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wjq998\Downloads\"/>
    </mc:Choice>
  </mc:AlternateContent>
  <bookViews>
    <workbookView xWindow="684" yWindow="456" windowWidth="28116" windowHeight="17544"/>
  </bookViews>
  <sheets>
    <sheet name="Étape 1) Taux" sheetId="4" r:id="rId1"/>
    <sheet name="Étape 2a) Hebdomadaire (52)" sheetId="1" r:id="rId2"/>
    <sheet name="Étape 2b) A la quinzaine" sheetId="6" r:id="rId3"/>
    <sheet name="Étape 3) Montants à utiliser" sheetId="9" r:id="rId4"/>
    <sheet name="Claim periods" sheetId="2" state="hidden" r:id="rId5"/>
  </sheets>
  <definedNames>
    <definedName name="armsLength">'Claim periods'!$A$28:$A$29</definedName>
    <definedName name="baselineRevenue">'Claim periods'!$A$31:$A$33</definedName>
    <definedName name="claimPeriodNo">'Claim periods'!$D$1:$D$3</definedName>
    <definedName name="claimPeriodPercent">'Claim periods'!$B$1:$B$3</definedName>
    <definedName name="claimPeriods">'Claim periods'!$A$1:$A$3</definedName>
    <definedName name="claimPeriodScale">'Claim periods'!$C$1:$C$3</definedName>
    <definedName name="claimPeriodsPercent">'Claim periods'!$B$1:$B$3</definedName>
    <definedName name="otherEmployees" localSheetId="2">'Étape 2b) A la quinzaine'!$A$1</definedName>
    <definedName name="otherEmployees">'Étape 2a) Hebdomadaire (52)'!$A$1</definedName>
    <definedName name="overallRate">'Étape 1) Taux'!$B$48</definedName>
    <definedName name="PeriodMonthName">'Claim periods'!$E$1:$E$4</definedName>
    <definedName name="Prev2Month">'Claim periods'!$G$1:$G$4</definedName>
    <definedName name="Prev3Month">'Claim periods'!$H$1:$H$4</definedName>
    <definedName name="PrevMonthName">'Claim periods'!$F$1:$F$4</definedName>
    <definedName name="PrevPeriodName">'Claim periods'!$F$1:$F$4</definedName>
    <definedName name="revenueReduction">'Étape 1) Taux'!$B$74</definedName>
    <definedName name="YesNo">'Claim periods'!$B$28:$B$29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6" l="1"/>
  <c r="H7" i="6"/>
  <c r="G8" i="6"/>
  <c r="H8" i="6"/>
  <c r="G9" i="6"/>
  <c r="H9" i="6"/>
  <c r="G10" i="6"/>
  <c r="H10" i="6"/>
  <c r="G11" i="6"/>
  <c r="H11" i="6"/>
  <c r="G12" i="6"/>
  <c r="H12" i="6"/>
  <c r="G13" i="6"/>
  <c r="H13" i="6"/>
  <c r="G14" i="6"/>
  <c r="H14" i="6"/>
  <c r="G15" i="6"/>
  <c r="H15" i="6"/>
  <c r="G16" i="6"/>
  <c r="H16" i="6"/>
  <c r="G17" i="6"/>
  <c r="H17" i="6"/>
  <c r="G18" i="6"/>
  <c r="H18" i="6"/>
  <c r="G19" i="6"/>
  <c r="H19" i="6"/>
  <c r="G20" i="6"/>
  <c r="H20" i="6"/>
  <c r="G21" i="6"/>
  <c r="H21" i="6"/>
  <c r="G22" i="6"/>
  <c r="H22" i="6"/>
  <c r="G23" i="6"/>
  <c r="H23" i="6"/>
  <c r="G24" i="6"/>
  <c r="H24" i="6"/>
  <c r="G25" i="6"/>
  <c r="H25" i="6"/>
  <c r="G26" i="6"/>
  <c r="H26" i="6"/>
  <c r="G27" i="6"/>
  <c r="H27" i="6"/>
  <c r="G28" i="6"/>
  <c r="H28" i="6"/>
  <c r="G29" i="6"/>
  <c r="H29" i="6"/>
  <c r="G30" i="6"/>
  <c r="H30" i="6"/>
  <c r="G31" i="6"/>
  <c r="H31" i="6"/>
  <c r="G32" i="6"/>
  <c r="H32" i="6"/>
  <c r="G33" i="6"/>
  <c r="H33" i="6"/>
  <c r="G34" i="6"/>
  <c r="H34" i="6"/>
  <c r="G35" i="6"/>
  <c r="H35" i="6"/>
  <c r="G36" i="6"/>
  <c r="H36" i="6"/>
  <c r="G37" i="6"/>
  <c r="H37" i="6"/>
  <c r="G38" i="6"/>
  <c r="H38" i="6"/>
  <c r="G39" i="6"/>
  <c r="H39" i="6"/>
  <c r="G40" i="6"/>
  <c r="H40" i="6"/>
  <c r="G41" i="6"/>
  <c r="H41" i="6"/>
  <c r="G42" i="6"/>
  <c r="H42" i="6"/>
  <c r="G43" i="6"/>
  <c r="H43" i="6"/>
  <c r="G44" i="6"/>
  <c r="H44" i="6"/>
  <c r="G45" i="6"/>
  <c r="H45" i="6"/>
  <c r="G46" i="6"/>
  <c r="H46" i="6"/>
  <c r="G47" i="6"/>
  <c r="H47" i="6"/>
  <c r="G48" i="6"/>
  <c r="H48" i="6"/>
  <c r="G49" i="6"/>
  <c r="H49" i="6"/>
  <c r="G50" i="6"/>
  <c r="H50" i="6"/>
  <c r="G51" i="6"/>
  <c r="H51" i="6"/>
  <c r="G52" i="6"/>
  <c r="H52" i="6"/>
  <c r="G53" i="6"/>
  <c r="H53" i="6"/>
  <c r="G54" i="6"/>
  <c r="H54" i="6"/>
  <c r="G55" i="6"/>
  <c r="H55" i="6"/>
  <c r="G56" i="6"/>
  <c r="H56" i="6"/>
  <c r="G57" i="6"/>
  <c r="H57" i="6"/>
  <c r="G58" i="6"/>
  <c r="H58" i="6"/>
  <c r="G59" i="6"/>
  <c r="H59" i="6"/>
  <c r="G60" i="6"/>
  <c r="H60" i="6"/>
  <c r="G61" i="6"/>
  <c r="H61" i="6"/>
  <c r="G62" i="6"/>
  <c r="H62" i="6"/>
  <c r="G63" i="6"/>
  <c r="H63" i="6"/>
  <c r="G64" i="6"/>
  <c r="H64" i="6"/>
  <c r="G65" i="6"/>
  <c r="H65" i="6"/>
  <c r="G66" i="6"/>
  <c r="H66" i="6"/>
  <c r="G67" i="6"/>
  <c r="H67" i="6"/>
  <c r="G68" i="6"/>
  <c r="H68" i="6"/>
  <c r="G69" i="6"/>
  <c r="H69" i="6"/>
  <c r="G70" i="6"/>
  <c r="H70" i="6"/>
  <c r="G71" i="6"/>
  <c r="H71" i="6"/>
  <c r="G72" i="6"/>
  <c r="H72" i="6"/>
  <c r="G73" i="6"/>
  <c r="H73" i="6"/>
  <c r="G74" i="6"/>
  <c r="H74" i="6"/>
  <c r="G75" i="6"/>
  <c r="H75" i="6"/>
  <c r="G76" i="6"/>
  <c r="H76" i="6"/>
  <c r="G77" i="6"/>
  <c r="H77" i="6"/>
  <c r="G78" i="6"/>
  <c r="H78" i="6"/>
  <c r="G79" i="6"/>
  <c r="H79" i="6"/>
  <c r="G80" i="6"/>
  <c r="H80" i="6"/>
  <c r="G81" i="6"/>
  <c r="H81" i="6"/>
  <c r="G82" i="6"/>
  <c r="H82" i="6"/>
  <c r="G83" i="6"/>
  <c r="H83" i="6"/>
  <c r="G84" i="6"/>
  <c r="H84" i="6"/>
  <c r="G85" i="6"/>
  <c r="H85" i="6"/>
  <c r="G86" i="6"/>
  <c r="H86" i="6"/>
  <c r="G87" i="6"/>
  <c r="H87" i="6"/>
  <c r="G88" i="6"/>
  <c r="H88" i="6"/>
  <c r="G89" i="6"/>
  <c r="H89" i="6"/>
  <c r="G90" i="6"/>
  <c r="H90" i="6"/>
  <c r="G91" i="6"/>
  <c r="H91" i="6"/>
  <c r="G92" i="6"/>
  <c r="H92" i="6"/>
  <c r="G93" i="6"/>
  <c r="H93" i="6"/>
  <c r="G94" i="6"/>
  <c r="H94" i="6"/>
  <c r="G95" i="6"/>
  <c r="H95" i="6"/>
  <c r="G96" i="6"/>
  <c r="H96" i="6"/>
  <c r="G97" i="6"/>
  <c r="H97" i="6"/>
  <c r="G98" i="6"/>
  <c r="H98" i="6"/>
  <c r="G99" i="6"/>
  <c r="H99" i="6"/>
  <c r="G100" i="6"/>
  <c r="H100" i="6"/>
  <c r="G101" i="6"/>
  <c r="H101" i="6"/>
  <c r="G102" i="6"/>
  <c r="H102" i="6"/>
  <c r="G103" i="6"/>
  <c r="H103" i="6"/>
  <c r="G104" i="6"/>
  <c r="H104" i="6"/>
  <c r="G105" i="6"/>
  <c r="H105" i="6"/>
  <c r="G106" i="6"/>
  <c r="H106" i="6"/>
  <c r="G107" i="6"/>
  <c r="H107" i="6"/>
  <c r="G108" i="6"/>
  <c r="H108" i="6"/>
  <c r="G109" i="6"/>
  <c r="H109" i="6"/>
  <c r="G110" i="6"/>
  <c r="H110" i="6"/>
  <c r="G111" i="6"/>
  <c r="H111" i="6"/>
  <c r="G112" i="6"/>
  <c r="H112" i="6"/>
  <c r="G113" i="6"/>
  <c r="H113" i="6"/>
  <c r="G114" i="6"/>
  <c r="H114" i="6"/>
  <c r="G115" i="6"/>
  <c r="H115" i="6"/>
  <c r="G116" i="6"/>
  <c r="H116" i="6"/>
  <c r="G117" i="6"/>
  <c r="H117" i="6"/>
  <c r="G118" i="6"/>
  <c r="H118" i="6"/>
  <c r="G119" i="6"/>
  <c r="H119" i="6"/>
  <c r="G120" i="6"/>
  <c r="H120" i="6"/>
  <c r="G121" i="6"/>
  <c r="H121" i="6"/>
  <c r="G122" i="6"/>
  <c r="H122" i="6"/>
  <c r="G123" i="6"/>
  <c r="H123" i="6"/>
  <c r="G124" i="6"/>
  <c r="H124" i="6"/>
  <c r="G125" i="6"/>
  <c r="H125" i="6"/>
  <c r="G126" i="6"/>
  <c r="H126" i="6"/>
  <c r="G127" i="6"/>
  <c r="H127" i="6"/>
  <c r="G128" i="6"/>
  <c r="H128" i="6"/>
  <c r="G129" i="6"/>
  <c r="H129" i="6"/>
  <c r="G130" i="6"/>
  <c r="H130" i="6"/>
  <c r="G131" i="6"/>
  <c r="H131" i="6"/>
  <c r="G132" i="6"/>
  <c r="H132" i="6"/>
  <c r="G133" i="6"/>
  <c r="H133" i="6"/>
  <c r="G134" i="6"/>
  <c r="H134" i="6"/>
  <c r="G135" i="6"/>
  <c r="H135" i="6"/>
  <c r="G136" i="6"/>
  <c r="H136" i="6"/>
  <c r="G137" i="6"/>
  <c r="H137" i="6"/>
  <c r="G138" i="6"/>
  <c r="H138" i="6"/>
  <c r="G139" i="6"/>
  <c r="H139" i="6"/>
  <c r="G140" i="6"/>
  <c r="H140" i="6"/>
  <c r="G141" i="6"/>
  <c r="H141" i="6"/>
  <c r="G142" i="6"/>
  <c r="H142" i="6"/>
  <c r="G143" i="6"/>
  <c r="H143" i="6"/>
  <c r="G144" i="6"/>
  <c r="H144" i="6"/>
  <c r="G145" i="6"/>
  <c r="H145" i="6"/>
  <c r="G146" i="6"/>
  <c r="H146" i="6"/>
  <c r="G147" i="6"/>
  <c r="H147" i="6"/>
  <c r="G148" i="6"/>
  <c r="H148" i="6"/>
  <c r="G149" i="6"/>
  <c r="H149" i="6"/>
  <c r="G150" i="6"/>
  <c r="H150" i="6"/>
  <c r="G151" i="6"/>
  <c r="H151" i="6"/>
  <c r="G152" i="6"/>
  <c r="H152" i="6"/>
  <c r="G153" i="6"/>
  <c r="H153" i="6"/>
  <c r="G154" i="6"/>
  <c r="H154" i="6"/>
  <c r="G155" i="6"/>
  <c r="H155" i="6"/>
  <c r="G156" i="6"/>
  <c r="H156" i="6"/>
  <c r="G157" i="6"/>
  <c r="H157" i="6"/>
  <c r="G158" i="6"/>
  <c r="H158" i="6"/>
  <c r="G159" i="6"/>
  <c r="H159" i="6"/>
  <c r="G160" i="6"/>
  <c r="H160" i="6"/>
  <c r="G161" i="6"/>
  <c r="H161" i="6"/>
  <c r="G162" i="6"/>
  <c r="H162" i="6"/>
  <c r="G163" i="6"/>
  <c r="H163" i="6"/>
  <c r="G164" i="6"/>
  <c r="H164" i="6"/>
  <c r="G165" i="6"/>
  <c r="H165" i="6"/>
  <c r="G166" i="6"/>
  <c r="H166" i="6"/>
  <c r="G167" i="6"/>
  <c r="H167" i="6"/>
  <c r="G168" i="6"/>
  <c r="H168" i="6"/>
  <c r="G169" i="6"/>
  <c r="H169" i="6"/>
  <c r="G170" i="6"/>
  <c r="H170" i="6"/>
  <c r="G171" i="6"/>
  <c r="H171" i="6"/>
  <c r="G172" i="6"/>
  <c r="H172" i="6"/>
  <c r="G173" i="6"/>
  <c r="H173" i="6"/>
  <c r="G174" i="6"/>
  <c r="H174" i="6"/>
  <c r="G175" i="6"/>
  <c r="H175" i="6"/>
  <c r="G176" i="6"/>
  <c r="H176" i="6"/>
  <c r="G177" i="6"/>
  <c r="H177" i="6"/>
  <c r="G178" i="6"/>
  <c r="H178" i="6"/>
  <c r="G179" i="6"/>
  <c r="H179" i="6"/>
  <c r="G180" i="6"/>
  <c r="H180" i="6"/>
  <c r="G181" i="6"/>
  <c r="H181" i="6"/>
  <c r="G182" i="6"/>
  <c r="H182" i="6"/>
  <c r="G183" i="6"/>
  <c r="H183" i="6"/>
  <c r="G184" i="6"/>
  <c r="H184" i="6"/>
  <c r="G185" i="6"/>
  <c r="H185" i="6"/>
  <c r="G186" i="6"/>
  <c r="H186" i="6"/>
  <c r="G187" i="6"/>
  <c r="H187" i="6"/>
  <c r="G188" i="6"/>
  <c r="H188" i="6"/>
  <c r="G189" i="6"/>
  <c r="H189" i="6"/>
  <c r="G190" i="6"/>
  <c r="H190" i="6"/>
  <c r="G191" i="6"/>
  <c r="H191" i="6"/>
  <c r="G192" i="6"/>
  <c r="H192" i="6"/>
  <c r="G193" i="6"/>
  <c r="H193" i="6"/>
  <c r="G194" i="6"/>
  <c r="H194" i="6"/>
  <c r="G195" i="6"/>
  <c r="H195" i="6"/>
  <c r="G196" i="6"/>
  <c r="H196" i="6"/>
  <c r="G197" i="6"/>
  <c r="H197" i="6"/>
  <c r="G198" i="6"/>
  <c r="H198" i="6"/>
  <c r="G199" i="6"/>
  <c r="H199" i="6"/>
  <c r="G200" i="6"/>
  <c r="H200" i="6"/>
  <c r="G201" i="6"/>
  <c r="H201" i="6"/>
  <c r="G202" i="6"/>
  <c r="H202" i="6"/>
  <c r="G203" i="6"/>
  <c r="H203" i="6"/>
  <c r="G204" i="6"/>
  <c r="H204" i="6"/>
  <c r="G205" i="6"/>
  <c r="H205" i="6"/>
  <c r="G206" i="6"/>
  <c r="H206" i="6"/>
  <c r="G207" i="6"/>
  <c r="H207" i="6"/>
  <c r="G208" i="6"/>
  <c r="H208" i="6"/>
  <c r="G209" i="6"/>
  <c r="H209" i="6"/>
  <c r="G210" i="6"/>
  <c r="H210" i="6"/>
  <c r="G211" i="6"/>
  <c r="H211" i="6"/>
  <c r="G212" i="6"/>
  <c r="H212" i="6"/>
  <c r="G213" i="6"/>
  <c r="H213" i="6"/>
  <c r="G214" i="6"/>
  <c r="H214" i="6"/>
  <c r="G215" i="6"/>
  <c r="H215" i="6"/>
  <c r="G216" i="6"/>
  <c r="H216" i="6"/>
  <c r="G217" i="6"/>
  <c r="H217" i="6"/>
  <c r="G218" i="6"/>
  <c r="H218" i="6"/>
  <c r="G219" i="6"/>
  <c r="H219" i="6"/>
  <c r="G220" i="6"/>
  <c r="H220" i="6"/>
  <c r="G221" i="6"/>
  <c r="H221" i="6"/>
  <c r="G222" i="6"/>
  <c r="H222" i="6"/>
  <c r="G223" i="6"/>
  <c r="H223" i="6"/>
  <c r="G224" i="6"/>
  <c r="H224" i="6"/>
  <c r="G225" i="6"/>
  <c r="H225" i="6"/>
  <c r="G226" i="6"/>
  <c r="H226" i="6"/>
  <c r="G227" i="6"/>
  <c r="H227" i="6"/>
  <c r="G228" i="6"/>
  <c r="H228" i="6"/>
  <c r="G229" i="6"/>
  <c r="H229" i="6"/>
  <c r="G230" i="6"/>
  <c r="H230" i="6"/>
  <c r="G231" i="6"/>
  <c r="H231" i="6"/>
  <c r="G232" i="6"/>
  <c r="H232" i="6"/>
  <c r="G233" i="6"/>
  <c r="H233" i="6"/>
  <c r="G234" i="6"/>
  <c r="H234" i="6"/>
  <c r="G235" i="6"/>
  <c r="H235" i="6"/>
  <c r="G236" i="6"/>
  <c r="H236" i="6"/>
  <c r="G237" i="6"/>
  <c r="H237" i="6"/>
  <c r="G238" i="6"/>
  <c r="H238" i="6"/>
  <c r="G239" i="6"/>
  <c r="H239" i="6"/>
  <c r="G240" i="6"/>
  <c r="H240" i="6"/>
  <c r="G241" i="6"/>
  <c r="H241" i="6"/>
  <c r="G242" i="6"/>
  <c r="H242" i="6"/>
  <c r="G243" i="6"/>
  <c r="H243" i="6"/>
  <c r="G244" i="6"/>
  <c r="H244" i="6"/>
  <c r="G245" i="6"/>
  <c r="H245" i="6"/>
  <c r="G246" i="6"/>
  <c r="H246" i="6"/>
  <c r="G247" i="6"/>
  <c r="H247" i="6"/>
  <c r="G248" i="6"/>
  <c r="H248" i="6"/>
  <c r="G249" i="6"/>
  <c r="H249" i="6"/>
  <c r="G250" i="6"/>
  <c r="H250" i="6"/>
  <c r="G251" i="6"/>
  <c r="H251" i="6"/>
  <c r="G252" i="6"/>
  <c r="H252" i="6"/>
  <c r="G253" i="6"/>
  <c r="H253" i="6"/>
  <c r="G254" i="6"/>
  <c r="H254" i="6"/>
  <c r="G255" i="6"/>
  <c r="H255" i="6"/>
  <c r="G256" i="6"/>
  <c r="H256" i="6"/>
  <c r="G257" i="6"/>
  <c r="H257" i="6"/>
  <c r="G258" i="6"/>
  <c r="H258" i="6"/>
  <c r="G259" i="6"/>
  <c r="H259" i="6"/>
  <c r="G260" i="6"/>
  <c r="H260" i="6"/>
  <c r="G261" i="6"/>
  <c r="H261" i="6"/>
  <c r="G262" i="6"/>
  <c r="H262" i="6"/>
  <c r="G263" i="6"/>
  <c r="H263" i="6"/>
  <c r="G264" i="6"/>
  <c r="H264" i="6"/>
  <c r="G265" i="6"/>
  <c r="H265" i="6"/>
  <c r="G266" i="6"/>
  <c r="H266" i="6"/>
  <c r="G267" i="6"/>
  <c r="H267" i="6"/>
  <c r="G268" i="6"/>
  <c r="H268" i="6"/>
  <c r="G269" i="6"/>
  <c r="H269" i="6"/>
  <c r="G270" i="6"/>
  <c r="H270" i="6"/>
  <c r="G271" i="6"/>
  <c r="H271" i="6"/>
  <c r="G272" i="6"/>
  <c r="H272" i="6"/>
  <c r="G273" i="6"/>
  <c r="H273" i="6"/>
  <c r="G274" i="6"/>
  <c r="H274" i="6"/>
  <c r="G275" i="6"/>
  <c r="H275" i="6"/>
  <c r="G276" i="6"/>
  <c r="H276" i="6"/>
  <c r="G277" i="6"/>
  <c r="H277" i="6"/>
  <c r="G278" i="6"/>
  <c r="H278" i="6"/>
  <c r="G279" i="6"/>
  <c r="H279" i="6"/>
  <c r="G280" i="6"/>
  <c r="H280" i="6"/>
  <c r="G281" i="6"/>
  <c r="H281" i="6"/>
  <c r="G282" i="6"/>
  <c r="H282" i="6"/>
  <c r="G283" i="6"/>
  <c r="H283" i="6"/>
  <c r="G284" i="6"/>
  <c r="H284" i="6"/>
  <c r="G285" i="6"/>
  <c r="H285" i="6"/>
  <c r="G286" i="6"/>
  <c r="H286" i="6"/>
  <c r="G287" i="6"/>
  <c r="H287" i="6"/>
  <c r="G288" i="6"/>
  <c r="H288" i="6"/>
  <c r="G289" i="6"/>
  <c r="H289" i="6"/>
  <c r="G290" i="6"/>
  <c r="H290" i="6"/>
  <c r="G291" i="6"/>
  <c r="H291" i="6"/>
  <c r="G292" i="6"/>
  <c r="H292" i="6"/>
  <c r="G293" i="6"/>
  <c r="H293" i="6"/>
  <c r="G294" i="6"/>
  <c r="H294" i="6"/>
  <c r="G295" i="6"/>
  <c r="H295" i="6"/>
  <c r="G296" i="6"/>
  <c r="H296" i="6"/>
  <c r="G297" i="6"/>
  <c r="H297" i="6"/>
  <c r="G298" i="6"/>
  <c r="H298" i="6"/>
  <c r="G299" i="6"/>
  <c r="H299" i="6"/>
  <c r="G300" i="6"/>
  <c r="H300" i="6"/>
  <c r="G301" i="6"/>
  <c r="H301" i="6"/>
  <c r="G302" i="6"/>
  <c r="H302" i="6"/>
  <c r="G303" i="6"/>
  <c r="H303" i="6"/>
  <c r="G304" i="6"/>
  <c r="H304" i="6"/>
  <c r="G305" i="6"/>
  <c r="H305" i="6"/>
  <c r="G306" i="6"/>
  <c r="H306" i="6"/>
  <c r="G307" i="6"/>
  <c r="H307" i="6"/>
  <c r="G308" i="6"/>
  <c r="H308" i="6"/>
  <c r="G309" i="6"/>
  <c r="H309" i="6"/>
  <c r="G310" i="6"/>
  <c r="H310" i="6"/>
  <c r="G311" i="6"/>
  <c r="H311" i="6"/>
  <c r="G312" i="6"/>
  <c r="H312" i="6"/>
  <c r="G313" i="6"/>
  <c r="H313" i="6"/>
  <c r="G314" i="6"/>
  <c r="H314" i="6"/>
  <c r="G315" i="6"/>
  <c r="H315" i="6"/>
  <c r="G316" i="6"/>
  <c r="H316" i="6"/>
  <c r="G317" i="6"/>
  <c r="H317" i="6"/>
  <c r="G318" i="6"/>
  <c r="H318" i="6"/>
  <c r="G319" i="6"/>
  <c r="H319" i="6"/>
  <c r="G320" i="6"/>
  <c r="H320" i="6"/>
  <c r="G321" i="6"/>
  <c r="H321" i="6"/>
  <c r="G322" i="6"/>
  <c r="H322" i="6"/>
  <c r="G323" i="6"/>
  <c r="H323" i="6"/>
  <c r="G324" i="6"/>
  <c r="H324" i="6"/>
  <c r="G325" i="6"/>
  <c r="H325" i="6"/>
  <c r="G326" i="6"/>
  <c r="H326" i="6"/>
  <c r="G327" i="6"/>
  <c r="H327" i="6"/>
  <c r="G328" i="6"/>
  <c r="H328" i="6"/>
  <c r="G329" i="6"/>
  <c r="H329" i="6"/>
  <c r="G330" i="6"/>
  <c r="H330" i="6"/>
  <c r="G331" i="6"/>
  <c r="H331" i="6"/>
  <c r="G332" i="6"/>
  <c r="H332" i="6"/>
  <c r="G333" i="6"/>
  <c r="H333" i="6"/>
  <c r="G334" i="6"/>
  <c r="H334" i="6"/>
  <c r="G335" i="6"/>
  <c r="H335" i="6"/>
  <c r="G336" i="6"/>
  <c r="H336" i="6"/>
  <c r="G337" i="6"/>
  <c r="H337" i="6"/>
  <c r="G338" i="6"/>
  <c r="H338" i="6"/>
  <c r="G339" i="6"/>
  <c r="H339" i="6"/>
  <c r="G340" i="6"/>
  <c r="H340" i="6"/>
  <c r="G341" i="6"/>
  <c r="H341" i="6"/>
  <c r="G342" i="6"/>
  <c r="H342" i="6"/>
  <c r="G343" i="6"/>
  <c r="H343" i="6"/>
  <c r="G344" i="6"/>
  <c r="H344" i="6"/>
  <c r="G345" i="6"/>
  <c r="H345" i="6"/>
  <c r="G346" i="6"/>
  <c r="H346" i="6"/>
  <c r="G347" i="6"/>
  <c r="H347" i="6"/>
  <c r="G348" i="6"/>
  <c r="H348" i="6"/>
  <c r="G349" i="6"/>
  <c r="H349" i="6"/>
  <c r="G350" i="6"/>
  <c r="H350" i="6"/>
  <c r="G351" i="6"/>
  <c r="H351" i="6"/>
  <c r="G352" i="6"/>
  <c r="H352" i="6"/>
  <c r="G353" i="6"/>
  <c r="H353" i="6"/>
  <c r="G354" i="6"/>
  <c r="H354" i="6"/>
  <c r="G355" i="6"/>
  <c r="H355" i="6"/>
  <c r="G356" i="6"/>
  <c r="H356" i="6"/>
  <c r="G357" i="6"/>
  <c r="H357" i="6"/>
  <c r="G358" i="6"/>
  <c r="H358" i="6"/>
  <c r="G359" i="6"/>
  <c r="H359" i="6"/>
  <c r="G360" i="6"/>
  <c r="H360" i="6"/>
  <c r="G361" i="6"/>
  <c r="H361" i="6"/>
  <c r="G362" i="6"/>
  <c r="H362" i="6"/>
  <c r="G363" i="6"/>
  <c r="H363" i="6"/>
  <c r="G364" i="6"/>
  <c r="H364" i="6"/>
  <c r="G365" i="6"/>
  <c r="H365" i="6"/>
  <c r="G366" i="6"/>
  <c r="H366" i="6"/>
  <c r="G367" i="6"/>
  <c r="H367" i="6"/>
  <c r="G368" i="6"/>
  <c r="H368" i="6"/>
  <c r="G369" i="6"/>
  <c r="H369" i="6"/>
  <c r="G370" i="6"/>
  <c r="H370" i="6"/>
  <c r="G371" i="6"/>
  <c r="H371" i="6"/>
  <c r="G372" i="6"/>
  <c r="H372" i="6"/>
  <c r="G373" i="6"/>
  <c r="H373" i="6"/>
  <c r="G374" i="6"/>
  <c r="H374" i="6"/>
  <c r="G375" i="6"/>
  <c r="H375" i="6"/>
  <c r="G376" i="6"/>
  <c r="H376" i="6"/>
  <c r="G377" i="6"/>
  <c r="H377" i="6"/>
  <c r="G378" i="6"/>
  <c r="H378" i="6"/>
  <c r="G379" i="6"/>
  <c r="H379" i="6"/>
  <c r="G380" i="6"/>
  <c r="H380" i="6"/>
  <c r="G381" i="6"/>
  <c r="H381" i="6"/>
  <c r="G382" i="6"/>
  <c r="H382" i="6"/>
  <c r="G383" i="6"/>
  <c r="H383" i="6"/>
  <c r="G384" i="6"/>
  <c r="H384" i="6"/>
  <c r="G385" i="6"/>
  <c r="H385" i="6"/>
  <c r="G386" i="6"/>
  <c r="H386" i="6"/>
  <c r="G387" i="6"/>
  <c r="H387" i="6"/>
  <c r="G388" i="6"/>
  <c r="H388" i="6"/>
  <c r="G389" i="6"/>
  <c r="H389" i="6"/>
  <c r="G390" i="6"/>
  <c r="H390" i="6"/>
  <c r="G391" i="6"/>
  <c r="H391" i="6"/>
  <c r="G392" i="6"/>
  <c r="H392" i="6"/>
  <c r="G393" i="6"/>
  <c r="H393" i="6"/>
  <c r="G394" i="6"/>
  <c r="H394" i="6"/>
  <c r="G395" i="6"/>
  <c r="H395" i="6"/>
  <c r="G396" i="6"/>
  <c r="H396" i="6"/>
  <c r="G397" i="6"/>
  <c r="H397" i="6"/>
  <c r="G398" i="6"/>
  <c r="H398" i="6"/>
  <c r="G399" i="6"/>
  <c r="H399" i="6"/>
  <c r="G400" i="6"/>
  <c r="H400" i="6"/>
  <c r="G401" i="6"/>
  <c r="H401" i="6"/>
  <c r="G402" i="6"/>
  <c r="H402" i="6"/>
  <c r="G403" i="6"/>
  <c r="H403" i="6"/>
  <c r="G404" i="6"/>
  <c r="H404" i="6"/>
  <c r="G405" i="6"/>
  <c r="H405" i="6"/>
  <c r="G406" i="6"/>
  <c r="H406" i="6"/>
  <c r="G407" i="6"/>
  <c r="H407" i="6"/>
  <c r="G408" i="6"/>
  <c r="H408" i="6"/>
  <c r="G409" i="6"/>
  <c r="H409" i="6"/>
  <c r="G410" i="6"/>
  <c r="H410" i="6"/>
  <c r="G411" i="6"/>
  <c r="H411" i="6"/>
  <c r="G412" i="6"/>
  <c r="H412" i="6"/>
  <c r="G413" i="6"/>
  <c r="H413" i="6"/>
  <c r="G414" i="6"/>
  <c r="H414" i="6"/>
  <c r="G415" i="6"/>
  <c r="H415" i="6"/>
  <c r="G416" i="6"/>
  <c r="H416" i="6"/>
  <c r="G417" i="6"/>
  <c r="H417" i="6"/>
  <c r="G418" i="6"/>
  <c r="H418" i="6"/>
  <c r="G419" i="6"/>
  <c r="H419" i="6"/>
  <c r="G420" i="6"/>
  <c r="H420" i="6"/>
  <c r="G421" i="6"/>
  <c r="H421" i="6"/>
  <c r="G422" i="6"/>
  <c r="H422" i="6"/>
  <c r="G423" i="6"/>
  <c r="H423" i="6"/>
  <c r="G424" i="6"/>
  <c r="H424" i="6"/>
  <c r="G425" i="6"/>
  <c r="H425" i="6"/>
  <c r="G426" i="6"/>
  <c r="H426" i="6"/>
  <c r="G427" i="6"/>
  <c r="H427" i="6"/>
  <c r="G428" i="6"/>
  <c r="H428" i="6"/>
  <c r="G429" i="6"/>
  <c r="H429" i="6"/>
  <c r="G430" i="6"/>
  <c r="H430" i="6"/>
  <c r="G431" i="6"/>
  <c r="H431" i="6"/>
  <c r="G432" i="6"/>
  <c r="H432" i="6"/>
  <c r="G433" i="6"/>
  <c r="H433" i="6"/>
  <c r="G434" i="6"/>
  <c r="H434" i="6"/>
  <c r="G435" i="6"/>
  <c r="H435" i="6"/>
  <c r="G436" i="6"/>
  <c r="H436" i="6"/>
  <c r="G437" i="6"/>
  <c r="H437" i="6"/>
  <c r="G438" i="6"/>
  <c r="H438" i="6"/>
  <c r="G439" i="6"/>
  <c r="H439" i="6"/>
  <c r="G440" i="6"/>
  <c r="H440" i="6"/>
  <c r="G441" i="6"/>
  <c r="H441" i="6"/>
  <c r="G442" i="6"/>
  <c r="H442" i="6"/>
  <c r="G443" i="6"/>
  <c r="H443" i="6"/>
  <c r="G444" i="6"/>
  <c r="H444" i="6"/>
  <c r="G445" i="6"/>
  <c r="H445" i="6"/>
  <c r="G446" i="6"/>
  <c r="H446" i="6"/>
  <c r="G447" i="6"/>
  <c r="H447" i="6"/>
  <c r="G448" i="6"/>
  <c r="H448" i="6"/>
  <c r="G449" i="6"/>
  <c r="H449" i="6"/>
  <c r="G450" i="6"/>
  <c r="H450" i="6"/>
  <c r="G451" i="6"/>
  <c r="H451" i="6"/>
  <c r="G452" i="6"/>
  <c r="H452" i="6"/>
  <c r="G453" i="6"/>
  <c r="H453" i="6"/>
  <c r="G454" i="6"/>
  <c r="H454" i="6"/>
  <c r="G455" i="6"/>
  <c r="H455" i="6"/>
  <c r="G456" i="6"/>
  <c r="H456" i="6"/>
  <c r="G457" i="6"/>
  <c r="H457" i="6"/>
  <c r="G458" i="6"/>
  <c r="H458" i="6"/>
  <c r="G459" i="6"/>
  <c r="H459" i="6"/>
  <c r="G460" i="6"/>
  <c r="H460" i="6"/>
  <c r="G461" i="6"/>
  <c r="H461" i="6"/>
  <c r="G462" i="6"/>
  <c r="H462" i="6"/>
  <c r="G463" i="6"/>
  <c r="H463" i="6"/>
  <c r="G464" i="6"/>
  <c r="H464" i="6"/>
  <c r="G465" i="6"/>
  <c r="H465" i="6"/>
  <c r="G466" i="6"/>
  <c r="H466" i="6"/>
  <c r="G467" i="6"/>
  <c r="H467" i="6"/>
  <c r="G468" i="6"/>
  <c r="H468" i="6"/>
  <c r="G469" i="6"/>
  <c r="H469" i="6"/>
  <c r="G470" i="6"/>
  <c r="H470" i="6"/>
  <c r="G471" i="6"/>
  <c r="H471" i="6"/>
  <c r="G472" i="6"/>
  <c r="H472" i="6"/>
  <c r="G473" i="6"/>
  <c r="H473" i="6"/>
  <c r="G474" i="6"/>
  <c r="H474" i="6"/>
  <c r="G475" i="6"/>
  <c r="H475" i="6"/>
  <c r="G476" i="6"/>
  <c r="H476" i="6"/>
  <c r="G477" i="6"/>
  <c r="H477" i="6"/>
  <c r="G478" i="6"/>
  <c r="H478" i="6"/>
  <c r="G479" i="6"/>
  <c r="H479" i="6"/>
  <c r="G480" i="6"/>
  <c r="H480" i="6"/>
  <c r="G481" i="6"/>
  <c r="H481" i="6"/>
  <c r="G482" i="6"/>
  <c r="H482" i="6"/>
  <c r="G483" i="6"/>
  <c r="H483" i="6"/>
  <c r="G484" i="6"/>
  <c r="H484" i="6"/>
  <c r="G485" i="6"/>
  <c r="H485" i="6"/>
  <c r="G486" i="6"/>
  <c r="H486" i="6"/>
  <c r="G487" i="6"/>
  <c r="H487" i="6"/>
  <c r="G488" i="6"/>
  <c r="H488" i="6"/>
  <c r="G489" i="6"/>
  <c r="H489" i="6"/>
  <c r="G490" i="6"/>
  <c r="H490" i="6"/>
  <c r="G491" i="6"/>
  <c r="H491" i="6"/>
  <c r="G492" i="6"/>
  <c r="H492" i="6"/>
  <c r="G493" i="6"/>
  <c r="H493" i="6"/>
  <c r="G494" i="6"/>
  <c r="H494" i="6"/>
  <c r="G495" i="6"/>
  <c r="H495" i="6"/>
  <c r="G496" i="6"/>
  <c r="H496" i="6"/>
  <c r="G497" i="6"/>
  <c r="H497" i="6"/>
  <c r="G498" i="6"/>
  <c r="H498" i="6"/>
  <c r="G499" i="6"/>
  <c r="H499" i="6"/>
  <c r="G500" i="6"/>
  <c r="H500" i="6"/>
  <c r="G501" i="6"/>
  <c r="H501" i="6"/>
  <c r="G502" i="6"/>
  <c r="H502" i="6"/>
  <c r="G503" i="6"/>
  <c r="H503" i="6"/>
  <c r="G504" i="6"/>
  <c r="H504" i="6"/>
  <c r="G505" i="6"/>
  <c r="H505" i="6"/>
  <c r="G506" i="6"/>
  <c r="H506" i="6"/>
  <c r="G507" i="6"/>
  <c r="H507" i="6"/>
  <c r="G508" i="6"/>
  <c r="H508" i="6"/>
  <c r="G509" i="6"/>
  <c r="H509" i="6"/>
  <c r="G510" i="6"/>
  <c r="H510" i="6"/>
  <c r="G511" i="6"/>
  <c r="H511" i="6"/>
  <c r="G512" i="6"/>
  <c r="H512" i="6"/>
  <c r="G513" i="6"/>
  <c r="H513" i="6"/>
  <c r="G514" i="6"/>
  <c r="H514" i="6"/>
  <c r="G515" i="6"/>
  <c r="H515" i="6"/>
  <c r="G516" i="6"/>
  <c r="H516" i="6"/>
  <c r="G517" i="6"/>
  <c r="H517" i="6"/>
  <c r="G518" i="6"/>
  <c r="H518" i="6"/>
  <c r="G519" i="6"/>
  <c r="H519" i="6"/>
  <c r="G520" i="6"/>
  <c r="H520" i="6"/>
  <c r="G521" i="6"/>
  <c r="H521" i="6"/>
  <c r="G522" i="6"/>
  <c r="H522" i="6"/>
  <c r="G523" i="6"/>
  <c r="H523" i="6"/>
  <c r="G524" i="6"/>
  <c r="H524" i="6"/>
  <c r="G525" i="6"/>
  <c r="H525" i="6"/>
  <c r="G526" i="6"/>
  <c r="H526" i="6"/>
  <c r="G527" i="6"/>
  <c r="H527" i="6"/>
  <c r="G528" i="6"/>
  <c r="H528" i="6"/>
  <c r="G529" i="6"/>
  <c r="H529" i="6"/>
  <c r="G530" i="6"/>
  <c r="H530" i="6"/>
  <c r="G531" i="6"/>
  <c r="H531" i="6"/>
  <c r="G532" i="6"/>
  <c r="H532" i="6"/>
  <c r="G533" i="6"/>
  <c r="H533" i="6"/>
  <c r="G534" i="6"/>
  <c r="H534" i="6"/>
  <c r="G535" i="6"/>
  <c r="H535" i="6"/>
  <c r="G536" i="6"/>
  <c r="H536" i="6"/>
  <c r="G537" i="6"/>
  <c r="H537" i="6"/>
  <c r="G538" i="6"/>
  <c r="H538" i="6"/>
  <c r="G539" i="6"/>
  <c r="H539" i="6"/>
  <c r="G540" i="6"/>
  <c r="H540" i="6"/>
  <c r="G541" i="6"/>
  <c r="H541" i="6"/>
  <c r="G542" i="6"/>
  <c r="H542" i="6"/>
  <c r="G543" i="6"/>
  <c r="H543" i="6"/>
  <c r="G544" i="6"/>
  <c r="H544" i="6"/>
  <c r="G545" i="6"/>
  <c r="H545" i="6"/>
  <c r="G546" i="6"/>
  <c r="H546" i="6"/>
  <c r="G547" i="6"/>
  <c r="H547" i="6"/>
  <c r="G548" i="6"/>
  <c r="H548" i="6"/>
  <c r="G549" i="6"/>
  <c r="H549" i="6"/>
  <c r="G550" i="6"/>
  <c r="H550" i="6"/>
  <c r="G551" i="6"/>
  <c r="H551" i="6"/>
  <c r="G552" i="6"/>
  <c r="H552" i="6"/>
  <c r="G553" i="6"/>
  <c r="H553" i="6"/>
  <c r="G554" i="6"/>
  <c r="H554" i="6"/>
  <c r="G555" i="6"/>
  <c r="H555" i="6"/>
  <c r="G556" i="6"/>
  <c r="H556" i="6"/>
  <c r="G557" i="6"/>
  <c r="H557" i="6"/>
  <c r="G558" i="6"/>
  <c r="H558" i="6"/>
  <c r="G559" i="6"/>
  <c r="H559" i="6"/>
  <c r="G560" i="6"/>
  <c r="H560" i="6"/>
  <c r="G561" i="6"/>
  <c r="H561" i="6"/>
  <c r="G562" i="6"/>
  <c r="H562" i="6"/>
  <c r="G563" i="6"/>
  <c r="H563" i="6"/>
  <c r="G564" i="6"/>
  <c r="H564" i="6"/>
  <c r="G565" i="6"/>
  <c r="H565" i="6"/>
  <c r="G566" i="6"/>
  <c r="H566" i="6"/>
  <c r="G567" i="6"/>
  <c r="H567" i="6"/>
  <c r="G568" i="6"/>
  <c r="H568" i="6"/>
  <c r="G569" i="6"/>
  <c r="H569" i="6"/>
  <c r="G570" i="6"/>
  <c r="H570" i="6"/>
  <c r="G571" i="6"/>
  <c r="H571" i="6"/>
  <c r="G572" i="6"/>
  <c r="H572" i="6"/>
  <c r="G573" i="6"/>
  <c r="H573" i="6"/>
  <c r="G574" i="6"/>
  <c r="H574" i="6"/>
  <c r="G575" i="6"/>
  <c r="H575" i="6"/>
  <c r="G576" i="6"/>
  <c r="H576" i="6"/>
  <c r="G577" i="6"/>
  <c r="H577" i="6"/>
  <c r="G578" i="6"/>
  <c r="H578" i="6"/>
  <c r="G579" i="6"/>
  <c r="H579" i="6"/>
  <c r="G580" i="6"/>
  <c r="H580" i="6"/>
  <c r="G581" i="6"/>
  <c r="H581" i="6"/>
  <c r="G582" i="6"/>
  <c r="H582" i="6"/>
  <c r="G583" i="6"/>
  <c r="H583" i="6"/>
  <c r="G584" i="6"/>
  <c r="H584" i="6"/>
  <c r="G585" i="6"/>
  <c r="H585" i="6"/>
  <c r="G586" i="6"/>
  <c r="H586" i="6"/>
  <c r="G587" i="6"/>
  <c r="H587" i="6"/>
  <c r="G588" i="6"/>
  <c r="H588" i="6"/>
  <c r="G589" i="6"/>
  <c r="H589" i="6"/>
  <c r="G590" i="6"/>
  <c r="H590" i="6"/>
  <c r="G591" i="6"/>
  <c r="H591" i="6"/>
  <c r="G592" i="6"/>
  <c r="H592" i="6"/>
  <c r="G593" i="6"/>
  <c r="H593" i="6"/>
  <c r="G594" i="6"/>
  <c r="H594" i="6"/>
  <c r="G595" i="6"/>
  <c r="H595" i="6"/>
  <c r="G596" i="6"/>
  <c r="H596" i="6"/>
  <c r="G597" i="6"/>
  <c r="H597" i="6"/>
  <c r="G598" i="6"/>
  <c r="H598" i="6"/>
  <c r="G599" i="6"/>
  <c r="H599" i="6"/>
  <c r="G600" i="6"/>
  <c r="H600" i="6"/>
  <c r="G601" i="6"/>
  <c r="H601" i="6"/>
  <c r="G602" i="6"/>
  <c r="H602" i="6"/>
  <c r="G603" i="6"/>
  <c r="H603" i="6"/>
  <c r="G604" i="6"/>
  <c r="H604" i="6"/>
  <c r="G605" i="6"/>
  <c r="H605" i="6"/>
  <c r="G606" i="6"/>
  <c r="H606" i="6"/>
  <c r="G607" i="6"/>
  <c r="H607" i="6"/>
  <c r="G608" i="6"/>
  <c r="H608" i="6"/>
  <c r="G609" i="6"/>
  <c r="H609" i="6"/>
  <c r="G610" i="6"/>
  <c r="H610" i="6"/>
  <c r="G611" i="6"/>
  <c r="H611" i="6"/>
  <c r="G612" i="6"/>
  <c r="H612" i="6"/>
  <c r="G613" i="6"/>
  <c r="H613" i="6"/>
  <c r="G614" i="6"/>
  <c r="H614" i="6"/>
  <c r="G615" i="6"/>
  <c r="H615" i="6"/>
  <c r="G616" i="6"/>
  <c r="H616" i="6"/>
  <c r="G617" i="6"/>
  <c r="H617" i="6"/>
  <c r="G618" i="6"/>
  <c r="H618" i="6"/>
  <c r="G619" i="6"/>
  <c r="H619" i="6"/>
  <c r="G620" i="6"/>
  <c r="H620" i="6"/>
  <c r="G621" i="6"/>
  <c r="H621" i="6"/>
  <c r="G622" i="6"/>
  <c r="H622" i="6"/>
  <c r="G623" i="6"/>
  <c r="H623" i="6"/>
  <c r="G624" i="6"/>
  <c r="H624" i="6"/>
  <c r="G625" i="6"/>
  <c r="H625" i="6"/>
  <c r="G626" i="6"/>
  <c r="H626" i="6"/>
  <c r="G627" i="6"/>
  <c r="H627" i="6"/>
  <c r="G628" i="6"/>
  <c r="H628" i="6"/>
  <c r="G629" i="6"/>
  <c r="H629" i="6"/>
  <c r="G630" i="6"/>
  <c r="H630" i="6"/>
  <c r="G631" i="6"/>
  <c r="H631" i="6"/>
  <c r="G632" i="6"/>
  <c r="H632" i="6"/>
  <c r="G633" i="6"/>
  <c r="H633" i="6"/>
  <c r="G634" i="6"/>
  <c r="H634" i="6"/>
  <c r="G635" i="6"/>
  <c r="H635" i="6"/>
  <c r="G636" i="6"/>
  <c r="H636" i="6"/>
  <c r="G637" i="6"/>
  <c r="H637" i="6"/>
  <c r="G638" i="6"/>
  <c r="H638" i="6"/>
  <c r="G639" i="6"/>
  <c r="H639" i="6"/>
  <c r="G640" i="6"/>
  <c r="H640" i="6"/>
  <c r="G641" i="6"/>
  <c r="H641" i="6"/>
  <c r="G642" i="6"/>
  <c r="H642" i="6"/>
  <c r="G643" i="6"/>
  <c r="H643" i="6"/>
  <c r="G644" i="6"/>
  <c r="H644" i="6"/>
  <c r="G645" i="6"/>
  <c r="H645" i="6"/>
  <c r="G646" i="6"/>
  <c r="H646" i="6"/>
  <c r="G647" i="6"/>
  <c r="H647" i="6"/>
  <c r="G648" i="6"/>
  <c r="H648" i="6"/>
  <c r="G649" i="6"/>
  <c r="H649" i="6"/>
  <c r="G650" i="6"/>
  <c r="H650" i="6"/>
  <c r="G651" i="6"/>
  <c r="H651" i="6"/>
  <c r="G652" i="6"/>
  <c r="H652" i="6"/>
  <c r="G653" i="6"/>
  <c r="H653" i="6"/>
  <c r="G654" i="6"/>
  <c r="H654" i="6"/>
  <c r="G655" i="6"/>
  <c r="H655" i="6"/>
  <c r="G656" i="6"/>
  <c r="H656" i="6"/>
  <c r="G657" i="6"/>
  <c r="H657" i="6"/>
  <c r="G658" i="6"/>
  <c r="H658" i="6"/>
  <c r="G659" i="6"/>
  <c r="H659" i="6"/>
  <c r="G660" i="6"/>
  <c r="H660" i="6"/>
  <c r="G661" i="6"/>
  <c r="H661" i="6"/>
  <c r="G662" i="6"/>
  <c r="H662" i="6"/>
  <c r="G663" i="6"/>
  <c r="H663" i="6"/>
  <c r="G664" i="6"/>
  <c r="H664" i="6"/>
  <c r="G665" i="6"/>
  <c r="H665" i="6"/>
  <c r="G666" i="6"/>
  <c r="H666" i="6"/>
  <c r="G667" i="6"/>
  <c r="H667" i="6"/>
  <c r="G668" i="6"/>
  <c r="H668" i="6"/>
  <c r="G669" i="6"/>
  <c r="H669" i="6"/>
  <c r="G670" i="6"/>
  <c r="H670" i="6"/>
  <c r="G671" i="6"/>
  <c r="H671" i="6"/>
  <c r="G672" i="6"/>
  <c r="H672" i="6"/>
  <c r="G673" i="6"/>
  <c r="H673" i="6"/>
  <c r="G674" i="6"/>
  <c r="H674" i="6"/>
  <c r="G675" i="6"/>
  <c r="H675" i="6"/>
  <c r="G676" i="6"/>
  <c r="H676" i="6"/>
  <c r="G677" i="6"/>
  <c r="H677" i="6"/>
  <c r="G678" i="6"/>
  <c r="H678" i="6"/>
  <c r="G679" i="6"/>
  <c r="H679" i="6"/>
  <c r="G680" i="6"/>
  <c r="H680" i="6"/>
  <c r="G681" i="6"/>
  <c r="H681" i="6"/>
  <c r="G682" i="6"/>
  <c r="H682" i="6"/>
  <c r="G683" i="6"/>
  <c r="H683" i="6"/>
  <c r="G684" i="6"/>
  <c r="H684" i="6"/>
  <c r="G685" i="6"/>
  <c r="H685" i="6"/>
  <c r="G686" i="6"/>
  <c r="H686" i="6"/>
  <c r="G687" i="6"/>
  <c r="H687" i="6"/>
  <c r="G688" i="6"/>
  <c r="H688" i="6"/>
  <c r="G689" i="6"/>
  <c r="H689" i="6"/>
  <c r="G690" i="6"/>
  <c r="H690" i="6"/>
  <c r="G691" i="6"/>
  <c r="H691" i="6"/>
  <c r="G692" i="6"/>
  <c r="H692" i="6"/>
  <c r="G693" i="6"/>
  <c r="H693" i="6"/>
  <c r="G694" i="6"/>
  <c r="H694" i="6"/>
  <c r="G695" i="6"/>
  <c r="H695" i="6"/>
  <c r="G696" i="6"/>
  <c r="H696" i="6"/>
  <c r="G697" i="6"/>
  <c r="H697" i="6"/>
  <c r="G698" i="6"/>
  <c r="H698" i="6"/>
  <c r="G699" i="6"/>
  <c r="H699" i="6"/>
  <c r="G700" i="6"/>
  <c r="H700" i="6"/>
  <c r="G701" i="6"/>
  <c r="H701" i="6"/>
  <c r="G702" i="6"/>
  <c r="H702" i="6"/>
  <c r="G703" i="6"/>
  <c r="H703" i="6"/>
  <c r="G704" i="6"/>
  <c r="H704" i="6"/>
  <c r="G705" i="6"/>
  <c r="H705" i="6"/>
  <c r="G706" i="6"/>
  <c r="H706" i="6"/>
  <c r="G707" i="6"/>
  <c r="H707" i="6"/>
  <c r="G708" i="6"/>
  <c r="H708" i="6"/>
  <c r="G709" i="6"/>
  <c r="H709" i="6"/>
  <c r="G710" i="6"/>
  <c r="H710" i="6"/>
  <c r="G711" i="6"/>
  <c r="H711" i="6"/>
  <c r="G712" i="6"/>
  <c r="H712" i="6"/>
  <c r="G713" i="6"/>
  <c r="H713" i="6"/>
  <c r="G714" i="6"/>
  <c r="H714" i="6"/>
  <c r="G715" i="6"/>
  <c r="H715" i="6"/>
  <c r="G716" i="6"/>
  <c r="H716" i="6"/>
  <c r="G717" i="6"/>
  <c r="H717" i="6"/>
  <c r="G718" i="6"/>
  <c r="H718" i="6"/>
  <c r="G719" i="6"/>
  <c r="H719" i="6"/>
  <c r="G720" i="6"/>
  <c r="H720" i="6"/>
  <c r="G721" i="6"/>
  <c r="H721" i="6"/>
  <c r="G722" i="6"/>
  <c r="H722" i="6"/>
  <c r="G723" i="6"/>
  <c r="H723" i="6"/>
  <c r="G724" i="6"/>
  <c r="H724" i="6"/>
  <c r="G725" i="6"/>
  <c r="H725" i="6"/>
  <c r="G726" i="6"/>
  <c r="H726" i="6"/>
  <c r="G727" i="6"/>
  <c r="H727" i="6"/>
  <c r="G728" i="6"/>
  <c r="H728" i="6"/>
  <c r="G729" i="6"/>
  <c r="H729" i="6"/>
  <c r="G730" i="6"/>
  <c r="H730" i="6"/>
  <c r="G731" i="6"/>
  <c r="H731" i="6"/>
  <c r="G732" i="6"/>
  <c r="H732" i="6"/>
  <c r="G733" i="6"/>
  <c r="H733" i="6"/>
  <c r="G734" i="6"/>
  <c r="H734" i="6"/>
  <c r="G735" i="6"/>
  <c r="H735" i="6"/>
  <c r="G736" i="6"/>
  <c r="H736" i="6"/>
  <c r="G737" i="6"/>
  <c r="H737" i="6"/>
  <c r="G738" i="6"/>
  <c r="H738" i="6"/>
  <c r="G739" i="6"/>
  <c r="H739" i="6"/>
  <c r="G740" i="6"/>
  <c r="H740" i="6"/>
  <c r="G741" i="6"/>
  <c r="H741" i="6"/>
  <c r="G742" i="6"/>
  <c r="H742" i="6"/>
  <c r="G743" i="6"/>
  <c r="H743" i="6"/>
  <c r="G744" i="6"/>
  <c r="H744" i="6"/>
  <c r="G745" i="6"/>
  <c r="H745" i="6"/>
  <c r="G746" i="6"/>
  <c r="H746" i="6"/>
  <c r="G747" i="6"/>
  <c r="H747" i="6"/>
  <c r="G748" i="6"/>
  <c r="H748" i="6"/>
  <c r="G749" i="6"/>
  <c r="H749" i="6"/>
  <c r="G750" i="6"/>
  <c r="H750" i="6"/>
  <c r="G751" i="6"/>
  <c r="H751" i="6"/>
  <c r="G752" i="6"/>
  <c r="H752" i="6"/>
  <c r="G753" i="6"/>
  <c r="H753" i="6"/>
  <c r="G754" i="6"/>
  <c r="H754" i="6"/>
  <c r="G755" i="6"/>
  <c r="H755" i="6"/>
  <c r="G756" i="6"/>
  <c r="H756" i="6"/>
  <c r="G757" i="6"/>
  <c r="H757" i="6"/>
  <c r="G758" i="6"/>
  <c r="H758" i="6"/>
  <c r="G759" i="6"/>
  <c r="H759" i="6"/>
  <c r="G760" i="6"/>
  <c r="H760" i="6"/>
  <c r="G761" i="6"/>
  <c r="H761" i="6"/>
  <c r="G762" i="6"/>
  <c r="H762" i="6"/>
  <c r="G763" i="6"/>
  <c r="H763" i="6"/>
  <c r="G764" i="6"/>
  <c r="H764" i="6"/>
  <c r="G765" i="6"/>
  <c r="H765" i="6"/>
  <c r="G766" i="6"/>
  <c r="H766" i="6"/>
  <c r="G767" i="6"/>
  <c r="H767" i="6"/>
  <c r="G768" i="6"/>
  <c r="H768" i="6"/>
  <c r="G769" i="6"/>
  <c r="H769" i="6"/>
  <c r="G770" i="6"/>
  <c r="H770" i="6"/>
  <c r="G771" i="6"/>
  <c r="H771" i="6"/>
  <c r="G772" i="6"/>
  <c r="H772" i="6"/>
  <c r="G773" i="6"/>
  <c r="H773" i="6"/>
  <c r="G774" i="6"/>
  <c r="H774" i="6"/>
  <c r="G775" i="6"/>
  <c r="H775" i="6"/>
  <c r="G776" i="6"/>
  <c r="H776" i="6"/>
  <c r="G777" i="6"/>
  <c r="H777" i="6"/>
  <c r="G778" i="6"/>
  <c r="H778" i="6"/>
  <c r="G779" i="6"/>
  <c r="H779" i="6"/>
  <c r="G780" i="6"/>
  <c r="H780" i="6"/>
  <c r="G781" i="6"/>
  <c r="H781" i="6"/>
  <c r="G782" i="6"/>
  <c r="H782" i="6"/>
  <c r="G783" i="6"/>
  <c r="H783" i="6"/>
  <c r="G784" i="6"/>
  <c r="H784" i="6"/>
  <c r="G785" i="6"/>
  <c r="H785" i="6"/>
  <c r="G786" i="6"/>
  <c r="H786" i="6"/>
  <c r="G787" i="6"/>
  <c r="H787" i="6"/>
  <c r="G788" i="6"/>
  <c r="H788" i="6"/>
  <c r="G789" i="6"/>
  <c r="H789" i="6"/>
  <c r="G790" i="6"/>
  <c r="H790" i="6"/>
  <c r="G791" i="6"/>
  <c r="H791" i="6"/>
  <c r="G792" i="6"/>
  <c r="H792" i="6"/>
  <c r="G793" i="6"/>
  <c r="H793" i="6"/>
  <c r="G794" i="6"/>
  <c r="H794" i="6"/>
  <c r="G795" i="6"/>
  <c r="H795" i="6"/>
  <c r="G796" i="6"/>
  <c r="H796" i="6"/>
  <c r="G797" i="6"/>
  <c r="H797" i="6"/>
  <c r="G798" i="6"/>
  <c r="H798" i="6"/>
  <c r="G799" i="6"/>
  <c r="H799" i="6"/>
  <c r="G800" i="6"/>
  <c r="H800" i="6"/>
  <c r="G801" i="6"/>
  <c r="H801" i="6"/>
  <c r="G802" i="6"/>
  <c r="H802" i="6"/>
  <c r="G803" i="6"/>
  <c r="H803" i="6"/>
  <c r="G804" i="6"/>
  <c r="H804" i="6"/>
  <c r="G805" i="6"/>
  <c r="H805" i="6"/>
  <c r="G806" i="6"/>
  <c r="H806" i="6"/>
  <c r="G807" i="6"/>
  <c r="H807" i="6"/>
  <c r="G808" i="6"/>
  <c r="H808" i="6"/>
  <c r="G809" i="6"/>
  <c r="H809" i="6"/>
  <c r="G810" i="6"/>
  <c r="H810" i="6"/>
  <c r="G811" i="6"/>
  <c r="H811" i="6"/>
  <c r="G812" i="6"/>
  <c r="H812" i="6"/>
  <c r="G813" i="6"/>
  <c r="H813" i="6"/>
  <c r="G814" i="6"/>
  <c r="H814" i="6"/>
  <c r="G815" i="6"/>
  <c r="H815" i="6"/>
  <c r="G816" i="6"/>
  <c r="H816" i="6"/>
  <c r="G817" i="6"/>
  <c r="H817" i="6"/>
  <c r="G818" i="6"/>
  <c r="H818" i="6"/>
  <c r="G819" i="6"/>
  <c r="H819" i="6"/>
  <c r="G820" i="6"/>
  <c r="H820" i="6"/>
  <c r="G821" i="6"/>
  <c r="H821" i="6"/>
  <c r="G822" i="6"/>
  <c r="H822" i="6"/>
  <c r="G823" i="6"/>
  <c r="H823" i="6"/>
  <c r="G824" i="6"/>
  <c r="H824" i="6"/>
  <c r="G825" i="6"/>
  <c r="H825" i="6"/>
  <c r="G826" i="6"/>
  <c r="H826" i="6"/>
  <c r="G827" i="6"/>
  <c r="H827" i="6"/>
  <c r="G828" i="6"/>
  <c r="H828" i="6"/>
  <c r="G829" i="6"/>
  <c r="H829" i="6"/>
  <c r="G830" i="6"/>
  <c r="H830" i="6"/>
  <c r="G831" i="6"/>
  <c r="H831" i="6"/>
  <c r="G832" i="6"/>
  <c r="H832" i="6"/>
  <c r="G833" i="6"/>
  <c r="H833" i="6"/>
  <c r="G834" i="6"/>
  <c r="H834" i="6"/>
  <c r="G835" i="6"/>
  <c r="H835" i="6"/>
  <c r="G836" i="6"/>
  <c r="H836" i="6"/>
  <c r="G837" i="6"/>
  <c r="H837" i="6"/>
  <c r="G838" i="6"/>
  <c r="H838" i="6"/>
  <c r="G839" i="6"/>
  <c r="H839" i="6"/>
  <c r="G840" i="6"/>
  <c r="H840" i="6"/>
  <c r="G841" i="6"/>
  <c r="H841" i="6"/>
  <c r="G842" i="6"/>
  <c r="H842" i="6"/>
  <c r="G843" i="6"/>
  <c r="H843" i="6"/>
  <c r="G844" i="6"/>
  <c r="H844" i="6"/>
  <c r="G845" i="6"/>
  <c r="H845" i="6"/>
  <c r="G846" i="6"/>
  <c r="H846" i="6"/>
  <c r="G847" i="6"/>
  <c r="H847" i="6"/>
  <c r="G848" i="6"/>
  <c r="H848" i="6"/>
  <c r="G849" i="6"/>
  <c r="H849" i="6"/>
  <c r="G850" i="6"/>
  <c r="H850" i="6"/>
  <c r="G851" i="6"/>
  <c r="H851" i="6"/>
  <c r="G852" i="6"/>
  <c r="H852" i="6"/>
  <c r="G853" i="6"/>
  <c r="H853" i="6"/>
  <c r="G854" i="6"/>
  <c r="H854" i="6"/>
  <c r="G855" i="6"/>
  <c r="H855" i="6"/>
  <c r="G856" i="6"/>
  <c r="H856" i="6"/>
  <c r="G857" i="6"/>
  <c r="H857" i="6"/>
  <c r="G858" i="6"/>
  <c r="H858" i="6"/>
  <c r="G859" i="6"/>
  <c r="H859" i="6"/>
  <c r="G860" i="6"/>
  <c r="H860" i="6"/>
  <c r="G861" i="6"/>
  <c r="H861" i="6"/>
  <c r="G862" i="6"/>
  <c r="H862" i="6"/>
  <c r="G863" i="6"/>
  <c r="H863" i="6"/>
  <c r="G864" i="6"/>
  <c r="H864" i="6"/>
  <c r="G865" i="6"/>
  <c r="H865" i="6"/>
  <c r="G866" i="6"/>
  <c r="H866" i="6"/>
  <c r="G867" i="6"/>
  <c r="H867" i="6"/>
  <c r="G868" i="6"/>
  <c r="H868" i="6"/>
  <c r="G869" i="6"/>
  <c r="H869" i="6"/>
  <c r="G870" i="6"/>
  <c r="H870" i="6"/>
  <c r="G871" i="6"/>
  <c r="H871" i="6"/>
  <c r="G872" i="6"/>
  <c r="H872" i="6"/>
  <c r="G873" i="6"/>
  <c r="H873" i="6"/>
  <c r="G874" i="6"/>
  <c r="H874" i="6"/>
  <c r="G875" i="6"/>
  <c r="H875" i="6"/>
  <c r="G876" i="6"/>
  <c r="H876" i="6"/>
  <c r="G877" i="6"/>
  <c r="H877" i="6"/>
  <c r="G878" i="6"/>
  <c r="H878" i="6"/>
  <c r="G879" i="6"/>
  <c r="H879" i="6"/>
  <c r="G880" i="6"/>
  <c r="H880" i="6"/>
  <c r="G881" i="6"/>
  <c r="H881" i="6"/>
  <c r="G882" i="6"/>
  <c r="H882" i="6"/>
  <c r="G883" i="6"/>
  <c r="H883" i="6"/>
  <c r="G884" i="6"/>
  <c r="H884" i="6"/>
  <c r="G885" i="6"/>
  <c r="H885" i="6"/>
  <c r="G886" i="6"/>
  <c r="H886" i="6"/>
  <c r="G887" i="6"/>
  <c r="H887" i="6"/>
  <c r="G888" i="6"/>
  <c r="H888" i="6"/>
  <c r="G889" i="6"/>
  <c r="H889" i="6"/>
  <c r="G890" i="6"/>
  <c r="H890" i="6"/>
  <c r="G891" i="6"/>
  <c r="H891" i="6"/>
  <c r="G892" i="6"/>
  <c r="H892" i="6"/>
  <c r="G893" i="6"/>
  <c r="H893" i="6"/>
  <c r="G894" i="6"/>
  <c r="H894" i="6"/>
  <c r="G895" i="6"/>
  <c r="H895" i="6"/>
  <c r="G896" i="6"/>
  <c r="H896" i="6"/>
  <c r="G897" i="6"/>
  <c r="H897" i="6"/>
  <c r="G898" i="6"/>
  <c r="H898" i="6"/>
  <c r="G899" i="6"/>
  <c r="H899" i="6"/>
  <c r="G900" i="6"/>
  <c r="H900" i="6"/>
  <c r="G901" i="6"/>
  <c r="H901" i="6"/>
  <c r="G902" i="6"/>
  <c r="H902" i="6"/>
  <c r="G903" i="6"/>
  <c r="H903" i="6"/>
  <c r="G904" i="6"/>
  <c r="H904" i="6"/>
  <c r="G905" i="6"/>
  <c r="H905" i="6"/>
  <c r="G906" i="6"/>
  <c r="H906" i="6"/>
  <c r="G907" i="6"/>
  <c r="H907" i="6"/>
  <c r="G908" i="6"/>
  <c r="H908" i="6"/>
  <c r="G909" i="6"/>
  <c r="H909" i="6"/>
  <c r="G910" i="6"/>
  <c r="H910" i="6"/>
  <c r="G911" i="6"/>
  <c r="H911" i="6"/>
  <c r="G912" i="6"/>
  <c r="H912" i="6"/>
  <c r="G913" i="6"/>
  <c r="H913" i="6"/>
  <c r="G914" i="6"/>
  <c r="H914" i="6"/>
  <c r="G915" i="6"/>
  <c r="H915" i="6"/>
  <c r="G916" i="6"/>
  <c r="H916" i="6"/>
  <c r="G917" i="6"/>
  <c r="H917" i="6"/>
  <c r="G918" i="6"/>
  <c r="H918" i="6"/>
  <c r="G919" i="6"/>
  <c r="H919" i="6"/>
  <c r="G920" i="6"/>
  <c r="H920" i="6"/>
  <c r="G921" i="6"/>
  <c r="H921" i="6"/>
  <c r="G922" i="6"/>
  <c r="H922" i="6"/>
  <c r="G923" i="6"/>
  <c r="H923" i="6"/>
  <c r="G924" i="6"/>
  <c r="H924" i="6"/>
  <c r="G925" i="6"/>
  <c r="H925" i="6"/>
  <c r="G926" i="6"/>
  <c r="H926" i="6"/>
  <c r="G927" i="6"/>
  <c r="H927" i="6"/>
  <c r="G928" i="6"/>
  <c r="H928" i="6"/>
  <c r="G929" i="6"/>
  <c r="H929" i="6"/>
  <c r="G930" i="6"/>
  <c r="H930" i="6"/>
  <c r="G931" i="6"/>
  <c r="H931" i="6"/>
  <c r="G932" i="6"/>
  <c r="H932" i="6"/>
  <c r="G933" i="6"/>
  <c r="H933" i="6"/>
  <c r="G934" i="6"/>
  <c r="H934" i="6"/>
  <c r="G935" i="6"/>
  <c r="H935" i="6"/>
  <c r="G936" i="6"/>
  <c r="H936" i="6"/>
  <c r="G937" i="6"/>
  <c r="H937" i="6"/>
  <c r="G938" i="6"/>
  <c r="H938" i="6"/>
  <c r="G939" i="6"/>
  <c r="H939" i="6"/>
  <c r="G940" i="6"/>
  <c r="H940" i="6"/>
  <c r="G941" i="6"/>
  <c r="H941" i="6"/>
  <c r="G942" i="6"/>
  <c r="H942" i="6"/>
  <c r="G943" i="6"/>
  <c r="H943" i="6"/>
  <c r="G944" i="6"/>
  <c r="H944" i="6"/>
  <c r="G945" i="6"/>
  <c r="H945" i="6"/>
  <c r="G946" i="6"/>
  <c r="H946" i="6"/>
  <c r="G947" i="6"/>
  <c r="H947" i="6"/>
  <c r="G948" i="6"/>
  <c r="H948" i="6"/>
  <c r="G949" i="6"/>
  <c r="H949" i="6"/>
  <c r="G950" i="6"/>
  <c r="H950" i="6"/>
  <c r="G951" i="6"/>
  <c r="H951" i="6"/>
  <c r="G952" i="6"/>
  <c r="H952" i="6"/>
  <c r="G953" i="6"/>
  <c r="H953" i="6"/>
  <c r="G954" i="6"/>
  <c r="H954" i="6"/>
  <c r="G955" i="6"/>
  <c r="H955" i="6"/>
  <c r="G956" i="6"/>
  <c r="H956" i="6"/>
  <c r="G957" i="6"/>
  <c r="H957" i="6"/>
  <c r="G958" i="6"/>
  <c r="H958" i="6"/>
  <c r="G959" i="6"/>
  <c r="H959" i="6"/>
  <c r="G960" i="6"/>
  <c r="H960" i="6"/>
  <c r="G961" i="6"/>
  <c r="H961" i="6"/>
  <c r="G962" i="6"/>
  <c r="H962" i="6"/>
  <c r="G963" i="6"/>
  <c r="H963" i="6"/>
  <c r="G964" i="6"/>
  <c r="H964" i="6"/>
  <c r="G965" i="6"/>
  <c r="H965" i="6"/>
  <c r="G966" i="6"/>
  <c r="H966" i="6"/>
  <c r="G967" i="6"/>
  <c r="H967" i="6"/>
  <c r="G968" i="6"/>
  <c r="H968" i="6"/>
  <c r="G969" i="6"/>
  <c r="H969" i="6"/>
  <c r="G970" i="6"/>
  <c r="H970" i="6"/>
  <c r="G971" i="6"/>
  <c r="H971" i="6"/>
  <c r="G972" i="6"/>
  <c r="H972" i="6"/>
  <c r="G973" i="6"/>
  <c r="H973" i="6"/>
  <c r="G974" i="6"/>
  <c r="H974" i="6"/>
  <c r="G975" i="6"/>
  <c r="H975" i="6"/>
  <c r="G976" i="6"/>
  <c r="H976" i="6"/>
  <c r="G977" i="6"/>
  <c r="H977" i="6"/>
  <c r="G978" i="6"/>
  <c r="H978" i="6"/>
  <c r="G979" i="6"/>
  <c r="H979" i="6"/>
  <c r="G980" i="6"/>
  <c r="H980" i="6"/>
  <c r="G981" i="6"/>
  <c r="H981" i="6"/>
  <c r="G982" i="6"/>
  <c r="H982" i="6"/>
  <c r="G983" i="6"/>
  <c r="H983" i="6"/>
  <c r="G984" i="6"/>
  <c r="H984" i="6"/>
  <c r="G985" i="6"/>
  <c r="H985" i="6"/>
  <c r="G986" i="6"/>
  <c r="H986" i="6"/>
  <c r="G987" i="6"/>
  <c r="H987" i="6"/>
  <c r="G988" i="6"/>
  <c r="H988" i="6"/>
  <c r="G989" i="6"/>
  <c r="H989" i="6"/>
  <c r="G990" i="6"/>
  <c r="H990" i="6"/>
  <c r="G991" i="6"/>
  <c r="H991" i="6"/>
  <c r="G992" i="6"/>
  <c r="H992" i="6"/>
  <c r="G993" i="6"/>
  <c r="H993" i="6"/>
  <c r="G994" i="6"/>
  <c r="H994" i="6"/>
  <c r="G995" i="6"/>
  <c r="H995" i="6"/>
  <c r="G996" i="6"/>
  <c r="H996" i="6"/>
  <c r="G997" i="6"/>
  <c r="H997" i="6"/>
  <c r="G998" i="6"/>
  <c r="H998" i="6"/>
  <c r="G999" i="6"/>
  <c r="H999" i="6"/>
  <c r="G1000" i="6"/>
  <c r="H1000" i="6"/>
  <c r="G1001" i="6"/>
  <c r="H1001" i="6"/>
  <c r="G1002" i="6"/>
  <c r="H1002" i="6"/>
  <c r="G1003" i="6"/>
  <c r="H1003" i="6"/>
  <c r="G1004" i="6"/>
  <c r="H1004" i="6"/>
  <c r="G1005" i="6"/>
  <c r="H1005" i="6"/>
  <c r="G1006" i="6"/>
  <c r="H1006" i="6"/>
  <c r="G1007" i="6"/>
  <c r="H1007" i="6"/>
  <c r="G1008" i="6"/>
  <c r="H1008" i="6"/>
  <c r="G1009" i="6"/>
  <c r="H1009" i="6"/>
  <c r="G1010" i="6"/>
  <c r="H1010" i="6"/>
  <c r="G1011" i="6"/>
  <c r="H1011" i="6"/>
  <c r="G1012" i="6"/>
  <c r="H1012" i="6"/>
  <c r="G1013" i="6"/>
  <c r="H1013" i="6"/>
  <c r="G1014" i="6"/>
  <c r="H1014" i="6"/>
  <c r="G1015" i="6"/>
  <c r="H1015" i="6"/>
  <c r="G1016" i="6"/>
  <c r="H1016" i="6"/>
  <c r="G1017" i="6"/>
  <c r="H1017" i="6"/>
  <c r="G1018" i="6"/>
  <c r="H1018" i="6"/>
  <c r="G1019" i="6"/>
  <c r="H1019" i="6"/>
  <c r="G1020" i="6"/>
  <c r="H1020" i="6"/>
  <c r="G1021" i="6"/>
  <c r="H1021" i="6"/>
  <c r="G1022" i="6"/>
  <c r="H1022" i="6"/>
  <c r="G1023" i="6"/>
  <c r="H1023" i="6"/>
  <c r="G1024" i="6"/>
  <c r="H1024" i="6"/>
  <c r="G1025" i="6"/>
  <c r="H1025" i="6"/>
  <c r="G1026" i="6"/>
  <c r="H1026" i="6"/>
  <c r="G1027" i="6"/>
  <c r="H1027" i="6"/>
  <c r="G1028" i="6"/>
  <c r="H1028" i="6"/>
  <c r="G1029" i="6"/>
  <c r="H1029" i="6"/>
  <c r="G1030" i="6"/>
  <c r="H1030" i="6"/>
  <c r="G1031" i="6"/>
  <c r="H1031" i="6"/>
  <c r="G1032" i="6"/>
  <c r="H1032" i="6"/>
  <c r="G1033" i="6"/>
  <c r="H1033" i="6"/>
  <c r="G1034" i="6"/>
  <c r="H1034" i="6"/>
  <c r="G1035" i="6"/>
  <c r="H1035" i="6"/>
  <c r="G1036" i="6"/>
  <c r="H1036" i="6"/>
  <c r="G1037" i="6"/>
  <c r="H1037" i="6"/>
  <c r="G1038" i="6"/>
  <c r="H1038" i="6"/>
  <c r="G1039" i="6"/>
  <c r="H1039" i="6"/>
  <c r="G1040" i="6"/>
  <c r="H1040" i="6"/>
  <c r="G1041" i="6"/>
  <c r="H1041" i="6"/>
  <c r="G1042" i="6"/>
  <c r="H1042" i="6"/>
  <c r="G1043" i="6"/>
  <c r="H1043" i="6"/>
  <c r="G1044" i="6"/>
  <c r="H1044" i="6"/>
  <c r="G1045" i="6"/>
  <c r="H1045" i="6"/>
  <c r="G1046" i="6"/>
  <c r="H1046" i="6"/>
  <c r="G1047" i="6"/>
  <c r="H1047" i="6"/>
  <c r="G1048" i="6"/>
  <c r="H1048" i="6"/>
  <c r="G1049" i="6"/>
  <c r="H1049" i="6"/>
  <c r="G1050" i="6"/>
  <c r="H1050" i="6"/>
  <c r="G1051" i="6"/>
  <c r="H1051" i="6"/>
  <c r="G1052" i="6"/>
  <c r="H1052" i="6"/>
  <c r="G1053" i="6"/>
  <c r="H1053" i="6"/>
  <c r="G1054" i="6"/>
  <c r="H1054" i="6"/>
  <c r="G1055" i="6"/>
  <c r="H1055" i="6"/>
  <c r="G1056" i="6"/>
  <c r="H1056" i="6"/>
  <c r="G1057" i="6"/>
  <c r="H1057" i="6"/>
  <c r="G1058" i="6"/>
  <c r="H1058" i="6"/>
  <c r="G1059" i="6"/>
  <c r="H1059" i="6"/>
  <c r="G1060" i="6"/>
  <c r="H1060" i="6"/>
  <c r="G1061" i="6"/>
  <c r="H1061" i="6"/>
  <c r="G1062" i="6"/>
  <c r="H1062" i="6"/>
  <c r="G1063" i="6"/>
  <c r="H1063" i="6"/>
  <c r="G1064" i="6"/>
  <c r="H1064" i="6"/>
  <c r="G1065" i="6"/>
  <c r="H1065" i="6"/>
  <c r="G1066" i="6"/>
  <c r="H1066" i="6"/>
  <c r="G1067" i="6"/>
  <c r="H1067" i="6"/>
  <c r="G1068" i="6"/>
  <c r="H1068" i="6"/>
  <c r="G1069" i="6"/>
  <c r="H1069" i="6"/>
  <c r="G1070" i="6"/>
  <c r="H1070" i="6"/>
  <c r="G1071" i="6"/>
  <c r="H1071" i="6"/>
  <c r="G1072" i="6"/>
  <c r="H1072" i="6"/>
  <c r="G1073" i="6"/>
  <c r="H1073" i="6"/>
  <c r="G1074" i="6"/>
  <c r="H1074" i="6"/>
  <c r="G1075" i="6"/>
  <c r="H1075" i="6"/>
  <c r="G1076" i="6"/>
  <c r="H1076" i="6"/>
  <c r="G1077" i="6"/>
  <c r="H1077" i="6"/>
  <c r="G1078" i="6"/>
  <c r="H1078" i="6"/>
  <c r="G1079" i="6"/>
  <c r="H1079" i="6"/>
  <c r="G1080" i="6"/>
  <c r="H1080" i="6"/>
  <c r="G1081" i="6"/>
  <c r="H1081" i="6"/>
  <c r="G1082" i="6"/>
  <c r="H1082" i="6"/>
  <c r="G1083" i="6"/>
  <c r="H1083" i="6"/>
  <c r="G1084" i="6"/>
  <c r="H1084" i="6"/>
  <c r="G1085" i="6"/>
  <c r="H1085" i="6"/>
  <c r="G1086" i="6"/>
  <c r="H1086" i="6"/>
  <c r="G1087" i="6"/>
  <c r="H1087" i="6"/>
  <c r="G1088" i="6"/>
  <c r="H1088" i="6"/>
  <c r="G1089" i="6"/>
  <c r="H1089" i="6"/>
  <c r="G1090" i="6"/>
  <c r="H1090" i="6"/>
  <c r="G1091" i="6"/>
  <c r="H1091" i="6"/>
  <c r="G1092" i="6"/>
  <c r="H1092" i="6"/>
  <c r="G1093" i="6"/>
  <c r="H1093" i="6"/>
  <c r="G1094" i="6"/>
  <c r="H1094" i="6"/>
  <c r="G1095" i="6"/>
  <c r="H1095" i="6"/>
  <c r="G1096" i="6"/>
  <c r="H1096" i="6"/>
  <c r="G1097" i="6"/>
  <c r="H1097" i="6"/>
  <c r="G1098" i="6"/>
  <c r="H1098" i="6"/>
  <c r="G1099" i="6"/>
  <c r="H1099" i="6"/>
  <c r="G1100" i="6"/>
  <c r="H1100" i="6"/>
  <c r="G1101" i="6"/>
  <c r="H1101" i="6"/>
  <c r="G1102" i="6"/>
  <c r="H1102" i="6"/>
  <c r="G1103" i="6"/>
  <c r="H1103" i="6"/>
  <c r="G1104" i="6"/>
  <c r="H1104" i="6"/>
  <c r="G1105" i="6"/>
  <c r="H1105" i="6"/>
  <c r="G1106" i="6"/>
  <c r="H1106" i="6"/>
  <c r="G1107" i="6"/>
  <c r="H1107" i="6"/>
  <c r="G1108" i="6"/>
  <c r="H1108" i="6"/>
  <c r="G1109" i="6"/>
  <c r="H1109" i="6"/>
  <c r="G1110" i="6"/>
  <c r="H1110" i="6"/>
  <c r="G1111" i="6"/>
  <c r="H1111" i="6"/>
  <c r="G1112" i="6"/>
  <c r="H1112" i="6"/>
  <c r="G1113" i="6"/>
  <c r="H1113" i="6"/>
  <c r="G1114" i="6"/>
  <c r="H1114" i="6"/>
  <c r="G1115" i="6"/>
  <c r="H1115" i="6"/>
  <c r="G1116" i="6"/>
  <c r="H1116" i="6"/>
  <c r="G1117" i="6"/>
  <c r="H1117" i="6"/>
  <c r="G1118" i="6"/>
  <c r="H1118" i="6"/>
  <c r="G1119" i="6"/>
  <c r="H1119" i="6"/>
  <c r="G1120" i="6"/>
  <c r="H1120" i="6"/>
  <c r="G1121" i="6"/>
  <c r="H1121" i="6"/>
  <c r="G1122" i="6"/>
  <c r="H1122" i="6"/>
  <c r="G1123" i="6"/>
  <c r="H1123" i="6"/>
  <c r="G1124" i="6"/>
  <c r="H1124" i="6"/>
  <c r="G1125" i="6"/>
  <c r="H1125" i="6"/>
  <c r="G1126" i="6"/>
  <c r="H1126" i="6"/>
  <c r="G1127" i="6"/>
  <c r="H1127" i="6"/>
  <c r="G1128" i="6"/>
  <c r="H1128" i="6"/>
  <c r="G1129" i="6"/>
  <c r="H1129" i="6"/>
  <c r="G1130" i="6"/>
  <c r="H1130" i="6"/>
  <c r="G1131" i="6"/>
  <c r="H1131" i="6"/>
  <c r="G1132" i="6"/>
  <c r="H1132" i="6"/>
  <c r="G1133" i="6"/>
  <c r="H1133" i="6"/>
  <c r="G1134" i="6"/>
  <c r="H1134" i="6"/>
  <c r="G1135" i="6"/>
  <c r="H1135" i="6"/>
  <c r="G1136" i="6"/>
  <c r="H1136" i="6"/>
  <c r="G1137" i="6"/>
  <c r="H1137" i="6"/>
  <c r="G1138" i="6"/>
  <c r="H1138" i="6"/>
  <c r="G1139" i="6"/>
  <c r="H1139" i="6"/>
  <c r="G1140" i="6"/>
  <c r="H1140" i="6"/>
  <c r="G1141" i="6"/>
  <c r="H1141" i="6"/>
  <c r="G1142" i="6"/>
  <c r="H1142" i="6"/>
  <c r="G1143" i="6"/>
  <c r="H1143" i="6"/>
  <c r="G1144" i="6"/>
  <c r="H1144" i="6"/>
  <c r="G1145" i="6"/>
  <c r="H1145" i="6"/>
  <c r="G1146" i="6"/>
  <c r="H1146" i="6"/>
  <c r="G1147" i="6"/>
  <c r="H1147" i="6"/>
  <c r="G1148" i="6"/>
  <c r="H1148" i="6"/>
  <c r="G1149" i="6"/>
  <c r="H1149" i="6"/>
  <c r="G1150" i="6"/>
  <c r="H1150" i="6"/>
  <c r="G1151" i="6"/>
  <c r="H1151" i="6"/>
  <c r="G1152" i="6"/>
  <c r="H1152" i="6"/>
  <c r="G1153" i="6"/>
  <c r="H1153" i="6"/>
  <c r="G1154" i="6"/>
  <c r="H1154" i="6"/>
  <c r="G1155" i="6"/>
  <c r="H1155" i="6"/>
  <c r="G1156" i="6"/>
  <c r="H1156" i="6"/>
  <c r="G1157" i="6"/>
  <c r="H1157" i="6"/>
  <c r="G1158" i="6"/>
  <c r="H1158" i="6"/>
  <c r="G1159" i="6"/>
  <c r="H1159" i="6"/>
  <c r="G1160" i="6"/>
  <c r="H1160" i="6"/>
  <c r="G1161" i="6"/>
  <c r="H1161" i="6"/>
  <c r="G1162" i="6"/>
  <c r="H1162" i="6"/>
  <c r="G1163" i="6"/>
  <c r="H1163" i="6"/>
  <c r="G1164" i="6"/>
  <c r="H1164" i="6"/>
  <c r="G1165" i="6"/>
  <c r="H1165" i="6"/>
  <c r="G1166" i="6"/>
  <c r="H1166" i="6"/>
  <c r="G1167" i="6"/>
  <c r="H1167" i="6"/>
  <c r="G1168" i="6"/>
  <c r="H1168" i="6"/>
  <c r="G1169" i="6"/>
  <c r="H1169" i="6"/>
  <c r="G1170" i="6"/>
  <c r="H1170" i="6"/>
  <c r="G1171" i="6"/>
  <c r="H1171" i="6"/>
  <c r="G1172" i="6"/>
  <c r="H1172" i="6"/>
  <c r="G1173" i="6"/>
  <c r="H1173" i="6"/>
  <c r="G1174" i="6"/>
  <c r="H1174" i="6"/>
  <c r="G1175" i="6"/>
  <c r="H1175" i="6"/>
  <c r="G1176" i="6"/>
  <c r="H1176" i="6"/>
  <c r="G1177" i="6"/>
  <c r="H1177" i="6"/>
  <c r="G1178" i="6"/>
  <c r="H1178" i="6"/>
  <c r="G1179" i="6"/>
  <c r="H1179" i="6"/>
  <c r="G1180" i="6"/>
  <c r="H1180" i="6"/>
  <c r="G1181" i="6"/>
  <c r="H1181" i="6"/>
  <c r="G1182" i="6"/>
  <c r="H1182" i="6"/>
  <c r="G1183" i="6"/>
  <c r="H1183" i="6"/>
  <c r="G1184" i="6"/>
  <c r="H1184" i="6"/>
  <c r="G1185" i="6"/>
  <c r="H1185" i="6"/>
  <c r="G1186" i="6"/>
  <c r="H1186" i="6"/>
  <c r="G1187" i="6"/>
  <c r="H1187" i="6"/>
  <c r="G1188" i="6"/>
  <c r="H1188" i="6"/>
  <c r="G1189" i="6"/>
  <c r="H1189" i="6"/>
  <c r="G1190" i="6"/>
  <c r="H1190" i="6"/>
  <c r="G1191" i="6"/>
  <c r="H1191" i="6"/>
  <c r="G1192" i="6"/>
  <c r="H1192" i="6"/>
  <c r="G1193" i="6"/>
  <c r="H1193" i="6"/>
  <c r="G1194" i="6"/>
  <c r="H1194" i="6"/>
  <c r="G1195" i="6"/>
  <c r="H1195" i="6"/>
  <c r="G1196" i="6"/>
  <c r="H1196" i="6"/>
  <c r="G1197" i="6"/>
  <c r="H1197" i="6"/>
  <c r="G1198" i="6"/>
  <c r="H1198" i="6"/>
  <c r="G1199" i="6"/>
  <c r="H1199" i="6"/>
  <c r="G1200" i="6"/>
  <c r="H1200" i="6"/>
  <c r="G1201" i="6"/>
  <c r="H1201" i="6"/>
  <c r="G1202" i="6"/>
  <c r="H1202" i="6"/>
  <c r="G1203" i="6"/>
  <c r="H1203" i="6"/>
  <c r="G1204" i="6"/>
  <c r="H1204" i="6"/>
  <c r="G1205" i="6"/>
  <c r="H1205" i="6"/>
  <c r="G1206" i="6"/>
  <c r="H1206" i="6"/>
  <c r="G1207" i="6"/>
  <c r="H1207" i="6"/>
  <c r="G1208" i="6"/>
  <c r="H1208" i="6"/>
  <c r="G1209" i="6"/>
  <c r="H1209" i="6"/>
  <c r="G1210" i="6"/>
  <c r="H1210" i="6"/>
  <c r="G1211" i="6"/>
  <c r="H1211" i="6"/>
  <c r="G1212" i="6"/>
  <c r="H1212" i="6"/>
  <c r="G1213" i="6"/>
  <c r="H1213" i="6"/>
  <c r="G1214" i="6"/>
  <c r="H1214" i="6"/>
  <c r="G1215" i="6"/>
  <c r="H1215" i="6"/>
  <c r="G1216" i="6"/>
  <c r="H1216" i="6"/>
  <c r="G1217" i="6"/>
  <c r="H1217" i="6"/>
  <c r="G1218" i="6"/>
  <c r="H1218" i="6"/>
  <c r="G1219" i="6"/>
  <c r="H1219" i="6"/>
  <c r="G1220" i="6"/>
  <c r="H1220" i="6"/>
  <c r="G1221" i="6"/>
  <c r="H1221" i="6"/>
  <c r="G1222" i="6"/>
  <c r="H1222" i="6"/>
  <c r="G1223" i="6"/>
  <c r="H1223" i="6"/>
  <c r="G1224" i="6"/>
  <c r="H1224" i="6"/>
  <c r="G1225" i="6"/>
  <c r="H1225" i="6"/>
  <c r="G1226" i="6"/>
  <c r="H1226" i="6"/>
  <c r="G1227" i="6"/>
  <c r="H1227" i="6"/>
  <c r="G1228" i="6"/>
  <c r="H1228" i="6"/>
  <c r="G1229" i="6"/>
  <c r="H1229" i="6"/>
  <c r="G1230" i="6"/>
  <c r="H1230" i="6"/>
  <c r="G1231" i="6"/>
  <c r="H1231" i="6"/>
  <c r="G1232" i="6"/>
  <c r="H1232" i="6"/>
  <c r="G1233" i="6"/>
  <c r="H1233" i="6"/>
  <c r="G1234" i="6"/>
  <c r="H1234" i="6"/>
  <c r="G1235" i="6"/>
  <c r="H1235" i="6"/>
  <c r="G1236" i="6"/>
  <c r="H1236" i="6"/>
  <c r="G1237" i="6"/>
  <c r="H1237" i="6"/>
  <c r="G1238" i="6"/>
  <c r="H1238" i="6"/>
  <c r="G1239" i="6"/>
  <c r="H1239" i="6"/>
  <c r="G1240" i="6"/>
  <c r="H1240" i="6"/>
  <c r="G1241" i="6"/>
  <c r="H1241" i="6"/>
  <c r="G1242" i="6"/>
  <c r="H1242" i="6"/>
  <c r="G1243" i="6"/>
  <c r="H1243" i="6"/>
  <c r="G1244" i="6"/>
  <c r="H1244" i="6"/>
  <c r="G1245" i="6"/>
  <c r="H1245" i="6"/>
  <c r="G1246" i="6"/>
  <c r="H1246" i="6"/>
  <c r="G1247" i="6"/>
  <c r="H1247" i="6"/>
  <c r="G1248" i="6"/>
  <c r="H1248" i="6"/>
  <c r="G1249" i="6"/>
  <c r="H1249" i="6"/>
  <c r="G1250" i="6"/>
  <c r="H1250" i="6"/>
  <c r="G1251" i="6"/>
  <c r="H1251" i="6"/>
  <c r="G1252" i="6"/>
  <c r="H1252" i="6"/>
  <c r="G1253" i="6"/>
  <c r="H1253" i="6"/>
  <c r="G1254" i="6"/>
  <c r="H1254" i="6"/>
  <c r="G1255" i="6"/>
  <c r="H1255" i="6"/>
  <c r="G1256" i="6"/>
  <c r="H1256" i="6"/>
  <c r="G1257" i="6"/>
  <c r="H1257" i="6"/>
  <c r="G1258" i="6"/>
  <c r="H1258" i="6"/>
  <c r="G1259" i="6"/>
  <c r="H1259" i="6"/>
  <c r="G1260" i="6"/>
  <c r="H1260" i="6"/>
  <c r="G1261" i="6"/>
  <c r="H1261" i="6"/>
  <c r="G1262" i="6"/>
  <c r="H1262" i="6"/>
  <c r="G1263" i="6"/>
  <c r="H1263" i="6"/>
  <c r="G1264" i="6"/>
  <c r="H1264" i="6"/>
  <c r="G1265" i="6"/>
  <c r="H1265" i="6"/>
  <c r="G1266" i="6"/>
  <c r="H1266" i="6"/>
  <c r="G1267" i="6"/>
  <c r="H1267" i="6"/>
  <c r="G1268" i="6"/>
  <c r="H1268" i="6"/>
  <c r="G1269" i="6"/>
  <c r="H1269" i="6"/>
  <c r="G1270" i="6"/>
  <c r="H1270" i="6"/>
  <c r="G1271" i="6"/>
  <c r="H1271" i="6"/>
  <c r="G1272" i="6"/>
  <c r="H1272" i="6"/>
  <c r="G1273" i="6"/>
  <c r="H1273" i="6"/>
  <c r="G1274" i="6"/>
  <c r="H1274" i="6"/>
  <c r="G1275" i="6"/>
  <c r="H1275" i="6"/>
  <c r="G1276" i="6"/>
  <c r="H1276" i="6"/>
  <c r="G1277" i="6"/>
  <c r="H1277" i="6"/>
  <c r="G1278" i="6"/>
  <c r="H1278" i="6"/>
  <c r="G1279" i="6"/>
  <c r="H1279" i="6"/>
  <c r="G1280" i="6"/>
  <c r="H1280" i="6"/>
  <c r="G1281" i="6"/>
  <c r="H1281" i="6"/>
  <c r="G1282" i="6"/>
  <c r="H1282" i="6"/>
  <c r="G1283" i="6"/>
  <c r="H1283" i="6"/>
  <c r="G1284" i="6"/>
  <c r="H1284" i="6"/>
  <c r="G1285" i="6"/>
  <c r="H1285" i="6"/>
  <c r="G1286" i="6"/>
  <c r="H1286" i="6"/>
  <c r="G1287" i="6"/>
  <c r="H1287" i="6"/>
  <c r="G1288" i="6"/>
  <c r="H1288" i="6"/>
  <c r="G1289" i="6"/>
  <c r="H1289" i="6"/>
  <c r="G1290" i="6"/>
  <c r="H1290" i="6"/>
  <c r="G1291" i="6"/>
  <c r="H1291" i="6"/>
  <c r="G1292" i="6"/>
  <c r="H1292" i="6"/>
  <c r="G1293" i="6"/>
  <c r="H1293" i="6"/>
  <c r="G1294" i="6"/>
  <c r="H1294" i="6"/>
  <c r="G1295" i="6"/>
  <c r="H1295" i="6"/>
  <c r="G1296" i="6"/>
  <c r="H1296" i="6"/>
  <c r="G1297" i="6"/>
  <c r="H1297" i="6"/>
  <c r="G1298" i="6"/>
  <c r="H1298" i="6"/>
  <c r="G1299" i="6"/>
  <c r="H1299" i="6"/>
  <c r="G1300" i="6"/>
  <c r="H1300" i="6"/>
  <c r="G1301" i="6"/>
  <c r="H1301" i="6"/>
  <c r="G1302" i="6"/>
  <c r="H1302" i="6"/>
  <c r="G1303" i="6"/>
  <c r="H1303" i="6"/>
  <c r="G1304" i="6"/>
  <c r="H1304" i="6"/>
  <c r="G1305" i="6"/>
  <c r="H1305" i="6"/>
  <c r="G1306" i="6"/>
  <c r="H1306" i="6"/>
  <c r="G1307" i="6"/>
  <c r="H1307" i="6"/>
  <c r="G1308" i="6"/>
  <c r="H1308" i="6"/>
  <c r="G1309" i="6"/>
  <c r="H1309" i="6"/>
  <c r="G1310" i="6"/>
  <c r="H1310" i="6"/>
  <c r="G1311" i="6"/>
  <c r="H1311" i="6"/>
  <c r="G1312" i="6"/>
  <c r="H1312" i="6"/>
  <c r="G1313" i="6"/>
  <c r="H1313" i="6"/>
  <c r="G1314" i="6"/>
  <c r="H1314" i="6"/>
  <c r="G1315" i="6"/>
  <c r="H1315" i="6"/>
  <c r="G1316" i="6"/>
  <c r="H1316" i="6"/>
  <c r="G1317" i="6"/>
  <c r="H1317" i="6"/>
  <c r="G1318" i="6"/>
  <c r="H1318" i="6"/>
  <c r="G1319" i="6"/>
  <c r="H1319" i="6"/>
  <c r="G1320" i="6"/>
  <c r="H1320" i="6"/>
  <c r="G1321" i="6"/>
  <c r="H1321" i="6"/>
  <c r="G1322" i="6"/>
  <c r="H1322" i="6"/>
  <c r="G1323" i="6"/>
  <c r="H1323" i="6"/>
  <c r="G1324" i="6"/>
  <c r="H1324" i="6"/>
  <c r="G1325" i="6"/>
  <c r="H1325" i="6"/>
  <c r="G1326" i="6"/>
  <c r="H1326" i="6"/>
  <c r="G1327" i="6"/>
  <c r="H1327" i="6"/>
  <c r="G1328" i="6"/>
  <c r="H1328" i="6"/>
  <c r="G1329" i="6"/>
  <c r="H1329" i="6"/>
  <c r="G1330" i="6"/>
  <c r="H1330" i="6"/>
  <c r="G1331" i="6"/>
  <c r="H1331" i="6"/>
  <c r="G1332" i="6"/>
  <c r="H1332" i="6"/>
  <c r="G1333" i="6"/>
  <c r="H1333" i="6"/>
  <c r="G1334" i="6"/>
  <c r="H1334" i="6"/>
  <c r="G1335" i="6"/>
  <c r="H1335" i="6"/>
  <c r="G1336" i="6"/>
  <c r="H1336" i="6"/>
  <c r="G1337" i="6"/>
  <c r="H1337" i="6"/>
  <c r="G1338" i="6"/>
  <c r="H1338" i="6"/>
  <c r="G1339" i="6"/>
  <c r="H1339" i="6"/>
  <c r="G1340" i="6"/>
  <c r="H1340" i="6"/>
  <c r="G1341" i="6"/>
  <c r="H1341" i="6"/>
  <c r="G1342" i="6"/>
  <c r="H1342" i="6"/>
  <c r="G1343" i="6"/>
  <c r="H1343" i="6"/>
  <c r="G1344" i="6"/>
  <c r="H1344" i="6"/>
  <c r="G1345" i="6"/>
  <c r="H1345" i="6"/>
  <c r="G1346" i="6"/>
  <c r="H1346" i="6"/>
  <c r="G1347" i="6"/>
  <c r="H1347" i="6"/>
  <c r="G1348" i="6"/>
  <c r="H1348" i="6"/>
  <c r="G1349" i="6"/>
  <c r="H1349" i="6"/>
  <c r="G1350" i="6"/>
  <c r="H1350" i="6"/>
  <c r="G1351" i="6"/>
  <c r="H1351" i="6"/>
  <c r="G1352" i="6"/>
  <c r="H1352" i="6"/>
  <c r="G1353" i="6"/>
  <c r="H1353" i="6"/>
  <c r="G1354" i="6"/>
  <c r="H1354" i="6"/>
  <c r="G1355" i="6"/>
  <c r="H1355" i="6"/>
  <c r="G1356" i="6"/>
  <c r="H1356" i="6"/>
  <c r="G1357" i="6"/>
  <c r="H1357" i="6"/>
  <c r="G1358" i="6"/>
  <c r="H1358" i="6"/>
  <c r="G1359" i="6"/>
  <c r="H1359" i="6"/>
  <c r="G1360" i="6"/>
  <c r="H1360" i="6"/>
  <c r="G1361" i="6"/>
  <c r="H1361" i="6"/>
  <c r="G1362" i="6"/>
  <c r="H1362" i="6"/>
  <c r="G1363" i="6"/>
  <c r="H1363" i="6"/>
  <c r="G1364" i="6"/>
  <c r="H1364" i="6"/>
  <c r="G1365" i="6"/>
  <c r="H1365" i="6"/>
  <c r="G1366" i="6"/>
  <c r="H1366" i="6"/>
  <c r="G1367" i="6"/>
  <c r="H1367" i="6"/>
  <c r="G1368" i="6"/>
  <c r="H1368" i="6"/>
  <c r="G1369" i="6"/>
  <c r="H1369" i="6"/>
  <c r="G1370" i="6"/>
  <c r="H1370" i="6"/>
  <c r="G1371" i="6"/>
  <c r="H1371" i="6"/>
  <c r="G1372" i="6"/>
  <c r="H1372" i="6"/>
  <c r="G1373" i="6"/>
  <c r="H1373" i="6"/>
  <c r="G1374" i="6"/>
  <c r="H1374" i="6"/>
  <c r="G1375" i="6"/>
  <c r="H1375" i="6"/>
  <c r="G1376" i="6"/>
  <c r="H1376" i="6"/>
  <c r="G1377" i="6"/>
  <c r="H1377" i="6"/>
  <c r="G1378" i="6"/>
  <c r="H1378" i="6"/>
  <c r="G1379" i="6"/>
  <c r="H1379" i="6"/>
  <c r="G1380" i="6"/>
  <c r="H1380" i="6"/>
  <c r="G1381" i="6"/>
  <c r="H1381" i="6"/>
  <c r="G1382" i="6"/>
  <c r="H1382" i="6"/>
  <c r="G1383" i="6"/>
  <c r="H1383" i="6"/>
  <c r="G1384" i="6"/>
  <c r="H1384" i="6"/>
  <c r="G1385" i="6"/>
  <c r="H1385" i="6"/>
  <c r="G1386" i="6"/>
  <c r="H1386" i="6"/>
  <c r="G1387" i="6"/>
  <c r="H1387" i="6"/>
  <c r="G1388" i="6"/>
  <c r="H1388" i="6"/>
  <c r="G1389" i="6"/>
  <c r="H1389" i="6"/>
  <c r="G1390" i="6"/>
  <c r="H1390" i="6"/>
  <c r="G1391" i="6"/>
  <c r="H1391" i="6"/>
  <c r="G1392" i="6"/>
  <c r="H1392" i="6"/>
  <c r="G1393" i="6"/>
  <c r="H1393" i="6"/>
  <c r="G1394" i="6"/>
  <c r="H1394" i="6"/>
  <c r="G1395" i="6"/>
  <c r="H1395" i="6"/>
  <c r="G1396" i="6"/>
  <c r="H1396" i="6"/>
  <c r="G1397" i="6"/>
  <c r="H1397" i="6"/>
  <c r="G1398" i="6"/>
  <c r="H1398" i="6"/>
  <c r="G1399" i="6"/>
  <c r="H1399" i="6"/>
  <c r="G1400" i="6"/>
  <c r="H1400" i="6"/>
  <c r="G1401" i="6"/>
  <c r="H1401" i="6"/>
  <c r="G1402" i="6"/>
  <c r="H1402" i="6"/>
  <c r="G1403" i="6"/>
  <c r="H1403" i="6"/>
  <c r="G1404" i="6"/>
  <c r="H1404" i="6"/>
  <c r="G1405" i="6"/>
  <c r="H1405" i="6"/>
  <c r="G1406" i="6"/>
  <c r="H1406" i="6"/>
  <c r="G1407" i="6"/>
  <c r="H1407" i="6"/>
  <c r="G1408" i="6"/>
  <c r="H1408" i="6"/>
  <c r="G1409" i="6"/>
  <c r="H1409" i="6"/>
  <c r="G1410" i="6"/>
  <c r="H1410" i="6"/>
  <c r="G1411" i="6"/>
  <c r="H1411" i="6"/>
  <c r="G1412" i="6"/>
  <c r="H1412" i="6"/>
  <c r="G1413" i="6"/>
  <c r="H1413" i="6"/>
  <c r="G1414" i="6"/>
  <c r="H1414" i="6"/>
  <c r="G1415" i="6"/>
  <c r="H1415" i="6"/>
  <c r="G1416" i="6"/>
  <c r="H1416" i="6"/>
  <c r="G1417" i="6"/>
  <c r="H1417" i="6"/>
  <c r="G1418" i="6"/>
  <c r="H1418" i="6"/>
  <c r="G1419" i="6"/>
  <c r="H1419" i="6"/>
  <c r="G1420" i="6"/>
  <c r="H1420" i="6"/>
  <c r="G1421" i="6"/>
  <c r="H1421" i="6"/>
  <c r="G1422" i="6"/>
  <c r="H1422" i="6"/>
  <c r="G1423" i="6"/>
  <c r="H1423" i="6"/>
  <c r="G1424" i="6"/>
  <c r="H1424" i="6"/>
  <c r="G1425" i="6"/>
  <c r="H1425" i="6"/>
  <c r="G1426" i="6"/>
  <c r="H1426" i="6"/>
  <c r="G1427" i="6"/>
  <c r="H1427" i="6"/>
  <c r="G1428" i="6"/>
  <c r="H1428" i="6"/>
  <c r="G1429" i="6"/>
  <c r="H1429" i="6"/>
  <c r="G1430" i="6"/>
  <c r="H1430" i="6"/>
  <c r="G1431" i="6"/>
  <c r="H1431" i="6"/>
  <c r="G1432" i="6"/>
  <c r="H1432" i="6"/>
  <c r="G1433" i="6"/>
  <c r="H1433" i="6"/>
  <c r="G1434" i="6"/>
  <c r="H1434" i="6"/>
  <c r="G1435" i="6"/>
  <c r="H1435" i="6"/>
  <c r="G1436" i="6"/>
  <c r="H1436" i="6"/>
  <c r="G1437" i="6"/>
  <c r="H1437" i="6"/>
  <c r="G1438" i="6"/>
  <c r="H1438" i="6"/>
  <c r="G1439" i="6"/>
  <c r="H1439" i="6"/>
  <c r="G1440" i="6"/>
  <c r="H1440" i="6"/>
  <c r="G1441" i="6"/>
  <c r="H1441" i="6"/>
  <c r="G1442" i="6"/>
  <c r="H1442" i="6"/>
  <c r="G1443" i="6"/>
  <c r="H1443" i="6"/>
  <c r="G1444" i="6"/>
  <c r="H1444" i="6"/>
  <c r="G1445" i="6"/>
  <c r="H1445" i="6"/>
  <c r="G1446" i="6"/>
  <c r="H1446" i="6"/>
  <c r="G1447" i="6"/>
  <c r="H1447" i="6"/>
  <c r="G1448" i="6"/>
  <c r="H1448" i="6"/>
  <c r="G1449" i="6"/>
  <c r="H1449" i="6"/>
  <c r="G1450" i="6"/>
  <c r="H1450" i="6"/>
  <c r="G1451" i="6"/>
  <c r="H1451" i="6"/>
  <c r="G1452" i="6"/>
  <c r="H1452" i="6"/>
  <c r="G1453" i="6"/>
  <c r="H1453" i="6"/>
  <c r="G1454" i="6"/>
  <c r="H1454" i="6"/>
  <c r="G1455" i="6"/>
  <c r="H1455" i="6"/>
  <c r="G1456" i="6"/>
  <c r="H1456" i="6"/>
  <c r="G1457" i="6"/>
  <c r="H1457" i="6"/>
  <c r="G1458" i="6"/>
  <c r="H1458" i="6"/>
  <c r="G1459" i="6"/>
  <c r="H1459" i="6"/>
  <c r="G1460" i="6"/>
  <c r="H1460" i="6"/>
  <c r="G1461" i="6"/>
  <c r="H1461" i="6"/>
  <c r="G1462" i="6"/>
  <c r="H1462" i="6"/>
  <c r="G1463" i="6"/>
  <c r="H1463" i="6"/>
  <c r="G1464" i="6"/>
  <c r="H1464" i="6"/>
  <c r="G1465" i="6"/>
  <c r="H1465" i="6"/>
  <c r="G1466" i="6"/>
  <c r="H1466" i="6"/>
  <c r="G1467" i="6"/>
  <c r="H1467" i="6"/>
  <c r="G1468" i="6"/>
  <c r="H1468" i="6"/>
  <c r="G1469" i="6"/>
  <c r="H1469" i="6"/>
  <c r="G1470" i="6"/>
  <c r="H1470" i="6"/>
  <c r="G1471" i="6"/>
  <c r="H1471" i="6"/>
  <c r="G1472" i="6"/>
  <c r="H1472" i="6"/>
  <c r="G1473" i="6"/>
  <c r="H1473" i="6"/>
  <c r="G1474" i="6"/>
  <c r="H1474" i="6"/>
  <c r="G1475" i="6"/>
  <c r="H1475" i="6"/>
  <c r="G1476" i="6"/>
  <c r="H1476" i="6"/>
  <c r="G1477" i="6"/>
  <c r="H1477" i="6"/>
  <c r="G1478" i="6"/>
  <c r="H1478" i="6"/>
  <c r="G1479" i="6"/>
  <c r="H1479" i="6"/>
  <c r="G1480" i="6"/>
  <c r="H1480" i="6"/>
  <c r="G1481" i="6"/>
  <c r="H1481" i="6"/>
  <c r="G1482" i="6"/>
  <c r="H1482" i="6"/>
  <c r="G1483" i="6"/>
  <c r="H1483" i="6"/>
  <c r="G1484" i="6"/>
  <c r="H1484" i="6"/>
  <c r="G1485" i="6"/>
  <c r="H1485" i="6"/>
  <c r="G1486" i="6"/>
  <c r="H1486" i="6"/>
  <c r="G1487" i="6"/>
  <c r="H1487" i="6"/>
  <c r="G1488" i="6"/>
  <c r="H1488" i="6"/>
  <c r="G1489" i="6"/>
  <c r="H1489" i="6"/>
  <c r="G1490" i="6"/>
  <c r="H1490" i="6"/>
  <c r="G1491" i="6"/>
  <c r="H1491" i="6"/>
  <c r="G1492" i="6"/>
  <c r="H1492" i="6"/>
  <c r="G1493" i="6"/>
  <c r="H1493" i="6"/>
  <c r="G1494" i="6"/>
  <c r="H1494" i="6"/>
  <c r="G1495" i="6"/>
  <c r="H1495" i="6"/>
  <c r="G1496" i="6"/>
  <c r="H1496" i="6"/>
  <c r="G1497" i="6"/>
  <c r="H1497" i="6"/>
  <c r="G1498" i="6"/>
  <c r="H1498" i="6"/>
  <c r="G1499" i="6"/>
  <c r="H1499" i="6"/>
  <c r="G1500" i="6"/>
  <c r="H1500" i="6"/>
  <c r="G1501" i="6"/>
  <c r="H1501" i="6"/>
  <c r="G1502" i="6"/>
  <c r="H1502" i="6"/>
  <c r="G1503" i="6"/>
  <c r="H1503" i="6"/>
  <c r="G1504" i="6"/>
  <c r="H1504" i="6"/>
  <c r="G1505" i="6"/>
  <c r="H1505" i="6"/>
  <c r="G1506" i="6"/>
  <c r="H1506" i="6"/>
  <c r="G1507" i="6"/>
  <c r="H1507" i="6"/>
  <c r="G1508" i="6"/>
  <c r="H1508" i="6"/>
  <c r="G1509" i="6"/>
  <c r="H1509" i="6"/>
  <c r="G1510" i="6"/>
  <c r="H1510" i="6"/>
  <c r="G1511" i="6"/>
  <c r="H1511" i="6"/>
  <c r="G1512" i="6"/>
  <c r="H1512" i="6"/>
  <c r="G1513" i="6"/>
  <c r="H1513" i="6"/>
  <c r="G1514" i="6"/>
  <c r="H1514" i="6"/>
  <c r="G1515" i="6"/>
  <c r="H1515" i="6"/>
  <c r="G1516" i="6"/>
  <c r="H1516" i="6"/>
  <c r="G1517" i="6"/>
  <c r="H1517" i="6"/>
  <c r="G1518" i="6"/>
  <c r="H1518" i="6"/>
  <c r="G1519" i="6"/>
  <c r="H1519" i="6"/>
  <c r="G1520" i="6"/>
  <c r="H1520" i="6"/>
  <c r="G1521" i="6"/>
  <c r="H1521" i="6"/>
  <c r="G1522" i="6"/>
  <c r="H1522" i="6"/>
  <c r="G1523" i="6"/>
  <c r="H1523" i="6"/>
  <c r="G1524" i="6"/>
  <c r="H1524" i="6"/>
  <c r="G1525" i="6"/>
  <c r="H1525" i="6"/>
  <c r="G1526" i="6"/>
  <c r="H1526" i="6"/>
  <c r="G1527" i="6"/>
  <c r="H1527" i="6"/>
  <c r="G1528" i="6"/>
  <c r="H1528" i="6"/>
  <c r="G1529" i="6"/>
  <c r="H1529" i="6"/>
  <c r="G1530" i="6"/>
  <c r="H1530" i="6"/>
  <c r="G1531" i="6"/>
  <c r="H1531" i="6"/>
  <c r="G1532" i="6"/>
  <c r="H1532" i="6"/>
  <c r="G1533" i="6"/>
  <c r="H1533" i="6"/>
  <c r="G1534" i="6"/>
  <c r="H1534" i="6"/>
  <c r="G1535" i="6"/>
  <c r="H1535" i="6"/>
  <c r="G1536" i="6"/>
  <c r="H1536" i="6"/>
  <c r="G1537" i="6"/>
  <c r="H1537" i="6"/>
  <c r="G1538" i="6"/>
  <c r="H1538" i="6"/>
  <c r="G1539" i="6"/>
  <c r="H1539" i="6"/>
  <c r="G1540" i="6"/>
  <c r="H1540" i="6"/>
  <c r="G1541" i="6"/>
  <c r="H1541" i="6"/>
  <c r="G1542" i="6"/>
  <c r="H1542" i="6"/>
  <c r="G1543" i="6"/>
  <c r="H1543" i="6"/>
  <c r="G1544" i="6"/>
  <c r="H1544" i="6"/>
  <c r="G1545" i="6"/>
  <c r="H1545" i="6"/>
  <c r="G1546" i="6"/>
  <c r="H1546" i="6"/>
  <c r="G1547" i="6"/>
  <c r="H1547" i="6"/>
  <c r="G1548" i="6"/>
  <c r="H1548" i="6"/>
  <c r="G1549" i="6"/>
  <c r="H1549" i="6"/>
  <c r="G1550" i="6"/>
  <c r="H1550" i="6"/>
  <c r="G1551" i="6"/>
  <c r="H1551" i="6"/>
  <c r="G1552" i="6"/>
  <c r="H1552" i="6"/>
  <c r="G1553" i="6"/>
  <c r="H1553" i="6"/>
  <c r="G1554" i="6"/>
  <c r="H1554" i="6"/>
  <c r="G1555" i="6"/>
  <c r="H1555" i="6"/>
  <c r="G1556" i="6"/>
  <c r="H1556" i="6"/>
  <c r="G1557" i="6"/>
  <c r="H1557" i="6"/>
  <c r="G1558" i="6"/>
  <c r="H1558" i="6"/>
  <c r="G1559" i="6"/>
  <c r="H1559" i="6"/>
  <c r="G1560" i="6"/>
  <c r="H1560" i="6"/>
  <c r="G1561" i="6"/>
  <c r="H1561" i="6"/>
  <c r="G1562" i="6"/>
  <c r="H1562" i="6"/>
  <c r="G1563" i="6"/>
  <c r="H1563" i="6"/>
  <c r="G1564" i="6"/>
  <c r="H1564" i="6"/>
  <c r="G1565" i="6"/>
  <c r="H1565" i="6"/>
  <c r="G1566" i="6"/>
  <c r="H1566" i="6"/>
  <c r="G1567" i="6"/>
  <c r="H1567" i="6"/>
  <c r="G1568" i="6"/>
  <c r="H1568" i="6"/>
  <c r="G1569" i="6"/>
  <c r="H1569" i="6"/>
  <c r="G1570" i="6"/>
  <c r="H1570" i="6"/>
  <c r="G1571" i="6"/>
  <c r="H1571" i="6"/>
  <c r="G1572" i="6"/>
  <c r="H1572" i="6"/>
  <c r="G1573" i="6"/>
  <c r="H1573" i="6"/>
  <c r="G1574" i="6"/>
  <c r="H1574" i="6"/>
  <c r="G1575" i="6"/>
  <c r="H1575" i="6"/>
  <c r="G1576" i="6"/>
  <c r="H1576" i="6"/>
  <c r="G1577" i="6"/>
  <c r="H1577" i="6"/>
  <c r="G1578" i="6"/>
  <c r="H1578" i="6"/>
  <c r="G1579" i="6"/>
  <c r="H1579" i="6"/>
  <c r="G1580" i="6"/>
  <c r="H1580" i="6"/>
  <c r="G1581" i="6"/>
  <c r="H1581" i="6"/>
  <c r="G1582" i="6"/>
  <c r="H1582" i="6"/>
  <c r="G1583" i="6"/>
  <c r="H1583" i="6"/>
  <c r="G1584" i="6"/>
  <c r="H1584" i="6"/>
  <c r="G1585" i="6"/>
  <c r="H1585" i="6"/>
  <c r="G1586" i="6"/>
  <c r="H1586" i="6"/>
  <c r="G1587" i="6"/>
  <c r="H1587" i="6"/>
  <c r="G1588" i="6"/>
  <c r="H1588" i="6"/>
  <c r="G1589" i="6"/>
  <c r="H1589" i="6"/>
  <c r="G1590" i="6"/>
  <c r="H1590" i="6"/>
  <c r="G1591" i="6"/>
  <c r="H1591" i="6"/>
  <c r="G1592" i="6"/>
  <c r="H1592" i="6"/>
  <c r="G1593" i="6"/>
  <c r="H1593" i="6"/>
  <c r="G1594" i="6"/>
  <c r="H1594" i="6"/>
  <c r="G1595" i="6"/>
  <c r="H1595" i="6"/>
  <c r="G1596" i="6"/>
  <c r="H1596" i="6"/>
  <c r="G1597" i="6"/>
  <c r="H1597" i="6"/>
  <c r="G1598" i="6"/>
  <c r="H1598" i="6"/>
  <c r="G1599" i="6"/>
  <c r="H1599" i="6"/>
  <c r="G1600" i="6"/>
  <c r="H1600" i="6"/>
  <c r="G1601" i="6"/>
  <c r="H1601" i="6"/>
  <c r="G1602" i="6"/>
  <c r="H1602" i="6"/>
  <c r="G1603" i="6"/>
  <c r="H1603" i="6"/>
  <c r="G1604" i="6"/>
  <c r="H1604" i="6"/>
  <c r="G1605" i="6"/>
  <c r="H1605" i="6"/>
  <c r="G1606" i="6"/>
  <c r="H1606" i="6"/>
  <c r="G1607" i="6"/>
  <c r="H1607" i="6"/>
  <c r="G1608" i="6"/>
  <c r="H1608" i="6"/>
  <c r="G1609" i="6"/>
  <c r="H1609" i="6"/>
  <c r="G1610" i="6"/>
  <c r="H1610" i="6"/>
  <c r="G1611" i="6"/>
  <c r="H1611" i="6"/>
  <c r="G1612" i="6"/>
  <c r="H1612" i="6"/>
  <c r="G1613" i="6"/>
  <c r="H1613" i="6"/>
  <c r="G1614" i="6"/>
  <c r="H1614" i="6"/>
  <c r="G1615" i="6"/>
  <c r="H1615" i="6"/>
  <c r="G1616" i="6"/>
  <c r="H1616" i="6"/>
  <c r="G1617" i="6"/>
  <c r="H1617" i="6"/>
  <c r="G1618" i="6"/>
  <c r="H1618" i="6"/>
  <c r="G1619" i="6"/>
  <c r="H1619" i="6"/>
  <c r="G1620" i="6"/>
  <c r="H1620" i="6"/>
  <c r="G1621" i="6"/>
  <c r="H1621" i="6"/>
  <c r="G1622" i="6"/>
  <c r="H1622" i="6"/>
  <c r="G1623" i="6"/>
  <c r="H1623" i="6"/>
  <c r="G1624" i="6"/>
  <c r="H1624" i="6"/>
  <c r="G1625" i="6"/>
  <c r="H1625" i="6"/>
  <c r="G1626" i="6"/>
  <c r="H1626" i="6"/>
  <c r="G1627" i="6"/>
  <c r="H1627" i="6"/>
  <c r="G1628" i="6"/>
  <c r="H1628" i="6"/>
  <c r="G1629" i="6"/>
  <c r="H1629" i="6"/>
  <c r="G1630" i="6"/>
  <c r="H1630" i="6"/>
  <c r="G1631" i="6"/>
  <c r="H1631" i="6"/>
  <c r="G1632" i="6"/>
  <c r="H1632" i="6"/>
  <c r="G1633" i="6"/>
  <c r="H1633" i="6"/>
  <c r="G1634" i="6"/>
  <c r="H1634" i="6"/>
  <c r="G1635" i="6"/>
  <c r="H1635" i="6"/>
  <c r="G1636" i="6"/>
  <c r="H1636" i="6"/>
  <c r="G1637" i="6"/>
  <c r="H1637" i="6"/>
  <c r="G1638" i="6"/>
  <c r="H1638" i="6"/>
  <c r="G1639" i="6"/>
  <c r="H1639" i="6"/>
  <c r="G1640" i="6"/>
  <c r="H1640" i="6"/>
  <c r="G1641" i="6"/>
  <c r="H1641" i="6"/>
  <c r="G1642" i="6"/>
  <c r="H1642" i="6"/>
  <c r="G1643" i="6"/>
  <c r="H1643" i="6"/>
  <c r="G1644" i="6"/>
  <c r="H1644" i="6"/>
  <c r="G1645" i="6"/>
  <c r="H1645" i="6"/>
  <c r="G1646" i="6"/>
  <c r="H1646" i="6"/>
  <c r="G1647" i="6"/>
  <c r="H1647" i="6"/>
  <c r="G1648" i="6"/>
  <c r="H1648" i="6"/>
  <c r="G1649" i="6"/>
  <c r="H1649" i="6"/>
  <c r="G1650" i="6"/>
  <c r="H1650" i="6"/>
  <c r="G1651" i="6"/>
  <c r="H1651" i="6"/>
  <c r="G1652" i="6"/>
  <c r="H1652" i="6"/>
  <c r="G1653" i="6"/>
  <c r="H1653" i="6"/>
  <c r="G1654" i="6"/>
  <c r="H1654" i="6"/>
  <c r="G1655" i="6"/>
  <c r="H1655" i="6"/>
  <c r="G1656" i="6"/>
  <c r="H1656" i="6"/>
  <c r="G1657" i="6"/>
  <c r="H1657" i="6"/>
  <c r="G1658" i="6"/>
  <c r="H1658" i="6"/>
  <c r="G1659" i="6"/>
  <c r="H1659" i="6"/>
  <c r="G1660" i="6"/>
  <c r="H1660" i="6"/>
  <c r="G1661" i="6"/>
  <c r="H1661" i="6"/>
  <c r="G1662" i="6"/>
  <c r="H1662" i="6"/>
  <c r="G1663" i="6"/>
  <c r="H1663" i="6"/>
  <c r="G1664" i="6"/>
  <c r="H1664" i="6"/>
  <c r="G1665" i="6"/>
  <c r="H1665" i="6"/>
  <c r="G1666" i="6"/>
  <c r="H1666" i="6"/>
  <c r="G1667" i="6"/>
  <c r="H1667" i="6"/>
  <c r="G1668" i="6"/>
  <c r="H1668" i="6"/>
  <c r="G1669" i="6"/>
  <c r="H1669" i="6"/>
  <c r="G1670" i="6"/>
  <c r="H1670" i="6"/>
  <c r="G1671" i="6"/>
  <c r="H1671" i="6"/>
  <c r="G1672" i="6"/>
  <c r="H1672" i="6"/>
  <c r="G1673" i="6"/>
  <c r="H1673" i="6"/>
  <c r="G1674" i="6"/>
  <c r="H1674" i="6"/>
  <c r="G1675" i="6"/>
  <c r="H1675" i="6"/>
  <c r="G1676" i="6"/>
  <c r="H1676" i="6"/>
  <c r="G1677" i="6"/>
  <c r="H1677" i="6"/>
  <c r="G1678" i="6"/>
  <c r="H1678" i="6"/>
  <c r="G1679" i="6"/>
  <c r="H1679" i="6"/>
  <c r="G1680" i="6"/>
  <c r="H1680" i="6"/>
  <c r="G1681" i="6"/>
  <c r="H1681" i="6"/>
  <c r="G1682" i="6"/>
  <c r="H1682" i="6"/>
  <c r="G1683" i="6"/>
  <c r="H1683" i="6"/>
  <c r="G1684" i="6"/>
  <c r="H1684" i="6"/>
  <c r="G1685" i="6"/>
  <c r="H1685" i="6"/>
  <c r="G1686" i="6"/>
  <c r="H1686" i="6"/>
  <c r="G1687" i="6"/>
  <c r="H1687" i="6"/>
  <c r="G1688" i="6"/>
  <c r="H1688" i="6"/>
  <c r="G1689" i="6"/>
  <c r="H1689" i="6"/>
  <c r="G1690" i="6"/>
  <c r="H1690" i="6"/>
  <c r="G1691" i="6"/>
  <c r="H1691" i="6"/>
  <c r="G1692" i="6"/>
  <c r="H1692" i="6"/>
  <c r="G1693" i="6"/>
  <c r="H1693" i="6"/>
  <c r="G1694" i="6"/>
  <c r="H1694" i="6"/>
  <c r="G1695" i="6"/>
  <c r="H1695" i="6"/>
  <c r="G1696" i="6"/>
  <c r="H1696" i="6"/>
  <c r="G1697" i="6"/>
  <c r="H1697" i="6"/>
  <c r="G1698" i="6"/>
  <c r="H1698" i="6"/>
  <c r="G1699" i="6"/>
  <c r="H1699" i="6"/>
  <c r="G1700" i="6"/>
  <c r="H1700" i="6"/>
  <c r="G1701" i="6"/>
  <c r="H1701" i="6"/>
  <c r="G1702" i="6"/>
  <c r="H1702" i="6"/>
  <c r="G1703" i="6"/>
  <c r="H1703" i="6"/>
  <c r="G1704" i="6"/>
  <c r="H1704" i="6"/>
  <c r="G1705" i="6"/>
  <c r="H1705" i="6"/>
  <c r="G1706" i="6"/>
  <c r="H1706" i="6"/>
  <c r="G1707" i="6"/>
  <c r="H1707" i="6"/>
  <c r="G1708" i="6"/>
  <c r="H1708" i="6"/>
  <c r="G1709" i="6"/>
  <c r="H1709" i="6"/>
  <c r="G1710" i="6"/>
  <c r="H1710" i="6"/>
  <c r="G1711" i="6"/>
  <c r="H1711" i="6"/>
  <c r="G1712" i="6"/>
  <c r="H1712" i="6"/>
  <c r="G1713" i="6"/>
  <c r="H1713" i="6"/>
  <c r="G1714" i="6"/>
  <c r="H1714" i="6"/>
  <c r="G1715" i="6"/>
  <c r="H1715" i="6"/>
  <c r="G1716" i="6"/>
  <c r="H1716" i="6"/>
  <c r="G1717" i="6"/>
  <c r="H1717" i="6"/>
  <c r="G1718" i="6"/>
  <c r="H1718" i="6"/>
  <c r="G1719" i="6"/>
  <c r="H1719" i="6"/>
  <c r="G1720" i="6"/>
  <c r="H1720" i="6"/>
  <c r="G1721" i="6"/>
  <c r="H1721" i="6"/>
  <c r="G1722" i="6"/>
  <c r="H1722" i="6"/>
  <c r="G1723" i="6"/>
  <c r="H1723" i="6"/>
  <c r="G1724" i="6"/>
  <c r="H1724" i="6"/>
  <c r="G1725" i="6"/>
  <c r="H1725" i="6"/>
  <c r="G1726" i="6"/>
  <c r="H1726" i="6"/>
  <c r="G1727" i="6"/>
  <c r="H1727" i="6"/>
  <c r="G1728" i="6"/>
  <c r="H1728" i="6"/>
  <c r="G1729" i="6"/>
  <c r="H1729" i="6"/>
  <c r="G1730" i="6"/>
  <c r="H1730" i="6"/>
  <c r="G1731" i="6"/>
  <c r="H1731" i="6"/>
  <c r="G1732" i="6"/>
  <c r="H1732" i="6"/>
  <c r="G1733" i="6"/>
  <c r="H1733" i="6"/>
  <c r="G1734" i="6"/>
  <c r="H1734" i="6"/>
  <c r="G1735" i="6"/>
  <c r="H1735" i="6"/>
  <c r="G1736" i="6"/>
  <c r="H1736" i="6"/>
  <c r="G1737" i="6"/>
  <c r="H1737" i="6"/>
  <c r="G1738" i="6"/>
  <c r="H1738" i="6"/>
  <c r="G1739" i="6"/>
  <c r="H1739" i="6"/>
  <c r="G1740" i="6"/>
  <c r="H1740" i="6"/>
  <c r="G1741" i="6"/>
  <c r="H1741" i="6"/>
  <c r="G1742" i="6"/>
  <c r="H1742" i="6"/>
  <c r="G1743" i="6"/>
  <c r="H1743" i="6"/>
  <c r="G1744" i="6"/>
  <c r="H1744" i="6"/>
  <c r="G1745" i="6"/>
  <c r="H1745" i="6"/>
  <c r="G1746" i="6"/>
  <c r="H1746" i="6"/>
  <c r="G1747" i="6"/>
  <c r="H1747" i="6"/>
  <c r="G1748" i="6"/>
  <c r="H1748" i="6"/>
  <c r="G1749" i="6"/>
  <c r="H1749" i="6"/>
  <c r="G1750" i="6"/>
  <c r="H1750" i="6"/>
  <c r="G1751" i="6"/>
  <c r="H1751" i="6"/>
  <c r="G1752" i="6"/>
  <c r="H1752" i="6"/>
  <c r="G1753" i="6"/>
  <c r="H1753" i="6"/>
  <c r="G1754" i="6"/>
  <c r="H1754" i="6"/>
  <c r="G1755" i="6"/>
  <c r="H1755" i="6"/>
  <c r="G1756" i="6"/>
  <c r="H1756" i="6"/>
  <c r="G1757" i="6"/>
  <c r="H1757" i="6"/>
  <c r="G1758" i="6"/>
  <c r="H1758" i="6"/>
  <c r="G1759" i="6"/>
  <c r="H1759" i="6"/>
  <c r="G1760" i="6"/>
  <c r="H1760" i="6"/>
  <c r="G1761" i="6"/>
  <c r="H1761" i="6"/>
  <c r="G1762" i="6"/>
  <c r="H1762" i="6"/>
  <c r="G1763" i="6"/>
  <c r="H1763" i="6"/>
  <c r="G1764" i="6"/>
  <c r="H1764" i="6"/>
  <c r="G1765" i="6"/>
  <c r="H1765" i="6"/>
  <c r="G1766" i="6"/>
  <c r="H1766" i="6"/>
  <c r="G1767" i="6"/>
  <c r="H1767" i="6"/>
  <c r="G1768" i="6"/>
  <c r="H1768" i="6"/>
  <c r="G1769" i="6"/>
  <c r="H1769" i="6"/>
  <c r="G1770" i="6"/>
  <c r="H1770" i="6"/>
  <c r="G1771" i="6"/>
  <c r="H1771" i="6"/>
  <c r="G1772" i="6"/>
  <c r="H1772" i="6"/>
  <c r="G1773" i="6"/>
  <c r="H1773" i="6"/>
  <c r="G1774" i="6"/>
  <c r="H1774" i="6"/>
  <c r="G1775" i="6"/>
  <c r="H1775" i="6"/>
  <c r="G1776" i="6"/>
  <c r="H1776" i="6"/>
  <c r="G1777" i="6"/>
  <c r="H1777" i="6"/>
  <c r="G1778" i="6"/>
  <c r="H1778" i="6"/>
  <c r="G1779" i="6"/>
  <c r="H1779" i="6"/>
  <c r="G1780" i="6"/>
  <c r="H1780" i="6"/>
  <c r="G1781" i="6"/>
  <c r="H1781" i="6"/>
  <c r="G1782" i="6"/>
  <c r="H1782" i="6"/>
  <c r="G1783" i="6"/>
  <c r="H1783" i="6"/>
  <c r="G1784" i="6"/>
  <c r="H1784" i="6"/>
  <c r="G1785" i="6"/>
  <c r="H1785" i="6"/>
  <c r="G1786" i="6"/>
  <c r="H1786" i="6"/>
  <c r="G1787" i="6"/>
  <c r="H1787" i="6"/>
  <c r="G1788" i="6"/>
  <c r="H1788" i="6"/>
  <c r="G1789" i="6"/>
  <c r="H1789" i="6"/>
  <c r="G1790" i="6"/>
  <c r="H1790" i="6"/>
  <c r="G1791" i="6"/>
  <c r="H1791" i="6"/>
  <c r="G1792" i="6"/>
  <c r="H1792" i="6"/>
  <c r="G1793" i="6"/>
  <c r="H1793" i="6"/>
  <c r="G1794" i="6"/>
  <c r="H1794" i="6"/>
  <c r="G1795" i="6"/>
  <c r="H1795" i="6"/>
  <c r="G1796" i="6"/>
  <c r="H1796" i="6"/>
  <c r="G1797" i="6"/>
  <c r="H1797" i="6"/>
  <c r="G1798" i="6"/>
  <c r="H1798" i="6"/>
  <c r="G1799" i="6"/>
  <c r="H1799" i="6"/>
  <c r="G1800" i="6"/>
  <c r="H1800" i="6"/>
  <c r="G1801" i="6"/>
  <c r="H1801" i="6"/>
  <c r="G1802" i="6"/>
  <c r="H1802" i="6"/>
  <c r="G1803" i="6"/>
  <c r="H1803" i="6"/>
  <c r="G1804" i="6"/>
  <c r="H1804" i="6"/>
  <c r="G1805" i="6"/>
  <c r="H1805" i="6"/>
  <c r="G1806" i="6"/>
  <c r="H1806" i="6"/>
  <c r="G1807" i="6"/>
  <c r="H1807" i="6"/>
  <c r="G1808" i="6"/>
  <c r="H1808" i="6"/>
  <c r="G1809" i="6"/>
  <c r="H1809" i="6"/>
  <c r="G1810" i="6"/>
  <c r="H1810" i="6"/>
  <c r="G1811" i="6"/>
  <c r="H1811" i="6"/>
  <c r="G1812" i="6"/>
  <c r="H1812" i="6"/>
  <c r="G1813" i="6"/>
  <c r="H1813" i="6"/>
  <c r="G1814" i="6"/>
  <c r="H1814" i="6"/>
  <c r="G1815" i="6"/>
  <c r="H1815" i="6"/>
  <c r="G1816" i="6"/>
  <c r="H1816" i="6"/>
  <c r="G1817" i="6"/>
  <c r="H1817" i="6"/>
  <c r="G1818" i="6"/>
  <c r="H1818" i="6"/>
  <c r="G1819" i="6"/>
  <c r="H1819" i="6"/>
  <c r="G1820" i="6"/>
  <c r="H1820" i="6"/>
  <c r="G1821" i="6"/>
  <c r="H1821" i="6"/>
  <c r="G1822" i="6"/>
  <c r="H1822" i="6"/>
  <c r="G1823" i="6"/>
  <c r="H1823" i="6"/>
  <c r="G1824" i="6"/>
  <c r="H1824" i="6"/>
  <c r="G1825" i="6"/>
  <c r="H1825" i="6"/>
  <c r="G1826" i="6"/>
  <c r="H1826" i="6"/>
  <c r="G1827" i="6"/>
  <c r="H1827" i="6"/>
  <c r="G1828" i="6"/>
  <c r="H1828" i="6"/>
  <c r="G1829" i="6"/>
  <c r="H1829" i="6"/>
  <c r="G1830" i="6"/>
  <c r="H1830" i="6"/>
  <c r="G1831" i="6"/>
  <c r="H1831" i="6"/>
  <c r="G1832" i="6"/>
  <c r="H1832" i="6"/>
  <c r="G1833" i="6"/>
  <c r="H1833" i="6"/>
  <c r="G1834" i="6"/>
  <c r="H1834" i="6"/>
  <c r="G1835" i="6"/>
  <c r="H1835" i="6"/>
  <c r="G1836" i="6"/>
  <c r="H1836" i="6"/>
  <c r="G1837" i="6"/>
  <c r="H1837" i="6"/>
  <c r="G1838" i="6"/>
  <c r="H1838" i="6"/>
  <c r="G1839" i="6"/>
  <c r="H1839" i="6"/>
  <c r="G1840" i="6"/>
  <c r="H1840" i="6"/>
  <c r="G1841" i="6"/>
  <c r="H1841" i="6"/>
  <c r="G1842" i="6"/>
  <c r="H1842" i="6"/>
  <c r="G1843" i="6"/>
  <c r="H1843" i="6"/>
  <c r="G1844" i="6"/>
  <c r="H1844" i="6"/>
  <c r="G1845" i="6"/>
  <c r="H1845" i="6"/>
  <c r="G1846" i="6"/>
  <c r="H1846" i="6"/>
  <c r="G1847" i="6"/>
  <c r="H1847" i="6"/>
  <c r="G1848" i="6"/>
  <c r="H1848" i="6"/>
  <c r="G1849" i="6"/>
  <c r="H1849" i="6"/>
  <c r="G1850" i="6"/>
  <c r="H1850" i="6"/>
  <c r="G1851" i="6"/>
  <c r="H1851" i="6"/>
  <c r="G1852" i="6"/>
  <c r="H1852" i="6"/>
  <c r="G1853" i="6"/>
  <c r="H1853" i="6"/>
  <c r="G1854" i="6"/>
  <c r="H1854" i="6"/>
  <c r="G1855" i="6"/>
  <c r="H1855" i="6"/>
  <c r="G1856" i="6"/>
  <c r="H1856" i="6"/>
  <c r="G1857" i="6"/>
  <c r="H1857" i="6"/>
  <c r="G1858" i="6"/>
  <c r="H1858" i="6"/>
  <c r="G1859" i="6"/>
  <c r="H1859" i="6"/>
  <c r="G1860" i="6"/>
  <c r="H1860" i="6"/>
  <c r="G1861" i="6"/>
  <c r="H1861" i="6"/>
  <c r="G1862" i="6"/>
  <c r="H1862" i="6"/>
  <c r="G1863" i="6"/>
  <c r="H1863" i="6"/>
  <c r="G1864" i="6"/>
  <c r="H1864" i="6"/>
  <c r="G1865" i="6"/>
  <c r="H1865" i="6"/>
  <c r="G1866" i="6"/>
  <c r="H1866" i="6"/>
  <c r="G1867" i="6"/>
  <c r="H1867" i="6"/>
  <c r="G1868" i="6"/>
  <c r="H1868" i="6"/>
  <c r="G1869" i="6"/>
  <c r="H1869" i="6"/>
  <c r="G1870" i="6"/>
  <c r="H1870" i="6"/>
  <c r="G1871" i="6"/>
  <c r="H1871" i="6"/>
  <c r="G1872" i="6"/>
  <c r="H1872" i="6"/>
  <c r="G1873" i="6"/>
  <c r="H1873" i="6"/>
  <c r="G1874" i="6"/>
  <c r="H1874" i="6"/>
  <c r="G1875" i="6"/>
  <c r="H1875" i="6"/>
  <c r="G1876" i="6"/>
  <c r="H1876" i="6"/>
  <c r="G1877" i="6"/>
  <c r="H1877" i="6"/>
  <c r="G1878" i="6"/>
  <c r="H1878" i="6"/>
  <c r="G1879" i="6"/>
  <c r="H1879" i="6"/>
  <c r="G1880" i="6"/>
  <c r="H1880" i="6"/>
  <c r="G1881" i="6"/>
  <c r="H1881" i="6"/>
  <c r="G1882" i="6"/>
  <c r="H1882" i="6"/>
  <c r="G1883" i="6"/>
  <c r="H1883" i="6"/>
  <c r="G1884" i="6"/>
  <c r="H1884" i="6"/>
  <c r="G1885" i="6"/>
  <c r="H1885" i="6"/>
  <c r="G1886" i="6"/>
  <c r="H1886" i="6"/>
  <c r="G1887" i="6"/>
  <c r="H1887" i="6"/>
  <c r="G1888" i="6"/>
  <c r="H1888" i="6"/>
  <c r="G1889" i="6"/>
  <c r="H1889" i="6"/>
  <c r="G1890" i="6"/>
  <c r="H1890" i="6"/>
  <c r="G1891" i="6"/>
  <c r="H1891" i="6"/>
  <c r="G1892" i="6"/>
  <c r="H1892" i="6"/>
  <c r="G1893" i="6"/>
  <c r="H1893" i="6"/>
  <c r="G1894" i="6"/>
  <c r="H1894" i="6"/>
  <c r="G1895" i="6"/>
  <c r="H1895" i="6"/>
  <c r="G1896" i="6"/>
  <c r="H1896" i="6"/>
  <c r="G1897" i="6"/>
  <c r="H1897" i="6"/>
  <c r="G1898" i="6"/>
  <c r="H1898" i="6"/>
  <c r="G1899" i="6"/>
  <c r="H1899" i="6"/>
  <c r="G1900" i="6"/>
  <c r="H1900" i="6"/>
  <c r="G1901" i="6"/>
  <c r="H1901" i="6"/>
  <c r="G1902" i="6"/>
  <c r="H1902" i="6"/>
  <c r="G1903" i="6"/>
  <c r="H1903" i="6"/>
  <c r="G1904" i="6"/>
  <c r="H1904" i="6"/>
  <c r="G1905" i="6"/>
  <c r="H1905" i="6"/>
  <c r="G1906" i="6"/>
  <c r="H1906" i="6"/>
  <c r="G1907" i="6"/>
  <c r="H1907" i="6"/>
  <c r="G1908" i="6"/>
  <c r="H1908" i="6"/>
  <c r="G1909" i="6"/>
  <c r="H1909" i="6"/>
  <c r="G1910" i="6"/>
  <c r="H1910" i="6"/>
  <c r="G1911" i="6"/>
  <c r="H1911" i="6"/>
  <c r="G1912" i="6"/>
  <c r="H1912" i="6"/>
  <c r="G1913" i="6"/>
  <c r="H1913" i="6"/>
  <c r="G1914" i="6"/>
  <c r="H1914" i="6"/>
  <c r="G1915" i="6"/>
  <c r="H1915" i="6"/>
  <c r="G1916" i="6"/>
  <c r="H1916" i="6"/>
  <c r="G1917" i="6"/>
  <c r="H1917" i="6"/>
  <c r="G1918" i="6"/>
  <c r="H1918" i="6"/>
  <c r="G1919" i="6"/>
  <c r="H1919" i="6"/>
  <c r="G1920" i="6"/>
  <c r="H1920" i="6"/>
  <c r="G1921" i="6"/>
  <c r="H1921" i="6"/>
  <c r="G1922" i="6"/>
  <c r="H1922" i="6"/>
  <c r="G1923" i="6"/>
  <c r="H1923" i="6"/>
  <c r="G1924" i="6"/>
  <c r="H1924" i="6"/>
  <c r="G1925" i="6"/>
  <c r="H1925" i="6"/>
  <c r="G1926" i="6"/>
  <c r="H1926" i="6"/>
  <c r="G1927" i="6"/>
  <c r="H1927" i="6"/>
  <c r="G1928" i="6"/>
  <c r="H1928" i="6"/>
  <c r="G1929" i="6"/>
  <c r="H1929" i="6"/>
  <c r="G1930" i="6"/>
  <c r="H1930" i="6"/>
  <c r="G1931" i="6"/>
  <c r="H1931" i="6"/>
  <c r="G1932" i="6"/>
  <c r="H1932" i="6"/>
  <c r="G1933" i="6"/>
  <c r="H1933" i="6"/>
  <c r="G1934" i="6"/>
  <c r="H1934" i="6"/>
  <c r="G1935" i="6"/>
  <c r="H1935" i="6"/>
  <c r="G1936" i="6"/>
  <c r="H1936" i="6"/>
  <c r="G1937" i="6"/>
  <c r="H1937" i="6"/>
  <c r="G1938" i="6"/>
  <c r="H1938" i="6"/>
  <c r="G1939" i="6"/>
  <c r="H1939" i="6"/>
  <c r="G1940" i="6"/>
  <c r="H1940" i="6"/>
  <c r="G1941" i="6"/>
  <c r="H1941" i="6"/>
  <c r="G1942" i="6"/>
  <c r="H1942" i="6"/>
  <c r="G1943" i="6"/>
  <c r="H1943" i="6"/>
  <c r="G1944" i="6"/>
  <c r="H1944" i="6"/>
  <c r="G1945" i="6"/>
  <c r="H1945" i="6"/>
  <c r="G1946" i="6"/>
  <c r="H1946" i="6"/>
  <c r="G1947" i="6"/>
  <c r="H1947" i="6"/>
  <c r="G1948" i="6"/>
  <c r="H1948" i="6"/>
  <c r="G1949" i="6"/>
  <c r="H1949" i="6"/>
  <c r="G1950" i="6"/>
  <c r="H1950" i="6"/>
  <c r="G1951" i="6"/>
  <c r="H1951" i="6"/>
  <c r="G1952" i="6"/>
  <c r="H1952" i="6"/>
  <c r="G1953" i="6"/>
  <c r="H1953" i="6"/>
  <c r="G1954" i="6"/>
  <c r="H1954" i="6"/>
  <c r="G1955" i="6"/>
  <c r="H1955" i="6"/>
  <c r="G1956" i="6"/>
  <c r="H1956" i="6"/>
  <c r="G1957" i="6"/>
  <c r="H1957" i="6"/>
  <c r="G1958" i="6"/>
  <c r="H1958" i="6"/>
  <c r="G1959" i="6"/>
  <c r="H1959" i="6"/>
  <c r="G1960" i="6"/>
  <c r="H1960" i="6"/>
  <c r="G1961" i="6"/>
  <c r="H1961" i="6"/>
  <c r="G1962" i="6"/>
  <c r="H1962" i="6"/>
  <c r="G1963" i="6"/>
  <c r="H1963" i="6"/>
  <c r="G1964" i="6"/>
  <c r="H1964" i="6"/>
  <c r="G1965" i="6"/>
  <c r="H1965" i="6"/>
  <c r="G1966" i="6"/>
  <c r="H1966" i="6"/>
  <c r="G1967" i="6"/>
  <c r="H1967" i="6"/>
  <c r="G1968" i="6"/>
  <c r="H1968" i="6"/>
  <c r="G1969" i="6"/>
  <c r="H1969" i="6"/>
  <c r="G1970" i="6"/>
  <c r="H1970" i="6"/>
  <c r="G1971" i="6"/>
  <c r="H1971" i="6"/>
  <c r="G1972" i="6"/>
  <c r="H1972" i="6"/>
  <c r="G1973" i="6"/>
  <c r="H1973" i="6"/>
  <c r="G1974" i="6"/>
  <c r="H1974" i="6"/>
  <c r="G1975" i="6"/>
  <c r="H1975" i="6"/>
  <c r="G1976" i="6"/>
  <c r="H1976" i="6"/>
  <c r="G1977" i="6"/>
  <c r="H1977" i="6"/>
  <c r="G1978" i="6"/>
  <c r="H1978" i="6"/>
  <c r="G1979" i="6"/>
  <c r="H1979" i="6"/>
  <c r="G1980" i="6"/>
  <c r="H1980" i="6"/>
  <c r="G1981" i="6"/>
  <c r="H1981" i="6"/>
  <c r="G1982" i="6"/>
  <c r="H1982" i="6"/>
  <c r="G1983" i="6"/>
  <c r="H1983" i="6"/>
  <c r="G1984" i="6"/>
  <c r="H1984" i="6"/>
  <c r="G1985" i="6"/>
  <c r="H1985" i="6"/>
  <c r="G1986" i="6"/>
  <c r="H1986" i="6"/>
  <c r="G1987" i="6"/>
  <c r="H1987" i="6"/>
  <c r="G1988" i="6"/>
  <c r="H1988" i="6"/>
  <c r="G1989" i="6"/>
  <c r="H1989" i="6"/>
  <c r="G1990" i="6"/>
  <c r="H1990" i="6"/>
  <c r="G1991" i="6"/>
  <c r="H1991" i="6"/>
  <c r="G1992" i="6"/>
  <c r="H1992" i="6"/>
  <c r="G1993" i="6"/>
  <c r="H1993" i="6"/>
  <c r="G1994" i="6"/>
  <c r="H1994" i="6"/>
  <c r="G1995" i="6"/>
  <c r="H1995" i="6"/>
  <c r="G1996" i="6"/>
  <c r="H1996" i="6"/>
  <c r="G1997" i="6"/>
  <c r="H1997" i="6"/>
  <c r="G1998" i="6"/>
  <c r="H1998" i="6"/>
  <c r="G1999" i="6"/>
  <c r="H1999" i="6"/>
  <c r="G2000" i="6"/>
  <c r="H2000" i="6"/>
  <c r="G2001" i="6"/>
  <c r="H2001" i="6"/>
  <c r="G2002" i="6"/>
  <c r="H2002" i="6"/>
  <c r="G2003" i="6"/>
  <c r="H2003" i="6"/>
  <c r="G2004" i="6"/>
  <c r="H2004" i="6"/>
  <c r="G2005" i="6"/>
  <c r="H2005" i="6"/>
  <c r="G2006" i="6"/>
  <c r="H2006" i="6"/>
  <c r="G2007" i="6"/>
  <c r="H2007" i="6"/>
  <c r="G2008" i="6"/>
  <c r="H2008" i="6"/>
  <c r="G2009" i="6"/>
  <c r="H2009" i="6"/>
  <c r="G2010" i="6"/>
  <c r="H2010" i="6"/>
  <c r="G2011" i="6"/>
  <c r="H2011" i="6"/>
  <c r="G2012" i="6"/>
  <c r="H2012" i="6"/>
  <c r="G2013" i="6"/>
  <c r="H2013" i="6"/>
  <c r="G2014" i="6"/>
  <c r="H2014" i="6"/>
  <c r="G2015" i="6"/>
  <c r="H2015" i="6"/>
  <c r="G2016" i="6"/>
  <c r="H2016" i="6"/>
  <c r="G2017" i="6"/>
  <c r="H2017" i="6"/>
  <c r="G2018" i="6"/>
  <c r="H2018" i="6"/>
  <c r="G2019" i="6"/>
  <c r="H2019" i="6"/>
  <c r="G2020" i="6"/>
  <c r="H2020" i="6"/>
  <c r="G2021" i="6"/>
  <c r="H2021" i="6"/>
  <c r="G2022" i="6"/>
  <c r="H2022" i="6"/>
  <c r="G2023" i="6"/>
  <c r="H2023" i="6"/>
  <c r="G2024" i="6"/>
  <c r="H2024" i="6"/>
  <c r="G2025" i="6"/>
  <c r="H2025" i="6"/>
  <c r="G2026" i="6"/>
  <c r="H2026" i="6"/>
  <c r="G2027" i="6"/>
  <c r="H2027" i="6"/>
  <c r="G2028" i="6"/>
  <c r="H2028" i="6"/>
  <c r="G2029" i="6"/>
  <c r="H2029" i="6"/>
  <c r="G2030" i="6"/>
  <c r="H2030" i="6"/>
  <c r="G2031" i="6"/>
  <c r="H2031" i="6"/>
  <c r="G2032" i="6"/>
  <c r="H2032" i="6"/>
  <c r="G2033" i="6"/>
  <c r="H2033" i="6"/>
  <c r="G2034" i="6"/>
  <c r="H2034" i="6"/>
  <c r="G2035" i="6"/>
  <c r="H2035" i="6"/>
  <c r="G2036" i="6"/>
  <c r="H2036" i="6"/>
  <c r="G2037" i="6"/>
  <c r="H2037" i="6"/>
  <c r="G2038" i="6"/>
  <c r="H2038" i="6"/>
  <c r="G2039" i="6"/>
  <c r="H2039" i="6"/>
  <c r="G2040" i="6"/>
  <c r="H2040" i="6"/>
  <c r="G2041" i="6"/>
  <c r="H2041" i="6"/>
  <c r="G2042" i="6"/>
  <c r="H2042" i="6"/>
  <c r="G2043" i="6"/>
  <c r="H2043" i="6"/>
  <c r="G2044" i="6"/>
  <c r="H2044" i="6"/>
  <c r="G2045" i="6"/>
  <c r="H2045" i="6"/>
  <c r="G2046" i="6"/>
  <c r="H2046" i="6"/>
  <c r="G2047" i="6"/>
  <c r="H2047" i="6"/>
  <c r="G2048" i="6"/>
  <c r="H2048" i="6"/>
  <c r="G2049" i="6"/>
  <c r="H2049" i="6"/>
  <c r="G2050" i="6"/>
  <c r="H2050" i="6"/>
  <c r="G2051" i="6"/>
  <c r="H2051" i="6"/>
  <c r="G2052" i="6"/>
  <c r="H2052" i="6"/>
  <c r="G2053" i="6"/>
  <c r="H2053" i="6"/>
  <c r="G2054" i="6"/>
  <c r="H2054" i="6"/>
  <c r="G2055" i="6"/>
  <c r="H2055" i="6"/>
  <c r="G2056" i="6"/>
  <c r="H2056" i="6"/>
  <c r="G2057" i="6"/>
  <c r="H2057" i="6"/>
  <c r="G2058" i="6"/>
  <c r="H2058" i="6"/>
  <c r="G2059" i="6"/>
  <c r="H2059" i="6"/>
  <c r="G2060" i="6"/>
  <c r="H2060" i="6"/>
  <c r="G2061" i="6"/>
  <c r="H2061" i="6"/>
  <c r="G2062" i="6"/>
  <c r="H2062" i="6"/>
  <c r="G2063" i="6"/>
  <c r="H2063" i="6"/>
  <c r="G2064" i="6"/>
  <c r="H2064" i="6"/>
  <c r="G2065" i="6"/>
  <c r="H2065" i="6"/>
  <c r="G2066" i="6"/>
  <c r="H2066" i="6"/>
  <c r="G2067" i="6"/>
  <c r="H2067" i="6"/>
  <c r="G2068" i="6"/>
  <c r="H2068" i="6"/>
  <c r="G2069" i="6"/>
  <c r="H2069" i="6"/>
  <c r="G2070" i="6"/>
  <c r="H2070" i="6"/>
  <c r="G2071" i="6"/>
  <c r="H2071" i="6"/>
  <c r="G2072" i="6"/>
  <c r="H2072" i="6"/>
  <c r="G2073" i="6"/>
  <c r="H2073" i="6"/>
  <c r="G2074" i="6"/>
  <c r="H2074" i="6"/>
  <c r="G2075" i="6"/>
  <c r="H2075" i="6"/>
  <c r="G2076" i="6"/>
  <c r="H2076" i="6"/>
  <c r="G2077" i="6"/>
  <c r="H2077" i="6"/>
  <c r="G2078" i="6"/>
  <c r="H2078" i="6"/>
  <c r="G2079" i="6"/>
  <c r="H2079" i="6"/>
  <c r="G2080" i="6"/>
  <c r="H2080" i="6"/>
  <c r="G2081" i="6"/>
  <c r="H2081" i="6"/>
  <c r="G2082" i="6"/>
  <c r="H2082" i="6"/>
  <c r="G2083" i="6"/>
  <c r="H2083" i="6"/>
  <c r="G2084" i="6"/>
  <c r="H2084" i="6"/>
  <c r="G2085" i="6"/>
  <c r="H2085" i="6"/>
  <c r="G2086" i="6"/>
  <c r="H2086" i="6"/>
  <c r="G2087" i="6"/>
  <c r="H2087" i="6"/>
  <c r="G2088" i="6"/>
  <c r="H2088" i="6"/>
  <c r="G2089" i="6"/>
  <c r="H2089" i="6"/>
  <c r="G2090" i="6"/>
  <c r="H2090" i="6"/>
  <c r="G2091" i="6"/>
  <c r="H2091" i="6"/>
  <c r="G2092" i="6"/>
  <c r="H2092" i="6"/>
  <c r="G2093" i="6"/>
  <c r="H2093" i="6"/>
  <c r="G2094" i="6"/>
  <c r="H2094" i="6"/>
  <c r="G2095" i="6"/>
  <c r="H2095" i="6"/>
  <c r="G2096" i="6"/>
  <c r="H2096" i="6"/>
  <c r="G2097" i="6"/>
  <c r="H2097" i="6"/>
  <c r="G2098" i="6"/>
  <c r="H2098" i="6"/>
  <c r="G2099" i="6"/>
  <c r="H2099" i="6"/>
  <c r="G2100" i="6"/>
  <c r="H2100" i="6"/>
  <c r="G2101" i="6"/>
  <c r="H2101" i="6"/>
  <c r="G2102" i="6"/>
  <c r="H2102" i="6"/>
  <c r="G2103" i="6"/>
  <c r="H2103" i="6"/>
  <c r="G2104" i="6"/>
  <c r="H2104" i="6"/>
  <c r="G2105" i="6"/>
  <c r="H2105" i="6"/>
  <c r="G2106" i="6"/>
  <c r="H2106" i="6"/>
  <c r="G2107" i="6"/>
  <c r="H2107" i="6"/>
  <c r="G2108" i="6"/>
  <c r="H2108" i="6"/>
  <c r="G2109" i="6"/>
  <c r="H2109" i="6"/>
  <c r="G2110" i="6"/>
  <c r="H2110" i="6"/>
  <c r="G2111" i="6"/>
  <c r="H2111" i="6"/>
  <c r="G2112" i="6"/>
  <c r="H2112" i="6"/>
  <c r="G2113" i="6"/>
  <c r="H2113" i="6"/>
  <c r="G2114" i="6"/>
  <c r="H2114" i="6"/>
  <c r="G2115" i="6"/>
  <c r="H2115" i="6"/>
  <c r="G2116" i="6"/>
  <c r="H2116" i="6"/>
  <c r="G2117" i="6"/>
  <c r="H2117" i="6"/>
  <c r="G2118" i="6"/>
  <c r="H2118" i="6"/>
  <c r="G2119" i="6"/>
  <c r="H2119" i="6"/>
  <c r="G2120" i="6"/>
  <c r="H2120" i="6"/>
  <c r="G2121" i="6"/>
  <c r="H2121" i="6"/>
  <c r="G2122" i="6"/>
  <c r="H2122" i="6"/>
  <c r="G2123" i="6"/>
  <c r="H2123" i="6"/>
  <c r="G2124" i="6"/>
  <c r="H2124" i="6"/>
  <c r="G2125" i="6"/>
  <c r="H2125" i="6"/>
  <c r="G2126" i="6"/>
  <c r="H2126" i="6"/>
  <c r="G2127" i="6"/>
  <c r="H2127" i="6"/>
  <c r="G2128" i="6"/>
  <c r="H2128" i="6"/>
  <c r="G2129" i="6"/>
  <c r="H2129" i="6"/>
  <c r="G2130" i="6"/>
  <c r="H2130" i="6"/>
  <c r="G2131" i="6"/>
  <c r="H2131" i="6"/>
  <c r="G2132" i="6"/>
  <c r="H2132" i="6"/>
  <c r="G2133" i="6"/>
  <c r="H2133" i="6"/>
  <c r="G2134" i="6"/>
  <c r="H2134" i="6"/>
  <c r="G2135" i="6"/>
  <c r="H2135" i="6"/>
  <c r="G2136" i="6"/>
  <c r="H2136" i="6"/>
  <c r="G2137" i="6"/>
  <c r="H2137" i="6"/>
  <c r="G2138" i="6"/>
  <c r="H2138" i="6"/>
  <c r="G2139" i="6"/>
  <c r="H2139" i="6"/>
  <c r="G2140" i="6"/>
  <c r="H2140" i="6"/>
  <c r="G2141" i="6"/>
  <c r="H2141" i="6"/>
  <c r="G2142" i="6"/>
  <c r="H2142" i="6"/>
  <c r="G2143" i="6"/>
  <c r="H2143" i="6"/>
  <c r="G2144" i="6"/>
  <c r="H2144" i="6"/>
  <c r="G2145" i="6"/>
  <c r="H2145" i="6"/>
  <c r="G2146" i="6"/>
  <c r="H2146" i="6"/>
  <c r="G2147" i="6"/>
  <c r="H2147" i="6"/>
  <c r="G2148" i="6"/>
  <c r="H2148" i="6"/>
  <c r="G2149" i="6"/>
  <c r="H2149" i="6"/>
  <c r="G2150" i="6"/>
  <c r="H2150" i="6"/>
  <c r="G2151" i="6"/>
  <c r="H2151" i="6"/>
  <c r="G2152" i="6"/>
  <c r="H2152" i="6"/>
  <c r="G2153" i="6"/>
  <c r="H2153" i="6"/>
  <c r="G2154" i="6"/>
  <c r="H2154" i="6"/>
  <c r="G2155" i="6"/>
  <c r="H2155" i="6"/>
  <c r="G2156" i="6"/>
  <c r="H2156" i="6"/>
  <c r="G2157" i="6"/>
  <c r="H2157" i="6"/>
  <c r="G2158" i="6"/>
  <c r="H2158" i="6"/>
  <c r="G2159" i="6"/>
  <c r="H2159" i="6"/>
  <c r="G2160" i="6"/>
  <c r="H2160" i="6"/>
  <c r="G2161" i="6"/>
  <c r="H2161" i="6"/>
  <c r="G2162" i="6"/>
  <c r="H2162" i="6"/>
  <c r="G2163" i="6"/>
  <c r="H2163" i="6"/>
  <c r="G2164" i="6"/>
  <c r="H2164" i="6"/>
  <c r="G2165" i="6"/>
  <c r="H2165" i="6"/>
  <c r="G2166" i="6"/>
  <c r="H2166" i="6"/>
  <c r="G2167" i="6"/>
  <c r="H2167" i="6"/>
  <c r="G2168" i="6"/>
  <c r="H2168" i="6"/>
  <c r="G2169" i="6"/>
  <c r="H2169" i="6"/>
  <c r="G2170" i="6"/>
  <c r="H2170" i="6"/>
  <c r="G2171" i="6"/>
  <c r="H2171" i="6"/>
  <c r="G2172" i="6"/>
  <c r="H2172" i="6"/>
  <c r="G2173" i="6"/>
  <c r="H2173" i="6"/>
  <c r="G2174" i="6"/>
  <c r="H2174" i="6"/>
  <c r="G2175" i="6"/>
  <c r="H2175" i="6"/>
  <c r="G2176" i="6"/>
  <c r="H2176" i="6"/>
  <c r="G2177" i="6"/>
  <c r="H2177" i="6"/>
  <c r="G2178" i="6"/>
  <c r="H2178" i="6"/>
  <c r="G2179" i="6"/>
  <c r="H2179" i="6"/>
  <c r="G2180" i="6"/>
  <c r="H2180" i="6"/>
  <c r="G2181" i="6"/>
  <c r="H2181" i="6"/>
  <c r="G2182" i="6"/>
  <c r="H2182" i="6"/>
  <c r="G2183" i="6"/>
  <c r="H2183" i="6"/>
  <c r="G2184" i="6"/>
  <c r="H2184" i="6"/>
  <c r="G2185" i="6"/>
  <c r="H2185" i="6"/>
  <c r="G2186" i="6"/>
  <c r="H2186" i="6"/>
  <c r="G2187" i="6"/>
  <c r="H2187" i="6"/>
  <c r="G2188" i="6"/>
  <c r="H2188" i="6"/>
  <c r="G2189" i="6"/>
  <c r="H2189" i="6"/>
  <c r="G2190" i="6"/>
  <c r="H2190" i="6"/>
  <c r="G2191" i="6"/>
  <c r="H2191" i="6"/>
  <c r="G2192" i="6"/>
  <c r="H2192" i="6"/>
  <c r="G2193" i="6"/>
  <c r="H2193" i="6"/>
  <c r="G2194" i="6"/>
  <c r="H2194" i="6"/>
  <c r="G2195" i="6"/>
  <c r="H2195" i="6"/>
  <c r="G2196" i="6"/>
  <c r="H2196" i="6"/>
  <c r="G2197" i="6"/>
  <c r="H2197" i="6"/>
  <c r="G2198" i="6"/>
  <c r="H2198" i="6"/>
  <c r="G2199" i="6"/>
  <c r="H2199" i="6"/>
  <c r="G2200" i="6"/>
  <c r="H2200" i="6"/>
  <c r="G2201" i="6"/>
  <c r="H2201" i="6"/>
  <c r="G2202" i="6"/>
  <c r="H2202" i="6"/>
  <c r="G2203" i="6"/>
  <c r="H2203" i="6"/>
  <c r="G2204" i="6"/>
  <c r="H2204" i="6"/>
  <c r="G2205" i="6"/>
  <c r="H2205" i="6"/>
  <c r="G2206" i="6"/>
  <c r="H2206" i="6"/>
  <c r="G2207" i="6"/>
  <c r="H2207" i="6"/>
  <c r="G2208" i="6"/>
  <c r="H2208" i="6"/>
  <c r="G2209" i="6"/>
  <c r="H2209" i="6"/>
  <c r="G2210" i="6"/>
  <c r="H2210" i="6"/>
  <c r="G2211" i="6"/>
  <c r="H2211" i="6"/>
  <c r="G2212" i="6"/>
  <c r="H2212" i="6"/>
  <c r="G2213" i="6"/>
  <c r="H2213" i="6"/>
  <c r="G2214" i="6"/>
  <c r="H2214" i="6"/>
  <c r="G2215" i="6"/>
  <c r="H2215" i="6"/>
  <c r="G2216" i="6"/>
  <c r="H2216" i="6"/>
  <c r="G2217" i="6"/>
  <c r="H2217" i="6"/>
  <c r="G2218" i="6"/>
  <c r="H2218" i="6"/>
  <c r="G2219" i="6"/>
  <c r="H2219" i="6"/>
  <c r="G2220" i="6"/>
  <c r="H2220" i="6"/>
  <c r="G2221" i="6"/>
  <c r="H2221" i="6"/>
  <c r="G2222" i="6"/>
  <c r="H2222" i="6"/>
  <c r="G2223" i="6"/>
  <c r="H2223" i="6"/>
  <c r="G2224" i="6"/>
  <c r="H2224" i="6"/>
  <c r="G2225" i="6"/>
  <c r="H2225" i="6"/>
  <c r="G2226" i="6"/>
  <c r="H2226" i="6"/>
  <c r="G2227" i="6"/>
  <c r="H2227" i="6"/>
  <c r="G2228" i="6"/>
  <c r="H2228" i="6"/>
  <c r="G2229" i="6"/>
  <c r="H2229" i="6"/>
  <c r="G2230" i="6"/>
  <c r="H2230" i="6"/>
  <c r="G2231" i="6"/>
  <c r="H2231" i="6"/>
  <c r="G2232" i="6"/>
  <c r="H2232" i="6"/>
  <c r="G2233" i="6"/>
  <c r="H2233" i="6"/>
  <c r="G2234" i="6"/>
  <c r="H2234" i="6"/>
  <c r="G2235" i="6"/>
  <c r="H2235" i="6"/>
  <c r="G2236" i="6"/>
  <c r="H2236" i="6"/>
  <c r="G2237" i="6"/>
  <c r="H2237" i="6"/>
  <c r="G2238" i="6"/>
  <c r="H2238" i="6"/>
  <c r="G2239" i="6"/>
  <c r="H2239" i="6"/>
  <c r="G2240" i="6"/>
  <c r="H2240" i="6"/>
  <c r="G2241" i="6"/>
  <c r="H2241" i="6"/>
  <c r="G2242" i="6"/>
  <c r="H2242" i="6"/>
  <c r="G2243" i="6"/>
  <c r="H2243" i="6"/>
  <c r="G2244" i="6"/>
  <c r="H2244" i="6"/>
  <c r="G2245" i="6"/>
  <c r="H2245" i="6"/>
  <c r="G2246" i="6"/>
  <c r="H2246" i="6"/>
  <c r="G2247" i="6"/>
  <c r="H2247" i="6"/>
  <c r="G2248" i="6"/>
  <c r="H2248" i="6"/>
  <c r="G2249" i="6"/>
  <c r="H2249" i="6"/>
  <c r="G2250" i="6"/>
  <c r="H2250" i="6"/>
  <c r="G2251" i="6"/>
  <c r="H2251" i="6"/>
  <c r="G2252" i="6"/>
  <c r="H2252" i="6"/>
  <c r="G2253" i="6"/>
  <c r="H2253" i="6"/>
  <c r="G2254" i="6"/>
  <c r="H2254" i="6"/>
  <c r="G2255" i="6"/>
  <c r="H2255" i="6"/>
  <c r="G2256" i="6"/>
  <c r="H2256" i="6"/>
  <c r="G2257" i="6"/>
  <c r="H2257" i="6"/>
  <c r="G2258" i="6"/>
  <c r="H2258" i="6"/>
  <c r="G2259" i="6"/>
  <c r="H2259" i="6"/>
  <c r="G2260" i="6"/>
  <c r="H2260" i="6"/>
  <c r="G2261" i="6"/>
  <c r="H2261" i="6"/>
  <c r="G2262" i="6"/>
  <c r="H2262" i="6"/>
  <c r="G2263" i="6"/>
  <c r="H2263" i="6"/>
  <c r="G2264" i="6"/>
  <c r="H2264" i="6"/>
  <c r="G2265" i="6"/>
  <c r="H2265" i="6"/>
  <c r="G2266" i="6"/>
  <c r="H2266" i="6"/>
  <c r="G2267" i="6"/>
  <c r="H2267" i="6"/>
  <c r="G2268" i="6"/>
  <c r="H2268" i="6"/>
  <c r="G2269" i="6"/>
  <c r="H2269" i="6"/>
  <c r="G2270" i="6"/>
  <c r="H2270" i="6"/>
  <c r="G2271" i="6"/>
  <c r="H2271" i="6"/>
  <c r="G2272" i="6"/>
  <c r="H2272" i="6"/>
  <c r="G2273" i="6"/>
  <c r="H2273" i="6"/>
  <c r="G2274" i="6"/>
  <c r="H2274" i="6"/>
  <c r="G2275" i="6"/>
  <c r="H2275" i="6"/>
  <c r="G2276" i="6"/>
  <c r="H2276" i="6"/>
  <c r="G2277" i="6"/>
  <c r="H2277" i="6"/>
  <c r="G2278" i="6"/>
  <c r="H2278" i="6"/>
  <c r="G2279" i="6"/>
  <c r="H2279" i="6"/>
  <c r="G2280" i="6"/>
  <c r="H2280" i="6"/>
  <c r="G2281" i="6"/>
  <c r="H2281" i="6"/>
  <c r="G2282" i="6"/>
  <c r="H2282" i="6"/>
  <c r="G2283" i="6"/>
  <c r="H2283" i="6"/>
  <c r="G2284" i="6"/>
  <c r="H2284" i="6"/>
  <c r="G2285" i="6"/>
  <c r="H2285" i="6"/>
  <c r="G2286" i="6"/>
  <c r="H2286" i="6"/>
  <c r="G2287" i="6"/>
  <c r="H2287" i="6"/>
  <c r="G2288" i="6"/>
  <c r="H2288" i="6"/>
  <c r="G2289" i="6"/>
  <c r="H2289" i="6"/>
  <c r="G2290" i="6"/>
  <c r="H2290" i="6"/>
  <c r="G2291" i="6"/>
  <c r="H2291" i="6"/>
  <c r="G2292" i="6"/>
  <c r="H2292" i="6"/>
  <c r="G2293" i="6"/>
  <c r="H2293" i="6"/>
  <c r="G2294" i="6"/>
  <c r="H2294" i="6"/>
  <c r="G2295" i="6"/>
  <c r="H2295" i="6"/>
  <c r="G2296" i="6"/>
  <c r="H2296" i="6"/>
  <c r="G2297" i="6"/>
  <c r="H2297" i="6"/>
  <c r="G2298" i="6"/>
  <c r="H2298" i="6"/>
  <c r="G2299" i="6"/>
  <c r="H2299" i="6"/>
  <c r="G2300" i="6"/>
  <c r="H2300" i="6"/>
  <c r="G2301" i="6"/>
  <c r="H2301" i="6"/>
  <c r="G2302" i="6"/>
  <c r="H2302" i="6"/>
  <c r="G2303" i="6"/>
  <c r="H2303" i="6"/>
  <c r="G2304" i="6"/>
  <c r="H2304" i="6"/>
  <c r="G2305" i="6"/>
  <c r="H2305" i="6"/>
  <c r="G2306" i="6"/>
  <c r="H2306" i="6"/>
  <c r="G2307" i="6"/>
  <c r="H2307" i="6"/>
  <c r="G2308" i="6"/>
  <c r="H2308" i="6"/>
  <c r="G2309" i="6"/>
  <c r="H2309" i="6"/>
  <c r="G2310" i="6"/>
  <c r="H2310" i="6"/>
  <c r="G2311" i="6"/>
  <c r="H2311" i="6"/>
  <c r="G2312" i="6"/>
  <c r="H2312" i="6"/>
  <c r="G2313" i="6"/>
  <c r="H2313" i="6"/>
  <c r="G2314" i="6"/>
  <c r="H2314" i="6"/>
  <c r="G2315" i="6"/>
  <c r="H2315" i="6"/>
  <c r="G2316" i="6"/>
  <c r="H2316" i="6"/>
  <c r="G2317" i="6"/>
  <c r="H2317" i="6"/>
  <c r="G2318" i="6"/>
  <c r="H2318" i="6"/>
  <c r="G2319" i="6"/>
  <c r="H2319" i="6"/>
  <c r="G2320" i="6"/>
  <c r="H2320" i="6"/>
  <c r="G2321" i="6"/>
  <c r="H2321" i="6"/>
  <c r="G2322" i="6"/>
  <c r="H2322" i="6"/>
  <c r="G2323" i="6"/>
  <c r="H2323" i="6"/>
  <c r="G2324" i="6"/>
  <c r="H2324" i="6"/>
  <c r="G2325" i="6"/>
  <c r="H2325" i="6"/>
  <c r="G2326" i="6"/>
  <c r="H2326" i="6"/>
  <c r="G2327" i="6"/>
  <c r="H2327" i="6"/>
  <c r="G2328" i="6"/>
  <c r="H2328" i="6"/>
  <c r="G2329" i="6"/>
  <c r="H2329" i="6"/>
  <c r="G2330" i="6"/>
  <c r="H2330" i="6"/>
  <c r="G2331" i="6"/>
  <c r="H2331" i="6"/>
  <c r="G2332" i="6"/>
  <c r="H2332" i="6"/>
  <c r="G2333" i="6"/>
  <c r="H2333" i="6"/>
  <c r="G2334" i="6"/>
  <c r="H2334" i="6"/>
  <c r="G2335" i="6"/>
  <c r="H2335" i="6"/>
  <c r="G2336" i="6"/>
  <c r="H2336" i="6"/>
  <c r="G2337" i="6"/>
  <c r="H2337" i="6"/>
  <c r="G2338" i="6"/>
  <c r="H2338" i="6"/>
  <c r="G2339" i="6"/>
  <c r="H2339" i="6"/>
  <c r="G2340" i="6"/>
  <c r="H2340" i="6"/>
  <c r="G2341" i="6"/>
  <c r="H2341" i="6"/>
  <c r="G2342" i="6"/>
  <c r="H2342" i="6"/>
  <c r="G2343" i="6"/>
  <c r="H2343" i="6"/>
  <c r="G2344" i="6"/>
  <c r="H2344" i="6"/>
  <c r="G2345" i="6"/>
  <c r="H2345" i="6"/>
  <c r="G2346" i="6"/>
  <c r="H2346" i="6"/>
  <c r="G2347" i="6"/>
  <c r="H2347" i="6"/>
  <c r="G2348" i="6"/>
  <c r="H2348" i="6"/>
  <c r="G2349" i="6"/>
  <c r="H2349" i="6"/>
  <c r="G2350" i="6"/>
  <c r="H2350" i="6"/>
  <c r="G2351" i="6"/>
  <c r="H2351" i="6"/>
  <c r="G2352" i="6"/>
  <c r="H2352" i="6"/>
  <c r="G2353" i="6"/>
  <c r="H2353" i="6"/>
  <c r="G2354" i="6"/>
  <c r="H2354" i="6"/>
  <c r="G2355" i="6"/>
  <c r="H2355" i="6"/>
  <c r="G2356" i="6"/>
  <c r="H2356" i="6"/>
  <c r="G2357" i="6"/>
  <c r="H2357" i="6"/>
  <c r="G2358" i="6"/>
  <c r="H2358" i="6"/>
  <c r="G2359" i="6"/>
  <c r="H2359" i="6"/>
  <c r="G2360" i="6"/>
  <c r="H2360" i="6"/>
  <c r="G2361" i="6"/>
  <c r="H2361" i="6"/>
  <c r="G2362" i="6"/>
  <c r="H2362" i="6"/>
  <c r="G2363" i="6"/>
  <c r="H2363" i="6"/>
  <c r="G2364" i="6"/>
  <c r="H2364" i="6"/>
  <c r="G2365" i="6"/>
  <c r="H2365" i="6"/>
  <c r="G2366" i="6"/>
  <c r="H2366" i="6"/>
  <c r="G2367" i="6"/>
  <c r="H2367" i="6"/>
  <c r="G2368" i="6"/>
  <c r="H2368" i="6"/>
  <c r="G2369" i="6"/>
  <c r="H2369" i="6"/>
  <c r="G2370" i="6"/>
  <c r="H2370" i="6"/>
  <c r="G2371" i="6"/>
  <c r="H2371" i="6"/>
  <c r="G2372" i="6"/>
  <c r="H2372" i="6"/>
  <c r="G2373" i="6"/>
  <c r="H2373" i="6"/>
  <c r="G2374" i="6"/>
  <c r="H2374" i="6"/>
  <c r="G2375" i="6"/>
  <c r="H2375" i="6"/>
  <c r="G2376" i="6"/>
  <c r="H2376" i="6"/>
  <c r="G2377" i="6"/>
  <c r="H2377" i="6"/>
  <c r="G2378" i="6"/>
  <c r="H2378" i="6"/>
  <c r="G2379" i="6"/>
  <c r="H2379" i="6"/>
  <c r="G2380" i="6"/>
  <c r="H2380" i="6"/>
  <c r="G2381" i="6"/>
  <c r="H2381" i="6"/>
  <c r="G2382" i="6"/>
  <c r="H2382" i="6"/>
  <c r="G2383" i="6"/>
  <c r="H2383" i="6"/>
  <c r="G2384" i="6"/>
  <c r="H2384" i="6"/>
  <c r="G2385" i="6"/>
  <c r="H2385" i="6"/>
  <c r="G2386" i="6"/>
  <c r="H2386" i="6"/>
  <c r="G2387" i="6"/>
  <c r="H2387" i="6"/>
  <c r="G2388" i="6"/>
  <c r="H2388" i="6"/>
  <c r="G2389" i="6"/>
  <c r="H2389" i="6"/>
  <c r="G2390" i="6"/>
  <c r="H2390" i="6"/>
  <c r="G2391" i="6"/>
  <c r="H2391" i="6"/>
  <c r="G2392" i="6"/>
  <c r="H2392" i="6"/>
  <c r="G2393" i="6"/>
  <c r="H2393" i="6"/>
  <c r="G2394" i="6"/>
  <c r="H2394" i="6"/>
  <c r="G2395" i="6"/>
  <c r="H2395" i="6"/>
  <c r="G2396" i="6"/>
  <c r="H2396" i="6"/>
  <c r="G2397" i="6"/>
  <c r="H2397" i="6"/>
  <c r="G2398" i="6"/>
  <c r="H2398" i="6"/>
  <c r="G2399" i="6"/>
  <c r="H2399" i="6"/>
  <c r="G2400" i="6"/>
  <c r="H2400" i="6"/>
  <c r="G2401" i="6"/>
  <c r="H2401" i="6"/>
  <c r="G2402" i="6"/>
  <c r="H2402" i="6"/>
  <c r="G2403" i="6"/>
  <c r="H2403" i="6"/>
  <c r="G2404" i="6"/>
  <c r="H2404" i="6"/>
  <c r="G2405" i="6"/>
  <c r="H2405" i="6"/>
  <c r="G2406" i="6"/>
  <c r="H2406" i="6"/>
  <c r="G2407" i="6"/>
  <c r="H2407" i="6"/>
  <c r="G2408" i="6"/>
  <c r="H2408" i="6"/>
  <c r="G2409" i="6"/>
  <c r="H2409" i="6"/>
  <c r="G2410" i="6"/>
  <c r="H2410" i="6"/>
  <c r="G2411" i="6"/>
  <c r="H2411" i="6"/>
  <c r="G2412" i="6"/>
  <c r="H2412" i="6"/>
  <c r="G2413" i="6"/>
  <c r="H2413" i="6"/>
  <c r="G2414" i="6"/>
  <c r="H2414" i="6"/>
  <c r="G2415" i="6"/>
  <c r="H2415" i="6"/>
  <c r="G2416" i="6"/>
  <c r="H2416" i="6"/>
  <c r="G2417" i="6"/>
  <c r="H2417" i="6"/>
  <c r="G2418" i="6"/>
  <c r="H2418" i="6"/>
  <c r="G2419" i="6"/>
  <c r="H2419" i="6"/>
  <c r="G2420" i="6"/>
  <c r="H2420" i="6"/>
  <c r="G2421" i="6"/>
  <c r="H2421" i="6"/>
  <c r="G2422" i="6"/>
  <c r="H2422" i="6"/>
  <c r="G2423" i="6"/>
  <c r="H2423" i="6"/>
  <c r="G2424" i="6"/>
  <c r="H2424" i="6"/>
  <c r="G2425" i="6"/>
  <c r="H2425" i="6"/>
  <c r="G2426" i="6"/>
  <c r="H2426" i="6"/>
  <c r="G2427" i="6"/>
  <c r="H2427" i="6"/>
  <c r="G2428" i="6"/>
  <c r="H2428" i="6"/>
  <c r="G2429" i="6"/>
  <c r="H2429" i="6"/>
  <c r="G2430" i="6"/>
  <c r="H2430" i="6"/>
  <c r="G2431" i="6"/>
  <c r="H2431" i="6"/>
  <c r="G2432" i="6"/>
  <c r="H2432" i="6"/>
  <c r="G2433" i="6"/>
  <c r="H2433" i="6"/>
  <c r="G2434" i="6"/>
  <c r="H2434" i="6"/>
  <c r="G2435" i="6"/>
  <c r="H2435" i="6"/>
  <c r="G2436" i="6"/>
  <c r="H2436" i="6"/>
  <c r="G2437" i="6"/>
  <c r="H2437" i="6"/>
  <c r="G2438" i="6"/>
  <c r="H2438" i="6"/>
  <c r="G2439" i="6"/>
  <c r="H2439" i="6"/>
  <c r="G2440" i="6"/>
  <c r="H2440" i="6"/>
  <c r="G2441" i="6"/>
  <c r="H2441" i="6"/>
  <c r="G2442" i="6"/>
  <c r="H2442" i="6"/>
  <c r="G2443" i="6"/>
  <c r="H2443" i="6"/>
  <c r="G2444" i="6"/>
  <c r="H2444" i="6"/>
  <c r="G2445" i="6"/>
  <c r="H2445" i="6"/>
  <c r="G2446" i="6"/>
  <c r="H2446" i="6"/>
  <c r="G2447" i="6"/>
  <c r="H2447" i="6"/>
  <c r="G2448" i="6"/>
  <c r="H2448" i="6"/>
  <c r="G2449" i="6"/>
  <c r="H2449" i="6"/>
  <c r="G2450" i="6"/>
  <c r="H2450" i="6"/>
  <c r="G2451" i="6"/>
  <c r="H2451" i="6"/>
  <c r="G2452" i="6"/>
  <c r="H2452" i="6"/>
  <c r="G2453" i="6"/>
  <c r="H2453" i="6"/>
  <c r="G2454" i="6"/>
  <c r="H2454" i="6"/>
  <c r="G2455" i="6"/>
  <c r="H2455" i="6"/>
  <c r="G2456" i="6"/>
  <c r="H2456" i="6"/>
  <c r="G2457" i="6"/>
  <c r="H2457" i="6"/>
  <c r="G2458" i="6"/>
  <c r="H2458" i="6"/>
  <c r="G2459" i="6"/>
  <c r="H2459" i="6"/>
  <c r="G2460" i="6"/>
  <c r="H2460" i="6"/>
  <c r="G2461" i="6"/>
  <c r="H2461" i="6"/>
  <c r="G2462" i="6"/>
  <c r="H2462" i="6"/>
  <c r="G2463" i="6"/>
  <c r="H2463" i="6"/>
  <c r="G2464" i="6"/>
  <c r="H2464" i="6"/>
  <c r="G2465" i="6"/>
  <c r="H2465" i="6"/>
  <c r="G2466" i="6"/>
  <c r="H2466" i="6"/>
  <c r="G2467" i="6"/>
  <c r="H2467" i="6"/>
  <c r="G2468" i="6"/>
  <c r="H2468" i="6"/>
  <c r="G2469" i="6"/>
  <c r="H2469" i="6"/>
  <c r="G2470" i="6"/>
  <c r="H2470" i="6"/>
  <c r="G2471" i="6"/>
  <c r="H2471" i="6"/>
  <c r="G2472" i="6"/>
  <c r="H2472" i="6"/>
  <c r="G2473" i="6"/>
  <c r="H2473" i="6"/>
  <c r="G2474" i="6"/>
  <c r="H2474" i="6"/>
  <c r="G2475" i="6"/>
  <c r="H2475" i="6"/>
  <c r="G2476" i="6"/>
  <c r="H2476" i="6"/>
  <c r="G2477" i="6"/>
  <c r="H2477" i="6"/>
  <c r="G2478" i="6"/>
  <c r="H2478" i="6"/>
  <c r="G2479" i="6"/>
  <c r="H2479" i="6"/>
  <c r="G2480" i="6"/>
  <c r="H2480" i="6"/>
  <c r="G2481" i="6"/>
  <c r="H2481" i="6"/>
  <c r="G2482" i="6"/>
  <c r="H2482" i="6"/>
  <c r="G2483" i="6"/>
  <c r="H2483" i="6"/>
  <c r="G2484" i="6"/>
  <c r="H2484" i="6"/>
  <c r="G2485" i="6"/>
  <c r="H2485" i="6"/>
  <c r="G2486" i="6"/>
  <c r="H2486" i="6"/>
  <c r="G2487" i="6"/>
  <c r="H2487" i="6"/>
  <c r="G2488" i="6"/>
  <c r="H2488" i="6"/>
  <c r="G2489" i="6"/>
  <c r="H2489" i="6"/>
  <c r="G2490" i="6"/>
  <c r="H2490" i="6"/>
  <c r="G2491" i="6"/>
  <c r="H2491" i="6"/>
  <c r="G2492" i="6"/>
  <c r="H2492" i="6"/>
  <c r="G2493" i="6"/>
  <c r="H2493" i="6"/>
  <c r="G2494" i="6"/>
  <c r="H2494" i="6"/>
  <c r="G2495" i="6"/>
  <c r="H2495" i="6"/>
  <c r="G2496" i="6"/>
  <c r="H2496" i="6"/>
  <c r="G2497" i="6"/>
  <c r="H2497" i="6"/>
  <c r="G2498" i="6"/>
  <c r="H2498" i="6"/>
  <c r="G2499" i="6"/>
  <c r="H2499" i="6"/>
  <c r="G2500" i="6"/>
  <c r="H2500" i="6"/>
  <c r="G2501" i="6"/>
  <c r="H2501" i="6"/>
  <c r="G2502" i="6"/>
  <c r="H2502" i="6"/>
  <c r="H6" i="6"/>
  <c r="G6" i="6"/>
  <c r="L7" i="1"/>
  <c r="M7" i="1"/>
  <c r="N7" i="1"/>
  <c r="O7" i="1"/>
  <c r="L8" i="1"/>
  <c r="M8" i="1"/>
  <c r="N8" i="1"/>
  <c r="O8" i="1"/>
  <c r="L9" i="1"/>
  <c r="M9" i="1"/>
  <c r="N9" i="1"/>
  <c r="O9" i="1"/>
  <c r="L10" i="1"/>
  <c r="M10" i="1"/>
  <c r="N10" i="1"/>
  <c r="O10" i="1"/>
  <c r="L11" i="1"/>
  <c r="M11" i="1"/>
  <c r="N11" i="1"/>
  <c r="O11" i="1"/>
  <c r="L12" i="1"/>
  <c r="M12" i="1"/>
  <c r="N12" i="1"/>
  <c r="O12" i="1"/>
  <c r="L13" i="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L29" i="1"/>
  <c r="M29" i="1"/>
  <c r="N29" i="1"/>
  <c r="O29" i="1"/>
  <c r="L30" i="1"/>
  <c r="M30" i="1"/>
  <c r="N30" i="1"/>
  <c r="O30" i="1"/>
  <c r="L31" i="1"/>
  <c r="M31" i="1"/>
  <c r="N31" i="1"/>
  <c r="O31" i="1"/>
  <c r="L32" i="1"/>
  <c r="M32" i="1"/>
  <c r="N32" i="1"/>
  <c r="O32" i="1"/>
  <c r="L33" i="1"/>
  <c r="M33" i="1"/>
  <c r="N33" i="1"/>
  <c r="O33" i="1"/>
  <c r="L34" i="1"/>
  <c r="M34" i="1"/>
  <c r="N34" i="1"/>
  <c r="O34" i="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M44" i="1"/>
  <c r="N44" i="1"/>
  <c r="O44" i="1"/>
  <c r="L45" i="1"/>
  <c r="M45" i="1"/>
  <c r="N45" i="1"/>
  <c r="O45" i="1"/>
  <c r="L46" i="1"/>
  <c r="M46" i="1"/>
  <c r="N46" i="1"/>
  <c r="O46" i="1"/>
  <c r="L47" i="1"/>
  <c r="M47" i="1"/>
  <c r="N47" i="1"/>
  <c r="O47" i="1"/>
  <c r="L48" i="1"/>
  <c r="M48" i="1"/>
  <c r="N48" i="1"/>
  <c r="O48" i="1"/>
  <c r="L49" i="1"/>
  <c r="M49" i="1"/>
  <c r="N49" i="1"/>
  <c r="O49" i="1"/>
  <c r="L50" i="1"/>
  <c r="M50" i="1"/>
  <c r="N50" i="1"/>
  <c r="O50" i="1"/>
  <c r="L51" i="1"/>
  <c r="M51" i="1"/>
  <c r="N51" i="1"/>
  <c r="O51" i="1"/>
  <c r="L52" i="1"/>
  <c r="M52" i="1"/>
  <c r="N52" i="1"/>
  <c r="O52" i="1"/>
  <c r="L53" i="1"/>
  <c r="M53" i="1"/>
  <c r="N53" i="1"/>
  <c r="O53" i="1"/>
  <c r="L54" i="1"/>
  <c r="M54" i="1"/>
  <c r="N54" i="1"/>
  <c r="O54" i="1"/>
  <c r="L55" i="1"/>
  <c r="M55" i="1"/>
  <c r="N55" i="1"/>
  <c r="O55" i="1"/>
  <c r="L56" i="1"/>
  <c r="M56" i="1"/>
  <c r="N56" i="1"/>
  <c r="O56" i="1"/>
  <c r="L57" i="1"/>
  <c r="M57" i="1"/>
  <c r="N57" i="1"/>
  <c r="O57" i="1"/>
  <c r="L58" i="1"/>
  <c r="M58" i="1"/>
  <c r="N58" i="1"/>
  <c r="O58" i="1"/>
  <c r="L59" i="1"/>
  <c r="M59" i="1"/>
  <c r="N59" i="1"/>
  <c r="O59" i="1"/>
  <c r="L60" i="1"/>
  <c r="M60" i="1"/>
  <c r="N60" i="1"/>
  <c r="O60" i="1"/>
  <c r="L61" i="1"/>
  <c r="M61" i="1"/>
  <c r="N61" i="1"/>
  <c r="O61" i="1"/>
  <c r="L62" i="1"/>
  <c r="M62" i="1"/>
  <c r="N62" i="1"/>
  <c r="O62" i="1"/>
  <c r="L63" i="1"/>
  <c r="M63" i="1"/>
  <c r="N63" i="1"/>
  <c r="O63" i="1"/>
  <c r="L64" i="1"/>
  <c r="M64" i="1"/>
  <c r="N64" i="1"/>
  <c r="O64" i="1"/>
  <c r="L65" i="1"/>
  <c r="M65" i="1"/>
  <c r="N65" i="1"/>
  <c r="O65" i="1"/>
  <c r="L66" i="1"/>
  <c r="M66" i="1"/>
  <c r="N66" i="1"/>
  <c r="O66" i="1"/>
  <c r="L67" i="1"/>
  <c r="M67" i="1"/>
  <c r="N67" i="1"/>
  <c r="O67" i="1"/>
  <c r="L68" i="1"/>
  <c r="M68" i="1"/>
  <c r="N68" i="1"/>
  <c r="O68" i="1"/>
  <c r="L69" i="1"/>
  <c r="M69" i="1"/>
  <c r="N69" i="1"/>
  <c r="O69" i="1"/>
  <c r="L70" i="1"/>
  <c r="M70" i="1"/>
  <c r="N70" i="1"/>
  <c r="O70" i="1"/>
  <c r="L71" i="1"/>
  <c r="M71" i="1"/>
  <c r="N71" i="1"/>
  <c r="O71" i="1"/>
  <c r="L72" i="1"/>
  <c r="M72" i="1"/>
  <c r="N72" i="1"/>
  <c r="O72" i="1"/>
  <c r="L73" i="1"/>
  <c r="M73" i="1"/>
  <c r="N73" i="1"/>
  <c r="O73" i="1"/>
  <c r="L74" i="1"/>
  <c r="M74" i="1"/>
  <c r="N74" i="1"/>
  <c r="O74" i="1"/>
  <c r="L75" i="1"/>
  <c r="M75" i="1"/>
  <c r="N75" i="1"/>
  <c r="O75" i="1"/>
  <c r="L76" i="1"/>
  <c r="M76" i="1"/>
  <c r="N76" i="1"/>
  <c r="O76" i="1"/>
  <c r="L77" i="1"/>
  <c r="M77" i="1"/>
  <c r="N77" i="1"/>
  <c r="O77" i="1"/>
  <c r="L78" i="1"/>
  <c r="M78" i="1"/>
  <c r="N78" i="1"/>
  <c r="O78" i="1"/>
  <c r="L79" i="1"/>
  <c r="M79" i="1"/>
  <c r="N79" i="1"/>
  <c r="O79" i="1"/>
  <c r="L80" i="1"/>
  <c r="M80" i="1"/>
  <c r="N80" i="1"/>
  <c r="O80" i="1"/>
  <c r="L81" i="1"/>
  <c r="M81" i="1"/>
  <c r="N81" i="1"/>
  <c r="O81" i="1"/>
  <c r="L82" i="1"/>
  <c r="M82" i="1"/>
  <c r="N82" i="1"/>
  <c r="O82" i="1"/>
  <c r="L83" i="1"/>
  <c r="M83" i="1"/>
  <c r="N83" i="1"/>
  <c r="O83" i="1"/>
  <c r="L84" i="1"/>
  <c r="M84" i="1"/>
  <c r="N84" i="1"/>
  <c r="O84" i="1"/>
  <c r="L85" i="1"/>
  <c r="M85" i="1"/>
  <c r="N85" i="1"/>
  <c r="O85" i="1"/>
  <c r="L86" i="1"/>
  <c r="M86" i="1"/>
  <c r="N86" i="1"/>
  <c r="O86" i="1"/>
  <c r="L87" i="1"/>
  <c r="M87" i="1"/>
  <c r="N87" i="1"/>
  <c r="O87" i="1"/>
  <c r="L88" i="1"/>
  <c r="M88" i="1"/>
  <c r="N88" i="1"/>
  <c r="O88" i="1"/>
  <c r="L89" i="1"/>
  <c r="M89" i="1"/>
  <c r="N89" i="1"/>
  <c r="O89" i="1"/>
  <c r="L90" i="1"/>
  <c r="M90" i="1"/>
  <c r="N90" i="1"/>
  <c r="O90" i="1"/>
  <c r="L91" i="1"/>
  <c r="M91" i="1"/>
  <c r="N91" i="1"/>
  <c r="O91" i="1"/>
  <c r="L92" i="1"/>
  <c r="M92" i="1"/>
  <c r="N92" i="1"/>
  <c r="O92" i="1"/>
  <c r="L93" i="1"/>
  <c r="M93" i="1"/>
  <c r="N93" i="1"/>
  <c r="O93" i="1"/>
  <c r="L94" i="1"/>
  <c r="M94" i="1"/>
  <c r="N94" i="1"/>
  <c r="O94" i="1"/>
  <c r="L95" i="1"/>
  <c r="M95" i="1"/>
  <c r="N95" i="1"/>
  <c r="O95" i="1"/>
  <c r="L96" i="1"/>
  <c r="M96" i="1"/>
  <c r="N96" i="1"/>
  <c r="O96" i="1"/>
  <c r="L97" i="1"/>
  <c r="M97" i="1"/>
  <c r="N97" i="1"/>
  <c r="O97" i="1"/>
  <c r="L98" i="1"/>
  <c r="M98" i="1"/>
  <c r="N98" i="1"/>
  <c r="O98" i="1"/>
  <c r="L99" i="1"/>
  <c r="M99" i="1"/>
  <c r="N99" i="1"/>
  <c r="O99" i="1"/>
  <c r="L100" i="1"/>
  <c r="M100" i="1"/>
  <c r="N100" i="1"/>
  <c r="O100" i="1"/>
  <c r="L101" i="1"/>
  <c r="M101" i="1"/>
  <c r="N101" i="1"/>
  <c r="O101" i="1"/>
  <c r="L102" i="1"/>
  <c r="M102" i="1"/>
  <c r="N102" i="1"/>
  <c r="O102" i="1"/>
  <c r="L103" i="1"/>
  <c r="M103" i="1"/>
  <c r="N103" i="1"/>
  <c r="O103" i="1"/>
  <c r="L104" i="1"/>
  <c r="M104" i="1"/>
  <c r="N104" i="1"/>
  <c r="O104" i="1"/>
  <c r="L105" i="1"/>
  <c r="M105" i="1"/>
  <c r="N105" i="1"/>
  <c r="O105" i="1"/>
  <c r="L106" i="1"/>
  <c r="M106" i="1"/>
  <c r="N106" i="1"/>
  <c r="O106" i="1"/>
  <c r="L107" i="1"/>
  <c r="M107" i="1"/>
  <c r="N107" i="1"/>
  <c r="O107" i="1"/>
  <c r="L108" i="1"/>
  <c r="M108" i="1"/>
  <c r="N108" i="1"/>
  <c r="O108" i="1"/>
  <c r="L109" i="1"/>
  <c r="M109" i="1"/>
  <c r="N109" i="1"/>
  <c r="O109" i="1"/>
  <c r="L110" i="1"/>
  <c r="M110" i="1"/>
  <c r="N110" i="1"/>
  <c r="O110" i="1"/>
  <c r="L111" i="1"/>
  <c r="M111" i="1"/>
  <c r="N111" i="1"/>
  <c r="O111" i="1"/>
  <c r="L112" i="1"/>
  <c r="M112" i="1"/>
  <c r="N112" i="1"/>
  <c r="O112" i="1"/>
  <c r="L113" i="1"/>
  <c r="M113" i="1"/>
  <c r="N113" i="1"/>
  <c r="O113" i="1"/>
  <c r="L114" i="1"/>
  <c r="M114" i="1"/>
  <c r="N114" i="1"/>
  <c r="O114" i="1"/>
  <c r="L115" i="1"/>
  <c r="M115" i="1"/>
  <c r="N115" i="1"/>
  <c r="O115" i="1"/>
  <c r="L116" i="1"/>
  <c r="M116" i="1"/>
  <c r="N116" i="1"/>
  <c r="O116" i="1"/>
  <c r="L117" i="1"/>
  <c r="M117" i="1"/>
  <c r="N117" i="1"/>
  <c r="O117" i="1"/>
  <c r="L118" i="1"/>
  <c r="M118" i="1"/>
  <c r="N118" i="1"/>
  <c r="O118" i="1"/>
  <c r="L119" i="1"/>
  <c r="M119" i="1"/>
  <c r="N119" i="1"/>
  <c r="O119" i="1"/>
  <c r="L120" i="1"/>
  <c r="M120" i="1"/>
  <c r="N120" i="1"/>
  <c r="O120" i="1"/>
  <c r="L121" i="1"/>
  <c r="M121" i="1"/>
  <c r="N121" i="1"/>
  <c r="O121" i="1"/>
  <c r="L122" i="1"/>
  <c r="M122" i="1"/>
  <c r="N122" i="1"/>
  <c r="O122" i="1"/>
  <c r="L123" i="1"/>
  <c r="M123" i="1"/>
  <c r="N123" i="1"/>
  <c r="O123" i="1"/>
  <c r="L124" i="1"/>
  <c r="M124" i="1"/>
  <c r="N124" i="1"/>
  <c r="O124" i="1"/>
  <c r="L125" i="1"/>
  <c r="M125" i="1"/>
  <c r="N125" i="1"/>
  <c r="O125" i="1"/>
  <c r="L126" i="1"/>
  <c r="M126" i="1"/>
  <c r="N126" i="1"/>
  <c r="O126" i="1"/>
  <c r="L127" i="1"/>
  <c r="M127" i="1"/>
  <c r="N127" i="1"/>
  <c r="O127" i="1"/>
  <c r="L128" i="1"/>
  <c r="M128" i="1"/>
  <c r="N128" i="1"/>
  <c r="O128" i="1"/>
  <c r="L129" i="1"/>
  <c r="M129" i="1"/>
  <c r="N129" i="1"/>
  <c r="O129" i="1"/>
  <c r="L130" i="1"/>
  <c r="M130" i="1"/>
  <c r="N130" i="1"/>
  <c r="O130" i="1"/>
  <c r="L131" i="1"/>
  <c r="M131" i="1"/>
  <c r="N131" i="1"/>
  <c r="O131" i="1"/>
  <c r="L132" i="1"/>
  <c r="M132" i="1"/>
  <c r="N132" i="1"/>
  <c r="O132" i="1"/>
  <c r="L133" i="1"/>
  <c r="M133" i="1"/>
  <c r="N133" i="1"/>
  <c r="O133" i="1"/>
  <c r="L134" i="1"/>
  <c r="M134" i="1"/>
  <c r="N134" i="1"/>
  <c r="O134" i="1"/>
  <c r="L135" i="1"/>
  <c r="M135" i="1"/>
  <c r="N135" i="1"/>
  <c r="O135" i="1"/>
  <c r="L136" i="1"/>
  <c r="M136" i="1"/>
  <c r="N136" i="1"/>
  <c r="O136" i="1"/>
  <c r="L137" i="1"/>
  <c r="M137" i="1"/>
  <c r="N137" i="1"/>
  <c r="O137" i="1"/>
  <c r="L138" i="1"/>
  <c r="M138" i="1"/>
  <c r="N138" i="1"/>
  <c r="O138" i="1"/>
  <c r="L139" i="1"/>
  <c r="M139" i="1"/>
  <c r="N139" i="1"/>
  <c r="O139" i="1"/>
  <c r="L140" i="1"/>
  <c r="M140" i="1"/>
  <c r="N140" i="1"/>
  <c r="O140" i="1"/>
  <c r="L141" i="1"/>
  <c r="M141" i="1"/>
  <c r="N141" i="1"/>
  <c r="O141" i="1"/>
  <c r="L142" i="1"/>
  <c r="M142" i="1"/>
  <c r="N142" i="1"/>
  <c r="O142" i="1"/>
  <c r="L143" i="1"/>
  <c r="M143" i="1"/>
  <c r="N143" i="1"/>
  <c r="O143" i="1"/>
  <c r="L144" i="1"/>
  <c r="M144" i="1"/>
  <c r="N144" i="1"/>
  <c r="O144" i="1"/>
  <c r="L145" i="1"/>
  <c r="M145" i="1"/>
  <c r="N145" i="1"/>
  <c r="O145" i="1"/>
  <c r="L146" i="1"/>
  <c r="M146" i="1"/>
  <c r="N146" i="1"/>
  <c r="O146" i="1"/>
  <c r="L147" i="1"/>
  <c r="M147" i="1"/>
  <c r="N147" i="1"/>
  <c r="O147" i="1"/>
  <c r="L148" i="1"/>
  <c r="M148" i="1"/>
  <c r="N148" i="1"/>
  <c r="O148" i="1"/>
  <c r="L149" i="1"/>
  <c r="M149" i="1"/>
  <c r="N149" i="1"/>
  <c r="O149" i="1"/>
  <c r="L150" i="1"/>
  <c r="M150" i="1"/>
  <c r="N150" i="1"/>
  <c r="O150" i="1"/>
  <c r="L151" i="1"/>
  <c r="M151" i="1"/>
  <c r="N151" i="1"/>
  <c r="O151" i="1"/>
  <c r="L152" i="1"/>
  <c r="M152" i="1"/>
  <c r="N152" i="1"/>
  <c r="O152" i="1"/>
  <c r="L153" i="1"/>
  <c r="M153" i="1"/>
  <c r="N153" i="1"/>
  <c r="O153" i="1"/>
  <c r="L154" i="1"/>
  <c r="M154" i="1"/>
  <c r="N154" i="1"/>
  <c r="O154" i="1"/>
  <c r="L155" i="1"/>
  <c r="M155" i="1"/>
  <c r="N155" i="1"/>
  <c r="O155" i="1"/>
  <c r="L156" i="1"/>
  <c r="M156" i="1"/>
  <c r="N156" i="1"/>
  <c r="O156" i="1"/>
  <c r="L157" i="1"/>
  <c r="M157" i="1"/>
  <c r="N157" i="1"/>
  <c r="O157" i="1"/>
  <c r="L158" i="1"/>
  <c r="M158" i="1"/>
  <c r="N158" i="1"/>
  <c r="O158" i="1"/>
  <c r="L159" i="1"/>
  <c r="M159" i="1"/>
  <c r="N159" i="1"/>
  <c r="O159" i="1"/>
  <c r="L160" i="1"/>
  <c r="M160" i="1"/>
  <c r="N160" i="1"/>
  <c r="O160" i="1"/>
  <c r="L161" i="1"/>
  <c r="M161" i="1"/>
  <c r="N161" i="1"/>
  <c r="O161" i="1"/>
  <c r="L162" i="1"/>
  <c r="M162" i="1"/>
  <c r="N162" i="1"/>
  <c r="O162" i="1"/>
  <c r="L163" i="1"/>
  <c r="M163" i="1"/>
  <c r="N163" i="1"/>
  <c r="O163" i="1"/>
  <c r="L164" i="1"/>
  <c r="M164" i="1"/>
  <c r="N164" i="1"/>
  <c r="O164" i="1"/>
  <c r="L165" i="1"/>
  <c r="M165" i="1"/>
  <c r="N165" i="1"/>
  <c r="O165" i="1"/>
  <c r="L166" i="1"/>
  <c r="M166" i="1"/>
  <c r="N166" i="1"/>
  <c r="O166" i="1"/>
  <c r="L167" i="1"/>
  <c r="M167" i="1"/>
  <c r="N167" i="1"/>
  <c r="O167" i="1"/>
  <c r="L168" i="1"/>
  <c r="M168" i="1"/>
  <c r="N168" i="1"/>
  <c r="O168" i="1"/>
  <c r="L169" i="1"/>
  <c r="M169" i="1"/>
  <c r="N169" i="1"/>
  <c r="O169" i="1"/>
  <c r="L170" i="1"/>
  <c r="M170" i="1"/>
  <c r="N170" i="1"/>
  <c r="O170" i="1"/>
  <c r="L171" i="1"/>
  <c r="M171" i="1"/>
  <c r="N171" i="1"/>
  <c r="O171" i="1"/>
  <c r="L172" i="1"/>
  <c r="M172" i="1"/>
  <c r="N172" i="1"/>
  <c r="O172" i="1"/>
  <c r="L173" i="1"/>
  <c r="M173" i="1"/>
  <c r="N173" i="1"/>
  <c r="O173" i="1"/>
  <c r="L174" i="1"/>
  <c r="M174" i="1"/>
  <c r="N174" i="1"/>
  <c r="O174" i="1"/>
  <c r="L175" i="1"/>
  <c r="M175" i="1"/>
  <c r="N175" i="1"/>
  <c r="O175" i="1"/>
  <c r="L176" i="1"/>
  <c r="M176" i="1"/>
  <c r="N176" i="1"/>
  <c r="O176" i="1"/>
  <c r="L177" i="1"/>
  <c r="M177" i="1"/>
  <c r="N177" i="1"/>
  <c r="O177" i="1"/>
  <c r="L178" i="1"/>
  <c r="M178" i="1"/>
  <c r="N178" i="1"/>
  <c r="O178" i="1"/>
  <c r="L179" i="1"/>
  <c r="M179" i="1"/>
  <c r="N179" i="1"/>
  <c r="O179" i="1"/>
  <c r="L180" i="1"/>
  <c r="M180" i="1"/>
  <c r="N180" i="1"/>
  <c r="O180" i="1"/>
  <c r="L181" i="1"/>
  <c r="M181" i="1"/>
  <c r="N181" i="1"/>
  <c r="O181" i="1"/>
  <c r="L182" i="1"/>
  <c r="M182" i="1"/>
  <c r="N182" i="1"/>
  <c r="O182" i="1"/>
  <c r="L183" i="1"/>
  <c r="M183" i="1"/>
  <c r="N183" i="1"/>
  <c r="O183" i="1"/>
  <c r="L184" i="1"/>
  <c r="M184" i="1"/>
  <c r="N184" i="1"/>
  <c r="O184" i="1"/>
  <c r="L185" i="1"/>
  <c r="M185" i="1"/>
  <c r="N185" i="1"/>
  <c r="O185" i="1"/>
  <c r="L186" i="1"/>
  <c r="M186" i="1"/>
  <c r="N186" i="1"/>
  <c r="O186" i="1"/>
  <c r="L187" i="1"/>
  <c r="M187" i="1"/>
  <c r="N187" i="1"/>
  <c r="O187" i="1"/>
  <c r="L188" i="1"/>
  <c r="M188" i="1"/>
  <c r="N188" i="1"/>
  <c r="O188" i="1"/>
  <c r="L189" i="1"/>
  <c r="M189" i="1"/>
  <c r="N189" i="1"/>
  <c r="O189" i="1"/>
  <c r="L190" i="1"/>
  <c r="M190" i="1"/>
  <c r="N190" i="1"/>
  <c r="O190" i="1"/>
  <c r="L191" i="1"/>
  <c r="M191" i="1"/>
  <c r="N191" i="1"/>
  <c r="O191" i="1"/>
  <c r="L192" i="1"/>
  <c r="M192" i="1"/>
  <c r="N192" i="1"/>
  <c r="O192" i="1"/>
  <c r="L193" i="1"/>
  <c r="M193" i="1"/>
  <c r="N193" i="1"/>
  <c r="O193" i="1"/>
  <c r="L194" i="1"/>
  <c r="M194" i="1"/>
  <c r="N194" i="1"/>
  <c r="O194" i="1"/>
  <c r="L195" i="1"/>
  <c r="M195" i="1"/>
  <c r="N195" i="1"/>
  <c r="O195" i="1"/>
  <c r="L196" i="1"/>
  <c r="M196" i="1"/>
  <c r="N196" i="1"/>
  <c r="O196" i="1"/>
  <c r="L197" i="1"/>
  <c r="M197" i="1"/>
  <c r="N197" i="1"/>
  <c r="O197" i="1"/>
  <c r="L198" i="1"/>
  <c r="M198" i="1"/>
  <c r="N198" i="1"/>
  <c r="O198" i="1"/>
  <c r="L199" i="1"/>
  <c r="M199" i="1"/>
  <c r="N199" i="1"/>
  <c r="O199" i="1"/>
  <c r="L200" i="1"/>
  <c r="M200" i="1"/>
  <c r="N200" i="1"/>
  <c r="O200" i="1"/>
  <c r="L201" i="1"/>
  <c r="M201" i="1"/>
  <c r="N201" i="1"/>
  <c r="O201" i="1"/>
  <c r="L202" i="1"/>
  <c r="M202" i="1"/>
  <c r="N202" i="1"/>
  <c r="O202" i="1"/>
  <c r="L203" i="1"/>
  <c r="M203" i="1"/>
  <c r="N203" i="1"/>
  <c r="O203" i="1"/>
  <c r="L204" i="1"/>
  <c r="M204" i="1"/>
  <c r="N204" i="1"/>
  <c r="O204" i="1"/>
  <c r="L205" i="1"/>
  <c r="M205" i="1"/>
  <c r="N205" i="1"/>
  <c r="O205" i="1"/>
  <c r="L206" i="1"/>
  <c r="M206" i="1"/>
  <c r="N206" i="1"/>
  <c r="O206" i="1"/>
  <c r="L207" i="1"/>
  <c r="M207" i="1"/>
  <c r="N207" i="1"/>
  <c r="O207" i="1"/>
  <c r="L208" i="1"/>
  <c r="M208" i="1"/>
  <c r="N208" i="1"/>
  <c r="O208" i="1"/>
  <c r="L209" i="1"/>
  <c r="M209" i="1"/>
  <c r="N209" i="1"/>
  <c r="O209" i="1"/>
  <c r="L210" i="1"/>
  <c r="M210" i="1"/>
  <c r="N210" i="1"/>
  <c r="O210" i="1"/>
  <c r="L211" i="1"/>
  <c r="M211" i="1"/>
  <c r="N211" i="1"/>
  <c r="O211" i="1"/>
  <c r="L212" i="1"/>
  <c r="M212" i="1"/>
  <c r="N212" i="1"/>
  <c r="O212" i="1"/>
  <c r="L213" i="1"/>
  <c r="M213" i="1"/>
  <c r="N213" i="1"/>
  <c r="O213" i="1"/>
  <c r="L214" i="1"/>
  <c r="M214" i="1"/>
  <c r="N214" i="1"/>
  <c r="O214" i="1"/>
  <c r="L215" i="1"/>
  <c r="M215" i="1"/>
  <c r="N215" i="1"/>
  <c r="O215" i="1"/>
  <c r="L216" i="1"/>
  <c r="M216" i="1"/>
  <c r="N216" i="1"/>
  <c r="O216" i="1"/>
  <c r="L217" i="1"/>
  <c r="M217" i="1"/>
  <c r="N217" i="1"/>
  <c r="O217" i="1"/>
  <c r="L218" i="1"/>
  <c r="M218" i="1"/>
  <c r="N218" i="1"/>
  <c r="O218" i="1"/>
  <c r="L219" i="1"/>
  <c r="M219" i="1"/>
  <c r="N219" i="1"/>
  <c r="O219" i="1"/>
  <c r="L220" i="1"/>
  <c r="M220" i="1"/>
  <c r="N220" i="1"/>
  <c r="O220" i="1"/>
  <c r="L221" i="1"/>
  <c r="M221" i="1"/>
  <c r="N221" i="1"/>
  <c r="O221" i="1"/>
  <c r="L222" i="1"/>
  <c r="M222" i="1"/>
  <c r="N222" i="1"/>
  <c r="O222" i="1"/>
  <c r="L223" i="1"/>
  <c r="M223" i="1"/>
  <c r="N223" i="1"/>
  <c r="O223" i="1"/>
  <c r="L224" i="1"/>
  <c r="M224" i="1"/>
  <c r="N224" i="1"/>
  <c r="O224" i="1"/>
  <c r="L225" i="1"/>
  <c r="M225" i="1"/>
  <c r="N225" i="1"/>
  <c r="O225" i="1"/>
  <c r="L226" i="1"/>
  <c r="M226" i="1"/>
  <c r="N226" i="1"/>
  <c r="O226" i="1"/>
  <c r="L227" i="1"/>
  <c r="M227" i="1"/>
  <c r="N227" i="1"/>
  <c r="O227" i="1"/>
  <c r="L228" i="1"/>
  <c r="M228" i="1"/>
  <c r="N228" i="1"/>
  <c r="O228" i="1"/>
  <c r="L229" i="1"/>
  <c r="M229" i="1"/>
  <c r="N229" i="1"/>
  <c r="O229" i="1"/>
  <c r="L230" i="1"/>
  <c r="M230" i="1"/>
  <c r="N230" i="1"/>
  <c r="O230" i="1"/>
  <c r="L231" i="1"/>
  <c r="M231" i="1"/>
  <c r="N231" i="1"/>
  <c r="O231" i="1"/>
  <c r="L232" i="1"/>
  <c r="M232" i="1"/>
  <c r="N232" i="1"/>
  <c r="O232" i="1"/>
  <c r="L233" i="1"/>
  <c r="M233" i="1"/>
  <c r="N233" i="1"/>
  <c r="O233" i="1"/>
  <c r="L234" i="1"/>
  <c r="M234" i="1"/>
  <c r="N234" i="1"/>
  <c r="O234" i="1"/>
  <c r="L235" i="1"/>
  <c r="M235" i="1"/>
  <c r="N235" i="1"/>
  <c r="O235" i="1"/>
  <c r="L236" i="1"/>
  <c r="M236" i="1"/>
  <c r="N236" i="1"/>
  <c r="O236" i="1"/>
  <c r="L237" i="1"/>
  <c r="M237" i="1"/>
  <c r="N237" i="1"/>
  <c r="O237" i="1"/>
  <c r="L238" i="1"/>
  <c r="M238" i="1"/>
  <c r="N238" i="1"/>
  <c r="O238" i="1"/>
  <c r="L239" i="1"/>
  <c r="M239" i="1"/>
  <c r="N239" i="1"/>
  <c r="O239" i="1"/>
  <c r="L240" i="1"/>
  <c r="M240" i="1"/>
  <c r="N240" i="1"/>
  <c r="O240" i="1"/>
  <c r="L241" i="1"/>
  <c r="M241" i="1"/>
  <c r="N241" i="1"/>
  <c r="O241" i="1"/>
  <c r="L242" i="1"/>
  <c r="M242" i="1"/>
  <c r="N242" i="1"/>
  <c r="O242" i="1"/>
  <c r="L243" i="1"/>
  <c r="M243" i="1"/>
  <c r="N243" i="1"/>
  <c r="O243" i="1"/>
  <c r="L244" i="1"/>
  <c r="M244" i="1"/>
  <c r="N244" i="1"/>
  <c r="O244" i="1"/>
  <c r="L245" i="1"/>
  <c r="M245" i="1"/>
  <c r="N245" i="1"/>
  <c r="O245" i="1"/>
  <c r="L246" i="1"/>
  <c r="M246" i="1"/>
  <c r="N246" i="1"/>
  <c r="O246" i="1"/>
  <c r="L247" i="1"/>
  <c r="M247" i="1"/>
  <c r="N247" i="1"/>
  <c r="O247" i="1"/>
  <c r="L248" i="1"/>
  <c r="M248" i="1"/>
  <c r="N248" i="1"/>
  <c r="O248" i="1"/>
  <c r="L249" i="1"/>
  <c r="M249" i="1"/>
  <c r="N249" i="1"/>
  <c r="O249" i="1"/>
  <c r="L250" i="1"/>
  <c r="M250" i="1"/>
  <c r="N250" i="1"/>
  <c r="O250" i="1"/>
  <c r="L251" i="1"/>
  <c r="M251" i="1"/>
  <c r="N251" i="1"/>
  <c r="O251" i="1"/>
  <c r="L252" i="1"/>
  <c r="M252" i="1"/>
  <c r="N252" i="1"/>
  <c r="O252" i="1"/>
  <c r="L253" i="1"/>
  <c r="M253" i="1"/>
  <c r="N253" i="1"/>
  <c r="O253" i="1"/>
  <c r="L254" i="1"/>
  <c r="M254" i="1"/>
  <c r="N254" i="1"/>
  <c r="O254" i="1"/>
  <c r="L255" i="1"/>
  <c r="M255" i="1"/>
  <c r="N255" i="1"/>
  <c r="O255" i="1"/>
  <c r="L256" i="1"/>
  <c r="M256" i="1"/>
  <c r="N256" i="1"/>
  <c r="O256" i="1"/>
  <c r="L257" i="1"/>
  <c r="M257" i="1"/>
  <c r="N257" i="1"/>
  <c r="O257" i="1"/>
  <c r="L258" i="1"/>
  <c r="M258" i="1"/>
  <c r="N258" i="1"/>
  <c r="O258" i="1"/>
  <c r="L259" i="1"/>
  <c r="M259" i="1"/>
  <c r="N259" i="1"/>
  <c r="O259" i="1"/>
  <c r="L260" i="1"/>
  <c r="M260" i="1"/>
  <c r="N260" i="1"/>
  <c r="O260" i="1"/>
  <c r="L261" i="1"/>
  <c r="M261" i="1"/>
  <c r="N261" i="1"/>
  <c r="O261" i="1"/>
  <c r="L262" i="1"/>
  <c r="M262" i="1"/>
  <c r="N262" i="1"/>
  <c r="O262" i="1"/>
  <c r="L263" i="1"/>
  <c r="M263" i="1"/>
  <c r="N263" i="1"/>
  <c r="O263" i="1"/>
  <c r="L264" i="1"/>
  <c r="M264" i="1"/>
  <c r="N264" i="1"/>
  <c r="O264" i="1"/>
  <c r="L265" i="1"/>
  <c r="M265" i="1"/>
  <c r="N265" i="1"/>
  <c r="O265" i="1"/>
  <c r="L266" i="1"/>
  <c r="M266" i="1"/>
  <c r="N266" i="1"/>
  <c r="O266" i="1"/>
  <c r="L267" i="1"/>
  <c r="M267" i="1"/>
  <c r="N267" i="1"/>
  <c r="O267" i="1"/>
  <c r="L268" i="1"/>
  <c r="M268" i="1"/>
  <c r="N268" i="1"/>
  <c r="O268" i="1"/>
  <c r="L269" i="1"/>
  <c r="M269" i="1"/>
  <c r="N269" i="1"/>
  <c r="O269" i="1"/>
  <c r="L270" i="1"/>
  <c r="M270" i="1"/>
  <c r="N270" i="1"/>
  <c r="O270" i="1"/>
  <c r="L271" i="1"/>
  <c r="M271" i="1"/>
  <c r="N271" i="1"/>
  <c r="O271" i="1"/>
  <c r="L272" i="1"/>
  <c r="M272" i="1"/>
  <c r="N272" i="1"/>
  <c r="O272" i="1"/>
  <c r="L273" i="1"/>
  <c r="M273" i="1"/>
  <c r="N273" i="1"/>
  <c r="O273" i="1"/>
  <c r="L274" i="1"/>
  <c r="M274" i="1"/>
  <c r="N274" i="1"/>
  <c r="O274" i="1"/>
  <c r="L275" i="1"/>
  <c r="M275" i="1"/>
  <c r="N275" i="1"/>
  <c r="O275" i="1"/>
  <c r="L276" i="1"/>
  <c r="M276" i="1"/>
  <c r="N276" i="1"/>
  <c r="O276" i="1"/>
  <c r="L277" i="1"/>
  <c r="M277" i="1"/>
  <c r="N277" i="1"/>
  <c r="O277" i="1"/>
  <c r="L278" i="1"/>
  <c r="M278" i="1"/>
  <c r="N278" i="1"/>
  <c r="O278" i="1"/>
  <c r="L279" i="1"/>
  <c r="M279" i="1"/>
  <c r="N279" i="1"/>
  <c r="O279" i="1"/>
  <c r="L280" i="1"/>
  <c r="M280" i="1"/>
  <c r="N280" i="1"/>
  <c r="O280" i="1"/>
  <c r="L281" i="1"/>
  <c r="M281" i="1"/>
  <c r="N281" i="1"/>
  <c r="O281" i="1"/>
  <c r="L282" i="1"/>
  <c r="M282" i="1"/>
  <c r="N282" i="1"/>
  <c r="O282" i="1"/>
  <c r="L283" i="1"/>
  <c r="M283" i="1"/>
  <c r="N283" i="1"/>
  <c r="O283" i="1"/>
  <c r="L284" i="1"/>
  <c r="M284" i="1"/>
  <c r="N284" i="1"/>
  <c r="O284" i="1"/>
  <c r="L285" i="1"/>
  <c r="M285" i="1"/>
  <c r="N285" i="1"/>
  <c r="O285" i="1"/>
  <c r="L286" i="1"/>
  <c r="M286" i="1"/>
  <c r="N286" i="1"/>
  <c r="O286" i="1"/>
  <c r="L287" i="1"/>
  <c r="M287" i="1"/>
  <c r="N287" i="1"/>
  <c r="O287" i="1"/>
  <c r="L288" i="1"/>
  <c r="M288" i="1"/>
  <c r="N288" i="1"/>
  <c r="O288" i="1"/>
  <c r="L289" i="1"/>
  <c r="M289" i="1"/>
  <c r="N289" i="1"/>
  <c r="O289" i="1"/>
  <c r="L290" i="1"/>
  <c r="M290" i="1"/>
  <c r="N290" i="1"/>
  <c r="O290" i="1"/>
  <c r="L291" i="1"/>
  <c r="M291" i="1"/>
  <c r="N291" i="1"/>
  <c r="O291" i="1"/>
  <c r="L292" i="1"/>
  <c r="M292" i="1"/>
  <c r="N292" i="1"/>
  <c r="O292" i="1"/>
  <c r="L293" i="1"/>
  <c r="M293" i="1"/>
  <c r="N293" i="1"/>
  <c r="O293" i="1"/>
  <c r="L294" i="1"/>
  <c r="M294" i="1"/>
  <c r="N294" i="1"/>
  <c r="O294" i="1"/>
  <c r="L295" i="1"/>
  <c r="M295" i="1"/>
  <c r="N295" i="1"/>
  <c r="O295" i="1"/>
  <c r="L296" i="1"/>
  <c r="M296" i="1"/>
  <c r="N296" i="1"/>
  <c r="O296" i="1"/>
  <c r="L297" i="1"/>
  <c r="M297" i="1"/>
  <c r="N297" i="1"/>
  <c r="O297" i="1"/>
  <c r="L298" i="1"/>
  <c r="M298" i="1"/>
  <c r="N298" i="1"/>
  <c r="O298" i="1"/>
  <c r="L299" i="1"/>
  <c r="M299" i="1"/>
  <c r="N299" i="1"/>
  <c r="O299" i="1"/>
  <c r="L300" i="1"/>
  <c r="M300" i="1"/>
  <c r="N300" i="1"/>
  <c r="O300" i="1"/>
  <c r="L301" i="1"/>
  <c r="M301" i="1"/>
  <c r="N301" i="1"/>
  <c r="O301" i="1"/>
  <c r="L302" i="1"/>
  <c r="M302" i="1"/>
  <c r="N302" i="1"/>
  <c r="O302" i="1"/>
  <c r="L303" i="1"/>
  <c r="M303" i="1"/>
  <c r="N303" i="1"/>
  <c r="O303" i="1"/>
  <c r="L304" i="1"/>
  <c r="M304" i="1"/>
  <c r="N304" i="1"/>
  <c r="O304" i="1"/>
  <c r="L305" i="1"/>
  <c r="M305" i="1"/>
  <c r="N305" i="1"/>
  <c r="O305" i="1"/>
  <c r="L306" i="1"/>
  <c r="M306" i="1"/>
  <c r="N306" i="1"/>
  <c r="O306" i="1"/>
  <c r="L307" i="1"/>
  <c r="M307" i="1"/>
  <c r="N307" i="1"/>
  <c r="O307" i="1"/>
  <c r="L308" i="1"/>
  <c r="M308" i="1"/>
  <c r="N308" i="1"/>
  <c r="O308" i="1"/>
  <c r="L309" i="1"/>
  <c r="M309" i="1"/>
  <c r="N309" i="1"/>
  <c r="O309" i="1"/>
  <c r="L310" i="1"/>
  <c r="M310" i="1"/>
  <c r="N310" i="1"/>
  <c r="O310" i="1"/>
  <c r="L311" i="1"/>
  <c r="M311" i="1"/>
  <c r="N311" i="1"/>
  <c r="O311" i="1"/>
  <c r="L312" i="1"/>
  <c r="M312" i="1"/>
  <c r="N312" i="1"/>
  <c r="O312" i="1"/>
  <c r="L313" i="1"/>
  <c r="M313" i="1"/>
  <c r="N313" i="1"/>
  <c r="O313" i="1"/>
  <c r="L314" i="1"/>
  <c r="M314" i="1"/>
  <c r="N314" i="1"/>
  <c r="O314" i="1"/>
  <c r="L315" i="1"/>
  <c r="M315" i="1"/>
  <c r="N315" i="1"/>
  <c r="O315" i="1"/>
  <c r="L316" i="1"/>
  <c r="M316" i="1"/>
  <c r="N316" i="1"/>
  <c r="O316" i="1"/>
  <c r="L317" i="1"/>
  <c r="M317" i="1"/>
  <c r="N317" i="1"/>
  <c r="O317" i="1"/>
  <c r="L318" i="1"/>
  <c r="M318" i="1"/>
  <c r="N318" i="1"/>
  <c r="O318" i="1"/>
  <c r="L319" i="1"/>
  <c r="M319" i="1"/>
  <c r="N319" i="1"/>
  <c r="O319" i="1"/>
  <c r="L320" i="1"/>
  <c r="M320" i="1"/>
  <c r="N320" i="1"/>
  <c r="O320" i="1"/>
  <c r="L321" i="1"/>
  <c r="M321" i="1"/>
  <c r="N321" i="1"/>
  <c r="O321" i="1"/>
  <c r="L322" i="1"/>
  <c r="M322" i="1"/>
  <c r="N322" i="1"/>
  <c r="O322" i="1"/>
  <c r="L323" i="1"/>
  <c r="M323" i="1"/>
  <c r="N323" i="1"/>
  <c r="O323" i="1"/>
  <c r="L324" i="1"/>
  <c r="M324" i="1"/>
  <c r="N324" i="1"/>
  <c r="O324" i="1"/>
  <c r="L325" i="1"/>
  <c r="M325" i="1"/>
  <c r="N325" i="1"/>
  <c r="O325" i="1"/>
  <c r="L326" i="1"/>
  <c r="M326" i="1"/>
  <c r="N326" i="1"/>
  <c r="O326" i="1"/>
  <c r="L327" i="1"/>
  <c r="M327" i="1"/>
  <c r="N327" i="1"/>
  <c r="O327" i="1"/>
  <c r="L328" i="1"/>
  <c r="M328" i="1"/>
  <c r="N328" i="1"/>
  <c r="O328" i="1"/>
  <c r="L329" i="1"/>
  <c r="M329" i="1"/>
  <c r="N329" i="1"/>
  <c r="O329" i="1"/>
  <c r="L330" i="1"/>
  <c r="M330" i="1"/>
  <c r="N330" i="1"/>
  <c r="O330" i="1"/>
  <c r="L331" i="1"/>
  <c r="M331" i="1"/>
  <c r="N331" i="1"/>
  <c r="O331" i="1"/>
  <c r="L332" i="1"/>
  <c r="M332" i="1"/>
  <c r="N332" i="1"/>
  <c r="O332" i="1"/>
  <c r="L333" i="1"/>
  <c r="M333" i="1"/>
  <c r="N333" i="1"/>
  <c r="O333" i="1"/>
  <c r="L334" i="1"/>
  <c r="M334" i="1"/>
  <c r="N334" i="1"/>
  <c r="O334" i="1"/>
  <c r="L335" i="1"/>
  <c r="M335" i="1"/>
  <c r="N335" i="1"/>
  <c r="O335" i="1"/>
  <c r="L336" i="1"/>
  <c r="M336" i="1"/>
  <c r="N336" i="1"/>
  <c r="O336" i="1"/>
  <c r="L337" i="1"/>
  <c r="M337" i="1"/>
  <c r="N337" i="1"/>
  <c r="O337" i="1"/>
  <c r="L338" i="1"/>
  <c r="M338" i="1"/>
  <c r="N338" i="1"/>
  <c r="O338" i="1"/>
  <c r="L339" i="1"/>
  <c r="M339" i="1"/>
  <c r="N339" i="1"/>
  <c r="O339" i="1"/>
  <c r="L340" i="1"/>
  <c r="M340" i="1"/>
  <c r="N340" i="1"/>
  <c r="O340" i="1"/>
  <c r="L341" i="1"/>
  <c r="M341" i="1"/>
  <c r="N341" i="1"/>
  <c r="O341" i="1"/>
  <c r="L342" i="1"/>
  <c r="M342" i="1"/>
  <c r="N342" i="1"/>
  <c r="O342" i="1"/>
  <c r="L343" i="1"/>
  <c r="M343" i="1"/>
  <c r="N343" i="1"/>
  <c r="O343" i="1"/>
  <c r="L344" i="1"/>
  <c r="M344" i="1"/>
  <c r="N344" i="1"/>
  <c r="O344" i="1"/>
  <c r="L345" i="1"/>
  <c r="M345" i="1"/>
  <c r="N345" i="1"/>
  <c r="O345" i="1"/>
  <c r="L346" i="1"/>
  <c r="M346" i="1"/>
  <c r="N346" i="1"/>
  <c r="O346" i="1"/>
  <c r="L347" i="1"/>
  <c r="M347" i="1"/>
  <c r="N347" i="1"/>
  <c r="O347" i="1"/>
  <c r="L348" i="1"/>
  <c r="M348" i="1"/>
  <c r="N348" i="1"/>
  <c r="O348" i="1"/>
  <c r="L349" i="1"/>
  <c r="M349" i="1"/>
  <c r="N349" i="1"/>
  <c r="O349" i="1"/>
  <c r="L350" i="1"/>
  <c r="M350" i="1"/>
  <c r="N350" i="1"/>
  <c r="O350" i="1"/>
  <c r="L351" i="1"/>
  <c r="M351" i="1"/>
  <c r="N351" i="1"/>
  <c r="O351" i="1"/>
  <c r="L352" i="1"/>
  <c r="M352" i="1"/>
  <c r="N352" i="1"/>
  <c r="O352" i="1"/>
  <c r="L353" i="1"/>
  <c r="M353" i="1"/>
  <c r="N353" i="1"/>
  <c r="O353" i="1"/>
  <c r="L354" i="1"/>
  <c r="M354" i="1"/>
  <c r="N354" i="1"/>
  <c r="O354" i="1"/>
  <c r="L355" i="1"/>
  <c r="M355" i="1"/>
  <c r="N355" i="1"/>
  <c r="O355" i="1"/>
  <c r="L356" i="1"/>
  <c r="M356" i="1"/>
  <c r="N356" i="1"/>
  <c r="O356" i="1"/>
  <c r="L357" i="1"/>
  <c r="M357" i="1"/>
  <c r="N357" i="1"/>
  <c r="O357" i="1"/>
  <c r="L358" i="1"/>
  <c r="M358" i="1"/>
  <c r="N358" i="1"/>
  <c r="O358" i="1"/>
  <c r="L359" i="1"/>
  <c r="M359" i="1"/>
  <c r="N359" i="1"/>
  <c r="O359" i="1"/>
  <c r="L360" i="1"/>
  <c r="M360" i="1"/>
  <c r="N360" i="1"/>
  <c r="O360" i="1"/>
  <c r="L361" i="1"/>
  <c r="M361" i="1"/>
  <c r="N361" i="1"/>
  <c r="O361" i="1"/>
  <c r="L362" i="1"/>
  <c r="M362" i="1"/>
  <c r="N362" i="1"/>
  <c r="O362" i="1"/>
  <c r="L363" i="1"/>
  <c r="M363" i="1"/>
  <c r="N363" i="1"/>
  <c r="O363" i="1"/>
  <c r="L364" i="1"/>
  <c r="M364" i="1"/>
  <c r="N364" i="1"/>
  <c r="O364" i="1"/>
  <c r="L365" i="1"/>
  <c r="M365" i="1"/>
  <c r="N365" i="1"/>
  <c r="O365" i="1"/>
  <c r="L366" i="1"/>
  <c r="M366" i="1"/>
  <c r="N366" i="1"/>
  <c r="O366" i="1"/>
  <c r="L367" i="1"/>
  <c r="M367" i="1"/>
  <c r="N367" i="1"/>
  <c r="O367" i="1"/>
  <c r="L368" i="1"/>
  <c r="M368" i="1"/>
  <c r="N368" i="1"/>
  <c r="O368" i="1"/>
  <c r="L369" i="1"/>
  <c r="M369" i="1"/>
  <c r="N369" i="1"/>
  <c r="O369" i="1"/>
  <c r="L370" i="1"/>
  <c r="M370" i="1"/>
  <c r="N370" i="1"/>
  <c r="O370" i="1"/>
  <c r="L371" i="1"/>
  <c r="M371" i="1"/>
  <c r="N371" i="1"/>
  <c r="O371" i="1"/>
  <c r="L372" i="1"/>
  <c r="M372" i="1"/>
  <c r="N372" i="1"/>
  <c r="O372" i="1"/>
  <c r="L373" i="1"/>
  <c r="M373" i="1"/>
  <c r="N373" i="1"/>
  <c r="O373" i="1"/>
  <c r="L374" i="1"/>
  <c r="M374" i="1"/>
  <c r="N374" i="1"/>
  <c r="O374" i="1"/>
  <c r="L375" i="1"/>
  <c r="M375" i="1"/>
  <c r="N375" i="1"/>
  <c r="O375" i="1"/>
  <c r="L376" i="1"/>
  <c r="M376" i="1"/>
  <c r="N376" i="1"/>
  <c r="O376" i="1"/>
  <c r="L377" i="1"/>
  <c r="M377" i="1"/>
  <c r="N377" i="1"/>
  <c r="O377" i="1"/>
  <c r="L378" i="1"/>
  <c r="M378" i="1"/>
  <c r="N378" i="1"/>
  <c r="O378" i="1"/>
  <c r="L379" i="1"/>
  <c r="M379" i="1"/>
  <c r="N379" i="1"/>
  <c r="O379" i="1"/>
  <c r="L380" i="1"/>
  <c r="M380" i="1"/>
  <c r="N380" i="1"/>
  <c r="O380" i="1"/>
  <c r="L381" i="1"/>
  <c r="M381" i="1"/>
  <c r="N381" i="1"/>
  <c r="O381" i="1"/>
  <c r="L382" i="1"/>
  <c r="M382" i="1"/>
  <c r="N382" i="1"/>
  <c r="O382" i="1"/>
  <c r="L383" i="1"/>
  <c r="M383" i="1"/>
  <c r="N383" i="1"/>
  <c r="O383" i="1"/>
  <c r="L384" i="1"/>
  <c r="M384" i="1"/>
  <c r="N384" i="1"/>
  <c r="O384" i="1"/>
  <c r="L385" i="1"/>
  <c r="M385" i="1"/>
  <c r="N385" i="1"/>
  <c r="O385" i="1"/>
  <c r="L386" i="1"/>
  <c r="M386" i="1"/>
  <c r="N386" i="1"/>
  <c r="O386" i="1"/>
  <c r="L387" i="1"/>
  <c r="M387" i="1"/>
  <c r="N387" i="1"/>
  <c r="O387" i="1"/>
  <c r="L388" i="1"/>
  <c r="M388" i="1"/>
  <c r="N388" i="1"/>
  <c r="O388" i="1"/>
  <c r="L389" i="1"/>
  <c r="M389" i="1"/>
  <c r="N389" i="1"/>
  <c r="O389" i="1"/>
  <c r="L390" i="1"/>
  <c r="M390" i="1"/>
  <c r="N390" i="1"/>
  <c r="O390" i="1"/>
  <c r="L391" i="1"/>
  <c r="M391" i="1"/>
  <c r="N391" i="1"/>
  <c r="O391" i="1"/>
  <c r="L392" i="1"/>
  <c r="M392" i="1"/>
  <c r="N392" i="1"/>
  <c r="O392" i="1"/>
  <c r="L393" i="1"/>
  <c r="M393" i="1"/>
  <c r="N393" i="1"/>
  <c r="O393" i="1"/>
  <c r="L394" i="1"/>
  <c r="M394" i="1"/>
  <c r="N394" i="1"/>
  <c r="O394" i="1"/>
  <c r="L395" i="1"/>
  <c r="M395" i="1"/>
  <c r="N395" i="1"/>
  <c r="O395" i="1"/>
  <c r="L396" i="1"/>
  <c r="M396" i="1"/>
  <c r="N396" i="1"/>
  <c r="O396" i="1"/>
  <c r="L397" i="1"/>
  <c r="M397" i="1"/>
  <c r="N397" i="1"/>
  <c r="O397" i="1"/>
  <c r="L398" i="1"/>
  <c r="M398" i="1"/>
  <c r="N398" i="1"/>
  <c r="O398" i="1"/>
  <c r="L399" i="1"/>
  <c r="M399" i="1"/>
  <c r="N399" i="1"/>
  <c r="O399" i="1"/>
  <c r="L400" i="1"/>
  <c r="M400" i="1"/>
  <c r="N400" i="1"/>
  <c r="O400" i="1"/>
  <c r="L401" i="1"/>
  <c r="M401" i="1"/>
  <c r="N401" i="1"/>
  <c r="O401" i="1"/>
  <c r="L402" i="1"/>
  <c r="M402" i="1"/>
  <c r="N402" i="1"/>
  <c r="O402" i="1"/>
  <c r="L403" i="1"/>
  <c r="M403" i="1"/>
  <c r="N403" i="1"/>
  <c r="O403" i="1"/>
  <c r="L404" i="1"/>
  <c r="M404" i="1"/>
  <c r="N404" i="1"/>
  <c r="O404" i="1"/>
  <c r="L405" i="1"/>
  <c r="M405" i="1"/>
  <c r="N405" i="1"/>
  <c r="O405" i="1"/>
  <c r="L406" i="1"/>
  <c r="M406" i="1"/>
  <c r="N406" i="1"/>
  <c r="O406" i="1"/>
  <c r="L407" i="1"/>
  <c r="M407" i="1"/>
  <c r="N407" i="1"/>
  <c r="O407" i="1"/>
  <c r="L408" i="1"/>
  <c r="M408" i="1"/>
  <c r="N408" i="1"/>
  <c r="O408" i="1"/>
  <c r="L409" i="1"/>
  <c r="M409" i="1"/>
  <c r="N409" i="1"/>
  <c r="O409" i="1"/>
  <c r="L410" i="1"/>
  <c r="M410" i="1"/>
  <c r="N410" i="1"/>
  <c r="O410" i="1"/>
  <c r="L411" i="1"/>
  <c r="M411" i="1"/>
  <c r="N411" i="1"/>
  <c r="O411" i="1"/>
  <c r="L412" i="1"/>
  <c r="M412" i="1"/>
  <c r="N412" i="1"/>
  <c r="O412" i="1"/>
  <c r="L413" i="1"/>
  <c r="M413" i="1"/>
  <c r="N413" i="1"/>
  <c r="O413" i="1"/>
  <c r="L414" i="1"/>
  <c r="M414" i="1"/>
  <c r="N414" i="1"/>
  <c r="O414" i="1"/>
  <c r="L415" i="1"/>
  <c r="M415" i="1"/>
  <c r="N415" i="1"/>
  <c r="O415" i="1"/>
  <c r="L416" i="1"/>
  <c r="M416" i="1"/>
  <c r="N416" i="1"/>
  <c r="O416" i="1"/>
  <c r="L417" i="1"/>
  <c r="M417" i="1"/>
  <c r="N417" i="1"/>
  <c r="O417" i="1"/>
  <c r="L418" i="1"/>
  <c r="M418" i="1"/>
  <c r="N418" i="1"/>
  <c r="O418" i="1"/>
  <c r="L419" i="1"/>
  <c r="M419" i="1"/>
  <c r="N419" i="1"/>
  <c r="O419" i="1"/>
  <c r="L420" i="1"/>
  <c r="M420" i="1"/>
  <c r="N420" i="1"/>
  <c r="O420" i="1"/>
  <c r="L421" i="1"/>
  <c r="M421" i="1"/>
  <c r="N421" i="1"/>
  <c r="O421" i="1"/>
  <c r="L422" i="1"/>
  <c r="M422" i="1"/>
  <c r="N422" i="1"/>
  <c r="O422" i="1"/>
  <c r="L423" i="1"/>
  <c r="M423" i="1"/>
  <c r="N423" i="1"/>
  <c r="O423" i="1"/>
  <c r="L424" i="1"/>
  <c r="M424" i="1"/>
  <c r="N424" i="1"/>
  <c r="O424" i="1"/>
  <c r="L425" i="1"/>
  <c r="M425" i="1"/>
  <c r="N425" i="1"/>
  <c r="O425" i="1"/>
  <c r="L426" i="1"/>
  <c r="M426" i="1"/>
  <c r="N426" i="1"/>
  <c r="O426" i="1"/>
  <c r="L427" i="1"/>
  <c r="M427" i="1"/>
  <c r="N427" i="1"/>
  <c r="O427" i="1"/>
  <c r="L428" i="1"/>
  <c r="M428" i="1"/>
  <c r="N428" i="1"/>
  <c r="O428" i="1"/>
  <c r="L429" i="1"/>
  <c r="M429" i="1"/>
  <c r="N429" i="1"/>
  <c r="O429" i="1"/>
  <c r="L430" i="1"/>
  <c r="M430" i="1"/>
  <c r="N430" i="1"/>
  <c r="O430" i="1"/>
  <c r="L431" i="1"/>
  <c r="M431" i="1"/>
  <c r="N431" i="1"/>
  <c r="O431" i="1"/>
  <c r="L432" i="1"/>
  <c r="M432" i="1"/>
  <c r="N432" i="1"/>
  <c r="O432" i="1"/>
  <c r="L433" i="1"/>
  <c r="M433" i="1"/>
  <c r="N433" i="1"/>
  <c r="O433" i="1"/>
  <c r="L434" i="1"/>
  <c r="M434" i="1"/>
  <c r="N434" i="1"/>
  <c r="O434" i="1"/>
  <c r="L435" i="1"/>
  <c r="M435" i="1"/>
  <c r="N435" i="1"/>
  <c r="O435" i="1"/>
  <c r="L436" i="1"/>
  <c r="M436" i="1"/>
  <c r="N436" i="1"/>
  <c r="O436" i="1"/>
  <c r="L437" i="1"/>
  <c r="M437" i="1"/>
  <c r="N437" i="1"/>
  <c r="O437" i="1"/>
  <c r="L438" i="1"/>
  <c r="M438" i="1"/>
  <c r="N438" i="1"/>
  <c r="O438" i="1"/>
  <c r="L439" i="1"/>
  <c r="M439" i="1"/>
  <c r="N439" i="1"/>
  <c r="O439" i="1"/>
  <c r="L440" i="1"/>
  <c r="M440" i="1"/>
  <c r="N440" i="1"/>
  <c r="O440" i="1"/>
  <c r="L441" i="1"/>
  <c r="M441" i="1"/>
  <c r="N441" i="1"/>
  <c r="O441" i="1"/>
  <c r="L442" i="1"/>
  <c r="M442" i="1"/>
  <c r="N442" i="1"/>
  <c r="O442" i="1"/>
  <c r="L443" i="1"/>
  <c r="M443" i="1"/>
  <c r="N443" i="1"/>
  <c r="O443" i="1"/>
  <c r="L444" i="1"/>
  <c r="M444" i="1"/>
  <c r="N444" i="1"/>
  <c r="O444" i="1"/>
  <c r="L445" i="1"/>
  <c r="M445" i="1"/>
  <c r="N445" i="1"/>
  <c r="O445" i="1"/>
  <c r="L446" i="1"/>
  <c r="M446" i="1"/>
  <c r="N446" i="1"/>
  <c r="O446" i="1"/>
  <c r="L447" i="1"/>
  <c r="M447" i="1"/>
  <c r="N447" i="1"/>
  <c r="O447" i="1"/>
  <c r="L448" i="1"/>
  <c r="M448" i="1"/>
  <c r="N448" i="1"/>
  <c r="O448" i="1"/>
  <c r="L449" i="1"/>
  <c r="M449" i="1"/>
  <c r="N449" i="1"/>
  <c r="O449" i="1"/>
  <c r="L450" i="1"/>
  <c r="M450" i="1"/>
  <c r="N450" i="1"/>
  <c r="O450" i="1"/>
  <c r="L451" i="1"/>
  <c r="M451" i="1"/>
  <c r="N451" i="1"/>
  <c r="O451" i="1"/>
  <c r="L452" i="1"/>
  <c r="M452" i="1"/>
  <c r="N452" i="1"/>
  <c r="O452" i="1"/>
  <c r="L453" i="1"/>
  <c r="M453" i="1"/>
  <c r="N453" i="1"/>
  <c r="O453" i="1"/>
  <c r="L454" i="1"/>
  <c r="M454" i="1"/>
  <c r="N454" i="1"/>
  <c r="O454" i="1"/>
  <c r="L455" i="1"/>
  <c r="M455" i="1"/>
  <c r="N455" i="1"/>
  <c r="O455" i="1"/>
  <c r="L456" i="1"/>
  <c r="M456" i="1"/>
  <c r="N456" i="1"/>
  <c r="O456" i="1"/>
  <c r="L457" i="1"/>
  <c r="M457" i="1"/>
  <c r="N457" i="1"/>
  <c r="O457" i="1"/>
  <c r="L458" i="1"/>
  <c r="M458" i="1"/>
  <c r="N458" i="1"/>
  <c r="O458" i="1"/>
  <c r="L459" i="1"/>
  <c r="M459" i="1"/>
  <c r="N459" i="1"/>
  <c r="O459" i="1"/>
  <c r="L460" i="1"/>
  <c r="M460" i="1"/>
  <c r="N460" i="1"/>
  <c r="O460" i="1"/>
  <c r="L461" i="1"/>
  <c r="M461" i="1"/>
  <c r="N461" i="1"/>
  <c r="O461" i="1"/>
  <c r="L462" i="1"/>
  <c r="M462" i="1"/>
  <c r="N462" i="1"/>
  <c r="O462" i="1"/>
  <c r="L463" i="1"/>
  <c r="M463" i="1"/>
  <c r="N463" i="1"/>
  <c r="O463" i="1"/>
  <c r="L464" i="1"/>
  <c r="M464" i="1"/>
  <c r="N464" i="1"/>
  <c r="O464" i="1"/>
  <c r="L465" i="1"/>
  <c r="M465" i="1"/>
  <c r="N465" i="1"/>
  <c r="O465" i="1"/>
  <c r="L466" i="1"/>
  <c r="M466" i="1"/>
  <c r="N466" i="1"/>
  <c r="O466" i="1"/>
  <c r="L467" i="1"/>
  <c r="M467" i="1"/>
  <c r="N467" i="1"/>
  <c r="O467" i="1"/>
  <c r="L468" i="1"/>
  <c r="M468" i="1"/>
  <c r="N468" i="1"/>
  <c r="O468" i="1"/>
  <c r="L469" i="1"/>
  <c r="M469" i="1"/>
  <c r="N469" i="1"/>
  <c r="O469" i="1"/>
  <c r="L470" i="1"/>
  <c r="M470" i="1"/>
  <c r="N470" i="1"/>
  <c r="O470" i="1"/>
  <c r="L471" i="1"/>
  <c r="M471" i="1"/>
  <c r="N471" i="1"/>
  <c r="O471" i="1"/>
  <c r="L472" i="1"/>
  <c r="M472" i="1"/>
  <c r="N472" i="1"/>
  <c r="O472" i="1"/>
  <c r="L473" i="1"/>
  <c r="M473" i="1"/>
  <c r="N473" i="1"/>
  <c r="O473" i="1"/>
  <c r="L474" i="1"/>
  <c r="M474" i="1"/>
  <c r="N474" i="1"/>
  <c r="O474" i="1"/>
  <c r="L475" i="1"/>
  <c r="M475" i="1"/>
  <c r="N475" i="1"/>
  <c r="O475" i="1"/>
  <c r="L476" i="1"/>
  <c r="M476" i="1"/>
  <c r="N476" i="1"/>
  <c r="O476" i="1"/>
  <c r="L477" i="1"/>
  <c r="M477" i="1"/>
  <c r="N477" i="1"/>
  <c r="O477" i="1"/>
  <c r="L478" i="1"/>
  <c r="M478" i="1"/>
  <c r="N478" i="1"/>
  <c r="O478" i="1"/>
  <c r="L479" i="1"/>
  <c r="M479" i="1"/>
  <c r="N479" i="1"/>
  <c r="O479" i="1"/>
  <c r="L480" i="1"/>
  <c r="M480" i="1"/>
  <c r="N480" i="1"/>
  <c r="O480" i="1"/>
  <c r="L481" i="1"/>
  <c r="M481" i="1"/>
  <c r="N481" i="1"/>
  <c r="O481" i="1"/>
  <c r="L482" i="1"/>
  <c r="M482" i="1"/>
  <c r="N482" i="1"/>
  <c r="O482" i="1"/>
  <c r="L483" i="1"/>
  <c r="M483" i="1"/>
  <c r="N483" i="1"/>
  <c r="O483" i="1"/>
  <c r="L484" i="1"/>
  <c r="M484" i="1"/>
  <c r="N484" i="1"/>
  <c r="O484" i="1"/>
  <c r="L485" i="1"/>
  <c r="M485" i="1"/>
  <c r="N485" i="1"/>
  <c r="O485" i="1"/>
  <c r="L486" i="1"/>
  <c r="M486" i="1"/>
  <c r="N486" i="1"/>
  <c r="O486" i="1"/>
  <c r="L487" i="1"/>
  <c r="M487" i="1"/>
  <c r="N487" i="1"/>
  <c r="O487" i="1"/>
  <c r="L488" i="1"/>
  <c r="M488" i="1"/>
  <c r="N488" i="1"/>
  <c r="O488" i="1"/>
  <c r="L489" i="1"/>
  <c r="M489" i="1"/>
  <c r="N489" i="1"/>
  <c r="O489" i="1"/>
  <c r="L490" i="1"/>
  <c r="M490" i="1"/>
  <c r="N490" i="1"/>
  <c r="O490" i="1"/>
  <c r="L491" i="1"/>
  <c r="M491" i="1"/>
  <c r="N491" i="1"/>
  <c r="O491" i="1"/>
  <c r="L492" i="1"/>
  <c r="M492" i="1"/>
  <c r="N492" i="1"/>
  <c r="O492" i="1"/>
  <c r="L493" i="1"/>
  <c r="M493" i="1"/>
  <c r="N493" i="1"/>
  <c r="O493" i="1"/>
  <c r="L494" i="1"/>
  <c r="M494" i="1"/>
  <c r="N494" i="1"/>
  <c r="O494" i="1"/>
  <c r="L495" i="1"/>
  <c r="M495" i="1"/>
  <c r="N495" i="1"/>
  <c r="O495" i="1"/>
  <c r="L496" i="1"/>
  <c r="M496" i="1"/>
  <c r="N496" i="1"/>
  <c r="O496" i="1"/>
  <c r="L497" i="1"/>
  <c r="M497" i="1"/>
  <c r="N497" i="1"/>
  <c r="O497" i="1"/>
  <c r="L498" i="1"/>
  <c r="M498" i="1"/>
  <c r="N498" i="1"/>
  <c r="O498" i="1"/>
  <c r="L499" i="1"/>
  <c r="M499" i="1"/>
  <c r="N499" i="1"/>
  <c r="O499" i="1"/>
  <c r="L500" i="1"/>
  <c r="M500" i="1"/>
  <c r="N500" i="1"/>
  <c r="O500" i="1"/>
  <c r="L501" i="1"/>
  <c r="M501" i="1"/>
  <c r="N501" i="1"/>
  <c r="O501" i="1"/>
  <c r="L502" i="1"/>
  <c r="M502" i="1"/>
  <c r="N502" i="1"/>
  <c r="O502" i="1"/>
  <c r="L503" i="1"/>
  <c r="M503" i="1"/>
  <c r="N503" i="1"/>
  <c r="O503" i="1"/>
  <c r="L504" i="1"/>
  <c r="M504" i="1"/>
  <c r="N504" i="1"/>
  <c r="O504" i="1"/>
  <c r="L505" i="1"/>
  <c r="M505" i="1"/>
  <c r="N505" i="1"/>
  <c r="O505" i="1"/>
  <c r="L506" i="1"/>
  <c r="M506" i="1"/>
  <c r="N506" i="1"/>
  <c r="O506" i="1"/>
  <c r="L507" i="1"/>
  <c r="M507" i="1"/>
  <c r="N507" i="1"/>
  <c r="O507" i="1"/>
  <c r="L508" i="1"/>
  <c r="M508" i="1"/>
  <c r="N508" i="1"/>
  <c r="O508" i="1"/>
  <c r="L509" i="1"/>
  <c r="M509" i="1"/>
  <c r="N509" i="1"/>
  <c r="O509" i="1"/>
  <c r="L510" i="1"/>
  <c r="M510" i="1"/>
  <c r="N510" i="1"/>
  <c r="O510" i="1"/>
  <c r="L511" i="1"/>
  <c r="M511" i="1"/>
  <c r="N511" i="1"/>
  <c r="O511" i="1"/>
  <c r="L512" i="1"/>
  <c r="M512" i="1"/>
  <c r="N512" i="1"/>
  <c r="O512" i="1"/>
  <c r="L513" i="1"/>
  <c r="M513" i="1"/>
  <c r="N513" i="1"/>
  <c r="O513" i="1"/>
  <c r="L514" i="1"/>
  <c r="M514" i="1"/>
  <c r="N514" i="1"/>
  <c r="O514" i="1"/>
  <c r="L515" i="1"/>
  <c r="M515" i="1"/>
  <c r="N515" i="1"/>
  <c r="O515" i="1"/>
  <c r="L516" i="1"/>
  <c r="M516" i="1"/>
  <c r="N516" i="1"/>
  <c r="O516" i="1"/>
  <c r="L517" i="1"/>
  <c r="M517" i="1"/>
  <c r="N517" i="1"/>
  <c r="O517" i="1"/>
  <c r="L518" i="1"/>
  <c r="M518" i="1"/>
  <c r="N518" i="1"/>
  <c r="O518" i="1"/>
  <c r="L519" i="1"/>
  <c r="M519" i="1"/>
  <c r="N519" i="1"/>
  <c r="O519" i="1"/>
  <c r="L520" i="1"/>
  <c r="M520" i="1"/>
  <c r="N520" i="1"/>
  <c r="O520" i="1"/>
  <c r="L521" i="1"/>
  <c r="M521" i="1"/>
  <c r="N521" i="1"/>
  <c r="O521" i="1"/>
  <c r="L522" i="1"/>
  <c r="M522" i="1"/>
  <c r="N522" i="1"/>
  <c r="O522" i="1"/>
  <c r="L523" i="1"/>
  <c r="M523" i="1"/>
  <c r="N523" i="1"/>
  <c r="O523" i="1"/>
  <c r="L524" i="1"/>
  <c r="M524" i="1"/>
  <c r="N524" i="1"/>
  <c r="O524" i="1"/>
  <c r="L525" i="1"/>
  <c r="M525" i="1"/>
  <c r="N525" i="1"/>
  <c r="O525" i="1"/>
  <c r="L526" i="1"/>
  <c r="M526" i="1"/>
  <c r="N526" i="1"/>
  <c r="O526" i="1"/>
  <c r="L527" i="1"/>
  <c r="M527" i="1"/>
  <c r="N527" i="1"/>
  <c r="O527" i="1"/>
  <c r="L528" i="1"/>
  <c r="M528" i="1"/>
  <c r="N528" i="1"/>
  <c r="O528" i="1"/>
  <c r="L529" i="1"/>
  <c r="M529" i="1"/>
  <c r="N529" i="1"/>
  <c r="O529" i="1"/>
  <c r="L530" i="1"/>
  <c r="M530" i="1"/>
  <c r="N530" i="1"/>
  <c r="O530" i="1"/>
  <c r="L531" i="1"/>
  <c r="M531" i="1"/>
  <c r="N531" i="1"/>
  <c r="O531" i="1"/>
  <c r="L532" i="1"/>
  <c r="M532" i="1"/>
  <c r="N532" i="1"/>
  <c r="O532" i="1"/>
  <c r="L533" i="1"/>
  <c r="M533" i="1"/>
  <c r="N533" i="1"/>
  <c r="O533" i="1"/>
  <c r="L534" i="1"/>
  <c r="M534" i="1"/>
  <c r="N534" i="1"/>
  <c r="O534" i="1"/>
  <c r="L535" i="1"/>
  <c r="M535" i="1"/>
  <c r="N535" i="1"/>
  <c r="O535" i="1"/>
  <c r="L536" i="1"/>
  <c r="M536" i="1"/>
  <c r="N536" i="1"/>
  <c r="O536" i="1"/>
  <c r="L537" i="1"/>
  <c r="M537" i="1"/>
  <c r="N537" i="1"/>
  <c r="O537" i="1"/>
  <c r="L538" i="1"/>
  <c r="M538" i="1"/>
  <c r="N538" i="1"/>
  <c r="O538" i="1"/>
  <c r="L539" i="1"/>
  <c r="M539" i="1"/>
  <c r="N539" i="1"/>
  <c r="O539" i="1"/>
  <c r="L540" i="1"/>
  <c r="M540" i="1"/>
  <c r="N540" i="1"/>
  <c r="O540" i="1"/>
  <c r="L541" i="1"/>
  <c r="M541" i="1"/>
  <c r="N541" i="1"/>
  <c r="O541" i="1"/>
  <c r="L542" i="1"/>
  <c r="M542" i="1"/>
  <c r="N542" i="1"/>
  <c r="O542" i="1"/>
  <c r="L543" i="1"/>
  <c r="M543" i="1"/>
  <c r="N543" i="1"/>
  <c r="O543" i="1"/>
  <c r="L544" i="1"/>
  <c r="M544" i="1"/>
  <c r="N544" i="1"/>
  <c r="O544" i="1"/>
  <c r="L545" i="1"/>
  <c r="M545" i="1"/>
  <c r="N545" i="1"/>
  <c r="O545" i="1"/>
  <c r="L546" i="1"/>
  <c r="M546" i="1"/>
  <c r="N546" i="1"/>
  <c r="O546" i="1"/>
  <c r="L547" i="1"/>
  <c r="M547" i="1"/>
  <c r="N547" i="1"/>
  <c r="O547" i="1"/>
  <c r="L548" i="1"/>
  <c r="M548" i="1"/>
  <c r="N548" i="1"/>
  <c r="O548" i="1"/>
  <c r="L549" i="1"/>
  <c r="M549" i="1"/>
  <c r="N549" i="1"/>
  <c r="O549" i="1"/>
  <c r="L550" i="1"/>
  <c r="M550" i="1"/>
  <c r="N550" i="1"/>
  <c r="O550" i="1"/>
  <c r="L551" i="1"/>
  <c r="M551" i="1"/>
  <c r="N551" i="1"/>
  <c r="O551" i="1"/>
  <c r="L552" i="1"/>
  <c r="M552" i="1"/>
  <c r="N552" i="1"/>
  <c r="O552" i="1"/>
  <c r="L553" i="1"/>
  <c r="M553" i="1"/>
  <c r="N553" i="1"/>
  <c r="O553" i="1"/>
  <c r="L554" i="1"/>
  <c r="M554" i="1"/>
  <c r="N554" i="1"/>
  <c r="O554" i="1"/>
  <c r="L555" i="1"/>
  <c r="M555" i="1"/>
  <c r="N555" i="1"/>
  <c r="O555" i="1"/>
  <c r="L556" i="1"/>
  <c r="M556" i="1"/>
  <c r="N556" i="1"/>
  <c r="O556" i="1"/>
  <c r="L557" i="1"/>
  <c r="M557" i="1"/>
  <c r="N557" i="1"/>
  <c r="O557" i="1"/>
  <c r="L558" i="1"/>
  <c r="M558" i="1"/>
  <c r="N558" i="1"/>
  <c r="O558" i="1"/>
  <c r="L559" i="1"/>
  <c r="M559" i="1"/>
  <c r="N559" i="1"/>
  <c r="O559" i="1"/>
  <c r="L560" i="1"/>
  <c r="M560" i="1"/>
  <c r="N560" i="1"/>
  <c r="O560" i="1"/>
  <c r="L561" i="1"/>
  <c r="M561" i="1"/>
  <c r="N561" i="1"/>
  <c r="O561" i="1"/>
  <c r="L562" i="1"/>
  <c r="M562" i="1"/>
  <c r="N562" i="1"/>
  <c r="O562" i="1"/>
  <c r="L563" i="1"/>
  <c r="M563" i="1"/>
  <c r="N563" i="1"/>
  <c r="O563" i="1"/>
  <c r="L564" i="1"/>
  <c r="M564" i="1"/>
  <c r="N564" i="1"/>
  <c r="O564" i="1"/>
  <c r="L565" i="1"/>
  <c r="M565" i="1"/>
  <c r="N565" i="1"/>
  <c r="O565" i="1"/>
  <c r="L566" i="1"/>
  <c r="M566" i="1"/>
  <c r="N566" i="1"/>
  <c r="O566" i="1"/>
  <c r="L567" i="1"/>
  <c r="M567" i="1"/>
  <c r="N567" i="1"/>
  <c r="O567" i="1"/>
  <c r="L568" i="1"/>
  <c r="M568" i="1"/>
  <c r="N568" i="1"/>
  <c r="O568" i="1"/>
  <c r="L569" i="1"/>
  <c r="M569" i="1"/>
  <c r="N569" i="1"/>
  <c r="O569" i="1"/>
  <c r="L570" i="1"/>
  <c r="M570" i="1"/>
  <c r="N570" i="1"/>
  <c r="O570" i="1"/>
  <c r="L571" i="1"/>
  <c r="M571" i="1"/>
  <c r="N571" i="1"/>
  <c r="O571" i="1"/>
  <c r="L572" i="1"/>
  <c r="M572" i="1"/>
  <c r="N572" i="1"/>
  <c r="O572" i="1"/>
  <c r="L573" i="1"/>
  <c r="M573" i="1"/>
  <c r="N573" i="1"/>
  <c r="O573" i="1"/>
  <c r="L574" i="1"/>
  <c r="M574" i="1"/>
  <c r="N574" i="1"/>
  <c r="O574" i="1"/>
  <c r="L575" i="1"/>
  <c r="M575" i="1"/>
  <c r="N575" i="1"/>
  <c r="O575" i="1"/>
  <c r="L576" i="1"/>
  <c r="M576" i="1"/>
  <c r="N576" i="1"/>
  <c r="O576" i="1"/>
  <c r="L577" i="1"/>
  <c r="M577" i="1"/>
  <c r="N577" i="1"/>
  <c r="O577" i="1"/>
  <c r="L578" i="1"/>
  <c r="M578" i="1"/>
  <c r="N578" i="1"/>
  <c r="O578" i="1"/>
  <c r="L579" i="1"/>
  <c r="M579" i="1"/>
  <c r="N579" i="1"/>
  <c r="O579" i="1"/>
  <c r="L580" i="1"/>
  <c r="M580" i="1"/>
  <c r="N580" i="1"/>
  <c r="O580" i="1"/>
  <c r="L581" i="1"/>
  <c r="M581" i="1"/>
  <c r="N581" i="1"/>
  <c r="O581" i="1"/>
  <c r="L582" i="1"/>
  <c r="M582" i="1"/>
  <c r="N582" i="1"/>
  <c r="O582" i="1"/>
  <c r="L583" i="1"/>
  <c r="M583" i="1"/>
  <c r="N583" i="1"/>
  <c r="O583" i="1"/>
  <c r="L584" i="1"/>
  <c r="M584" i="1"/>
  <c r="N584" i="1"/>
  <c r="O584" i="1"/>
  <c r="L585" i="1"/>
  <c r="M585" i="1"/>
  <c r="N585" i="1"/>
  <c r="O585" i="1"/>
  <c r="L586" i="1"/>
  <c r="M586" i="1"/>
  <c r="N586" i="1"/>
  <c r="O586" i="1"/>
  <c r="L587" i="1"/>
  <c r="M587" i="1"/>
  <c r="N587" i="1"/>
  <c r="O587" i="1"/>
  <c r="L588" i="1"/>
  <c r="M588" i="1"/>
  <c r="N588" i="1"/>
  <c r="O588" i="1"/>
  <c r="L589" i="1"/>
  <c r="M589" i="1"/>
  <c r="N589" i="1"/>
  <c r="O589" i="1"/>
  <c r="L590" i="1"/>
  <c r="M590" i="1"/>
  <c r="N590" i="1"/>
  <c r="O590" i="1"/>
  <c r="L591" i="1"/>
  <c r="M591" i="1"/>
  <c r="N591" i="1"/>
  <c r="O591" i="1"/>
  <c r="L592" i="1"/>
  <c r="M592" i="1"/>
  <c r="N592" i="1"/>
  <c r="O592" i="1"/>
  <c r="L593" i="1"/>
  <c r="M593" i="1"/>
  <c r="N593" i="1"/>
  <c r="O593" i="1"/>
  <c r="L594" i="1"/>
  <c r="M594" i="1"/>
  <c r="N594" i="1"/>
  <c r="O594" i="1"/>
  <c r="L595" i="1"/>
  <c r="M595" i="1"/>
  <c r="N595" i="1"/>
  <c r="O595" i="1"/>
  <c r="L596" i="1"/>
  <c r="M596" i="1"/>
  <c r="N596" i="1"/>
  <c r="O596" i="1"/>
  <c r="L597" i="1"/>
  <c r="M597" i="1"/>
  <c r="N597" i="1"/>
  <c r="O597" i="1"/>
  <c r="L598" i="1"/>
  <c r="M598" i="1"/>
  <c r="N598" i="1"/>
  <c r="O598" i="1"/>
  <c r="L599" i="1"/>
  <c r="M599" i="1"/>
  <c r="N599" i="1"/>
  <c r="O599" i="1"/>
  <c r="L600" i="1"/>
  <c r="M600" i="1"/>
  <c r="N600" i="1"/>
  <c r="O600" i="1"/>
  <c r="L601" i="1"/>
  <c r="M601" i="1"/>
  <c r="N601" i="1"/>
  <c r="O601" i="1"/>
  <c r="L602" i="1"/>
  <c r="M602" i="1"/>
  <c r="N602" i="1"/>
  <c r="O602" i="1"/>
  <c r="L603" i="1"/>
  <c r="M603" i="1"/>
  <c r="N603" i="1"/>
  <c r="O603" i="1"/>
  <c r="L604" i="1"/>
  <c r="M604" i="1"/>
  <c r="N604" i="1"/>
  <c r="O604" i="1"/>
  <c r="L605" i="1"/>
  <c r="M605" i="1"/>
  <c r="N605" i="1"/>
  <c r="O605" i="1"/>
  <c r="L606" i="1"/>
  <c r="M606" i="1"/>
  <c r="N606" i="1"/>
  <c r="O606" i="1"/>
  <c r="L607" i="1"/>
  <c r="M607" i="1"/>
  <c r="N607" i="1"/>
  <c r="O607" i="1"/>
  <c r="L608" i="1"/>
  <c r="M608" i="1"/>
  <c r="N608" i="1"/>
  <c r="O608" i="1"/>
  <c r="L609" i="1"/>
  <c r="M609" i="1"/>
  <c r="N609" i="1"/>
  <c r="O609" i="1"/>
  <c r="L610" i="1"/>
  <c r="M610" i="1"/>
  <c r="N610" i="1"/>
  <c r="O610" i="1"/>
  <c r="L611" i="1"/>
  <c r="M611" i="1"/>
  <c r="N611" i="1"/>
  <c r="O611" i="1"/>
  <c r="L612" i="1"/>
  <c r="M612" i="1"/>
  <c r="N612" i="1"/>
  <c r="O612" i="1"/>
  <c r="L613" i="1"/>
  <c r="M613" i="1"/>
  <c r="N613" i="1"/>
  <c r="O613" i="1"/>
  <c r="L614" i="1"/>
  <c r="M614" i="1"/>
  <c r="N614" i="1"/>
  <c r="O614" i="1"/>
  <c r="L615" i="1"/>
  <c r="M615" i="1"/>
  <c r="N615" i="1"/>
  <c r="O615" i="1"/>
  <c r="L616" i="1"/>
  <c r="M616" i="1"/>
  <c r="N616" i="1"/>
  <c r="O616" i="1"/>
  <c r="L617" i="1"/>
  <c r="M617" i="1"/>
  <c r="N617" i="1"/>
  <c r="O617" i="1"/>
  <c r="L618" i="1"/>
  <c r="M618" i="1"/>
  <c r="N618" i="1"/>
  <c r="O618" i="1"/>
  <c r="L619" i="1"/>
  <c r="M619" i="1"/>
  <c r="N619" i="1"/>
  <c r="O619" i="1"/>
  <c r="L620" i="1"/>
  <c r="M620" i="1"/>
  <c r="N620" i="1"/>
  <c r="O620" i="1"/>
  <c r="L621" i="1"/>
  <c r="M621" i="1"/>
  <c r="N621" i="1"/>
  <c r="O621" i="1"/>
  <c r="L622" i="1"/>
  <c r="M622" i="1"/>
  <c r="N622" i="1"/>
  <c r="O622" i="1"/>
  <c r="L623" i="1"/>
  <c r="M623" i="1"/>
  <c r="N623" i="1"/>
  <c r="O623" i="1"/>
  <c r="L624" i="1"/>
  <c r="M624" i="1"/>
  <c r="N624" i="1"/>
  <c r="O624" i="1"/>
  <c r="L625" i="1"/>
  <c r="M625" i="1"/>
  <c r="N625" i="1"/>
  <c r="O625" i="1"/>
  <c r="L626" i="1"/>
  <c r="M626" i="1"/>
  <c r="N626" i="1"/>
  <c r="O626" i="1"/>
  <c r="L627" i="1"/>
  <c r="M627" i="1"/>
  <c r="N627" i="1"/>
  <c r="O627" i="1"/>
  <c r="L628" i="1"/>
  <c r="M628" i="1"/>
  <c r="N628" i="1"/>
  <c r="O628" i="1"/>
  <c r="L629" i="1"/>
  <c r="M629" i="1"/>
  <c r="N629" i="1"/>
  <c r="O629" i="1"/>
  <c r="L630" i="1"/>
  <c r="M630" i="1"/>
  <c r="N630" i="1"/>
  <c r="O630" i="1"/>
  <c r="L631" i="1"/>
  <c r="M631" i="1"/>
  <c r="N631" i="1"/>
  <c r="O631" i="1"/>
  <c r="L632" i="1"/>
  <c r="M632" i="1"/>
  <c r="N632" i="1"/>
  <c r="O632" i="1"/>
  <c r="L633" i="1"/>
  <c r="M633" i="1"/>
  <c r="N633" i="1"/>
  <c r="O633" i="1"/>
  <c r="L634" i="1"/>
  <c r="M634" i="1"/>
  <c r="N634" i="1"/>
  <c r="O634" i="1"/>
  <c r="L635" i="1"/>
  <c r="M635" i="1"/>
  <c r="N635" i="1"/>
  <c r="O635" i="1"/>
  <c r="L636" i="1"/>
  <c r="M636" i="1"/>
  <c r="N636" i="1"/>
  <c r="O636" i="1"/>
  <c r="L637" i="1"/>
  <c r="M637" i="1"/>
  <c r="N637" i="1"/>
  <c r="O637" i="1"/>
  <c r="L638" i="1"/>
  <c r="M638" i="1"/>
  <c r="N638" i="1"/>
  <c r="O638" i="1"/>
  <c r="L639" i="1"/>
  <c r="M639" i="1"/>
  <c r="N639" i="1"/>
  <c r="O639" i="1"/>
  <c r="L640" i="1"/>
  <c r="M640" i="1"/>
  <c r="N640" i="1"/>
  <c r="O640" i="1"/>
  <c r="L641" i="1"/>
  <c r="M641" i="1"/>
  <c r="N641" i="1"/>
  <c r="O641" i="1"/>
  <c r="L642" i="1"/>
  <c r="M642" i="1"/>
  <c r="N642" i="1"/>
  <c r="O642" i="1"/>
  <c r="L643" i="1"/>
  <c r="M643" i="1"/>
  <c r="N643" i="1"/>
  <c r="O643" i="1"/>
  <c r="L644" i="1"/>
  <c r="M644" i="1"/>
  <c r="N644" i="1"/>
  <c r="O644" i="1"/>
  <c r="L645" i="1"/>
  <c r="M645" i="1"/>
  <c r="N645" i="1"/>
  <c r="O645" i="1"/>
  <c r="L646" i="1"/>
  <c r="M646" i="1"/>
  <c r="N646" i="1"/>
  <c r="O646" i="1"/>
  <c r="L647" i="1"/>
  <c r="M647" i="1"/>
  <c r="N647" i="1"/>
  <c r="O647" i="1"/>
  <c r="L648" i="1"/>
  <c r="M648" i="1"/>
  <c r="N648" i="1"/>
  <c r="O648" i="1"/>
  <c r="L649" i="1"/>
  <c r="M649" i="1"/>
  <c r="N649" i="1"/>
  <c r="O649" i="1"/>
  <c r="L650" i="1"/>
  <c r="M650" i="1"/>
  <c r="N650" i="1"/>
  <c r="O650" i="1"/>
  <c r="L651" i="1"/>
  <c r="M651" i="1"/>
  <c r="N651" i="1"/>
  <c r="O651" i="1"/>
  <c r="L652" i="1"/>
  <c r="M652" i="1"/>
  <c r="N652" i="1"/>
  <c r="O652" i="1"/>
  <c r="L653" i="1"/>
  <c r="M653" i="1"/>
  <c r="N653" i="1"/>
  <c r="O653" i="1"/>
  <c r="L654" i="1"/>
  <c r="M654" i="1"/>
  <c r="N654" i="1"/>
  <c r="O654" i="1"/>
  <c r="L655" i="1"/>
  <c r="M655" i="1"/>
  <c r="N655" i="1"/>
  <c r="O655" i="1"/>
  <c r="L656" i="1"/>
  <c r="M656" i="1"/>
  <c r="N656" i="1"/>
  <c r="O656" i="1"/>
  <c r="L657" i="1"/>
  <c r="M657" i="1"/>
  <c r="N657" i="1"/>
  <c r="O657" i="1"/>
  <c r="L658" i="1"/>
  <c r="M658" i="1"/>
  <c r="N658" i="1"/>
  <c r="O658" i="1"/>
  <c r="L659" i="1"/>
  <c r="M659" i="1"/>
  <c r="N659" i="1"/>
  <c r="O659" i="1"/>
  <c r="L660" i="1"/>
  <c r="M660" i="1"/>
  <c r="N660" i="1"/>
  <c r="O660" i="1"/>
  <c r="L661" i="1"/>
  <c r="M661" i="1"/>
  <c r="N661" i="1"/>
  <c r="O661" i="1"/>
  <c r="L662" i="1"/>
  <c r="M662" i="1"/>
  <c r="N662" i="1"/>
  <c r="O662" i="1"/>
  <c r="L663" i="1"/>
  <c r="M663" i="1"/>
  <c r="N663" i="1"/>
  <c r="O663" i="1"/>
  <c r="L664" i="1"/>
  <c r="M664" i="1"/>
  <c r="N664" i="1"/>
  <c r="O664" i="1"/>
  <c r="L665" i="1"/>
  <c r="M665" i="1"/>
  <c r="N665" i="1"/>
  <c r="O665" i="1"/>
  <c r="L666" i="1"/>
  <c r="M666" i="1"/>
  <c r="N666" i="1"/>
  <c r="O666" i="1"/>
  <c r="L667" i="1"/>
  <c r="M667" i="1"/>
  <c r="N667" i="1"/>
  <c r="O667" i="1"/>
  <c r="L668" i="1"/>
  <c r="M668" i="1"/>
  <c r="N668" i="1"/>
  <c r="O668" i="1"/>
  <c r="L669" i="1"/>
  <c r="M669" i="1"/>
  <c r="N669" i="1"/>
  <c r="O669" i="1"/>
  <c r="L670" i="1"/>
  <c r="M670" i="1"/>
  <c r="N670" i="1"/>
  <c r="O670" i="1"/>
  <c r="L671" i="1"/>
  <c r="M671" i="1"/>
  <c r="N671" i="1"/>
  <c r="O671" i="1"/>
  <c r="L672" i="1"/>
  <c r="M672" i="1"/>
  <c r="N672" i="1"/>
  <c r="O672" i="1"/>
  <c r="L673" i="1"/>
  <c r="M673" i="1"/>
  <c r="N673" i="1"/>
  <c r="O673" i="1"/>
  <c r="L674" i="1"/>
  <c r="M674" i="1"/>
  <c r="N674" i="1"/>
  <c r="O674" i="1"/>
  <c r="L675" i="1"/>
  <c r="M675" i="1"/>
  <c r="N675" i="1"/>
  <c r="O675" i="1"/>
  <c r="L676" i="1"/>
  <c r="M676" i="1"/>
  <c r="N676" i="1"/>
  <c r="O676" i="1"/>
  <c r="L677" i="1"/>
  <c r="M677" i="1"/>
  <c r="N677" i="1"/>
  <c r="O677" i="1"/>
  <c r="L678" i="1"/>
  <c r="M678" i="1"/>
  <c r="N678" i="1"/>
  <c r="O678" i="1"/>
  <c r="L679" i="1"/>
  <c r="M679" i="1"/>
  <c r="N679" i="1"/>
  <c r="O679" i="1"/>
  <c r="L680" i="1"/>
  <c r="M680" i="1"/>
  <c r="N680" i="1"/>
  <c r="O680" i="1"/>
  <c r="L681" i="1"/>
  <c r="M681" i="1"/>
  <c r="N681" i="1"/>
  <c r="O681" i="1"/>
  <c r="L682" i="1"/>
  <c r="M682" i="1"/>
  <c r="N682" i="1"/>
  <c r="O682" i="1"/>
  <c r="L683" i="1"/>
  <c r="M683" i="1"/>
  <c r="N683" i="1"/>
  <c r="O683" i="1"/>
  <c r="L684" i="1"/>
  <c r="M684" i="1"/>
  <c r="N684" i="1"/>
  <c r="O684" i="1"/>
  <c r="L685" i="1"/>
  <c r="M685" i="1"/>
  <c r="N685" i="1"/>
  <c r="O685" i="1"/>
  <c r="L686" i="1"/>
  <c r="M686" i="1"/>
  <c r="N686" i="1"/>
  <c r="O686" i="1"/>
  <c r="L687" i="1"/>
  <c r="M687" i="1"/>
  <c r="N687" i="1"/>
  <c r="O687" i="1"/>
  <c r="L688" i="1"/>
  <c r="M688" i="1"/>
  <c r="N688" i="1"/>
  <c r="O688" i="1"/>
  <c r="L689" i="1"/>
  <c r="M689" i="1"/>
  <c r="N689" i="1"/>
  <c r="O689" i="1"/>
  <c r="L690" i="1"/>
  <c r="M690" i="1"/>
  <c r="N690" i="1"/>
  <c r="O690" i="1"/>
  <c r="L691" i="1"/>
  <c r="M691" i="1"/>
  <c r="N691" i="1"/>
  <c r="O691" i="1"/>
  <c r="L692" i="1"/>
  <c r="M692" i="1"/>
  <c r="N692" i="1"/>
  <c r="O692" i="1"/>
  <c r="L693" i="1"/>
  <c r="M693" i="1"/>
  <c r="N693" i="1"/>
  <c r="O693" i="1"/>
  <c r="L694" i="1"/>
  <c r="M694" i="1"/>
  <c r="N694" i="1"/>
  <c r="O694" i="1"/>
  <c r="L695" i="1"/>
  <c r="M695" i="1"/>
  <c r="N695" i="1"/>
  <c r="O695" i="1"/>
  <c r="L696" i="1"/>
  <c r="M696" i="1"/>
  <c r="N696" i="1"/>
  <c r="O696" i="1"/>
  <c r="L697" i="1"/>
  <c r="M697" i="1"/>
  <c r="N697" i="1"/>
  <c r="O697" i="1"/>
  <c r="L698" i="1"/>
  <c r="M698" i="1"/>
  <c r="N698" i="1"/>
  <c r="O698" i="1"/>
  <c r="L699" i="1"/>
  <c r="M699" i="1"/>
  <c r="N699" i="1"/>
  <c r="O699" i="1"/>
  <c r="L700" i="1"/>
  <c r="M700" i="1"/>
  <c r="N700" i="1"/>
  <c r="O700" i="1"/>
  <c r="L701" i="1"/>
  <c r="M701" i="1"/>
  <c r="N701" i="1"/>
  <c r="O701" i="1"/>
  <c r="L702" i="1"/>
  <c r="M702" i="1"/>
  <c r="N702" i="1"/>
  <c r="O702" i="1"/>
  <c r="L703" i="1"/>
  <c r="M703" i="1"/>
  <c r="N703" i="1"/>
  <c r="O703" i="1"/>
  <c r="L704" i="1"/>
  <c r="M704" i="1"/>
  <c r="N704" i="1"/>
  <c r="O704" i="1"/>
  <c r="L705" i="1"/>
  <c r="M705" i="1"/>
  <c r="N705" i="1"/>
  <c r="O705" i="1"/>
  <c r="L706" i="1"/>
  <c r="M706" i="1"/>
  <c r="N706" i="1"/>
  <c r="O706" i="1"/>
  <c r="L707" i="1"/>
  <c r="M707" i="1"/>
  <c r="N707" i="1"/>
  <c r="O707" i="1"/>
  <c r="L708" i="1"/>
  <c r="M708" i="1"/>
  <c r="N708" i="1"/>
  <c r="O708" i="1"/>
  <c r="L709" i="1"/>
  <c r="M709" i="1"/>
  <c r="N709" i="1"/>
  <c r="O709" i="1"/>
  <c r="L710" i="1"/>
  <c r="M710" i="1"/>
  <c r="N710" i="1"/>
  <c r="O710" i="1"/>
  <c r="L711" i="1"/>
  <c r="M711" i="1"/>
  <c r="N711" i="1"/>
  <c r="O711" i="1"/>
  <c r="L712" i="1"/>
  <c r="M712" i="1"/>
  <c r="N712" i="1"/>
  <c r="O712" i="1"/>
  <c r="L713" i="1"/>
  <c r="M713" i="1"/>
  <c r="N713" i="1"/>
  <c r="O713" i="1"/>
  <c r="L714" i="1"/>
  <c r="M714" i="1"/>
  <c r="N714" i="1"/>
  <c r="O714" i="1"/>
  <c r="L715" i="1"/>
  <c r="M715" i="1"/>
  <c r="N715" i="1"/>
  <c r="O715" i="1"/>
  <c r="L716" i="1"/>
  <c r="M716" i="1"/>
  <c r="N716" i="1"/>
  <c r="O716" i="1"/>
  <c r="L717" i="1"/>
  <c r="M717" i="1"/>
  <c r="N717" i="1"/>
  <c r="O717" i="1"/>
  <c r="L718" i="1"/>
  <c r="M718" i="1"/>
  <c r="N718" i="1"/>
  <c r="O718" i="1"/>
  <c r="L719" i="1"/>
  <c r="M719" i="1"/>
  <c r="N719" i="1"/>
  <c r="O719" i="1"/>
  <c r="L720" i="1"/>
  <c r="M720" i="1"/>
  <c r="N720" i="1"/>
  <c r="O720" i="1"/>
  <c r="L721" i="1"/>
  <c r="M721" i="1"/>
  <c r="N721" i="1"/>
  <c r="O721" i="1"/>
  <c r="L722" i="1"/>
  <c r="M722" i="1"/>
  <c r="N722" i="1"/>
  <c r="O722" i="1"/>
  <c r="L723" i="1"/>
  <c r="M723" i="1"/>
  <c r="N723" i="1"/>
  <c r="O723" i="1"/>
  <c r="L724" i="1"/>
  <c r="M724" i="1"/>
  <c r="N724" i="1"/>
  <c r="O724" i="1"/>
  <c r="L725" i="1"/>
  <c r="M725" i="1"/>
  <c r="N725" i="1"/>
  <c r="O725" i="1"/>
  <c r="L726" i="1"/>
  <c r="M726" i="1"/>
  <c r="N726" i="1"/>
  <c r="O726" i="1"/>
  <c r="L727" i="1"/>
  <c r="M727" i="1"/>
  <c r="N727" i="1"/>
  <c r="O727" i="1"/>
  <c r="L728" i="1"/>
  <c r="M728" i="1"/>
  <c r="N728" i="1"/>
  <c r="O728" i="1"/>
  <c r="L729" i="1"/>
  <c r="M729" i="1"/>
  <c r="N729" i="1"/>
  <c r="O729" i="1"/>
  <c r="L730" i="1"/>
  <c r="M730" i="1"/>
  <c r="N730" i="1"/>
  <c r="O730" i="1"/>
  <c r="L731" i="1"/>
  <c r="M731" i="1"/>
  <c r="N731" i="1"/>
  <c r="O731" i="1"/>
  <c r="L732" i="1"/>
  <c r="M732" i="1"/>
  <c r="N732" i="1"/>
  <c r="O732" i="1"/>
  <c r="L733" i="1"/>
  <c r="M733" i="1"/>
  <c r="N733" i="1"/>
  <c r="O733" i="1"/>
  <c r="L734" i="1"/>
  <c r="M734" i="1"/>
  <c r="N734" i="1"/>
  <c r="O734" i="1"/>
  <c r="L735" i="1"/>
  <c r="M735" i="1"/>
  <c r="N735" i="1"/>
  <c r="O735" i="1"/>
  <c r="L736" i="1"/>
  <c r="M736" i="1"/>
  <c r="N736" i="1"/>
  <c r="O736" i="1"/>
  <c r="L737" i="1"/>
  <c r="M737" i="1"/>
  <c r="N737" i="1"/>
  <c r="O737" i="1"/>
  <c r="L738" i="1"/>
  <c r="M738" i="1"/>
  <c r="N738" i="1"/>
  <c r="O738" i="1"/>
  <c r="L739" i="1"/>
  <c r="M739" i="1"/>
  <c r="N739" i="1"/>
  <c r="O739" i="1"/>
  <c r="L740" i="1"/>
  <c r="M740" i="1"/>
  <c r="N740" i="1"/>
  <c r="O740" i="1"/>
  <c r="L741" i="1"/>
  <c r="M741" i="1"/>
  <c r="N741" i="1"/>
  <c r="O741" i="1"/>
  <c r="L742" i="1"/>
  <c r="M742" i="1"/>
  <c r="N742" i="1"/>
  <c r="O742" i="1"/>
  <c r="L743" i="1"/>
  <c r="M743" i="1"/>
  <c r="N743" i="1"/>
  <c r="O743" i="1"/>
  <c r="L744" i="1"/>
  <c r="M744" i="1"/>
  <c r="N744" i="1"/>
  <c r="O744" i="1"/>
  <c r="L745" i="1"/>
  <c r="M745" i="1"/>
  <c r="N745" i="1"/>
  <c r="O745" i="1"/>
  <c r="L746" i="1"/>
  <c r="M746" i="1"/>
  <c r="N746" i="1"/>
  <c r="O746" i="1"/>
  <c r="L747" i="1"/>
  <c r="M747" i="1"/>
  <c r="N747" i="1"/>
  <c r="O747" i="1"/>
  <c r="L748" i="1"/>
  <c r="M748" i="1"/>
  <c r="N748" i="1"/>
  <c r="O748" i="1"/>
  <c r="L749" i="1"/>
  <c r="M749" i="1"/>
  <c r="N749" i="1"/>
  <c r="O749" i="1"/>
  <c r="L750" i="1"/>
  <c r="M750" i="1"/>
  <c r="N750" i="1"/>
  <c r="O750" i="1"/>
  <c r="L751" i="1"/>
  <c r="M751" i="1"/>
  <c r="N751" i="1"/>
  <c r="O751" i="1"/>
  <c r="L752" i="1"/>
  <c r="M752" i="1"/>
  <c r="N752" i="1"/>
  <c r="O752" i="1"/>
  <c r="L753" i="1"/>
  <c r="M753" i="1"/>
  <c r="N753" i="1"/>
  <c r="O753" i="1"/>
  <c r="L754" i="1"/>
  <c r="M754" i="1"/>
  <c r="N754" i="1"/>
  <c r="O754" i="1"/>
  <c r="L755" i="1"/>
  <c r="M755" i="1"/>
  <c r="N755" i="1"/>
  <c r="O755" i="1"/>
  <c r="L756" i="1"/>
  <c r="M756" i="1"/>
  <c r="N756" i="1"/>
  <c r="O756" i="1"/>
  <c r="L757" i="1"/>
  <c r="M757" i="1"/>
  <c r="N757" i="1"/>
  <c r="O757" i="1"/>
  <c r="L758" i="1"/>
  <c r="M758" i="1"/>
  <c r="N758" i="1"/>
  <c r="O758" i="1"/>
  <c r="L759" i="1"/>
  <c r="M759" i="1"/>
  <c r="N759" i="1"/>
  <c r="O759" i="1"/>
  <c r="L760" i="1"/>
  <c r="M760" i="1"/>
  <c r="N760" i="1"/>
  <c r="O760" i="1"/>
  <c r="L761" i="1"/>
  <c r="M761" i="1"/>
  <c r="N761" i="1"/>
  <c r="O761" i="1"/>
  <c r="L762" i="1"/>
  <c r="M762" i="1"/>
  <c r="N762" i="1"/>
  <c r="O762" i="1"/>
  <c r="L763" i="1"/>
  <c r="M763" i="1"/>
  <c r="N763" i="1"/>
  <c r="O763" i="1"/>
  <c r="L764" i="1"/>
  <c r="M764" i="1"/>
  <c r="N764" i="1"/>
  <c r="O764" i="1"/>
  <c r="L765" i="1"/>
  <c r="M765" i="1"/>
  <c r="N765" i="1"/>
  <c r="O765" i="1"/>
  <c r="L766" i="1"/>
  <c r="M766" i="1"/>
  <c r="N766" i="1"/>
  <c r="O766" i="1"/>
  <c r="L767" i="1"/>
  <c r="M767" i="1"/>
  <c r="N767" i="1"/>
  <c r="O767" i="1"/>
  <c r="L768" i="1"/>
  <c r="M768" i="1"/>
  <c r="N768" i="1"/>
  <c r="O768" i="1"/>
  <c r="L769" i="1"/>
  <c r="M769" i="1"/>
  <c r="N769" i="1"/>
  <c r="O769" i="1"/>
  <c r="L770" i="1"/>
  <c r="M770" i="1"/>
  <c r="N770" i="1"/>
  <c r="O770" i="1"/>
  <c r="L771" i="1"/>
  <c r="M771" i="1"/>
  <c r="N771" i="1"/>
  <c r="O771" i="1"/>
  <c r="L772" i="1"/>
  <c r="M772" i="1"/>
  <c r="N772" i="1"/>
  <c r="O772" i="1"/>
  <c r="L773" i="1"/>
  <c r="M773" i="1"/>
  <c r="N773" i="1"/>
  <c r="O773" i="1"/>
  <c r="L774" i="1"/>
  <c r="M774" i="1"/>
  <c r="N774" i="1"/>
  <c r="O774" i="1"/>
  <c r="L775" i="1"/>
  <c r="M775" i="1"/>
  <c r="N775" i="1"/>
  <c r="O775" i="1"/>
  <c r="L776" i="1"/>
  <c r="M776" i="1"/>
  <c r="N776" i="1"/>
  <c r="O776" i="1"/>
  <c r="L777" i="1"/>
  <c r="M777" i="1"/>
  <c r="N777" i="1"/>
  <c r="O777" i="1"/>
  <c r="L778" i="1"/>
  <c r="M778" i="1"/>
  <c r="N778" i="1"/>
  <c r="O778" i="1"/>
  <c r="L779" i="1"/>
  <c r="M779" i="1"/>
  <c r="N779" i="1"/>
  <c r="O779" i="1"/>
  <c r="L780" i="1"/>
  <c r="M780" i="1"/>
  <c r="N780" i="1"/>
  <c r="O780" i="1"/>
  <c r="L781" i="1"/>
  <c r="M781" i="1"/>
  <c r="N781" i="1"/>
  <c r="O781" i="1"/>
  <c r="L782" i="1"/>
  <c r="M782" i="1"/>
  <c r="N782" i="1"/>
  <c r="O782" i="1"/>
  <c r="L783" i="1"/>
  <c r="M783" i="1"/>
  <c r="N783" i="1"/>
  <c r="O783" i="1"/>
  <c r="L784" i="1"/>
  <c r="M784" i="1"/>
  <c r="N784" i="1"/>
  <c r="O784" i="1"/>
  <c r="L785" i="1"/>
  <c r="M785" i="1"/>
  <c r="N785" i="1"/>
  <c r="O785" i="1"/>
  <c r="L786" i="1"/>
  <c r="M786" i="1"/>
  <c r="N786" i="1"/>
  <c r="O786" i="1"/>
  <c r="L787" i="1"/>
  <c r="M787" i="1"/>
  <c r="N787" i="1"/>
  <c r="O787" i="1"/>
  <c r="L788" i="1"/>
  <c r="M788" i="1"/>
  <c r="N788" i="1"/>
  <c r="O788" i="1"/>
  <c r="L789" i="1"/>
  <c r="M789" i="1"/>
  <c r="N789" i="1"/>
  <c r="O789" i="1"/>
  <c r="L790" i="1"/>
  <c r="M790" i="1"/>
  <c r="N790" i="1"/>
  <c r="O790" i="1"/>
  <c r="L791" i="1"/>
  <c r="M791" i="1"/>
  <c r="N791" i="1"/>
  <c r="O791" i="1"/>
  <c r="L792" i="1"/>
  <c r="M792" i="1"/>
  <c r="N792" i="1"/>
  <c r="O792" i="1"/>
  <c r="L793" i="1"/>
  <c r="M793" i="1"/>
  <c r="N793" i="1"/>
  <c r="O793" i="1"/>
  <c r="L794" i="1"/>
  <c r="M794" i="1"/>
  <c r="N794" i="1"/>
  <c r="O794" i="1"/>
  <c r="L795" i="1"/>
  <c r="M795" i="1"/>
  <c r="N795" i="1"/>
  <c r="O795" i="1"/>
  <c r="L796" i="1"/>
  <c r="M796" i="1"/>
  <c r="N796" i="1"/>
  <c r="O796" i="1"/>
  <c r="L797" i="1"/>
  <c r="M797" i="1"/>
  <c r="N797" i="1"/>
  <c r="O797" i="1"/>
  <c r="L798" i="1"/>
  <c r="M798" i="1"/>
  <c r="N798" i="1"/>
  <c r="O798" i="1"/>
  <c r="L799" i="1"/>
  <c r="M799" i="1"/>
  <c r="N799" i="1"/>
  <c r="O799" i="1"/>
  <c r="L800" i="1"/>
  <c r="M800" i="1"/>
  <c r="N800" i="1"/>
  <c r="O800" i="1"/>
  <c r="L801" i="1"/>
  <c r="M801" i="1"/>
  <c r="N801" i="1"/>
  <c r="O801" i="1"/>
  <c r="L802" i="1"/>
  <c r="M802" i="1"/>
  <c r="N802" i="1"/>
  <c r="O802" i="1"/>
  <c r="L803" i="1"/>
  <c r="M803" i="1"/>
  <c r="N803" i="1"/>
  <c r="O803" i="1"/>
  <c r="L804" i="1"/>
  <c r="M804" i="1"/>
  <c r="N804" i="1"/>
  <c r="O804" i="1"/>
  <c r="L805" i="1"/>
  <c r="M805" i="1"/>
  <c r="N805" i="1"/>
  <c r="O805" i="1"/>
  <c r="L806" i="1"/>
  <c r="M806" i="1"/>
  <c r="N806" i="1"/>
  <c r="O806" i="1"/>
  <c r="L807" i="1"/>
  <c r="M807" i="1"/>
  <c r="N807" i="1"/>
  <c r="O807" i="1"/>
  <c r="L808" i="1"/>
  <c r="M808" i="1"/>
  <c r="N808" i="1"/>
  <c r="O808" i="1"/>
  <c r="L809" i="1"/>
  <c r="M809" i="1"/>
  <c r="N809" i="1"/>
  <c r="O809" i="1"/>
  <c r="L810" i="1"/>
  <c r="M810" i="1"/>
  <c r="N810" i="1"/>
  <c r="O810" i="1"/>
  <c r="L811" i="1"/>
  <c r="M811" i="1"/>
  <c r="N811" i="1"/>
  <c r="O811" i="1"/>
  <c r="L812" i="1"/>
  <c r="M812" i="1"/>
  <c r="N812" i="1"/>
  <c r="O812" i="1"/>
  <c r="L813" i="1"/>
  <c r="M813" i="1"/>
  <c r="N813" i="1"/>
  <c r="O813" i="1"/>
  <c r="L814" i="1"/>
  <c r="M814" i="1"/>
  <c r="N814" i="1"/>
  <c r="O814" i="1"/>
  <c r="L815" i="1"/>
  <c r="M815" i="1"/>
  <c r="N815" i="1"/>
  <c r="O815" i="1"/>
  <c r="L816" i="1"/>
  <c r="M816" i="1"/>
  <c r="N816" i="1"/>
  <c r="O816" i="1"/>
  <c r="L817" i="1"/>
  <c r="M817" i="1"/>
  <c r="N817" i="1"/>
  <c r="O817" i="1"/>
  <c r="L818" i="1"/>
  <c r="M818" i="1"/>
  <c r="N818" i="1"/>
  <c r="O818" i="1"/>
  <c r="L819" i="1"/>
  <c r="M819" i="1"/>
  <c r="N819" i="1"/>
  <c r="O819" i="1"/>
  <c r="L820" i="1"/>
  <c r="M820" i="1"/>
  <c r="N820" i="1"/>
  <c r="O820" i="1"/>
  <c r="L821" i="1"/>
  <c r="M821" i="1"/>
  <c r="N821" i="1"/>
  <c r="O821" i="1"/>
  <c r="L822" i="1"/>
  <c r="M822" i="1"/>
  <c r="N822" i="1"/>
  <c r="O822" i="1"/>
  <c r="L823" i="1"/>
  <c r="M823" i="1"/>
  <c r="N823" i="1"/>
  <c r="O823" i="1"/>
  <c r="L824" i="1"/>
  <c r="M824" i="1"/>
  <c r="N824" i="1"/>
  <c r="O824" i="1"/>
  <c r="L825" i="1"/>
  <c r="M825" i="1"/>
  <c r="N825" i="1"/>
  <c r="O825" i="1"/>
  <c r="L826" i="1"/>
  <c r="M826" i="1"/>
  <c r="N826" i="1"/>
  <c r="O826" i="1"/>
  <c r="L827" i="1"/>
  <c r="M827" i="1"/>
  <c r="N827" i="1"/>
  <c r="O827" i="1"/>
  <c r="L828" i="1"/>
  <c r="M828" i="1"/>
  <c r="N828" i="1"/>
  <c r="O828" i="1"/>
  <c r="L829" i="1"/>
  <c r="M829" i="1"/>
  <c r="N829" i="1"/>
  <c r="O829" i="1"/>
  <c r="L830" i="1"/>
  <c r="M830" i="1"/>
  <c r="N830" i="1"/>
  <c r="O830" i="1"/>
  <c r="L831" i="1"/>
  <c r="M831" i="1"/>
  <c r="N831" i="1"/>
  <c r="O831" i="1"/>
  <c r="L832" i="1"/>
  <c r="M832" i="1"/>
  <c r="N832" i="1"/>
  <c r="O832" i="1"/>
  <c r="L833" i="1"/>
  <c r="M833" i="1"/>
  <c r="N833" i="1"/>
  <c r="O833" i="1"/>
  <c r="L834" i="1"/>
  <c r="M834" i="1"/>
  <c r="N834" i="1"/>
  <c r="O834" i="1"/>
  <c r="L835" i="1"/>
  <c r="M835" i="1"/>
  <c r="N835" i="1"/>
  <c r="O835" i="1"/>
  <c r="L836" i="1"/>
  <c r="M836" i="1"/>
  <c r="N836" i="1"/>
  <c r="O836" i="1"/>
  <c r="L837" i="1"/>
  <c r="M837" i="1"/>
  <c r="N837" i="1"/>
  <c r="O837" i="1"/>
  <c r="L838" i="1"/>
  <c r="M838" i="1"/>
  <c r="N838" i="1"/>
  <c r="O838" i="1"/>
  <c r="L839" i="1"/>
  <c r="M839" i="1"/>
  <c r="N839" i="1"/>
  <c r="O839" i="1"/>
  <c r="L840" i="1"/>
  <c r="M840" i="1"/>
  <c r="N840" i="1"/>
  <c r="O840" i="1"/>
  <c r="L841" i="1"/>
  <c r="M841" i="1"/>
  <c r="N841" i="1"/>
  <c r="O841" i="1"/>
  <c r="L842" i="1"/>
  <c r="M842" i="1"/>
  <c r="N842" i="1"/>
  <c r="O842" i="1"/>
  <c r="L843" i="1"/>
  <c r="M843" i="1"/>
  <c r="N843" i="1"/>
  <c r="O843" i="1"/>
  <c r="L844" i="1"/>
  <c r="M844" i="1"/>
  <c r="N844" i="1"/>
  <c r="O844" i="1"/>
  <c r="L845" i="1"/>
  <c r="M845" i="1"/>
  <c r="N845" i="1"/>
  <c r="O845" i="1"/>
  <c r="L846" i="1"/>
  <c r="M846" i="1"/>
  <c r="N846" i="1"/>
  <c r="O846" i="1"/>
  <c r="L847" i="1"/>
  <c r="M847" i="1"/>
  <c r="N847" i="1"/>
  <c r="O847" i="1"/>
  <c r="L848" i="1"/>
  <c r="M848" i="1"/>
  <c r="N848" i="1"/>
  <c r="O848" i="1"/>
  <c r="L849" i="1"/>
  <c r="M849" i="1"/>
  <c r="N849" i="1"/>
  <c r="O849" i="1"/>
  <c r="L850" i="1"/>
  <c r="M850" i="1"/>
  <c r="N850" i="1"/>
  <c r="O850" i="1"/>
  <c r="L851" i="1"/>
  <c r="M851" i="1"/>
  <c r="N851" i="1"/>
  <c r="O851" i="1"/>
  <c r="L852" i="1"/>
  <c r="M852" i="1"/>
  <c r="N852" i="1"/>
  <c r="O852" i="1"/>
  <c r="L853" i="1"/>
  <c r="M853" i="1"/>
  <c r="N853" i="1"/>
  <c r="O853" i="1"/>
  <c r="L854" i="1"/>
  <c r="M854" i="1"/>
  <c r="N854" i="1"/>
  <c r="O854" i="1"/>
  <c r="L855" i="1"/>
  <c r="M855" i="1"/>
  <c r="N855" i="1"/>
  <c r="O855" i="1"/>
  <c r="L856" i="1"/>
  <c r="M856" i="1"/>
  <c r="N856" i="1"/>
  <c r="O856" i="1"/>
  <c r="L857" i="1"/>
  <c r="M857" i="1"/>
  <c r="N857" i="1"/>
  <c r="O857" i="1"/>
  <c r="L858" i="1"/>
  <c r="M858" i="1"/>
  <c r="N858" i="1"/>
  <c r="O858" i="1"/>
  <c r="L859" i="1"/>
  <c r="M859" i="1"/>
  <c r="N859" i="1"/>
  <c r="O859" i="1"/>
  <c r="L860" i="1"/>
  <c r="M860" i="1"/>
  <c r="N860" i="1"/>
  <c r="O860" i="1"/>
  <c r="L861" i="1"/>
  <c r="M861" i="1"/>
  <c r="N861" i="1"/>
  <c r="O861" i="1"/>
  <c r="L862" i="1"/>
  <c r="M862" i="1"/>
  <c r="N862" i="1"/>
  <c r="O862" i="1"/>
  <c r="L863" i="1"/>
  <c r="M863" i="1"/>
  <c r="N863" i="1"/>
  <c r="O863" i="1"/>
  <c r="L864" i="1"/>
  <c r="M864" i="1"/>
  <c r="N864" i="1"/>
  <c r="O864" i="1"/>
  <c r="L865" i="1"/>
  <c r="M865" i="1"/>
  <c r="N865" i="1"/>
  <c r="O865" i="1"/>
  <c r="L866" i="1"/>
  <c r="M866" i="1"/>
  <c r="N866" i="1"/>
  <c r="O866" i="1"/>
  <c r="L867" i="1"/>
  <c r="M867" i="1"/>
  <c r="N867" i="1"/>
  <c r="O867" i="1"/>
  <c r="L868" i="1"/>
  <c r="M868" i="1"/>
  <c r="N868" i="1"/>
  <c r="O868" i="1"/>
  <c r="L869" i="1"/>
  <c r="M869" i="1"/>
  <c r="N869" i="1"/>
  <c r="O869" i="1"/>
  <c r="L870" i="1"/>
  <c r="M870" i="1"/>
  <c r="N870" i="1"/>
  <c r="O870" i="1"/>
  <c r="L871" i="1"/>
  <c r="M871" i="1"/>
  <c r="N871" i="1"/>
  <c r="O871" i="1"/>
  <c r="L872" i="1"/>
  <c r="M872" i="1"/>
  <c r="N872" i="1"/>
  <c r="O872" i="1"/>
  <c r="L873" i="1"/>
  <c r="M873" i="1"/>
  <c r="N873" i="1"/>
  <c r="O873" i="1"/>
  <c r="L874" i="1"/>
  <c r="M874" i="1"/>
  <c r="N874" i="1"/>
  <c r="O874" i="1"/>
  <c r="L875" i="1"/>
  <c r="M875" i="1"/>
  <c r="N875" i="1"/>
  <c r="O875" i="1"/>
  <c r="L876" i="1"/>
  <c r="M876" i="1"/>
  <c r="N876" i="1"/>
  <c r="O876" i="1"/>
  <c r="L877" i="1"/>
  <c r="M877" i="1"/>
  <c r="N877" i="1"/>
  <c r="O877" i="1"/>
  <c r="L878" i="1"/>
  <c r="M878" i="1"/>
  <c r="N878" i="1"/>
  <c r="O878" i="1"/>
  <c r="L879" i="1"/>
  <c r="M879" i="1"/>
  <c r="N879" i="1"/>
  <c r="O879" i="1"/>
  <c r="L880" i="1"/>
  <c r="M880" i="1"/>
  <c r="N880" i="1"/>
  <c r="O880" i="1"/>
  <c r="L881" i="1"/>
  <c r="M881" i="1"/>
  <c r="N881" i="1"/>
  <c r="O881" i="1"/>
  <c r="L882" i="1"/>
  <c r="M882" i="1"/>
  <c r="N882" i="1"/>
  <c r="O882" i="1"/>
  <c r="L883" i="1"/>
  <c r="M883" i="1"/>
  <c r="N883" i="1"/>
  <c r="O883" i="1"/>
  <c r="L884" i="1"/>
  <c r="M884" i="1"/>
  <c r="N884" i="1"/>
  <c r="O884" i="1"/>
  <c r="L885" i="1"/>
  <c r="M885" i="1"/>
  <c r="N885" i="1"/>
  <c r="O885" i="1"/>
  <c r="L886" i="1"/>
  <c r="M886" i="1"/>
  <c r="N886" i="1"/>
  <c r="O886" i="1"/>
  <c r="L887" i="1"/>
  <c r="M887" i="1"/>
  <c r="N887" i="1"/>
  <c r="O887" i="1"/>
  <c r="L888" i="1"/>
  <c r="M888" i="1"/>
  <c r="N888" i="1"/>
  <c r="O888" i="1"/>
  <c r="L889" i="1"/>
  <c r="M889" i="1"/>
  <c r="N889" i="1"/>
  <c r="O889" i="1"/>
  <c r="L890" i="1"/>
  <c r="M890" i="1"/>
  <c r="N890" i="1"/>
  <c r="O890" i="1"/>
  <c r="L891" i="1"/>
  <c r="M891" i="1"/>
  <c r="N891" i="1"/>
  <c r="O891" i="1"/>
  <c r="L892" i="1"/>
  <c r="M892" i="1"/>
  <c r="N892" i="1"/>
  <c r="O892" i="1"/>
  <c r="L893" i="1"/>
  <c r="M893" i="1"/>
  <c r="N893" i="1"/>
  <c r="O893" i="1"/>
  <c r="L894" i="1"/>
  <c r="M894" i="1"/>
  <c r="N894" i="1"/>
  <c r="O894" i="1"/>
  <c r="L895" i="1"/>
  <c r="M895" i="1"/>
  <c r="N895" i="1"/>
  <c r="O895" i="1"/>
  <c r="L896" i="1"/>
  <c r="M896" i="1"/>
  <c r="N896" i="1"/>
  <c r="O896" i="1"/>
  <c r="L897" i="1"/>
  <c r="M897" i="1"/>
  <c r="N897" i="1"/>
  <c r="O897" i="1"/>
  <c r="L898" i="1"/>
  <c r="M898" i="1"/>
  <c r="N898" i="1"/>
  <c r="O898" i="1"/>
  <c r="L899" i="1"/>
  <c r="M899" i="1"/>
  <c r="N899" i="1"/>
  <c r="O899" i="1"/>
  <c r="L900" i="1"/>
  <c r="M900" i="1"/>
  <c r="N900" i="1"/>
  <c r="O900" i="1"/>
  <c r="L901" i="1"/>
  <c r="M901" i="1"/>
  <c r="N901" i="1"/>
  <c r="O901" i="1"/>
  <c r="L902" i="1"/>
  <c r="M902" i="1"/>
  <c r="N902" i="1"/>
  <c r="O902" i="1"/>
  <c r="L903" i="1"/>
  <c r="M903" i="1"/>
  <c r="N903" i="1"/>
  <c r="O903" i="1"/>
  <c r="L904" i="1"/>
  <c r="M904" i="1"/>
  <c r="N904" i="1"/>
  <c r="O904" i="1"/>
  <c r="L905" i="1"/>
  <c r="M905" i="1"/>
  <c r="N905" i="1"/>
  <c r="O905" i="1"/>
  <c r="L906" i="1"/>
  <c r="M906" i="1"/>
  <c r="N906" i="1"/>
  <c r="O906" i="1"/>
  <c r="L907" i="1"/>
  <c r="M907" i="1"/>
  <c r="N907" i="1"/>
  <c r="O907" i="1"/>
  <c r="L908" i="1"/>
  <c r="M908" i="1"/>
  <c r="N908" i="1"/>
  <c r="O908" i="1"/>
  <c r="L909" i="1"/>
  <c r="M909" i="1"/>
  <c r="N909" i="1"/>
  <c r="O909" i="1"/>
  <c r="L910" i="1"/>
  <c r="M910" i="1"/>
  <c r="N910" i="1"/>
  <c r="O910" i="1"/>
  <c r="L911" i="1"/>
  <c r="M911" i="1"/>
  <c r="N911" i="1"/>
  <c r="O911" i="1"/>
  <c r="L912" i="1"/>
  <c r="M912" i="1"/>
  <c r="N912" i="1"/>
  <c r="O912" i="1"/>
  <c r="L913" i="1"/>
  <c r="M913" i="1"/>
  <c r="N913" i="1"/>
  <c r="O913" i="1"/>
  <c r="L914" i="1"/>
  <c r="M914" i="1"/>
  <c r="N914" i="1"/>
  <c r="O914" i="1"/>
  <c r="L915" i="1"/>
  <c r="M915" i="1"/>
  <c r="N915" i="1"/>
  <c r="O915" i="1"/>
  <c r="L916" i="1"/>
  <c r="M916" i="1"/>
  <c r="N916" i="1"/>
  <c r="O916" i="1"/>
  <c r="L917" i="1"/>
  <c r="M917" i="1"/>
  <c r="N917" i="1"/>
  <c r="O917" i="1"/>
  <c r="L918" i="1"/>
  <c r="M918" i="1"/>
  <c r="N918" i="1"/>
  <c r="O918" i="1"/>
  <c r="L919" i="1"/>
  <c r="M919" i="1"/>
  <c r="N919" i="1"/>
  <c r="O919" i="1"/>
  <c r="L920" i="1"/>
  <c r="M920" i="1"/>
  <c r="N920" i="1"/>
  <c r="O920" i="1"/>
  <c r="L921" i="1"/>
  <c r="M921" i="1"/>
  <c r="N921" i="1"/>
  <c r="O921" i="1"/>
  <c r="L922" i="1"/>
  <c r="M922" i="1"/>
  <c r="N922" i="1"/>
  <c r="O922" i="1"/>
  <c r="L923" i="1"/>
  <c r="M923" i="1"/>
  <c r="N923" i="1"/>
  <c r="O923" i="1"/>
  <c r="L924" i="1"/>
  <c r="M924" i="1"/>
  <c r="N924" i="1"/>
  <c r="O924" i="1"/>
  <c r="L925" i="1"/>
  <c r="M925" i="1"/>
  <c r="N925" i="1"/>
  <c r="O925" i="1"/>
  <c r="L926" i="1"/>
  <c r="M926" i="1"/>
  <c r="N926" i="1"/>
  <c r="O926" i="1"/>
  <c r="L927" i="1"/>
  <c r="M927" i="1"/>
  <c r="N927" i="1"/>
  <c r="O927" i="1"/>
  <c r="L928" i="1"/>
  <c r="M928" i="1"/>
  <c r="N928" i="1"/>
  <c r="O928" i="1"/>
  <c r="L929" i="1"/>
  <c r="M929" i="1"/>
  <c r="N929" i="1"/>
  <c r="O929" i="1"/>
  <c r="L930" i="1"/>
  <c r="M930" i="1"/>
  <c r="N930" i="1"/>
  <c r="O930" i="1"/>
  <c r="L931" i="1"/>
  <c r="M931" i="1"/>
  <c r="N931" i="1"/>
  <c r="O931" i="1"/>
  <c r="L932" i="1"/>
  <c r="M932" i="1"/>
  <c r="N932" i="1"/>
  <c r="O932" i="1"/>
  <c r="L933" i="1"/>
  <c r="M933" i="1"/>
  <c r="N933" i="1"/>
  <c r="O933" i="1"/>
  <c r="L934" i="1"/>
  <c r="M934" i="1"/>
  <c r="N934" i="1"/>
  <c r="O934" i="1"/>
  <c r="L935" i="1"/>
  <c r="M935" i="1"/>
  <c r="N935" i="1"/>
  <c r="O935" i="1"/>
  <c r="L936" i="1"/>
  <c r="M936" i="1"/>
  <c r="N936" i="1"/>
  <c r="O936" i="1"/>
  <c r="L937" i="1"/>
  <c r="M937" i="1"/>
  <c r="N937" i="1"/>
  <c r="O937" i="1"/>
  <c r="L938" i="1"/>
  <c r="M938" i="1"/>
  <c r="N938" i="1"/>
  <c r="O938" i="1"/>
  <c r="L939" i="1"/>
  <c r="M939" i="1"/>
  <c r="N939" i="1"/>
  <c r="O939" i="1"/>
  <c r="L940" i="1"/>
  <c r="M940" i="1"/>
  <c r="N940" i="1"/>
  <c r="O940" i="1"/>
  <c r="L941" i="1"/>
  <c r="M941" i="1"/>
  <c r="N941" i="1"/>
  <c r="O941" i="1"/>
  <c r="L942" i="1"/>
  <c r="M942" i="1"/>
  <c r="N942" i="1"/>
  <c r="O942" i="1"/>
  <c r="L943" i="1"/>
  <c r="M943" i="1"/>
  <c r="N943" i="1"/>
  <c r="O943" i="1"/>
  <c r="L944" i="1"/>
  <c r="M944" i="1"/>
  <c r="N944" i="1"/>
  <c r="O944" i="1"/>
  <c r="L945" i="1"/>
  <c r="M945" i="1"/>
  <c r="N945" i="1"/>
  <c r="O945" i="1"/>
  <c r="L946" i="1"/>
  <c r="M946" i="1"/>
  <c r="N946" i="1"/>
  <c r="O946" i="1"/>
  <c r="L947" i="1"/>
  <c r="M947" i="1"/>
  <c r="N947" i="1"/>
  <c r="O947" i="1"/>
  <c r="L948" i="1"/>
  <c r="M948" i="1"/>
  <c r="N948" i="1"/>
  <c r="O948" i="1"/>
  <c r="L949" i="1"/>
  <c r="M949" i="1"/>
  <c r="N949" i="1"/>
  <c r="O949" i="1"/>
  <c r="L950" i="1"/>
  <c r="M950" i="1"/>
  <c r="N950" i="1"/>
  <c r="O950" i="1"/>
  <c r="L951" i="1"/>
  <c r="M951" i="1"/>
  <c r="N951" i="1"/>
  <c r="O951" i="1"/>
  <c r="L952" i="1"/>
  <c r="M952" i="1"/>
  <c r="N952" i="1"/>
  <c r="O952" i="1"/>
  <c r="L953" i="1"/>
  <c r="M953" i="1"/>
  <c r="N953" i="1"/>
  <c r="O953" i="1"/>
  <c r="L954" i="1"/>
  <c r="M954" i="1"/>
  <c r="N954" i="1"/>
  <c r="O954" i="1"/>
  <c r="L955" i="1"/>
  <c r="M955" i="1"/>
  <c r="N955" i="1"/>
  <c r="O955" i="1"/>
  <c r="L956" i="1"/>
  <c r="M956" i="1"/>
  <c r="N956" i="1"/>
  <c r="O956" i="1"/>
  <c r="L957" i="1"/>
  <c r="M957" i="1"/>
  <c r="N957" i="1"/>
  <c r="O957" i="1"/>
  <c r="L958" i="1"/>
  <c r="M958" i="1"/>
  <c r="N958" i="1"/>
  <c r="O958" i="1"/>
  <c r="L959" i="1"/>
  <c r="M959" i="1"/>
  <c r="N959" i="1"/>
  <c r="O959" i="1"/>
  <c r="L960" i="1"/>
  <c r="M960" i="1"/>
  <c r="N960" i="1"/>
  <c r="O960" i="1"/>
  <c r="L961" i="1"/>
  <c r="M961" i="1"/>
  <c r="N961" i="1"/>
  <c r="O961" i="1"/>
  <c r="L962" i="1"/>
  <c r="M962" i="1"/>
  <c r="N962" i="1"/>
  <c r="O962" i="1"/>
  <c r="L963" i="1"/>
  <c r="M963" i="1"/>
  <c r="N963" i="1"/>
  <c r="O963" i="1"/>
  <c r="L964" i="1"/>
  <c r="M964" i="1"/>
  <c r="N964" i="1"/>
  <c r="O964" i="1"/>
  <c r="L965" i="1"/>
  <c r="M965" i="1"/>
  <c r="N965" i="1"/>
  <c r="O965" i="1"/>
  <c r="L966" i="1"/>
  <c r="M966" i="1"/>
  <c r="N966" i="1"/>
  <c r="O966" i="1"/>
  <c r="L967" i="1"/>
  <c r="M967" i="1"/>
  <c r="N967" i="1"/>
  <c r="O967" i="1"/>
  <c r="L968" i="1"/>
  <c r="M968" i="1"/>
  <c r="N968" i="1"/>
  <c r="O968" i="1"/>
  <c r="L969" i="1"/>
  <c r="M969" i="1"/>
  <c r="N969" i="1"/>
  <c r="O969" i="1"/>
  <c r="L970" i="1"/>
  <c r="M970" i="1"/>
  <c r="N970" i="1"/>
  <c r="O970" i="1"/>
  <c r="L971" i="1"/>
  <c r="M971" i="1"/>
  <c r="N971" i="1"/>
  <c r="O971" i="1"/>
  <c r="L972" i="1"/>
  <c r="M972" i="1"/>
  <c r="N972" i="1"/>
  <c r="O972" i="1"/>
  <c r="L973" i="1"/>
  <c r="M973" i="1"/>
  <c r="N973" i="1"/>
  <c r="O973" i="1"/>
  <c r="L974" i="1"/>
  <c r="M974" i="1"/>
  <c r="N974" i="1"/>
  <c r="O974" i="1"/>
  <c r="L975" i="1"/>
  <c r="M975" i="1"/>
  <c r="N975" i="1"/>
  <c r="O975" i="1"/>
  <c r="L976" i="1"/>
  <c r="M976" i="1"/>
  <c r="N976" i="1"/>
  <c r="O976" i="1"/>
  <c r="L977" i="1"/>
  <c r="M977" i="1"/>
  <c r="N977" i="1"/>
  <c r="O977" i="1"/>
  <c r="L978" i="1"/>
  <c r="M978" i="1"/>
  <c r="N978" i="1"/>
  <c r="O978" i="1"/>
  <c r="L979" i="1"/>
  <c r="M979" i="1"/>
  <c r="N979" i="1"/>
  <c r="O979" i="1"/>
  <c r="L980" i="1"/>
  <c r="M980" i="1"/>
  <c r="N980" i="1"/>
  <c r="O980" i="1"/>
  <c r="L981" i="1"/>
  <c r="M981" i="1"/>
  <c r="N981" i="1"/>
  <c r="O981" i="1"/>
  <c r="L982" i="1"/>
  <c r="M982" i="1"/>
  <c r="N982" i="1"/>
  <c r="O982" i="1"/>
  <c r="L983" i="1"/>
  <c r="M983" i="1"/>
  <c r="N983" i="1"/>
  <c r="O983" i="1"/>
  <c r="L984" i="1"/>
  <c r="M984" i="1"/>
  <c r="N984" i="1"/>
  <c r="O984" i="1"/>
  <c r="L985" i="1"/>
  <c r="M985" i="1"/>
  <c r="N985" i="1"/>
  <c r="O985" i="1"/>
  <c r="L986" i="1"/>
  <c r="M986" i="1"/>
  <c r="N986" i="1"/>
  <c r="O986" i="1"/>
  <c r="L987" i="1"/>
  <c r="M987" i="1"/>
  <c r="N987" i="1"/>
  <c r="O987" i="1"/>
  <c r="L988" i="1"/>
  <c r="M988" i="1"/>
  <c r="N988" i="1"/>
  <c r="O988" i="1"/>
  <c r="L989" i="1"/>
  <c r="M989" i="1"/>
  <c r="N989" i="1"/>
  <c r="O989" i="1"/>
  <c r="L990" i="1"/>
  <c r="M990" i="1"/>
  <c r="N990" i="1"/>
  <c r="O990" i="1"/>
  <c r="L991" i="1"/>
  <c r="M991" i="1"/>
  <c r="N991" i="1"/>
  <c r="O991" i="1"/>
  <c r="L992" i="1"/>
  <c r="M992" i="1"/>
  <c r="N992" i="1"/>
  <c r="O992" i="1"/>
  <c r="L993" i="1"/>
  <c r="M993" i="1"/>
  <c r="N993" i="1"/>
  <c r="O993" i="1"/>
  <c r="L994" i="1"/>
  <c r="M994" i="1"/>
  <c r="N994" i="1"/>
  <c r="O994" i="1"/>
  <c r="L995" i="1"/>
  <c r="M995" i="1"/>
  <c r="N995" i="1"/>
  <c r="O995" i="1"/>
  <c r="L996" i="1"/>
  <c r="M996" i="1"/>
  <c r="N996" i="1"/>
  <c r="O996" i="1"/>
  <c r="L997" i="1"/>
  <c r="M997" i="1"/>
  <c r="N997" i="1"/>
  <c r="O997" i="1"/>
  <c r="L998" i="1"/>
  <c r="M998" i="1"/>
  <c r="N998" i="1"/>
  <c r="O998" i="1"/>
  <c r="L999" i="1"/>
  <c r="M999" i="1"/>
  <c r="N999" i="1"/>
  <c r="O999" i="1"/>
  <c r="L1000" i="1"/>
  <c r="M1000" i="1"/>
  <c r="N1000" i="1"/>
  <c r="O1000" i="1"/>
  <c r="L1001" i="1"/>
  <c r="M1001" i="1"/>
  <c r="N1001" i="1"/>
  <c r="O1001" i="1"/>
  <c r="L1002" i="1"/>
  <c r="M1002" i="1"/>
  <c r="N1002" i="1"/>
  <c r="O1002" i="1"/>
  <c r="L1003" i="1"/>
  <c r="M1003" i="1"/>
  <c r="N1003" i="1"/>
  <c r="O1003" i="1"/>
  <c r="L1004" i="1"/>
  <c r="M1004" i="1"/>
  <c r="N1004" i="1"/>
  <c r="O1004" i="1"/>
  <c r="L1005" i="1"/>
  <c r="M1005" i="1"/>
  <c r="N1005" i="1"/>
  <c r="O1005" i="1"/>
  <c r="L1006" i="1"/>
  <c r="M1006" i="1"/>
  <c r="N1006" i="1"/>
  <c r="O1006" i="1"/>
  <c r="L1007" i="1"/>
  <c r="M1007" i="1"/>
  <c r="N1007" i="1"/>
  <c r="O1007" i="1"/>
  <c r="L1008" i="1"/>
  <c r="M1008" i="1"/>
  <c r="N1008" i="1"/>
  <c r="O1008" i="1"/>
  <c r="L1009" i="1"/>
  <c r="M1009" i="1"/>
  <c r="N1009" i="1"/>
  <c r="O1009" i="1"/>
  <c r="L1010" i="1"/>
  <c r="M1010" i="1"/>
  <c r="N1010" i="1"/>
  <c r="O1010" i="1"/>
  <c r="L1011" i="1"/>
  <c r="M1011" i="1"/>
  <c r="N1011" i="1"/>
  <c r="O1011" i="1"/>
  <c r="L1012" i="1"/>
  <c r="M1012" i="1"/>
  <c r="N1012" i="1"/>
  <c r="O1012" i="1"/>
  <c r="L1013" i="1"/>
  <c r="M1013" i="1"/>
  <c r="N1013" i="1"/>
  <c r="O1013" i="1"/>
  <c r="L1014" i="1"/>
  <c r="M1014" i="1"/>
  <c r="N1014" i="1"/>
  <c r="O1014" i="1"/>
  <c r="L1015" i="1"/>
  <c r="M1015" i="1"/>
  <c r="N1015" i="1"/>
  <c r="O1015" i="1"/>
  <c r="L1016" i="1"/>
  <c r="M1016" i="1"/>
  <c r="N1016" i="1"/>
  <c r="O1016" i="1"/>
  <c r="L1017" i="1"/>
  <c r="M1017" i="1"/>
  <c r="N1017" i="1"/>
  <c r="O1017" i="1"/>
  <c r="L1018" i="1"/>
  <c r="M1018" i="1"/>
  <c r="N1018" i="1"/>
  <c r="O1018" i="1"/>
  <c r="L1019" i="1"/>
  <c r="M1019" i="1"/>
  <c r="N1019" i="1"/>
  <c r="O1019" i="1"/>
  <c r="L1020" i="1"/>
  <c r="M1020" i="1"/>
  <c r="N1020" i="1"/>
  <c r="O1020" i="1"/>
  <c r="L1021" i="1"/>
  <c r="M1021" i="1"/>
  <c r="N1021" i="1"/>
  <c r="O1021" i="1"/>
  <c r="L1022" i="1"/>
  <c r="M1022" i="1"/>
  <c r="N1022" i="1"/>
  <c r="O1022" i="1"/>
  <c r="L1023" i="1"/>
  <c r="M1023" i="1"/>
  <c r="N1023" i="1"/>
  <c r="O1023" i="1"/>
  <c r="L1024" i="1"/>
  <c r="M1024" i="1"/>
  <c r="N1024" i="1"/>
  <c r="O1024" i="1"/>
  <c r="L1025" i="1"/>
  <c r="M1025" i="1"/>
  <c r="N1025" i="1"/>
  <c r="O1025" i="1"/>
  <c r="L1026" i="1"/>
  <c r="M1026" i="1"/>
  <c r="N1026" i="1"/>
  <c r="O1026" i="1"/>
  <c r="L1027" i="1"/>
  <c r="M1027" i="1"/>
  <c r="N1027" i="1"/>
  <c r="O1027" i="1"/>
  <c r="L1028" i="1"/>
  <c r="M1028" i="1"/>
  <c r="N1028" i="1"/>
  <c r="O1028" i="1"/>
  <c r="L1029" i="1"/>
  <c r="M1029" i="1"/>
  <c r="N1029" i="1"/>
  <c r="O1029" i="1"/>
  <c r="L1030" i="1"/>
  <c r="M1030" i="1"/>
  <c r="N1030" i="1"/>
  <c r="O1030" i="1"/>
  <c r="L1031" i="1"/>
  <c r="M1031" i="1"/>
  <c r="N1031" i="1"/>
  <c r="O1031" i="1"/>
  <c r="L1032" i="1"/>
  <c r="M1032" i="1"/>
  <c r="N1032" i="1"/>
  <c r="O1032" i="1"/>
  <c r="L1033" i="1"/>
  <c r="M1033" i="1"/>
  <c r="N1033" i="1"/>
  <c r="O1033" i="1"/>
  <c r="L1034" i="1"/>
  <c r="M1034" i="1"/>
  <c r="N1034" i="1"/>
  <c r="O1034" i="1"/>
  <c r="L1035" i="1"/>
  <c r="M1035" i="1"/>
  <c r="N1035" i="1"/>
  <c r="O1035" i="1"/>
  <c r="L1036" i="1"/>
  <c r="M1036" i="1"/>
  <c r="N1036" i="1"/>
  <c r="O1036" i="1"/>
  <c r="L1037" i="1"/>
  <c r="M1037" i="1"/>
  <c r="N1037" i="1"/>
  <c r="O1037" i="1"/>
  <c r="L1038" i="1"/>
  <c r="M1038" i="1"/>
  <c r="N1038" i="1"/>
  <c r="O1038" i="1"/>
  <c r="L1039" i="1"/>
  <c r="M1039" i="1"/>
  <c r="N1039" i="1"/>
  <c r="O1039" i="1"/>
  <c r="L1040" i="1"/>
  <c r="M1040" i="1"/>
  <c r="N1040" i="1"/>
  <c r="O1040" i="1"/>
  <c r="L1041" i="1"/>
  <c r="M1041" i="1"/>
  <c r="N1041" i="1"/>
  <c r="O1041" i="1"/>
  <c r="L1042" i="1"/>
  <c r="M1042" i="1"/>
  <c r="N1042" i="1"/>
  <c r="O1042" i="1"/>
  <c r="L1043" i="1"/>
  <c r="M1043" i="1"/>
  <c r="N1043" i="1"/>
  <c r="O1043" i="1"/>
  <c r="L1044" i="1"/>
  <c r="M1044" i="1"/>
  <c r="N1044" i="1"/>
  <c r="O1044" i="1"/>
  <c r="L1045" i="1"/>
  <c r="M1045" i="1"/>
  <c r="N1045" i="1"/>
  <c r="O1045" i="1"/>
  <c r="L1046" i="1"/>
  <c r="M1046" i="1"/>
  <c r="N1046" i="1"/>
  <c r="O1046" i="1"/>
  <c r="L1047" i="1"/>
  <c r="M1047" i="1"/>
  <c r="N1047" i="1"/>
  <c r="O1047" i="1"/>
  <c r="L1048" i="1"/>
  <c r="M1048" i="1"/>
  <c r="N1048" i="1"/>
  <c r="O1048" i="1"/>
  <c r="L1049" i="1"/>
  <c r="M1049" i="1"/>
  <c r="N1049" i="1"/>
  <c r="O1049" i="1"/>
  <c r="L1050" i="1"/>
  <c r="M1050" i="1"/>
  <c r="N1050" i="1"/>
  <c r="O1050" i="1"/>
  <c r="L1051" i="1"/>
  <c r="M1051" i="1"/>
  <c r="N1051" i="1"/>
  <c r="O1051" i="1"/>
  <c r="L1052" i="1"/>
  <c r="M1052" i="1"/>
  <c r="N1052" i="1"/>
  <c r="O1052" i="1"/>
  <c r="L1053" i="1"/>
  <c r="M1053" i="1"/>
  <c r="N1053" i="1"/>
  <c r="O1053" i="1"/>
  <c r="L1054" i="1"/>
  <c r="M1054" i="1"/>
  <c r="N1054" i="1"/>
  <c r="O1054" i="1"/>
  <c r="L1055" i="1"/>
  <c r="M1055" i="1"/>
  <c r="N1055" i="1"/>
  <c r="O1055" i="1"/>
  <c r="L1056" i="1"/>
  <c r="M1056" i="1"/>
  <c r="N1056" i="1"/>
  <c r="O1056" i="1"/>
  <c r="L1057" i="1"/>
  <c r="M1057" i="1"/>
  <c r="N1057" i="1"/>
  <c r="O1057" i="1"/>
  <c r="L1058" i="1"/>
  <c r="M1058" i="1"/>
  <c r="N1058" i="1"/>
  <c r="O1058" i="1"/>
  <c r="L1059" i="1"/>
  <c r="M1059" i="1"/>
  <c r="N1059" i="1"/>
  <c r="O1059" i="1"/>
  <c r="L1060" i="1"/>
  <c r="M1060" i="1"/>
  <c r="N1060" i="1"/>
  <c r="O1060" i="1"/>
  <c r="L1061" i="1"/>
  <c r="M1061" i="1"/>
  <c r="N1061" i="1"/>
  <c r="O1061" i="1"/>
  <c r="L1062" i="1"/>
  <c r="M1062" i="1"/>
  <c r="N1062" i="1"/>
  <c r="O1062" i="1"/>
  <c r="L1063" i="1"/>
  <c r="M1063" i="1"/>
  <c r="N1063" i="1"/>
  <c r="O1063" i="1"/>
  <c r="L1064" i="1"/>
  <c r="M1064" i="1"/>
  <c r="N1064" i="1"/>
  <c r="O1064" i="1"/>
  <c r="L1065" i="1"/>
  <c r="M1065" i="1"/>
  <c r="N1065" i="1"/>
  <c r="O1065" i="1"/>
  <c r="L1066" i="1"/>
  <c r="M1066" i="1"/>
  <c r="N1066" i="1"/>
  <c r="O1066" i="1"/>
  <c r="L1067" i="1"/>
  <c r="M1067" i="1"/>
  <c r="N1067" i="1"/>
  <c r="O1067" i="1"/>
  <c r="L1068" i="1"/>
  <c r="M1068" i="1"/>
  <c r="N1068" i="1"/>
  <c r="O1068" i="1"/>
  <c r="L1069" i="1"/>
  <c r="M1069" i="1"/>
  <c r="N1069" i="1"/>
  <c r="O1069" i="1"/>
  <c r="L1070" i="1"/>
  <c r="M1070" i="1"/>
  <c r="N1070" i="1"/>
  <c r="O1070" i="1"/>
  <c r="L1071" i="1"/>
  <c r="M1071" i="1"/>
  <c r="N1071" i="1"/>
  <c r="O1071" i="1"/>
  <c r="L1072" i="1"/>
  <c r="M1072" i="1"/>
  <c r="N1072" i="1"/>
  <c r="O1072" i="1"/>
  <c r="L1073" i="1"/>
  <c r="M1073" i="1"/>
  <c r="N1073" i="1"/>
  <c r="O1073" i="1"/>
  <c r="L1074" i="1"/>
  <c r="M1074" i="1"/>
  <c r="N1074" i="1"/>
  <c r="O1074" i="1"/>
  <c r="L1075" i="1"/>
  <c r="M1075" i="1"/>
  <c r="N1075" i="1"/>
  <c r="O1075" i="1"/>
  <c r="L1076" i="1"/>
  <c r="M1076" i="1"/>
  <c r="N1076" i="1"/>
  <c r="O1076" i="1"/>
  <c r="L1077" i="1"/>
  <c r="M1077" i="1"/>
  <c r="N1077" i="1"/>
  <c r="O1077" i="1"/>
  <c r="L1078" i="1"/>
  <c r="M1078" i="1"/>
  <c r="N1078" i="1"/>
  <c r="O1078" i="1"/>
  <c r="L1079" i="1"/>
  <c r="M1079" i="1"/>
  <c r="N1079" i="1"/>
  <c r="O1079" i="1"/>
  <c r="L1080" i="1"/>
  <c r="M1080" i="1"/>
  <c r="N1080" i="1"/>
  <c r="O1080" i="1"/>
  <c r="L1081" i="1"/>
  <c r="M1081" i="1"/>
  <c r="N1081" i="1"/>
  <c r="O1081" i="1"/>
  <c r="L1082" i="1"/>
  <c r="M1082" i="1"/>
  <c r="N1082" i="1"/>
  <c r="O1082" i="1"/>
  <c r="L1083" i="1"/>
  <c r="M1083" i="1"/>
  <c r="N1083" i="1"/>
  <c r="O1083" i="1"/>
  <c r="L1084" i="1"/>
  <c r="M1084" i="1"/>
  <c r="N1084" i="1"/>
  <c r="O1084" i="1"/>
  <c r="L1085" i="1"/>
  <c r="M1085" i="1"/>
  <c r="N1085" i="1"/>
  <c r="O1085" i="1"/>
  <c r="L1086" i="1"/>
  <c r="M1086" i="1"/>
  <c r="N1086" i="1"/>
  <c r="O1086" i="1"/>
  <c r="L1087" i="1"/>
  <c r="M1087" i="1"/>
  <c r="N1087" i="1"/>
  <c r="O1087" i="1"/>
  <c r="L1088" i="1"/>
  <c r="M1088" i="1"/>
  <c r="N1088" i="1"/>
  <c r="O1088" i="1"/>
  <c r="L1089" i="1"/>
  <c r="M1089" i="1"/>
  <c r="N1089" i="1"/>
  <c r="O1089" i="1"/>
  <c r="L1090" i="1"/>
  <c r="M1090" i="1"/>
  <c r="N1090" i="1"/>
  <c r="O1090" i="1"/>
  <c r="L1091" i="1"/>
  <c r="M1091" i="1"/>
  <c r="N1091" i="1"/>
  <c r="O1091" i="1"/>
  <c r="L1092" i="1"/>
  <c r="M1092" i="1"/>
  <c r="N1092" i="1"/>
  <c r="O1092" i="1"/>
  <c r="L1093" i="1"/>
  <c r="M1093" i="1"/>
  <c r="N1093" i="1"/>
  <c r="O1093" i="1"/>
  <c r="L1094" i="1"/>
  <c r="M1094" i="1"/>
  <c r="N1094" i="1"/>
  <c r="O1094" i="1"/>
  <c r="L1095" i="1"/>
  <c r="M1095" i="1"/>
  <c r="N1095" i="1"/>
  <c r="O1095" i="1"/>
  <c r="L1096" i="1"/>
  <c r="M1096" i="1"/>
  <c r="N1096" i="1"/>
  <c r="O1096" i="1"/>
  <c r="L1097" i="1"/>
  <c r="M1097" i="1"/>
  <c r="N1097" i="1"/>
  <c r="O1097" i="1"/>
  <c r="L1098" i="1"/>
  <c r="M1098" i="1"/>
  <c r="N1098" i="1"/>
  <c r="O1098" i="1"/>
  <c r="L1099" i="1"/>
  <c r="M1099" i="1"/>
  <c r="N1099" i="1"/>
  <c r="O1099" i="1"/>
  <c r="L1100" i="1"/>
  <c r="M1100" i="1"/>
  <c r="N1100" i="1"/>
  <c r="O1100" i="1"/>
  <c r="L1101" i="1"/>
  <c r="M1101" i="1"/>
  <c r="N1101" i="1"/>
  <c r="O1101" i="1"/>
  <c r="L1102" i="1"/>
  <c r="M1102" i="1"/>
  <c r="N1102" i="1"/>
  <c r="O1102" i="1"/>
  <c r="L1103" i="1"/>
  <c r="M1103" i="1"/>
  <c r="N1103" i="1"/>
  <c r="O1103" i="1"/>
  <c r="L1104" i="1"/>
  <c r="M1104" i="1"/>
  <c r="N1104" i="1"/>
  <c r="O1104" i="1"/>
  <c r="L1105" i="1"/>
  <c r="M1105" i="1"/>
  <c r="N1105" i="1"/>
  <c r="O1105" i="1"/>
  <c r="L1106" i="1"/>
  <c r="M1106" i="1"/>
  <c r="N1106" i="1"/>
  <c r="O1106" i="1"/>
  <c r="L1107" i="1"/>
  <c r="M1107" i="1"/>
  <c r="N1107" i="1"/>
  <c r="O1107" i="1"/>
  <c r="L1108" i="1"/>
  <c r="M1108" i="1"/>
  <c r="N1108" i="1"/>
  <c r="O1108" i="1"/>
  <c r="L1109" i="1"/>
  <c r="M1109" i="1"/>
  <c r="N1109" i="1"/>
  <c r="O1109" i="1"/>
  <c r="L1110" i="1"/>
  <c r="M1110" i="1"/>
  <c r="N1110" i="1"/>
  <c r="O1110" i="1"/>
  <c r="L1111" i="1"/>
  <c r="M1111" i="1"/>
  <c r="N1111" i="1"/>
  <c r="O1111" i="1"/>
  <c r="L1112" i="1"/>
  <c r="M1112" i="1"/>
  <c r="N1112" i="1"/>
  <c r="O1112" i="1"/>
  <c r="L1113" i="1"/>
  <c r="M1113" i="1"/>
  <c r="N1113" i="1"/>
  <c r="O1113" i="1"/>
  <c r="L1114" i="1"/>
  <c r="M1114" i="1"/>
  <c r="N1114" i="1"/>
  <c r="O1114" i="1"/>
  <c r="L1115" i="1"/>
  <c r="M1115" i="1"/>
  <c r="N1115" i="1"/>
  <c r="O1115" i="1"/>
  <c r="L1116" i="1"/>
  <c r="M1116" i="1"/>
  <c r="N1116" i="1"/>
  <c r="O1116" i="1"/>
  <c r="L1117" i="1"/>
  <c r="M1117" i="1"/>
  <c r="N1117" i="1"/>
  <c r="O1117" i="1"/>
  <c r="L1118" i="1"/>
  <c r="M1118" i="1"/>
  <c r="N1118" i="1"/>
  <c r="O1118" i="1"/>
  <c r="L1119" i="1"/>
  <c r="M1119" i="1"/>
  <c r="N1119" i="1"/>
  <c r="O1119" i="1"/>
  <c r="L1120" i="1"/>
  <c r="M1120" i="1"/>
  <c r="N1120" i="1"/>
  <c r="O1120" i="1"/>
  <c r="L1121" i="1"/>
  <c r="M1121" i="1"/>
  <c r="N1121" i="1"/>
  <c r="O1121" i="1"/>
  <c r="L1122" i="1"/>
  <c r="M1122" i="1"/>
  <c r="N1122" i="1"/>
  <c r="O1122" i="1"/>
  <c r="L1123" i="1"/>
  <c r="M1123" i="1"/>
  <c r="N1123" i="1"/>
  <c r="O1123" i="1"/>
  <c r="L1124" i="1"/>
  <c r="M1124" i="1"/>
  <c r="N1124" i="1"/>
  <c r="O1124" i="1"/>
  <c r="L1125" i="1"/>
  <c r="M1125" i="1"/>
  <c r="N1125" i="1"/>
  <c r="O1125" i="1"/>
  <c r="L1126" i="1"/>
  <c r="M1126" i="1"/>
  <c r="N1126" i="1"/>
  <c r="O1126" i="1"/>
  <c r="L1127" i="1"/>
  <c r="M1127" i="1"/>
  <c r="N1127" i="1"/>
  <c r="O1127" i="1"/>
  <c r="L1128" i="1"/>
  <c r="M1128" i="1"/>
  <c r="N1128" i="1"/>
  <c r="O1128" i="1"/>
  <c r="L1129" i="1"/>
  <c r="M1129" i="1"/>
  <c r="N1129" i="1"/>
  <c r="O1129" i="1"/>
  <c r="L1130" i="1"/>
  <c r="M1130" i="1"/>
  <c r="N1130" i="1"/>
  <c r="O1130" i="1"/>
  <c r="L1131" i="1"/>
  <c r="M1131" i="1"/>
  <c r="N1131" i="1"/>
  <c r="O1131" i="1"/>
  <c r="L1132" i="1"/>
  <c r="M1132" i="1"/>
  <c r="N1132" i="1"/>
  <c r="O1132" i="1"/>
  <c r="L1133" i="1"/>
  <c r="M1133" i="1"/>
  <c r="N1133" i="1"/>
  <c r="O1133" i="1"/>
  <c r="L1134" i="1"/>
  <c r="M1134" i="1"/>
  <c r="N1134" i="1"/>
  <c r="O1134" i="1"/>
  <c r="L1135" i="1"/>
  <c r="M1135" i="1"/>
  <c r="N1135" i="1"/>
  <c r="O1135" i="1"/>
  <c r="L1136" i="1"/>
  <c r="M1136" i="1"/>
  <c r="N1136" i="1"/>
  <c r="O1136" i="1"/>
  <c r="L1137" i="1"/>
  <c r="M1137" i="1"/>
  <c r="N1137" i="1"/>
  <c r="O1137" i="1"/>
  <c r="L1138" i="1"/>
  <c r="M1138" i="1"/>
  <c r="N1138" i="1"/>
  <c r="O1138" i="1"/>
  <c r="L1139" i="1"/>
  <c r="M1139" i="1"/>
  <c r="N1139" i="1"/>
  <c r="O1139" i="1"/>
  <c r="L1140" i="1"/>
  <c r="M1140" i="1"/>
  <c r="N1140" i="1"/>
  <c r="O1140" i="1"/>
  <c r="L1141" i="1"/>
  <c r="M1141" i="1"/>
  <c r="N1141" i="1"/>
  <c r="O1141" i="1"/>
  <c r="L1142" i="1"/>
  <c r="M1142" i="1"/>
  <c r="N1142" i="1"/>
  <c r="O1142" i="1"/>
  <c r="L1143" i="1"/>
  <c r="M1143" i="1"/>
  <c r="N1143" i="1"/>
  <c r="O1143" i="1"/>
  <c r="L1144" i="1"/>
  <c r="M1144" i="1"/>
  <c r="N1144" i="1"/>
  <c r="O1144" i="1"/>
  <c r="L1145" i="1"/>
  <c r="M1145" i="1"/>
  <c r="N1145" i="1"/>
  <c r="O1145" i="1"/>
  <c r="L1146" i="1"/>
  <c r="M1146" i="1"/>
  <c r="N1146" i="1"/>
  <c r="O1146" i="1"/>
  <c r="L1147" i="1"/>
  <c r="M1147" i="1"/>
  <c r="N1147" i="1"/>
  <c r="O1147" i="1"/>
  <c r="L1148" i="1"/>
  <c r="M1148" i="1"/>
  <c r="N1148" i="1"/>
  <c r="O1148" i="1"/>
  <c r="L1149" i="1"/>
  <c r="M1149" i="1"/>
  <c r="N1149" i="1"/>
  <c r="O1149" i="1"/>
  <c r="L1150" i="1"/>
  <c r="M1150" i="1"/>
  <c r="N1150" i="1"/>
  <c r="O1150" i="1"/>
  <c r="L1151" i="1"/>
  <c r="M1151" i="1"/>
  <c r="N1151" i="1"/>
  <c r="O1151" i="1"/>
  <c r="L1152" i="1"/>
  <c r="M1152" i="1"/>
  <c r="N1152" i="1"/>
  <c r="O1152" i="1"/>
  <c r="L1153" i="1"/>
  <c r="M1153" i="1"/>
  <c r="N1153" i="1"/>
  <c r="O1153" i="1"/>
  <c r="L1154" i="1"/>
  <c r="M1154" i="1"/>
  <c r="N1154" i="1"/>
  <c r="O1154" i="1"/>
  <c r="L1155" i="1"/>
  <c r="M1155" i="1"/>
  <c r="N1155" i="1"/>
  <c r="O1155" i="1"/>
  <c r="L1156" i="1"/>
  <c r="M1156" i="1"/>
  <c r="N1156" i="1"/>
  <c r="O1156" i="1"/>
  <c r="L1157" i="1"/>
  <c r="M1157" i="1"/>
  <c r="N1157" i="1"/>
  <c r="O1157" i="1"/>
  <c r="L1158" i="1"/>
  <c r="M1158" i="1"/>
  <c r="N1158" i="1"/>
  <c r="O1158" i="1"/>
  <c r="L1159" i="1"/>
  <c r="M1159" i="1"/>
  <c r="N1159" i="1"/>
  <c r="O1159" i="1"/>
  <c r="L1160" i="1"/>
  <c r="M1160" i="1"/>
  <c r="N1160" i="1"/>
  <c r="O1160" i="1"/>
  <c r="L1161" i="1"/>
  <c r="M1161" i="1"/>
  <c r="N1161" i="1"/>
  <c r="O1161" i="1"/>
  <c r="L1162" i="1"/>
  <c r="M1162" i="1"/>
  <c r="N1162" i="1"/>
  <c r="O1162" i="1"/>
  <c r="L1163" i="1"/>
  <c r="M1163" i="1"/>
  <c r="N1163" i="1"/>
  <c r="O1163" i="1"/>
  <c r="L1164" i="1"/>
  <c r="M1164" i="1"/>
  <c r="N1164" i="1"/>
  <c r="O1164" i="1"/>
  <c r="L1165" i="1"/>
  <c r="M1165" i="1"/>
  <c r="N1165" i="1"/>
  <c r="O1165" i="1"/>
  <c r="L1166" i="1"/>
  <c r="M1166" i="1"/>
  <c r="N1166" i="1"/>
  <c r="O1166" i="1"/>
  <c r="L1167" i="1"/>
  <c r="M1167" i="1"/>
  <c r="N1167" i="1"/>
  <c r="O1167" i="1"/>
  <c r="L1168" i="1"/>
  <c r="M1168" i="1"/>
  <c r="N1168" i="1"/>
  <c r="O1168" i="1"/>
  <c r="L1169" i="1"/>
  <c r="M1169" i="1"/>
  <c r="N1169" i="1"/>
  <c r="O1169" i="1"/>
  <c r="L1170" i="1"/>
  <c r="M1170" i="1"/>
  <c r="N1170" i="1"/>
  <c r="O1170" i="1"/>
  <c r="L1171" i="1"/>
  <c r="M1171" i="1"/>
  <c r="N1171" i="1"/>
  <c r="O1171" i="1"/>
  <c r="L1172" i="1"/>
  <c r="M1172" i="1"/>
  <c r="N1172" i="1"/>
  <c r="O1172" i="1"/>
  <c r="L1173" i="1"/>
  <c r="M1173" i="1"/>
  <c r="N1173" i="1"/>
  <c r="O1173" i="1"/>
  <c r="L1174" i="1"/>
  <c r="M1174" i="1"/>
  <c r="N1174" i="1"/>
  <c r="O1174" i="1"/>
  <c r="L1175" i="1"/>
  <c r="M1175" i="1"/>
  <c r="N1175" i="1"/>
  <c r="O1175" i="1"/>
  <c r="L1176" i="1"/>
  <c r="M1176" i="1"/>
  <c r="N1176" i="1"/>
  <c r="O1176" i="1"/>
  <c r="L1177" i="1"/>
  <c r="M1177" i="1"/>
  <c r="N1177" i="1"/>
  <c r="O1177" i="1"/>
  <c r="L1178" i="1"/>
  <c r="M1178" i="1"/>
  <c r="N1178" i="1"/>
  <c r="O1178" i="1"/>
  <c r="L1179" i="1"/>
  <c r="M1179" i="1"/>
  <c r="N1179" i="1"/>
  <c r="O1179" i="1"/>
  <c r="L1180" i="1"/>
  <c r="M1180" i="1"/>
  <c r="N1180" i="1"/>
  <c r="O1180" i="1"/>
  <c r="L1181" i="1"/>
  <c r="M1181" i="1"/>
  <c r="N1181" i="1"/>
  <c r="O1181" i="1"/>
  <c r="L1182" i="1"/>
  <c r="M1182" i="1"/>
  <c r="N1182" i="1"/>
  <c r="O1182" i="1"/>
  <c r="L1183" i="1"/>
  <c r="M1183" i="1"/>
  <c r="N1183" i="1"/>
  <c r="O1183" i="1"/>
  <c r="L1184" i="1"/>
  <c r="M1184" i="1"/>
  <c r="N1184" i="1"/>
  <c r="O1184" i="1"/>
  <c r="L1185" i="1"/>
  <c r="M1185" i="1"/>
  <c r="N1185" i="1"/>
  <c r="O1185" i="1"/>
  <c r="L1186" i="1"/>
  <c r="M1186" i="1"/>
  <c r="N1186" i="1"/>
  <c r="O1186" i="1"/>
  <c r="L1187" i="1"/>
  <c r="M1187" i="1"/>
  <c r="N1187" i="1"/>
  <c r="O1187" i="1"/>
  <c r="L1188" i="1"/>
  <c r="M1188" i="1"/>
  <c r="N1188" i="1"/>
  <c r="O1188" i="1"/>
  <c r="L1189" i="1"/>
  <c r="M1189" i="1"/>
  <c r="N1189" i="1"/>
  <c r="O1189" i="1"/>
  <c r="L1190" i="1"/>
  <c r="M1190" i="1"/>
  <c r="N1190" i="1"/>
  <c r="O1190" i="1"/>
  <c r="L1191" i="1"/>
  <c r="M1191" i="1"/>
  <c r="N1191" i="1"/>
  <c r="O1191" i="1"/>
  <c r="L1192" i="1"/>
  <c r="M1192" i="1"/>
  <c r="N1192" i="1"/>
  <c r="O1192" i="1"/>
  <c r="L1193" i="1"/>
  <c r="M1193" i="1"/>
  <c r="N1193" i="1"/>
  <c r="O1193" i="1"/>
  <c r="L1194" i="1"/>
  <c r="M1194" i="1"/>
  <c r="N1194" i="1"/>
  <c r="O1194" i="1"/>
  <c r="L1195" i="1"/>
  <c r="M1195" i="1"/>
  <c r="N1195" i="1"/>
  <c r="O1195" i="1"/>
  <c r="L1196" i="1"/>
  <c r="M1196" i="1"/>
  <c r="N1196" i="1"/>
  <c r="O1196" i="1"/>
  <c r="L1197" i="1"/>
  <c r="M1197" i="1"/>
  <c r="N1197" i="1"/>
  <c r="O1197" i="1"/>
  <c r="L1198" i="1"/>
  <c r="M1198" i="1"/>
  <c r="N1198" i="1"/>
  <c r="O1198" i="1"/>
  <c r="L1199" i="1"/>
  <c r="M1199" i="1"/>
  <c r="N1199" i="1"/>
  <c r="O1199" i="1"/>
  <c r="L1200" i="1"/>
  <c r="M1200" i="1"/>
  <c r="N1200" i="1"/>
  <c r="O1200" i="1"/>
  <c r="L1201" i="1"/>
  <c r="M1201" i="1"/>
  <c r="N1201" i="1"/>
  <c r="O1201" i="1"/>
  <c r="L1202" i="1"/>
  <c r="M1202" i="1"/>
  <c r="N1202" i="1"/>
  <c r="O1202" i="1"/>
  <c r="L1203" i="1"/>
  <c r="M1203" i="1"/>
  <c r="N1203" i="1"/>
  <c r="O1203" i="1"/>
  <c r="L1204" i="1"/>
  <c r="M1204" i="1"/>
  <c r="N1204" i="1"/>
  <c r="O1204" i="1"/>
  <c r="L1205" i="1"/>
  <c r="M1205" i="1"/>
  <c r="N1205" i="1"/>
  <c r="O1205" i="1"/>
  <c r="L1206" i="1"/>
  <c r="M1206" i="1"/>
  <c r="N1206" i="1"/>
  <c r="O1206" i="1"/>
  <c r="L1207" i="1"/>
  <c r="M1207" i="1"/>
  <c r="N1207" i="1"/>
  <c r="O1207" i="1"/>
  <c r="L1208" i="1"/>
  <c r="M1208" i="1"/>
  <c r="N1208" i="1"/>
  <c r="O1208" i="1"/>
  <c r="L1209" i="1"/>
  <c r="M1209" i="1"/>
  <c r="N1209" i="1"/>
  <c r="O1209" i="1"/>
  <c r="L1210" i="1"/>
  <c r="M1210" i="1"/>
  <c r="N1210" i="1"/>
  <c r="O1210" i="1"/>
  <c r="L1211" i="1"/>
  <c r="M1211" i="1"/>
  <c r="N1211" i="1"/>
  <c r="O1211" i="1"/>
  <c r="L1212" i="1"/>
  <c r="M1212" i="1"/>
  <c r="N1212" i="1"/>
  <c r="O1212" i="1"/>
  <c r="L1213" i="1"/>
  <c r="M1213" i="1"/>
  <c r="N1213" i="1"/>
  <c r="O1213" i="1"/>
  <c r="L1214" i="1"/>
  <c r="M1214" i="1"/>
  <c r="N1214" i="1"/>
  <c r="O1214" i="1"/>
  <c r="L1215" i="1"/>
  <c r="M1215" i="1"/>
  <c r="N1215" i="1"/>
  <c r="O1215" i="1"/>
  <c r="L1216" i="1"/>
  <c r="M1216" i="1"/>
  <c r="N1216" i="1"/>
  <c r="O1216" i="1"/>
  <c r="L1217" i="1"/>
  <c r="M1217" i="1"/>
  <c r="N1217" i="1"/>
  <c r="O1217" i="1"/>
  <c r="L1218" i="1"/>
  <c r="M1218" i="1"/>
  <c r="N1218" i="1"/>
  <c r="O1218" i="1"/>
  <c r="L1219" i="1"/>
  <c r="M1219" i="1"/>
  <c r="N1219" i="1"/>
  <c r="O1219" i="1"/>
  <c r="L1220" i="1"/>
  <c r="M1220" i="1"/>
  <c r="N1220" i="1"/>
  <c r="O1220" i="1"/>
  <c r="L1221" i="1"/>
  <c r="M1221" i="1"/>
  <c r="N1221" i="1"/>
  <c r="O1221" i="1"/>
  <c r="L1222" i="1"/>
  <c r="M1222" i="1"/>
  <c r="N1222" i="1"/>
  <c r="O1222" i="1"/>
  <c r="L1223" i="1"/>
  <c r="M1223" i="1"/>
  <c r="N1223" i="1"/>
  <c r="O1223" i="1"/>
  <c r="L1224" i="1"/>
  <c r="M1224" i="1"/>
  <c r="N1224" i="1"/>
  <c r="O1224" i="1"/>
  <c r="L1225" i="1"/>
  <c r="M1225" i="1"/>
  <c r="N1225" i="1"/>
  <c r="O1225" i="1"/>
  <c r="L1226" i="1"/>
  <c r="M1226" i="1"/>
  <c r="N1226" i="1"/>
  <c r="O1226" i="1"/>
  <c r="L1227" i="1"/>
  <c r="M1227" i="1"/>
  <c r="N1227" i="1"/>
  <c r="O1227" i="1"/>
  <c r="L1228" i="1"/>
  <c r="M1228" i="1"/>
  <c r="N1228" i="1"/>
  <c r="O1228" i="1"/>
  <c r="L1229" i="1"/>
  <c r="M1229" i="1"/>
  <c r="N1229" i="1"/>
  <c r="O1229" i="1"/>
  <c r="L1230" i="1"/>
  <c r="M1230" i="1"/>
  <c r="N1230" i="1"/>
  <c r="O1230" i="1"/>
  <c r="L1231" i="1"/>
  <c r="M1231" i="1"/>
  <c r="N1231" i="1"/>
  <c r="O1231" i="1"/>
  <c r="L1232" i="1"/>
  <c r="M1232" i="1"/>
  <c r="N1232" i="1"/>
  <c r="O1232" i="1"/>
  <c r="L1233" i="1"/>
  <c r="M1233" i="1"/>
  <c r="N1233" i="1"/>
  <c r="O1233" i="1"/>
  <c r="L1234" i="1"/>
  <c r="M1234" i="1"/>
  <c r="N1234" i="1"/>
  <c r="O1234" i="1"/>
  <c r="L1235" i="1"/>
  <c r="M1235" i="1"/>
  <c r="N1235" i="1"/>
  <c r="O1235" i="1"/>
  <c r="L1236" i="1"/>
  <c r="M1236" i="1"/>
  <c r="N1236" i="1"/>
  <c r="O1236" i="1"/>
  <c r="L1237" i="1"/>
  <c r="M1237" i="1"/>
  <c r="N1237" i="1"/>
  <c r="O1237" i="1"/>
  <c r="L1238" i="1"/>
  <c r="M1238" i="1"/>
  <c r="N1238" i="1"/>
  <c r="O1238" i="1"/>
  <c r="L1239" i="1"/>
  <c r="M1239" i="1"/>
  <c r="N1239" i="1"/>
  <c r="O1239" i="1"/>
  <c r="L1240" i="1"/>
  <c r="M1240" i="1"/>
  <c r="N1240" i="1"/>
  <c r="O1240" i="1"/>
  <c r="L1241" i="1"/>
  <c r="M1241" i="1"/>
  <c r="N1241" i="1"/>
  <c r="O1241" i="1"/>
  <c r="L1242" i="1"/>
  <c r="M1242" i="1"/>
  <c r="N1242" i="1"/>
  <c r="O1242" i="1"/>
  <c r="L1243" i="1"/>
  <c r="M1243" i="1"/>
  <c r="N1243" i="1"/>
  <c r="O1243" i="1"/>
  <c r="L1244" i="1"/>
  <c r="M1244" i="1"/>
  <c r="N1244" i="1"/>
  <c r="O1244" i="1"/>
  <c r="L1245" i="1"/>
  <c r="M1245" i="1"/>
  <c r="N1245" i="1"/>
  <c r="O1245" i="1"/>
  <c r="L1246" i="1"/>
  <c r="M1246" i="1"/>
  <c r="N1246" i="1"/>
  <c r="O1246" i="1"/>
  <c r="L1247" i="1"/>
  <c r="M1247" i="1"/>
  <c r="N1247" i="1"/>
  <c r="O1247" i="1"/>
  <c r="L1248" i="1"/>
  <c r="M1248" i="1"/>
  <c r="N1248" i="1"/>
  <c r="O1248" i="1"/>
  <c r="L1249" i="1"/>
  <c r="M1249" i="1"/>
  <c r="N1249" i="1"/>
  <c r="O1249" i="1"/>
  <c r="L1250" i="1"/>
  <c r="M1250" i="1"/>
  <c r="N1250" i="1"/>
  <c r="O1250" i="1"/>
  <c r="L1251" i="1"/>
  <c r="M1251" i="1"/>
  <c r="N1251" i="1"/>
  <c r="O1251" i="1"/>
  <c r="L1252" i="1"/>
  <c r="M1252" i="1"/>
  <c r="N1252" i="1"/>
  <c r="O1252" i="1"/>
  <c r="L1253" i="1"/>
  <c r="M1253" i="1"/>
  <c r="N1253" i="1"/>
  <c r="O1253" i="1"/>
  <c r="L1254" i="1"/>
  <c r="M1254" i="1"/>
  <c r="N1254" i="1"/>
  <c r="O1254" i="1"/>
  <c r="L1255" i="1"/>
  <c r="M1255" i="1"/>
  <c r="N1255" i="1"/>
  <c r="O1255" i="1"/>
  <c r="L1256" i="1"/>
  <c r="M1256" i="1"/>
  <c r="N1256" i="1"/>
  <c r="O1256" i="1"/>
  <c r="L1257" i="1"/>
  <c r="M1257" i="1"/>
  <c r="N1257" i="1"/>
  <c r="O1257" i="1"/>
  <c r="L1258" i="1"/>
  <c r="M1258" i="1"/>
  <c r="N1258" i="1"/>
  <c r="O1258" i="1"/>
  <c r="L1259" i="1"/>
  <c r="M1259" i="1"/>
  <c r="N1259" i="1"/>
  <c r="O1259" i="1"/>
  <c r="L1260" i="1"/>
  <c r="M1260" i="1"/>
  <c r="N1260" i="1"/>
  <c r="O1260" i="1"/>
  <c r="L1261" i="1"/>
  <c r="M1261" i="1"/>
  <c r="N1261" i="1"/>
  <c r="O1261" i="1"/>
  <c r="L1262" i="1"/>
  <c r="M1262" i="1"/>
  <c r="N1262" i="1"/>
  <c r="O1262" i="1"/>
  <c r="L1263" i="1"/>
  <c r="M1263" i="1"/>
  <c r="N1263" i="1"/>
  <c r="O1263" i="1"/>
  <c r="L1264" i="1"/>
  <c r="M1264" i="1"/>
  <c r="N1264" i="1"/>
  <c r="O1264" i="1"/>
  <c r="L1265" i="1"/>
  <c r="M1265" i="1"/>
  <c r="N1265" i="1"/>
  <c r="O1265" i="1"/>
  <c r="L1266" i="1"/>
  <c r="M1266" i="1"/>
  <c r="N1266" i="1"/>
  <c r="O1266" i="1"/>
  <c r="L1267" i="1"/>
  <c r="M1267" i="1"/>
  <c r="N1267" i="1"/>
  <c r="O1267" i="1"/>
  <c r="L1268" i="1"/>
  <c r="M1268" i="1"/>
  <c r="N1268" i="1"/>
  <c r="O1268" i="1"/>
  <c r="L1269" i="1"/>
  <c r="M1269" i="1"/>
  <c r="N1269" i="1"/>
  <c r="O1269" i="1"/>
  <c r="L1270" i="1"/>
  <c r="M1270" i="1"/>
  <c r="N1270" i="1"/>
  <c r="O1270" i="1"/>
  <c r="L1271" i="1"/>
  <c r="M1271" i="1"/>
  <c r="N1271" i="1"/>
  <c r="O1271" i="1"/>
  <c r="L1272" i="1"/>
  <c r="M1272" i="1"/>
  <c r="N1272" i="1"/>
  <c r="O1272" i="1"/>
  <c r="L1273" i="1"/>
  <c r="M1273" i="1"/>
  <c r="N1273" i="1"/>
  <c r="O1273" i="1"/>
  <c r="L1274" i="1"/>
  <c r="M1274" i="1"/>
  <c r="N1274" i="1"/>
  <c r="O1274" i="1"/>
  <c r="L1275" i="1"/>
  <c r="M1275" i="1"/>
  <c r="N1275" i="1"/>
  <c r="O1275" i="1"/>
  <c r="L1276" i="1"/>
  <c r="M1276" i="1"/>
  <c r="N1276" i="1"/>
  <c r="O1276" i="1"/>
  <c r="L1277" i="1"/>
  <c r="M1277" i="1"/>
  <c r="N1277" i="1"/>
  <c r="O1277" i="1"/>
  <c r="L1278" i="1"/>
  <c r="M1278" i="1"/>
  <c r="N1278" i="1"/>
  <c r="O1278" i="1"/>
  <c r="L1279" i="1"/>
  <c r="M1279" i="1"/>
  <c r="N1279" i="1"/>
  <c r="O1279" i="1"/>
  <c r="L1280" i="1"/>
  <c r="M1280" i="1"/>
  <c r="N1280" i="1"/>
  <c r="O1280" i="1"/>
  <c r="L1281" i="1"/>
  <c r="M1281" i="1"/>
  <c r="N1281" i="1"/>
  <c r="O1281" i="1"/>
  <c r="L1282" i="1"/>
  <c r="M1282" i="1"/>
  <c r="N1282" i="1"/>
  <c r="O1282" i="1"/>
  <c r="L1283" i="1"/>
  <c r="M1283" i="1"/>
  <c r="N1283" i="1"/>
  <c r="O1283" i="1"/>
  <c r="L1284" i="1"/>
  <c r="M1284" i="1"/>
  <c r="N1284" i="1"/>
  <c r="O1284" i="1"/>
  <c r="L1285" i="1"/>
  <c r="M1285" i="1"/>
  <c r="N1285" i="1"/>
  <c r="O1285" i="1"/>
  <c r="L1286" i="1"/>
  <c r="M1286" i="1"/>
  <c r="N1286" i="1"/>
  <c r="O1286" i="1"/>
  <c r="L1287" i="1"/>
  <c r="M1287" i="1"/>
  <c r="N1287" i="1"/>
  <c r="O1287" i="1"/>
  <c r="L1288" i="1"/>
  <c r="M1288" i="1"/>
  <c r="N1288" i="1"/>
  <c r="O1288" i="1"/>
  <c r="L1289" i="1"/>
  <c r="M1289" i="1"/>
  <c r="N1289" i="1"/>
  <c r="O1289" i="1"/>
  <c r="L1290" i="1"/>
  <c r="M1290" i="1"/>
  <c r="N1290" i="1"/>
  <c r="O1290" i="1"/>
  <c r="L1291" i="1"/>
  <c r="M1291" i="1"/>
  <c r="N1291" i="1"/>
  <c r="O1291" i="1"/>
  <c r="L1292" i="1"/>
  <c r="M1292" i="1"/>
  <c r="N1292" i="1"/>
  <c r="O1292" i="1"/>
  <c r="L1293" i="1"/>
  <c r="M1293" i="1"/>
  <c r="N1293" i="1"/>
  <c r="O1293" i="1"/>
  <c r="L1294" i="1"/>
  <c r="M1294" i="1"/>
  <c r="N1294" i="1"/>
  <c r="O1294" i="1"/>
  <c r="L1295" i="1"/>
  <c r="M1295" i="1"/>
  <c r="N1295" i="1"/>
  <c r="O1295" i="1"/>
  <c r="L1296" i="1"/>
  <c r="M1296" i="1"/>
  <c r="N1296" i="1"/>
  <c r="O1296" i="1"/>
  <c r="L1297" i="1"/>
  <c r="M1297" i="1"/>
  <c r="N1297" i="1"/>
  <c r="O1297" i="1"/>
  <c r="L1298" i="1"/>
  <c r="M1298" i="1"/>
  <c r="N1298" i="1"/>
  <c r="O1298" i="1"/>
  <c r="L1299" i="1"/>
  <c r="M1299" i="1"/>
  <c r="N1299" i="1"/>
  <c r="O1299" i="1"/>
  <c r="L1300" i="1"/>
  <c r="M1300" i="1"/>
  <c r="N1300" i="1"/>
  <c r="O1300" i="1"/>
  <c r="L1301" i="1"/>
  <c r="M1301" i="1"/>
  <c r="N1301" i="1"/>
  <c r="O1301" i="1"/>
  <c r="L1302" i="1"/>
  <c r="M1302" i="1"/>
  <c r="N1302" i="1"/>
  <c r="O1302" i="1"/>
  <c r="L1303" i="1"/>
  <c r="M1303" i="1"/>
  <c r="N1303" i="1"/>
  <c r="O1303" i="1"/>
  <c r="L1304" i="1"/>
  <c r="M1304" i="1"/>
  <c r="N1304" i="1"/>
  <c r="O1304" i="1"/>
  <c r="L1305" i="1"/>
  <c r="M1305" i="1"/>
  <c r="N1305" i="1"/>
  <c r="O1305" i="1"/>
  <c r="L1306" i="1"/>
  <c r="M1306" i="1"/>
  <c r="N1306" i="1"/>
  <c r="O1306" i="1"/>
  <c r="L1307" i="1"/>
  <c r="M1307" i="1"/>
  <c r="N1307" i="1"/>
  <c r="O1307" i="1"/>
  <c r="L1308" i="1"/>
  <c r="M1308" i="1"/>
  <c r="N1308" i="1"/>
  <c r="O1308" i="1"/>
  <c r="L1309" i="1"/>
  <c r="M1309" i="1"/>
  <c r="N1309" i="1"/>
  <c r="O1309" i="1"/>
  <c r="L1310" i="1"/>
  <c r="M1310" i="1"/>
  <c r="N1310" i="1"/>
  <c r="O1310" i="1"/>
  <c r="L1311" i="1"/>
  <c r="M1311" i="1"/>
  <c r="N1311" i="1"/>
  <c r="O1311" i="1"/>
  <c r="L1312" i="1"/>
  <c r="M1312" i="1"/>
  <c r="N1312" i="1"/>
  <c r="O1312" i="1"/>
  <c r="L1313" i="1"/>
  <c r="M1313" i="1"/>
  <c r="N1313" i="1"/>
  <c r="O1313" i="1"/>
  <c r="L1314" i="1"/>
  <c r="M1314" i="1"/>
  <c r="N1314" i="1"/>
  <c r="O1314" i="1"/>
  <c r="L1315" i="1"/>
  <c r="M1315" i="1"/>
  <c r="N1315" i="1"/>
  <c r="O1315" i="1"/>
  <c r="L1316" i="1"/>
  <c r="M1316" i="1"/>
  <c r="N1316" i="1"/>
  <c r="O1316" i="1"/>
  <c r="L1317" i="1"/>
  <c r="M1317" i="1"/>
  <c r="N1317" i="1"/>
  <c r="O1317" i="1"/>
  <c r="L1318" i="1"/>
  <c r="M1318" i="1"/>
  <c r="N1318" i="1"/>
  <c r="O1318" i="1"/>
  <c r="L1319" i="1"/>
  <c r="M1319" i="1"/>
  <c r="N1319" i="1"/>
  <c r="O1319" i="1"/>
  <c r="L1320" i="1"/>
  <c r="M1320" i="1"/>
  <c r="N1320" i="1"/>
  <c r="O1320" i="1"/>
  <c r="L1321" i="1"/>
  <c r="M1321" i="1"/>
  <c r="N1321" i="1"/>
  <c r="O1321" i="1"/>
  <c r="L1322" i="1"/>
  <c r="M1322" i="1"/>
  <c r="N1322" i="1"/>
  <c r="O1322" i="1"/>
  <c r="L1323" i="1"/>
  <c r="M1323" i="1"/>
  <c r="N1323" i="1"/>
  <c r="O1323" i="1"/>
  <c r="L1324" i="1"/>
  <c r="M1324" i="1"/>
  <c r="N1324" i="1"/>
  <c r="O1324" i="1"/>
  <c r="L1325" i="1"/>
  <c r="M1325" i="1"/>
  <c r="N1325" i="1"/>
  <c r="O1325" i="1"/>
  <c r="L1326" i="1"/>
  <c r="M1326" i="1"/>
  <c r="N1326" i="1"/>
  <c r="O1326" i="1"/>
  <c r="L1327" i="1"/>
  <c r="M1327" i="1"/>
  <c r="N1327" i="1"/>
  <c r="O1327" i="1"/>
  <c r="L1328" i="1"/>
  <c r="M1328" i="1"/>
  <c r="N1328" i="1"/>
  <c r="O1328" i="1"/>
  <c r="L1329" i="1"/>
  <c r="M1329" i="1"/>
  <c r="N1329" i="1"/>
  <c r="O1329" i="1"/>
  <c r="L1330" i="1"/>
  <c r="M1330" i="1"/>
  <c r="N1330" i="1"/>
  <c r="O1330" i="1"/>
  <c r="L1331" i="1"/>
  <c r="M1331" i="1"/>
  <c r="N1331" i="1"/>
  <c r="O1331" i="1"/>
  <c r="L1332" i="1"/>
  <c r="M1332" i="1"/>
  <c r="N1332" i="1"/>
  <c r="O1332" i="1"/>
  <c r="L1333" i="1"/>
  <c r="M1333" i="1"/>
  <c r="N1333" i="1"/>
  <c r="O1333" i="1"/>
  <c r="L1334" i="1"/>
  <c r="M1334" i="1"/>
  <c r="N1334" i="1"/>
  <c r="O1334" i="1"/>
  <c r="L1335" i="1"/>
  <c r="M1335" i="1"/>
  <c r="N1335" i="1"/>
  <c r="O1335" i="1"/>
  <c r="L1336" i="1"/>
  <c r="M1336" i="1"/>
  <c r="N1336" i="1"/>
  <c r="O1336" i="1"/>
  <c r="L1337" i="1"/>
  <c r="M1337" i="1"/>
  <c r="N1337" i="1"/>
  <c r="O1337" i="1"/>
  <c r="L1338" i="1"/>
  <c r="M1338" i="1"/>
  <c r="N1338" i="1"/>
  <c r="O1338" i="1"/>
  <c r="L1339" i="1"/>
  <c r="M1339" i="1"/>
  <c r="N1339" i="1"/>
  <c r="O1339" i="1"/>
  <c r="L1340" i="1"/>
  <c r="M1340" i="1"/>
  <c r="N1340" i="1"/>
  <c r="O1340" i="1"/>
  <c r="L1341" i="1"/>
  <c r="M1341" i="1"/>
  <c r="N1341" i="1"/>
  <c r="O1341" i="1"/>
  <c r="L1342" i="1"/>
  <c r="M1342" i="1"/>
  <c r="N1342" i="1"/>
  <c r="O1342" i="1"/>
  <c r="L1343" i="1"/>
  <c r="M1343" i="1"/>
  <c r="N1343" i="1"/>
  <c r="O1343" i="1"/>
  <c r="L1344" i="1"/>
  <c r="M1344" i="1"/>
  <c r="N1344" i="1"/>
  <c r="O1344" i="1"/>
  <c r="L1345" i="1"/>
  <c r="M1345" i="1"/>
  <c r="N1345" i="1"/>
  <c r="O1345" i="1"/>
  <c r="L1346" i="1"/>
  <c r="M1346" i="1"/>
  <c r="N1346" i="1"/>
  <c r="O1346" i="1"/>
  <c r="L1347" i="1"/>
  <c r="M1347" i="1"/>
  <c r="N1347" i="1"/>
  <c r="O1347" i="1"/>
  <c r="L1348" i="1"/>
  <c r="M1348" i="1"/>
  <c r="N1348" i="1"/>
  <c r="O1348" i="1"/>
  <c r="L1349" i="1"/>
  <c r="M1349" i="1"/>
  <c r="N1349" i="1"/>
  <c r="O1349" i="1"/>
  <c r="L1350" i="1"/>
  <c r="M1350" i="1"/>
  <c r="N1350" i="1"/>
  <c r="O1350" i="1"/>
  <c r="L1351" i="1"/>
  <c r="M1351" i="1"/>
  <c r="N1351" i="1"/>
  <c r="O1351" i="1"/>
  <c r="L1352" i="1"/>
  <c r="M1352" i="1"/>
  <c r="N1352" i="1"/>
  <c r="O1352" i="1"/>
  <c r="L1353" i="1"/>
  <c r="M1353" i="1"/>
  <c r="N1353" i="1"/>
  <c r="O1353" i="1"/>
  <c r="L1354" i="1"/>
  <c r="M1354" i="1"/>
  <c r="N1354" i="1"/>
  <c r="O1354" i="1"/>
  <c r="L1355" i="1"/>
  <c r="M1355" i="1"/>
  <c r="N1355" i="1"/>
  <c r="O1355" i="1"/>
  <c r="L1356" i="1"/>
  <c r="M1356" i="1"/>
  <c r="N1356" i="1"/>
  <c r="O1356" i="1"/>
  <c r="L1357" i="1"/>
  <c r="M1357" i="1"/>
  <c r="N1357" i="1"/>
  <c r="O1357" i="1"/>
  <c r="L1358" i="1"/>
  <c r="M1358" i="1"/>
  <c r="N1358" i="1"/>
  <c r="O1358" i="1"/>
  <c r="L1359" i="1"/>
  <c r="M1359" i="1"/>
  <c r="N1359" i="1"/>
  <c r="O1359" i="1"/>
  <c r="L1360" i="1"/>
  <c r="M1360" i="1"/>
  <c r="N1360" i="1"/>
  <c r="O1360" i="1"/>
  <c r="L1361" i="1"/>
  <c r="M1361" i="1"/>
  <c r="N1361" i="1"/>
  <c r="O1361" i="1"/>
  <c r="L1362" i="1"/>
  <c r="M1362" i="1"/>
  <c r="N1362" i="1"/>
  <c r="O1362" i="1"/>
  <c r="L1363" i="1"/>
  <c r="M1363" i="1"/>
  <c r="N1363" i="1"/>
  <c r="O1363" i="1"/>
  <c r="L1364" i="1"/>
  <c r="M1364" i="1"/>
  <c r="N1364" i="1"/>
  <c r="O1364" i="1"/>
  <c r="L1365" i="1"/>
  <c r="M1365" i="1"/>
  <c r="N1365" i="1"/>
  <c r="O1365" i="1"/>
  <c r="L1366" i="1"/>
  <c r="M1366" i="1"/>
  <c r="N1366" i="1"/>
  <c r="O1366" i="1"/>
  <c r="L1367" i="1"/>
  <c r="M1367" i="1"/>
  <c r="N1367" i="1"/>
  <c r="O1367" i="1"/>
  <c r="L1368" i="1"/>
  <c r="M1368" i="1"/>
  <c r="N1368" i="1"/>
  <c r="O1368" i="1"/>
  <c r="L1369" i="1"/>
  <c r="M1369" i="1"/>
  <c r="N1369" i="1"/>
  <c r="O1369" i="1"/>
  <c r="L1370" i="1"/>
  <c r="M1370" i="1"/>
  <c r="N1370" i="1"/>
  <c r="O1370" i="1"/>
  <c r="L1371" i="1"/>
  <c r="M1371" i="1"/>
  <c r="N1371" i="1"/>
  <c r="O1371" i="1"/>
  <c r="L1372" i="1"/>
  <c r="M1372" i="1"/>
  <c r="N1372" i="1"/>
  <c r="O1372" i="1"/>
  <c r="L1373" i="1"/>
  <c r="M1373" i="1"/>
  <c r="N1373" i="1"/>
  <c r="O1373" i="1"/>
  <c r="L1374" i="1"/>
  <c r="M1374" i="1"/>
  <c r="N1374" i="1"/>
  <c r="O1374" i="1"/>
  <c r="L1375" i="1"/>
  <c r="M1375" i="1"/>
  <c r="N1375" i="1"/>
  <c r="O1375" i="1"/>
  <c r="L1376" i="1"/>
  <c r="M1376" i="1"/>
  <c r="N1376" i="1"/>
  <c r="O1376" i="1"/>
  <c r="L1377" i="1"/>
  <c r="M1377" i="1"/>
  <c r="N1377" i="1"/>
  <c r="O1377" i="1"/>
  <c r="L1378" i="1"/>
  <c r="M1378" i="1"/>
  <c r="N1378" i="1"/>
  <c r="O1378" i="1"/>
  <c r="L1379" i="1"/>
  <c r="M1379" i="1"/>
  <c r="N1379" i="1"/>
  <c r="O1379" i="1"/>
  <c r="L1380" i="1"/>
  <c r="M1380" i="1"/>
  <c r="N1380" i="1"/>
  <c r="O1380" i="1"/>
  <c r="L1381" i="1"/>
  <c r="M1381" i="1"/>
  <c r="N1381" i="1"/>
  <c r="O1381" i="1"/>
  <c r="L1382" i="1"/>
  <c r="M1382" i="1"/>
  <c r="N1382" i="1"/>
  <c r="O1382" i="1"/>
  <c r="L1383" i="1"/>
  <c r="M1383" i="1"/>
  <c r="N1383" i="1"/>
  <c r="O1383" i="1"/>
  <c r="L1384" i="1"/>
  <c r="M1384" i="1"/>
  <c r="N1384" i="1"/>
  <c r="O1384" i="1"/>
  <c r="L1385" i="1"/>
  <c r="M1385" i="1"/>
  <c r="N1385" i="1"/>
  <c r="O1385" i="1"/>
  <c r="L1386" i="1"/>
  <c r="M1386" i="1"/>
  <c r="N1386" i="1"/>
  <c r="O1386" i="1"/>
  <c r="L1387" i="1"/>
  <c r="M1387" i="1"/>
  <c r="N1387" i="1"/>
  <c r="O1387" i="1"/>
  <c r="L1388" i="1"/>
  <c r="M1388" i="1"/>
  <c r="N1388" i="1"/>
  <c r="O1388" i="1"/>
  <c r="L1389" i="1"/>
  <c r="M1389" i="1"/>
  <c r="N1389" i="1"/>
  <c r="O1389" i="1"/>
  <c r="L1390" i="1"/>
  <c r="M1390" i="1"/>
  <c r="N1390" i="1"/>
  <c r="O1390" i="1"/>
  <c r="L1391" i="1"/>
  <c r="M1391" i="1"/>
  <c r="N1391" i="1"/>
  <c r="O1391" i="1"/>
  <c r="L1392" i="1"/>
  <c r="M1392" i="1"/>
  <c r="N1392" i="1"/>
  <c r="O1392" i="1"/>
  <c r="L1393" i="1"/>
  <c r="M1393" i="1"/>
  <c r="N1393" i="1"/>
  <c r="O1393" i="1"/>
  <c r="L1394" i="1"/>
  <c r="M1394" i="1"/>
  <c r="N1394" i="1"/>
  <c r="O1394" i="1"/>
  <c r="L1395" i="1"/>
  <c r="M1395" i="1"/>
  <c r="N1395" i="1"/>
  <c r="O1395" i="1"/>
  <c r="L1396" i="1"/>
  <c r="M1396" i="1"/>
  <c r="N1396" i="1"/>
  <c r="O1396" i="1"/>
  <c r="L1397" i="1"/>
  <c r="M1397" i="1"/>
  <c r="N1397" i="1"/>
  <c r="O1397" i="1"/>
  <c r="L1398" i="1"/>
  <c r="M1398" i="1"/>
  <c r="N1398" i="1"/>
  <c r="O1398" i="1"/>
  <c r="L1399" i="1"/>
  <c r="M1399" i="1"/>
  <c r="N1399" i="1"/>
  <c r="O1399" i="1"/>
  <c r="L1400" i="1"/>
  <c r="M1400" i="1"/>
  <c r="N1400" i="1"/>
  <c r="O1400" i="1"/>
  <c r="L1401" i="1"/>
  <c r="M1401" i="1"/>
  <c r="N1401" i="1"/>
  <c r="O1401" i="1"/>
  <c r="L1402" i="1"/>
  <c r="M1402" i="1"/>
  <c r="N1402" i="1"/>
  <c r="O1402" i="1"/>
  <c r="L1403" i="1"/>
  <c r="M1403" i="1"/>
  <c r="N1403" i="1"/>
  <c r="O1403" i="1"/>
  <c r="L1404" i="1"/>
  <c r="M1404" i="1"/>
  <c r="N1404" i="1"/>
  <c r="O1404" i="1"/>
  <c r="L1405" i="1"/>
  <c r="M1405" i="1"/>
  <c r="N1405" i="1"/>
  <c r="O1405" i="1"/>
  <c r="L1406" i="1"/>
  <c r="M1406" i="1"/>
  <c r="N1406" i="1"/>
  <c r="O1406" i="1"/>
  <c r="L1407" i="1"/>
  <c r="M1407" i="1"/>
  <c r="N1407" i="1"/>
  <c r="O1407" i="1"/>
  <c r="L1408" i="1"/>
  <c r="M1408" i="1"/>
  <c r="N1408" i="1"/>
  <c r="O1408" i="1"/>
  <c r="L1409" i="1"/>
  <c r="M1409" i="1"/>
  <c r="N1409" i="1"/>
  <c r="O1409" i="1"/>
  <c r="L1410" i="1"/>
  <c r="M1410" i="1"/>
  <c r="N1410" i="1"/>
  <c r="O1410" i="1"/>
  <c r="L1411" i="1"/>
  <c r="M1411" i="1"/>
  <c r="N1411" i="1"/>
  <c r="O1411" i="1"/>
  <c r="L1412" i="1"/>
  <c r="M1412" i="1"/>
  <c r="N1412" i="1"/>
  <c r="O1412" i="1"/>
  <c r="L1413" i="1"/>
  <c r="M1413" i="1"/>
  <c r="N1413" i="1"/>
  <c r="O1413" i="1"/>
  <c r="L1414" i="1"/>
  <c r="M1414" i="1"/>
  <c r="N1414" i="1"/>
  <c r="O1414" i="1"/>
  <c r="L1415" i="1"/>
  <c r="M1415" i="1"/>
  <c r="N1415" i="1"/>
  <c r="O1415" i="1"/>
  <c r="L1416" i="1"/>
  <c r="M1416" i="1"/>
  <c r="N1416" i="1"/>
  <c r="O1416" i="1"/>
  <c r="L1417" i="1"/>
  <c r="M1417" i="1"/>
  <c r="N1417" i="1"/>
  <c r="O1417" i="1"/>
  <c r="L1418" i="1"/>
  <c r="M1418" i="1"/>
  <c r="N1418" i="1"/>
  <c r="O1418" i="1"/>
  <c r="L1419" i="1"/>
  <c r="M1419" i="1"/>
  <c r="N1419" i="1"/>
  <c r="O1419" i="1"/>
  <c r="L1420" i="1"/>
  <c r="M1420" i="1"/>
  <c r="N1420" i="1"/>
  <c r="O1420" i="1"/>
  <c r="L1421" i="1"/>
  <c r="M1421" i="1"/>
  <c r="N1421" i="1"/>
  <c r="O1421" i="1"/>
  <c r="L1422" i="1"/>
  <c r="M1422" i="1"/>
  <c r="N1422" i="1"/>
  <c r="O1422" i="1"/>
  <c r="L1423" i="1"/>
  <c r="M1423" i="1"/>
  <c r="N1423" i="1"/>
  <c r="O1423" i="1"/>
  <c r="L1424" i="1"/>
  <c r="M1424" i="1"/>
  <c r="N1424" i="1"/>
  <c r="O1424" i="1"/>
  <c r="L1425" i="1"/>
  <c r="M1425" i="1"/>
  <c r="N1425" i="1"/>
  <c r="O1425" i="1"/>
  <c r="L1426" i="1"/>
  <c r="M1426" i="1"/>
  <c r="N1426" i="1"/>
  <c r="O1426" i="1"/>
  <c r="L1427" i="1"/>
  <c r="M1427" i="1"/>
  <c r="N1427" i="1"/>
  <c r="O1427" i="1"/>
  <c r="L1428" i="1"/>
  <c r="M1428" i="1"/>
  <c r="N1428" i="1"/>
  <c r="O1428" i="1"/>
  <c r="L1429" i="1"/>
  <c r="M1429" i="1"/>
  <c r="N1429" i="1"/>
  <c r="O1429" i="1"/>
  <c r="L1430" i="1"/>
  <c r="M1430" i="1"/>
  <c r="N1430" i="1"/>
  <c r="O1430" i="1"/>
  <c r="L1431" i="1"/>
  <c r="M1431" i="1"/>
  <c r="N1431" i="1"/>
  <c r="O1431" i="1"/>
  <c r="L1432" i="1"/>
  <c r="M1432" i="1"/>
  <c r="N1432" i="1"/>
  <c r="O1432" i="1"/>
  <c r="L1433" i="1"/>
  <c r="M1433" i="1"/>
  <c r="N1433" i="1"/>
  <c r="O1433" i="1"/>
  <c r="L1434" i="1"/>
  <c r="M1434" i="1"/>
  <c r="N1434" i="1"/>
  <c r="O1434" i="1"/>
  <c r="L1435" i="1"/>
  <c r="M1435" i="1"/>
  <c r="N1435" i="1"/>
  <c r="O1435" i="1"/>
  <c r="L1436" i="1"/>
  <c r="M1436" i="1"/>
  <c r="N1436" i="1"/>
  <c r="O1436" i="1"/>
  <c r="L1437" i="1"/>
  <c r="M1437" i="1"/>
  <c r="N1437" i="1"/>
  <c r="O1437" i="1"/>
  <c r="L1438" i="1"/>
  <c r="M1438" i="1"/>
  <c r="N1438" i="1"/>
  <c r="O1438" i="1"/>
  <c r="L1439" i="1"/>
  <c r="M1439" i="1"/>
  <c r="N1439" i="1"/>
  <c r="O1439" i="1"/>
  <c r="L1440" i="1"/>
  <c r="M1440" i="1"/>
  <c r="N1440" i="1"/>
  <c r="O1440" i="1"/>
  <c r="L1441" i="1"/>
  <c r="M1441" i="1"/>
  <c r="N1441" i="1"/>
  <c r="O1441" i="1"/>
  <c r="L1442" i="1"/>
  <c r="M1442" i="1"/>
  <c r="N1442" i="1"/>
  <c r="O1442" i="1"/>
  <c r="L1443" i="1"/>
  <c r="M1443" i="1"/>
  <c r="N1443" i="1"/>
  <c r="O1443" i="1"/>
  <c r="L1444" i="1"/>
  <c r="M1444" i="1"/>
  <c r="N1444" i="1"/>
  <c r="O1444" i="1"/>
  <c r="L1445" i="1"/>
  <c r="M1445" i="1"/>
  <c r="N1445" i="1"/>
  <c r="O1445" i="1"/>
  <c r="L1446" i="1"/>
  <c r="M1446" i="1"/>
  <c r="N1446" i="1"/>
  <c r="O1446" i="1"/>
  <c r="L1447" i="1"/>
  <c r="M1447" i="1"/>
  <c r="N1447" i="1"/>
  <c r="O1447" i="1"/>
  <c r="L1448" i="1"/>
  <c r="M1448" i="1"/>
  <c r="N1448" i="1"/>
  <c r="O1448" i="1"/>
  <c r="L1449" i="1"/>
  <c r="M1449" i="1"/>
  <c r="N1449" i="1"/>
  <c r="O1449" i="1"/>
  <c r="L1450" i="1"/>
  <c r="M1450" i="1"/>
  <c r="N1450" i="1"/>
  <c r="O1450" i="1"/>
  <c r="L1451" i="1"/>
  <c r="M1451" i="1"/>
  <c r="N1451" i="1"/>
  <c r="O1451" i="1"/>
  <c r="L1452" i="1"/>
  <c r="M1452" i="1"/>
  <c r="N1452" i="1"/>
  <c r="O1452" i="1"/>
  <c r="L1453" i="1"/>
  <c r="M1453" i="1"/>
  <c r="N1453" i="1"/>
  <c r="O1453" i="1"/>
  <c r="L1454" i="1"/>
  <c r="M1454" i="1"/>
  <c r="N1454" i="1"/>
  <c r="O1454" i="1"/>
  <c r="L1455" i="1"/>
  <c r="M1455" i="1"/>
  <c r="N1455" i="1"/>
  <c r="O1455" i="1"/>
  <c r="L1456" i="1"/>
  <c r="M1456" i="1"/>
  <c r="N1456" i="1"/>
  <c r="O1456" i="1"/>
  <c r="L1457" i="1"/>
  <c r="M1457" i="1"/>
  <c r="N1457" i="1"/>
  <c r="O1457" i="1"/>
  <c r="L1458" i="1"/>
  <c r="M1458" i="1"/>
  <c r="N1458" i="1"/>
  <c r="O1458" i="1"/>
  <c r="L1459" i="1"/>
  <c r="M1459" i="1"/>
  <c r="N1459" i="1"/>
  <c r="O1459" i="1"/>
  <c r="L1460" i="1"/>
  <c r="M1460" i="1"/>
  <c r="N1460" i="1"/>
  <c r="O1460" i="1"/>
  <c r="L1461" i="1"/>
  <c r="M1461" i="1"/>
  <c r="N1461" i="1"/>
  <c r="O1461" i="1"/>
  <c r="L1462" i="1"/>
  <c r="M1462" i="1"/>
  <c r="N1462" i="1"/>
  <c r="O1462" i="1"/>
  <c r="L1463" i="1"/>
  <c r="M1463" i="1"/>
  <c r="N1463" i="1"/>
  <c r="O1463" i="1"/>
  <c r="L1464" i="1"/>
  <c r="M1464" i="1"/>
  <c r="N1464" i="1"/>
  <c r="O1464" i="1"/>
  <c r="L1465" i="1"/>
  <c r="M1465" i="1"/>
  <c r="N1465" i="1"/>
  <c r="O1465" i="1"/>
  <c r="L1466" i="1"/>
  <c r="M1466" i="1"/>
  <c r="N1466" i="1"/>
  <c r="O1466" i="1"/>
  <c r="L1467" i="1"/>
  <c r="M1467" i="1"/>
  <c r="N1467" i="1"/>
  <c r="O1467" i="1"/>
  <c r="L1468" i="1"/>
  <c r="M1468" i="1"/>
  <c r="N1468" i="1"/>
  <c r="O1468" i="1"/>
  <c r="L1469" i="1"/>
  <c r="M1469" i="1"/>
  <c r="N1469" i="1"/>
  <c r="O1469" i="1"/>
  <c r="L1470" i="1"/>
  <c r="M1470" i="1"/>
  <c r="N1470" i="1"/>
  <c r="O1470" i="1"/>
  <c r="L1471" i="1"/>
  <c r="M1471" i="1"/>
  <c r="N1471" i="1"/>
  <c r="O1471" i="1"/>
  <c r="L1472" i="1"/>
  <c r="M1472" i="1"/>
  <c r="N1472" i="1"/>
  <c r="O1472" i="1"/>
  <c r="L1473" i="1"/>
  <c r="M1473" i="1"/>
  <c r="N1473" i="1"/>
  <c r="O1473" i="1"/>
  <c r="L1474" i="1"/>
  <c r="M1474" i="1"/>
  <c r="N1474" i="1"/>
  <c r="O1474" i="1"/>
  <c r="L1475" i="1"/>
  <c r="M1475" i="1"/>
  <c r="N1475" i="1"/>
  <c r="O1475" i="1"/>
  <c r="L1476" i="1"/>
  <c r="M1476" i="1"/>
  <c r="N1476" i="1"/>
  <c r="O1476" i="1"/>
  <c r="L1477" i="1"/>
  <c r="M1477" i="1"/>
  <c r="N1477" i="1"/>
  <c r="O1477" i="1"/>
  <c r="L1478" i="1"/>
  <c r="M1478" i="1"/>
  <c r="N1478" i="1"/>
  <c r="O1478" i="1"/>
  <c r="L1479" i="1"/>
  <c r="M1479" i="1"/>
  <c r="N1479" i="1"/>
  <c r="O1479" i="1"/>
  <c r="L1480" i="1"/>
  <c r="M1480" i="1"/>
  <c r="N1480" i="1"/>
  <c r="O1480" i="1"/>
  <c r="L1481" i="1"/>
  <c r="M1481" i="1"/>
  <c r="N1481" i="1"/>
  <c r="O1481" i="1"/>
  <c r="L1482" i="1"/>
  <c r="M1482" i="1"/>
  <c r="N1482" i="1"/>
  <c r="O1482" i="1"/>
  <c r="L1483" i="1"/>
  <c r="M1483" i="1"/>
  <c r="N1483" i="1"/>
  <c r="O1483" i="1"/>
  <c r="L1484" i="1"/>
  <c r="M1484" i="1"/>
  <c r="N1484" i="1"/>
  <c r="O1484" i="1"/>
  <c r="L1485" i="1"/>
  <c r="M1485" i="1"/>
  <c r="N1485" i="1"/>
  <c r="O1485" i="1"/>
  <c r="L1486" i="1"/>
  <c r="M1486" i="1"/>
  <c r="N1486" i="1"/>
  <c r="O1486" i="1"/>
  <c r="L1487" i="1"/>
  <c r="M1487" i="1"/>
  <c r="N1487" i="1"/>
  <c r="O1487" i="1"/>
  <c r="L1488" i="1"/>
  <c r="M1488" i="1"/>
  <c r="N1488" i="1"/>
  <c r="O1488" i="1"/>
  <c r="L1489" i="1"/>
  <c r="M1489" i="1"/>
  <c r="N1489" i="1"/>
  <c r="O1489" i="1"/>
  <c r="L1490" i="1"/>
  <c r="M1490" i="1"/>
  <c r="N1490" i="1"/>
  <c r="O1490" i="1"/>
  <c r="L1491" i="1"/>
  <c r="M1491" i="1"/>
  <c r="N1491" i="1"/>
  <c r="O1491" i="1"/>
  <c r="L1492" i="1"/>
  <c r="M1492" i="1"/>
  <c r="N1492" i="1"/>
  <c r="O1492" i="1"/>
  <c r="L1493" i="1"/>
  <c r="M1493" i="1"/>
  <c r="N1493" i="1"/>
  <c r="O1493" i="1"/>
  <c r="L1494" i="1"/>
  <c r="M1494" i="1"/>
  <c r="N1494" i="1"/>
  <c r="O1494" i="1"/>
  <c r="L1495" i="1"/>
  <c r="M1495" i="1"/>
  <c r="N1495" i="1"/>
  <c r="O1495" i="1"/>
  <c r="L1496" i="1"/>
  <c r="M1496" i="1"/>
  <c r="N1496" i="1"/>
  <c r="O1496" i="1"/>
  <c r="L1497" i="1"/>
  <c r="M1497" i="1"/>
  <c r="N1497" i="1"/>
  <c r="O1497" i="1"/>
  <c r="L1498" i="1"/>
  <c r="M1498" i="1"/>
  <c r="N1498" i="1"/>
  <c r="O1498" i="1"/>
  <c r="L1499" i="1"/>
  <c r="M1499" i="1"/>
  <c r="N1499" i="1"/>
  <c r="O1499" i="1"/>
  <c r="L1500" i="1"/>
  <c r="M1500" i="1"/>
  <c r="N1500" i="1"/>
  <c r="O1500" i="1"/>
  <c r="L1501" i="1"/>
  <c r="M1501" i="1"/>
  <c r="N1501" i="1"/>
  <c r="O1501" i="1"/>
  <c r="L1502" i="1"/>
  <c r="M1502" i="1"/>
  <c r="N1502" i="1"/>
  <c r="O1502" i="1"/>
  <c r="L1503" i="1"/>
  <c r="M1503" i="1"/>
  <c r="N1503" i="1"/>
  <c r="O1503" i="1"/>
  <c r="L1504" i="1"/>
  <c r="M1504" i="1"/>
  <c r="N1504" i="1"/>
  <c r="O1504" i="1"/>
  <c r="L1505" i="1"/>
  <c r="M1505" i="1"/>
  <c r="N1505" i="1"/>
  <c r="O1505" i="1"/>
  <c r="L1506" i="1"/>
  <c r="M1506" i="1"/>
  <c r="N1506" i="1"/>
  <c r="O1506" i="1"/>
  <c r="L1507" i="1"/>
  <c r="M1507" i="1"/>
  <c r="N1507" i="1"/>
  <c r="O1507" i="1"/>
  <c r="L1508" i="1"/>
  <c r="M1508" i="1"/>
  <c r="N1508" i="1"/>
  <c r="O1508" i="1"/>
  <c r="L1509" i="1"/>
  <c r="M1509" i="1"/>
  <c r="N1509" i="1"/>
  <c r="O1509" i="1"/>
  <c r="L1510" i="1"/>
  <c r="M1510" i="1"/>
  <c r="N1510" i="1"/>
  <c r="O1510" i="1"/>
  <c r="L1511" i="1"/>
  <c r="M1511" i="1"/>
  <c r="N1511" i="1"/>
  <c r="O1511" i="1"/>
  <c r="L1512" i="1"/>
  <c r="M1512" i="1"/>
  <c r="N1512" i="1"/>
  <c r="O1512" i="1"/>
  <c r="L1513" i="1"/>
  <c r="M1513" i="1"/>
  <c r="N1513" i="1"/>
  <c r="O1513" i="1"/>
  <c r="L1514" i="1"/>
  <c r="M1514" i="1"/>
  <c r="N1514" i="1"/>
  <c r="O1514" i="1"/>
  <c r="L1515" i="1"/>
  <c r="M1515" i="1"/>
  <c r="N1515" i="1"/>
  <c r="O1515" i="1"/>
  <c r="L1516" i="1"/>
  <c r="M1516" i="1"/>
  <c r="N1516" i="1"/>
  <c r="O1516" i="1"/>
  <c r="L1517" i="1"/>
  <c r="M1517" i="1"/>
  <c r="N1517" i="1"/>
  <c r="O1517" i="1"/>
  <c r="L1518" i="1"/>
  <c r="M1518" i="1"/>
  <c r="N1518" i="1"/>
  <c r="O1518" i="1"/>
  <c r="L1519" i="1"/>
  <c r="M1519" i="1"/>
  <c r="N1519" i="1"/>
  <c r="O1519" i="1"/>
  <c r="L1520" i="1"/>
  <c r="M1520" i="1"/>
  <c r="N1520" i="1"/>
  <c r="O1520" i="1"/>
  <c r="L1521" i="1"/>
  <c r="M1521" i="1"/>
  <c r="N1521" i="1"/>
  <c r="O1521" i="1"/>
  <c r="L1522" i="1"/>
  <c r="M1522" i="1"/>
  <c r="N1522" i="1"/>
  <c r="O1522" i="1"/>
  <c r="L1523" i="1"/>
  <c r="M1523" i="1"/>
  <c r="N1523" i="1"/>
  <c r="O1523" i="1"/>
  <c r="L1524" i="1"/>
  <c r="M1524" i="1"/>
  <c r="N1524" i="1"/>
  <c r="O1524" i="1"/>
  <c r="L1525" i="1"/>
  <c r="M1525" i="1"/>
  <c r="N1525" i="1"/>
  <c r="O1525" i="1"/>
  <c r="L1526" i="1"/>
  <c r="M1526" i="1"/>
  <c r="N1526" i="1"/>
  <c r="O1526" i="1"/>
  <c r="L1527" i="1"/>
  <c r="M1527" i="1"/>
  <c r="N1527" i="1"/>
  <c r="O1527" i="1"/>
  <c r="L1528" i="1"/>
  <c r="M1528" i="1"/>
  <c r="N1528" i="1"/>
  <c r="O1528" i="1"/>
  <c r="L1529" i="1"/>
  <c r="M1529" i="1"/>
  <c r="N1529" i="1"/>
  <c r="O1529" i="1"/>
  <c r="L1530" i="1"/>
  <c r="M1530" i="1"/>
  <c r="N1530" i="1"/>
  <c r="O1530" i="1"/>
  <c r="L1531" i="1"/>
  <c r="M1531" i="1"/>
  <c r="N1531" i="1"/>
  <c r="O1531" i="1"/>
  <c r="L1532" i="1"/>
  <c r="M1532" i="1"/>
  <c r="N1532" i="1"/>
  <c r="O1532" i="1"/>
  <c r="L1533" i="1"/>
  <c r="M1533" i="1"/>
  <c r="N1533" i="1"/>
  <c r="O1533" i="1"/>
  <c r="L1534" i="1"/>
  <c r="M1534" i="1"/>
  <c r="N1534" i="1"/>
  <c r="O1534" i="1"/>
  <c r="L1535" i="1"/>
  <c r="M1535" i="1"/>
  <c r="N1535" i="1"/>
  <c r="O1535" i="1"/>
  <c r="L1536" i="1"/>
  <c r="M1536" i="1"/>
  <c r="N1536" i="1"/>
  <c r="O1536" i="1"/>
  <c r="L1537" i="1"/>
  <c r="M1537" i="1"/>
  <c r="N1537" i="1"/>
  <c r="O1537" i="1"/>
  <c r="L1538" i="1"/>
  <c r="M1538" i="1"/>
  <c r="N1538" i="1"/>
  <c r="O1538" i="1"/>
  <c r="L1539" i="1"/>
  <c r="M1539" i="1"/>
  <c r="N1539" i="1"/>
  <c r="O1539" i="1"/>
  <c r="L1540" i="1"/>
  <c r="M1540" i="1"/>
  <c r="N1540" i="1"/>
  <c r="O1540" i="1"/>
  <c r="L1541" i="1"/>
  <c r="M1541" i="1"/>
  <c r="N1541" i="1"/>
  <c r="O1541" i="1"/>
  <c r="L1542" i="1"/>
  <c r="M1542" i="1"/>
  <c r="N1542" i="1"/>
  <c r="O1542" i="1"/>
  <c r="L1543" i="1"/>
  <c r="M1543" i="1"/>
  <c r="N1543" i="1"/>
  <c r="O1543" i="1"/>
  <c r="L1544" i="1"/>
  <c r="M1544" i="1"/>
  <c r="N1544" i="1"/>
  <c r="O1544" i="1"/>
  <c r="L1545" i="1"/>
  <c r="M1545" i="1"/>
  <c r="N1545" i="1"/>
  <c r="O1545" i="1"/>
  <c r="L1546" i="1"/>
  <c r="M1546" i="1"/>
  <c r="N1546" i="1"/>
  <c r="O1546" i="1"/>
  <c r="L1547" i="1"/>
  <c r="M1547" i="1"/>
  <c r="N1547" i="1"/>
  <c r="O1547" i="1"/>
  <c r="L1548" i="1"/>
  <c r="M1548" i="1"/>
  <c r="N1548" i="1"/>
  <c r="O1548" i="1"/>
  <c r="L1549" i="1"/>
  <c r="M1549" i="1"/>
  <c r="N1549" i="1"/>
  <c r="O1549" i="1"/>
  <c r="L1550" i="1"/>
  <c r="M1550" i="1"/>
  <c r="N1550" i="1"/>
  <c r="O1550" i="1"/>
  <c r="L1551" i="1"/>
  <c r="M1551" i="1"/>
  <c r="N1551" i="1"/>
  <c r="O1551" i="1"/>
  <c r="L1552" i="1"/>
  <c r="M1552" i="1"/>
  <c r="N1552" i="1"/>
  <c r="O1552" i="1"/>
  <c r="L1553" i="1"/>
  <c r="M1553" i="1"/>
  <c r="N1553" i="1"/>
  <c r="O1553" i="1"/>
  <c r="L1554" i="1"/>
  <c r="M1554" i="1"/>
  <c r="N1554" i="1"/>
  <c r="O1554" i="1"/>
  <c r="L1555" i="1"/>
  <c r="M1555" i="1"/>
  <c r="N1555" i="1"/>
  <c r="O1555" i="1"/>
  <c r="L1556" i="1"/>
  <c r="M1556" i="1"/>
  <c r="N1556" i="1"/>
  <c r="O1556" i="1"/>
  <c r="L1557" i="1"/>
  <c r="M1557" i="1"/>
  <c r="N1557" i="1"/>
  <c r="O1557" i="1"/>
  <c r="L1558" i="1"/>
  <c r="M1558" i="1"/>
  <c r="N1558" i="1"/>
  <c r="O1558" i="1"/>
  <c r="L1559" i="1"/>
  <c r="M1559" i="1"/>
  <c r="N1559" i="1"/>
  <c r="O1559" i="1"/>
  <c r="L1560" i="1"/>
  <c r="M1560" i="1"/>
  <c r="N1560" i="1"/>
  <c r="O1560" i="1"/>
  <c r="L1561" i="1"/>
  <c r="M1561" i="1"/>
  <c r="N1561" i="1"/>
  <c r="O1561" i="1"/>
  <c r="L1562" i="1"/>
  <c r="M1562" i="1"/>
  <c r="N1562" i="1"/>
  <c r="O1562" i="1"/>
  <c r="L1563" i="1"/>
  <c r="M1563" i="1"/>
  <c r="N1563" i="1"/>
  <c r="O1563" i="1"/>
  <c r="L1564" i="1"/>
  <c r="M1564" i="1"/>
  <c r="N1564" i="1"/>
  <c r="O1564" i="1"/>
  <c r="L1565" i="1"/>
  <c r="M1565" i="1"/>
  <c r="N1565" i="1"/>
  <c r="O1565" i="1"/>
  <c r="L1566" i="1"/>
  <c r="M1566" i="1"/>
  <c r="N1566" i="1"/>
  <c r="O1566" i="1"/>
  <c r="L1567" i="1"/>
  <c r="M1567" i="1"/>
  <c r="N1567" i="1"/>
  <c r="O1567" i="1"/>
  <c r="L1568" i="1"/>
  <c r="M1568" i="1"/>
  <c r="N1568" i="1"/>
  <c r="O1568" i="1"/>
  <c r="L1569" i="1"/>
  <c r="M1569" i="1"/>
  <c r="N1569" i="1"/>
  <c r="O1569" i="1"/>
  <c r="L1570" i="1"/>
  <c r="M1570" i="1"/>
  <c r="N1570" i="1"/>
  <c r="O1570" i="1"/>
  <c r="L1571" i="1"/>
  <c r="M1571" i="1"/>
  <c r="N1571" i="1"/>
  <c r="O1571" i="1"/>
  <c r="L1572" i="1"/>
  <c r="M1572" i="1"/>
  <c r="N1572" i="1"/>
  <c r="O1572" i="1"/>
  <c r="L1573" i="1"/>
  <c r="M1573" i="1"/>
  <c r="N1573" i="1"/>
  <c r="O1573" i="1"/>
  <c r="L1574" i="1"/>
  <c r="M1574" i="1"/>
  <c r="N1574" i="1"/>
  <c r="O1574" i="1"/>
  <c r="L1575" i="1"/>
  <c r="M1575" i="1"/>
  <c r="N1575" i="1"/>
  <c r="O1575" i="1"/>
  <c r="L1576" i="1"/>
  <c r="M1576" i="1"/>
  <c r="N1576" i="1"/>
  <c r="O1576" i="1"/>
  <c r="L1577" i="1"/>
  <c r="M1577" i="1"/>
  <c r="N1577" i="1"/>
  <c r="O1577" i="1"/>
  <c r="L1578" i="1"/>
  <c r="M1578" i="1"/>
  <c r="N1578" i="1"/>
  <c r="O1578" i="1"/>
  <c r="L1579" i="1"/>
  <c r="M1579" i="1"/>
  <c r="N1579" i="1"/>
  <c r="O1579" i="1"/>
  <c r="L1580" i="1"/>
  <c r="M1580" i="1"/>
  <c r="N1580" i="1"/>
  <c r="O1580" i="1"/>
  <c r="L1581" i="1"/>
  <c r="M1581" i="1"/>
  <c r="N1581" i="1"/>
  <c r="O1581" i="1"/>
  <c r="L1582" i="1"/>
  <c r="M1582" i="1"/>
  <c r="N1582" i="1"/>
  <c r="O1582" i="1"/>
  <c r="L1583" i="1"/>
  <c r="M1583" i="1"/>
  <c r="N1583" i="1"/>
  <c r="O1583" i="1"/>
  <c r="L1584" i="1"/>
  <c r="M1584" i="1"/>
  <c r="N1584" i="1"/>
  <c r="O1584" i="1"/>
  <c r="L1585" i="1"/>
  <c r="M1585" i="1"/>
  <c r="N1585" i="1"/>
  <c r="O1585" i="1"/>
  <c r="L1586" i="1"/>
  <c r="M1586" i="1"/>
  <c r="N1586" i="1"/>
  <c r="O1586" i="1"/>
  <c r="L1587" i="1"/>
  <c r="M1587" i="1"/>
  <c r="N1587" i="1"/>
  <c r="O1587" i="1"/>
  <c r="L1588" i="1"/>
  <c r="M1588" i="1"/>
  <c r="N1588" i="1"/>
  <c r="O1588" i="1"/>
  <c r="L1589" i="1"/>
  <c r="M1589" i="1"/>
  <c r="N1589" i="1"/>
  <c r="O1589" i="1"/>
  <c r="L1590" i="1"/>
  <c r="M1590" i="1"/>
  <c r="N1590" i="1"/>
  <c r="O1590" i="1"/>
  <c r="L1591" i="1"/>
  <c r="M1591" i="1"/>
  <c r="N1591" i="1"/>
  <c r="O1591" i="1"/>
  <c r="L1592" i="1"/>
  <c r="M1592" i="1"/>
  <c r="N1592" i="1"/>
  <c r="O1592" i="1"/>
  <c r="L1593" i="1"/>
  <c r="M1593" i="1"/>
  <c r="N1593" i="1"/>
  <c r="O1593" i="1"/>
  <c r="L1594" i="1"/>
  <c r="M1594" i="1"/>
  <c r="N1594" i="1"/>
  <c r="O1594" i="1"/>
  <c r="L1595" i="1"/>
  <c r="M1595" i="1"/>
  <c r="N1595" i="1"/>
  <c r="O1595" i="1"/>
  <c r="L1596" i="1"/>
  <c r="M1596" i="1"/>
  <c r="N1596" i="1"/>
  <c r="O1596" i="1"/>
  <c r="L1597" i="1"/>
  <c r="M1597" i="1"/>
  <c r="N1597" i="1"/>
  <c r="O1597" i="1"/>
  <c r="L1598" i="1"/>
  <c r="M1598" i="1"/>
  <c r="N1598" i="1"/>
  <c r="O1598" i="1"/>
  <c r="L1599" i="1"/>
  <c r="M1599" i="1"/>
  <c r="N1599" i="1"/>
  <c r="O1599" i="1"/>
  <c r="L1600" i="1"/>
  <c r="M1600" i="1"/>
  <c r="N1600" i="1"/>
  <c r="O1600" i="1"/>
  <c r="L1601" i="1"/>
  <c r="M1601" i="1"/>
  <c r="N1601" i="1"/>
  <c r="O1601" i="1"/>
  <c r="L1602" i="1"/>
  <c r="M1602" i="1"/>
  <c r="N1602" i="1"/>
  <c r="O1602" i="1"/>
  <c r="L1603" i="1"/>
  <c r="M1603" i="1"/>
  <c r="N1603" i="1"/>
  <c r="O1603" i="1"/>
  <c r="L1604" i="1"/>
  <c r="M1604" i="1"/>
  <c r="N1604" i="1"/>
  <c r="O1604" i="1"/>
  <c r="L1605" i="1"/>
  <c r="M1605" i="1"/>
  <c r="N1605" i="1"/>
  <c r="O1605" i="1"/>
  <c r="L1606" i="1"/>
  <c r="M1606" i="1"/>
  <c r="N1606" i="1"/>
  <c r="O1606" i="1"/>
  <c r="L1607" i="1"/>
  <c r="M1607" i="1"/>
  <c r="N1607" i="1"/>
  <c r="O1607" i="1"/>
  <c r="L1608" i="1"/>
  <c r="M1608" i="1"/>
  <c r="N1608" i="1"/>
  <c r="O1608" i="1"/>
  <c r="L1609" i="1"/>
  <c r="M1609" i="1"/>
  <c r="N1609" i="1"/>
  <c r="O1609" i="1"/>
  <c r="L1610" i="1"/>
  <c r="M1610" i="1"/>
  <c r="N1610" i="1"/>
  <c r="O1610" i="1"/>
  <c r="L1611" i="1"/>
  <c r="M1611" i="1"/>
  <c r="N1611" i="1"/>
  <c r="O1611" i="1"/>
  <c r="L1612" i="1"/>
  <c r="M1612" i="1"/>
  <c r="N1612" i="1"/>
  <c r="O1612" i="1"/>
  <c r="L1613" i="1"/>
  <c r="M1613" i="1"/>
  <c r="N1613" i="1"/>
  <c r="O1613" i="1"/>
  <c r="L1614" i="1"/>
  <c r="M1614" i="1"/>
  <c r="N1614" i="1"/>
  <c r="O1614" i="1"/>
  <c r="L1615" i="1"/>
  <c r="M1615" i="1"/>
  <c r="N1615" i="1"/>
  <c r="O1615" i="1"/>
  <c r="L1616" i="1"/>
  <c r="M1616" i="1"/>
  <c r="N1616" i="1"/>
  <c r="O1616" i="1"/>
  <c r="L1617" i="1"/>
  <c r="M1617" i="1"/>
  <c r="N1617" i="1"/>
  <c r="O1617" i="1"/>
  <c r="L1618" i="1"/>
  <c r="M1618" i="1"/>
  <c r="N1618" i="1"/>
  <c r="O1618" i="1"/>
  <c r="L1619" i="1"/>
  <c r="M1619" i="1"/>
  <c r="N1619" i="1"/>
  <c r="O1619" i="1"/>
  <c r="L1620" i="1"/>
  <c r="M1620" i="1"/>
  <c r="N1620" i="1"/>
  <c r="O1620" i="1"/>
  <c r="L1621" i="1"/>
  <c r="M1621" i="1"/>
  <c r="N1621" i="1"/>
  <c r="O1621" i="1"/>
  <c r="L1622" i="1"/>
  <c r="M1622" i="1"/>
  <c r="N1622" i="1"/>
  <c r="O1622" i="1"/>
  <c r="L1623" i="1"/>
  <c r="M1623" i="1"/>
  <c r="N1623" i="1"/>
  <c r="O1623" i="1"/>
  <c r="L1624" i="1"/>
  <c r="M1624" i="1"/>
  <c r="N1624" i="1"/>
  <c r="O1624" i="1"/>
  <c r="L1625" i="1"/>
  <c r="M1625" i="1"/>
  <c r="N1625" i="1"/>
  <c r="O1625" i="1"/>
  <c r="L1626" i="1"/>
  <c r="M1626" i="1"/>
  <c r="N1626" i="1"/>
  <c r="O1626" i="1"/>
  <c r="L1627" i="1"/>
  <c r="M1627" i="1"/>
  <c r="N1627" i="1"/>
  <c r="O1627" i="1"/>
  <c r="L1628" i="1"/>
  <c r="M1628" i="1"/>
  <c r="N1628" i="1"/>
  <c r="O1628" i="1"/>
  <c r="L1629" i="1"/>
  <c r="M1629" i="1"/>
  <c r="N1629" i="1"/>
  <c r="O1629" i="1"/>
  <c r="L1630" i="1"/>
  <c r="M1630" i="1"/>
  <c r="N1630" i="1"/>
  <c r="O1630" i="1"/>
  <c r="L1631" i="1"/>
  <c r="M1631" i="1"/>
  <c r="N1631" i="1"/>
  <c r="O1631" i="1"/>
  <c r="L1632" i="1"/>
  <c r="M1632" i="1"/>
  <c r="N1632" i="1"/>
  <c r="O1632" i="1"/>
  <c r="L1633" i="1"/>
  <c r="M1633" i="1"/>
  <c r="N1633" i="1"/>
  <c r="O1633" i="1"/>
  <c r="L1634" i="1"/>
  <c r="M1634" i="1"/>
  <c r="N1634" i="1"/>
  <c r="O1634" i="1"/>
  <c r="L1635" i="1"/>
  <c r="M1635" i="1"/>
  <c r="N1635" i="1"/>
  <c r="O1635" i="1"/>
  <c r="L1636" i="1"/>
  <c r="M1636" i="1"/>
  <c r="N1636" i="1"/>
  <c r="O1636" i="1"/>
  <c r="L1637" i="1"/>
  <c r="M1637" i="1"/>
  <c r="N1637" i="1"/>
  <c r="O1637" i="1"/>
  <c r="L1638" i="1"/>
  <c r="M1638" i="1"/>
  <c r="N1638" i="1"/>
  <c r="O1638" i="1"/>
  <c r="L1639" i="1"/>
  <c r="M1639" i="1"/>
  <c r="N1639" i="1"/>
  <c r="O1639" i="1"/>
  <c r="L1640" i="1"/>
  <c r="M1640" i="1"/>
  <c r="N1640" i="1"/>
  <c r="O1640" i="1"/>
  <c r="L1641" i="1"/>
  <c r="M1641" i="1"/>
  <c r="N1641" i="1"/>
  <c r="O1641" i="1"/>
  <c r="L1642" i="1"/>
  <c r="M1642" i="1"/>
  <c r="N1642" i="1"/>
  <c r="O1642" i="1"/>
  <c r="L1643" i="1"/>
  <c r="M1643" i="1"/>
  <c r="N1643" i="1"/>
  <c r="O1643" i="1"/>
  <c r="L1644" i="1"/>
  <c r="M1644" i="1"/>
  <c r="N1644" i="1"/>
  <c r="O1644" i="1"/>
  <c r="L1645" i="1"/>
  <c r="M1645" i="1"/>
  <c r="N1645" i="1"/>
  <c r="O1645" i="1"/>
  <c r="L1646" i="1"/>
  <c r="M1646" i="1"/>
  <c r="N1646" i="1"/>
  <c r="O1646" i="1"/>
  <c r="L1647" i="1"/>
  <c r="M1647" i="1"/>
  <c r="N1647" i="1"/>
  <c r="O1647" i="1"/>
  <c r="L1648" i="1"/>
  <c r="M1648" i="1"/>
  <c r="N1648" i="1"/>
  <c r="O1648" i="1"/>
  <c r="L1649" i="1"/>
  <c r="M1649" i="1"/>
  <c r="N1649" i="1"/>
  <c r="O1649" i="1"/>
  <c r="L1650" i="1"/>
  <c r="M1650" i="1"/>
  <c r="N1650" i="1"/>
  <c r="O1650" i="1"/>
  <c r="L1651" i="1"/>
  <c r="M1651" i="1"/>
  <c r="N1651" i="1"/>
  <c r="O1651" i="1"/>
  <c r="L1652" i="1"/>
  <c r="M1652" i="1"/>
  <c r="N1652" i="1"/>
  <c r="O1652" i="1"/>
  <c r="L1653" i="1"/>
  <c r="M1653" i="1"/>
  <c r="N1653" i="1"/>
  <c r="O1653" i="1"/>
  <c r="L1654" i="1"/>
  <c r="M1654" i="1"/>
  <c r="N1654" i="1"/>
  <c r="O1654" i="1"/>
  <c r="L1655" i="1"/>
  <c r="M1655" i="1"/>
  <c r="N1655" i="1"/>
  <c r="O1655" i="1"/>
  <c r="L1656" i="1"/>
  <c r="M1656" i="1"/>
  <c r="N1656" i="1"/>
  <c r="O1656" i="1"/>
  <c r="L1657" i="1"/>
  <c r="M1657" i="1"/>
  <c r="N1657" i="1"/>
  <c r="O1657" i="1"/>
  <c r="L1658" i="1"/>
  <c r="M1658" i="1"/>
  <c r="N1658" i="1"/>
  <c r="O1658" i="1"/>
  <c r="L1659" i="1"/>
  <c r="M1659" i="1"/>
  <c r="N1659" i="1"/>
  <c r="O1659" i="1"/>
  <c r="L1660" i="1"/>
  <c r="M1660" i="1"/>
  <c r="N1660" i="1"/>
  <c r="O1660" i="1"/>
  <c r="L1661" i="1"/>
  <c r="M1661" i="1"/>
  <c r="N1661" i="1"/>
  <c r="O1661" i="1"/>
  <c r="L1662" i="1"/>
  <c r="M1662" i="1"/>
  <c r="N1662" i="1"/>
  <c r="O1662" i="1"/>
  <c r="L1663" i="1"/>
  <c r="M1663" i="1"/>
  <c r="N1663" i="1"/>
  <c r="O1663" i="1"/>
  <c r="L1664" i="1"/>
  <c r="M1664" i="1"/>
  <c r="N1664" i="1"/>
  <c r="O1664" i="1"/>
  <c r="L1665" i="1"/>
  <c r="M1665" i="1"/>
  <c r="N1665" i="1"/>
  <c r="O1665" i="1"/>
  <c r="L1666" i="1"/>
  <c r="M1666" i="1"/>
  <c r="N1666" i="1"/>
  <c r="O1666" i="1"/>
  <c r="L1667" i="1"/>
  <c r="M1667" i="1"/>
  <c r="N1667" i="1"/>
  <c r="O1667" i="1"/>
  <c r="L1668" i="1"/>
  <c r="M1668" i="1"/>
  <c r="N1668" i="1"/>
  <c r="O1668" i="1"/>
  <c r="L1669" i="1"/>
  <c r="M1669" i="1"/>
  <c r="N1669" i="1"/>
  <c r="O1669" i="1"/>
  <c r="L1670" i="1"/>
  <c r="M1670" i="1"/>
  <c r="N1670" i="1"/>
  <c r="O1670" i="1"/>
  <c r="L1671" i="1"/>
  <c r="M1671" i="1"/>
  <c r="N1671" i="1"/>
  <c r="O1671" i="1"/>
  <c r="L1672" i="1"/>
  <c r="M1672" i="1"/>
  <c r="N1672" i="1"/>
  <c r="O1672" i="1"/>
  <c r="L1673" i="1"/>
  <c r="M1673" i="1"/>
  <c r="N1673" i="1"/>
  <c r="O1673" i="1"/>
  <c r="L1674" i="1"/>
  <c r="M1674" i="1"/>
  <c r="N1674" i="1"/>
  <c r="O1674" i="1"/>
  <c r="L1675" i="1"/>
  <c r="M1675" i="1"/>
  <c r="N1675" i="1"/>
  <c r="O1675" i="1"/>
  <c r="L1676" i="1"/>
  <c r="M1676" i="1"/>
  <c r="N1676" i="1"/>
  <c r="O1676" i="1"/>
  <c r="L1677" i="1"/>
  <c r="M1677" i="1"/>
  <c r="N1677" i="1"/>
  <c r="O1677" i="1"/>
  <c r="L1678" i="1"/>
  <c r="M1678" i="1"/>
  <c r="N1678" i="1"/>
  <c r="O1678" i="1"/>
  <c r="L1679" i="1"/>
  <c r="M1679" i="1"/>
  <c r="N1679" i="1"/>
  <c r="O1679" i="1"/>
  <c r="L1680" i="1"/>
  <c r="M1680" i="1"/>
  <c r="N1680" i="1"/>
  <c r="O1680" i="1"/>
  <c r="L1681" i="1"/>
  <c r="M1681" i="1"/>
  <c r="N1681" i="1"/>
  <c r="O1681" i="1"/>
  <c r="L1682" i="1"/>
  <c r="M1682" i="1"/>
  <c r="N1682" i="1"/>
  <c r="O1682" i="1"/>
  <c r="L1683" i="1"/>
  <c r="M1683" i="1"/>
  <c r="N1683" i="1"/>
  <c r="O1683" i="1"/>
  <c r="L1684" i="1"/>
  <c r="M1684" i="1"/>
  <c r="N1684" i="1"/>
  <c r="O1684" i="1"/>
  <c r="L1685" i="1"/>
  <c r="M1685" i="1"/>
  <c r="N1685" i="1"/>
  <c r="O1685" i="1"/>
  <c r="L1686" i="1"/>
  <c r="M1686" i="1"/>
  <c r="N1686" i="1"/>
  <c r="O1686" i="1"/>
  <c r="L1687" i="1"/>
  <c r="M1687" i="1"/>
  <c r="N1687" i="1"/>
  <c r="O1687" i="1"/>
  <c r="L1688" i="1"/>
  <c r="M1688" i="1"/>
  <c r="N1688" i="1"/>
  <c r="O1688" i="1"/>
  <c r="L1689" i="1"/>
  <c r="M1689" i="1"/>
  <c r="N1689" i="1"/>
  <c r="O1689" i="1"/>
  <c r="L1690" i="1"/>
  <c r="M1690" i="1"/>
  <c r="N1690" i="1"/>
  <c r="O1690" i="1"/>
  <c r="L1691" i="1"/>
  <c r="M1691" i="1"/>
  <c r="N1691" i="1"/>
  <c r="O1691" i="1"/>
  <c r="L1692" i="1"/>
  <c r="M1692" i="1"/>
  <c r="N1692" i="1"/>
  <c r="O1692" i="1"/>
  <c r="L1693" i="1"/>
  <c r="M1693" i="1"/>
  <c r="N1693" i="1"/>
  <c r="O1693" i="1"/>
  <c r="L1694" i="1"/>
  <c r="M1694" i="1"/>
  <c r="N1694" i="1"/>
  <c r="O1694" i="1"/>
  <c r="L1695" i="1"/>
  <c r="M1695" i="1"/>
  <c r="N1695" i="1"/>
  <c r="O1695" i="1"/>
  <c r="L1696" i="1"/>
  <c r="M1696" i="1"/>
  <c r="N1696" i="1"/>
  <c r="O1696" i="1"/>
  <c r="L1697" i="1"/>
  <c r="M1697" i="1"/>
  <c r="N1697" i="1"/>
  <c r="O1697" i="1"/>
  <c r="L1698" i="1"/>
  <c r="M1698" i="1"/>
  <c r="N1698" i="1"/>
  <c r="O1698" i="1"/>
  <c r="L1699" i="1"/>
  <c r="M1699" i="1"/>
  <c r="N1699" i="1"/>
  <c r="O1699" i="1"/>
  <c r="L1700" i="1"/>
  <c r="M1700" i="1"/>
  <c r="N1700" i="1"/>
  <c r="O1700" i="1"/>
  <c r="L1701" i="1"/>
  <c r="M1701" i="1"/>
  <c r="N1701" i="1"/>
  <c r="O1701" i="1"/>
  <c r="L1702" i="1"/>
  <c r="M1702" i="1"/>
  <c r="N1702" i="1"/>
  <c r="O1702" i="1"/>
  <c r="L1703" i="1"/>
  <c r="M1703" i="1"/>
  <c r="N1703" i="1"/>
  <c r="O1703" i="1"/>
  <c r="L1704" i="1"/>
  <c r="M1704" i="1"/>
  <c r="N1704" i="1"/>
  <c r="O1704" i="1"/>
  <c r="L1705" i="1"/>
  <c r="M1705" i="1"/>
  <c r="N1705" i="1"/>
  <c r="O1705" i="1"/>
  <c r="L1706" i="1"/>
  <c r="M1706" i="1"/>
  <c r="N1706" i="1"/>
  <c r="O1706" i="1"/>
  <c r="L1707" i="1"/>
  <c r="M1707" i="1"/>
  <c r="N1707" i="1"/>
  <c r="O1707" i="1"/>
  <c r="L1708" i="1"/>
  <c r="M1708" i="1"/>
  <c r="N1708" i="1"/>
  <c r="O1708" i="1"/>
  <c r="L1709" i="1"/>
  <c r="M1709" i="1"/>
  <c r="N1709" i="1"/>
  <c r="O1709" i="1"/>
  <c r="L1710" i="1"/>
  <c r="M1710" i="1"/>
  <c r="N1710" i="1"/>
  <c r="O1710" i="1"/>
  <c r="L1711" i="1"/>
  <c r="M1711" i="1"/>
  <c r="N1711" i="1"/>
  <c r="O1711" i="1"/>
  <c r="L1712" i="1"/>
  <c r="M1712" i="1"/>
  <c r="N1712" i="1"/>
  <c r="O1712" i="1"/>
  <c r="L1713" i="1"/>
  <c r="M1713" i="1"/>
  <c r="N1713" i="1"/>
  <c r="O1713" i="1"/>
  <c r="L1714" i="1"/>
  <c r="M1714" i="1"/>
  <c r="N1714" i="1"/>
  <c r="O1714" i="1"/>
  <c r="L1715" i="1"/>
  <c r="M1715" i="1"/>
  <c r="N1715" i="1"/>
  <c r="O1715" i="1"/>
  <c r="L1716" i="1"/>
  <c r="M1716" i="1"/>
  <c r="N1716" i="1"/>
  <c r="O1716" i="1"/>
  <c r="L1717" i="1"/>
  <c r="M1717" i="1"/>
  <c r="N1717" i="1"/>
  <c r="O1717" i="1"/>
  <c r="L1718" i="1"/>
  <c r="M1718" i="1"/>
  <c r="N1718" i="1"/>
  <c r="O1718" i="1"/>
  <c r="L1719" i="1"/>
  <c r="M1719" i="1"/>
  <c r="N1719" i="1"/>
  <c r="O1719" i="1"/>
  <c r="L1720" i="1"/>
  <c r="M1720" i="1"/>
  <c r="N1720" i="1"/>
  <c r="O1720" i="1"/>
  <c r="L1721" i="1"/>
  <c r="M1721" i="1"/>
  <c r="N1721" i="1"/>
  <c r="O1721" i="1"/>
  <c r="L1722" i="1"/>
  <c r="M1722" i="1"/>
  <c r="N1722" i="1"/>
  <c r="O1722" i="1"/>
  <c r="L1723" i="1"/>
  <c r="M1723" i="1"/>
  <c r="N1723" i="1"/>
  <c r="O1723" i="1"/>
  <c r="L1724" i="1"/>
  <c r="M1724" i="1"/>
  <c r="N1724" i="1"/>
  <c r="O1724" i="1"/>
  <c r="L1725" i="1"/>
  <c r="M1725" i="1"/>
  <c r="N1725" i="1"/>
  <c r="O1725" i="1"/>
  <c r="L1726" i="1"/>
  <c r="M1726" i="1"/>
  <c r="N1726" i="1"/>
  <c r="O1726" i="1"/>
  <c r="L1727" i="1"/>
  <c r="M1727" i="1"/>
  <c r="N1727" i="1"/>
  <c r="O1727" i="1"/>
  <c r="L1728" i="1"/>
  <c r="M1728" i="1"/>
  <c r="N1728" i="1"/>
  <c r="O1728" i="1"/>
  <c r="L1729" i="1"/>
  <c r="M1729" i="1"/>
  <c r="N1729" i="1"/>
  <c r="O1729" i="1"/>
  <c r="L1730" i="1"/>
  <c r="M1730" i="1"/>
  <c r="N1730" i="1"/>
  <c r="O1730" i="1"/>
  <c r="L1731" i="1"/>
  <c r="M1731" i="1"/>
  <c r="N1731" i="1"/>
  <c r="O1731" i="1"/>
  <c r="L1732" i="1"/>
  <c r="M1732" i="1"/>
  <c r="N1732" i="1"/>
  <c r="O1732" i="1"/>
  <c r="L1733" i="1"/>
  <c r="M1733" i="1"/>
  <c r="N1733" i="1"/>
  <c r="O1733" i="1"/>
  <c r="L1734" i="1"/>
  <c r="M1734" i="1"/>
  <c r="N1734" i="1"/>
  <c r="O1734" i="1"/>
  <c r="L1735" i="1"/>
  <c r="M1735" i="1"/>
  <c r="N1735" i="1"/>
  <c r="O1735" i="1"/>
  <c r="L1736" i="1"/>
  <c r="M1736" i="1"/>
  <c r="N1736" i="1"/>
  <c r="O1736" i="1"/>
  <c r="L1737" i="1"/>
  <c r="M1737" i="1"/>
  <c r="N1737" i="1"/>
  <c r="O1737" i="1"/>
  <c r="L1738" i="1"/>
  <c r="M1738" i="1"/>
  <c r="N1738" i="1"/>
  <c r="O1738" i="1"/>
  <c r="L1739" i="1"/>
  <c r="M1739" i="1"/>
  <c r="N1739" i="1"/>
  <c r="O1739" i="1"/>
  <c r="L1740" i="1"/>
  <c r="M1740" i="1"/>
  <c r="N1740" i="1"/>
  <c r="O1740" i="1"/>
  <c r="L1741" i="1"/>
  <c r="M1741" i="1"/>
  <c r="N1741" i="1"/>
  <c r="O1741" i="1"/>
  <c r="L1742" i="1"/>
  <c r="M1742" i="1"/>
  <c r="N1742" i="1"/>
  <c r="O1742" i="1"/>
  <c r="L1743" i="1"/>
  <c r="M1743" i="1"/>
  <c r="N1743" i="1"/>
  <c r="O1743" i="1"/>
  <c r="L1744" i="1"/>
  <c r="M1744" i="1"/>
  <c r="N1744" i="1"/>
  <c r="O1744" i="1"/>
  <c r="L1745" i="1"/>
  <c r="M1745" i="1"/>
  <c r="N1745" i="1"/>
  <c r="O1745" i="1"/>
  <c r="L1746" i="1"/>
  <c r="M1746" i="1"/>
  <c r="N1746" i="1"/>
  <c r="O1746" i="1"/>
  <c r="L1747" i="1"/>
  <c r="M1747" i="1"/>
  <c r="N1747" i="1"/>
  <c r="O1747" i="1"/>
  <c r="L1748" i="1"/>
  <c r="M1748" i="1"/>
  <c r="N1748" i="1"/>
  <c r="O1748" i="1"/>
  <c r="L1749" i="1"/>
  <c r="M1749" i="1"/>
  <c r="N1749" i="1"/>
  <c r="O1749" i="1"/>
  <c r="L1750" i="1"/>
  <c r="M1750" i="1"/>
  <c r="N1750" i="1"/>
  <c r="O1750" i="1"/>
  <c r="L1751" i="1"/>
  <c r="M1751" i="1"/>
  <c r="N1751" i="1"/>
  <c r="O1751" i="1"/>
  <c r="L1752" i="1"/>
  <c r="M1752" i="1"/>
  <c r="N1752" i="1"/>
  <c r="O1752" i="1"/>
  <c r="L1753" i="1"/>
  <c r="M1753" i="1"/>
  <c r="N1753" i="1"/>
  <c r="O1753" i="1"/>
  <c r="L1754" i="1"/>
  <c r="M1754" i="1"/>
  <c r="N1754" i="1"/>
  <c r="O1754" i="1"/>
  <c r="L1755" i="1"/>
  <c r="M1755" i="1"/>
  <c r="N1755" i="1"/>
  <c r="O1755" i="1"/>
  <c r="L1756" i="1"/>
  <c r="M1756" i="1"/>
  <c r="N1756" i="1"/>
  <c r="O1756" i="1"/>
  <c r="L1757" i="1"/>
  <c r="M1757" i="1"/>
  <c r="N1757" i="1"/>
  <c r="O1757" i="1"/>
  <c r="L1758" i="1"/>
  <c r="M1758" i="1"/>
  <c r="N1758" i="1"/>
  <c r="O1758" i="1"/>
  <c r="L1759" i="1"/>
  <c r="M1759" i="1"/>
  <c r="N1759" i="1"/>
  <c r="O1759" i="1"/>
  <c r="L1760" i="1"/>
  <c r="M1760" i="1"/>
  <c r="N1760" i="1"/>
  <c r="O1760" i="1"/>
  <c r="L1761" i="1"/>
  <c r="M1761" i="1"/>
  <c r="N1761" i="1"/>
  <c r="O1761" i="1"/>
  <c r="L1762" i="1"/>
  <c r="M1762" i="1"/>
  <c r="N1762" i="1"/>
  <c r="O1762" i="1"/>
  <c r="L1763" i="1"/>
  <c r="M1763" i="1"/>
  <c r="N1763" i="1"/>
  <c r="O1763" i="1"/>
  <c r="L1764" i="1"/>
  <c r="M1764" i="1"/>
  <c r="N1764" i="1"/>
  <c r="O1764" i="1"/>
  <c r="L1765" i="1"/>
  <c r="M1765" i="1"/>
  <c r="N1765" i="1"/>
  <c r="O1765" i="1"/>
  <c r="L1766" i="1"/>
  <c r="M1766" i="1"/>
  <c r="N1766" i="1"/>
  <c r="O1766" i="1"/>
  <c r="L1767" i="1"/>
  <c r="M1767" i="1"/>
  <c r="N1767" i="1"/>
  <c r="O1767" i="1"/>
  <c r="L1768" i="1"/>
  <c r="M1768" i="1"/>
  <c r="N1768" i="1"/>
  <c r="O1768" i="1"/>
  <c r="L1769" i="1"/>
  <c r="M1769" i="1"/>
  <c r="N1769" i="1"/>
  <c r="O1769" i="1"/>
  <c r="L1770" i="1"/>
  <c r="M1770" i="1"/>
  <c r="N1770" i="1"/>
  <c r="O1770" i="1"/>
  <c r="L1771" i="1"/>
  <c r="M1771" i="1"/>
  <c r="N1771" i="1"/>
  <c r="O1771" i="1"/>
  <c r="L1772" i="1"/>
  <c r="M1772" i="1"/>
  <c r="N1772" i="1"/>
  <c r="O1772" i="1"/>
  <c r="L1773" i="1"/>
  <c r="M1773" i="1"/>
  <c r="N1773" i="1"/>
  <c r="O1773" i="1"/>
  <c r="L1774" i="1"/>
  <c r="M1774" i="1"/>
  <c r="N1774" i="1"/>
  <c r="O1774" i="1"/>
  <c r="L1775" i="1"/>
  <c r="M1775" i="1"/>
  <c r="N1775" i="1"/>
  <c r="O1775" i="1"/>
  <c r="L1776" i="1"/>
  <c r="M1776" i="1"/>
  <c r="N1776" i="1"/>
  <c r="O1776" i="1"/>
  <c r="L1777" i="1"/>
  <c r="M1777" i="1"/>
  <c r="N1777" i="1"/>
  <c r="O1777" i="1"/>
  <c r="L1778" i="1"/>
  <c r="M1778" i="1"/>
  <c r="N1778" i="1"/>
  <c r="O1778" i="1"/>
  <c r="L1779" i="1"/>
  <c r="M1779" i="1"/>
  <c r="N1779" i="1"/>
  <c r="O1779" i="1"/>
  <c r="L1780" i="1"/>
  <c r="M1780" i="1"/>
  <c r="N1780" i="1"/>
  <c r="O1780" i="1"/>
  <c r="L1781" i="1"/>
  <c r="M1781" i="1"/>
  <c r="N1781" i="1"/>
  <c r="O1781" i="1"/>
  <c r="L1782" i="1"/>
  <c r="M1782" i="1"/>
  <c r="N1782" i="1"/>
  <c r="O1782" i="1"/>
  <c r="L1783" i="1"/>
  <c r="M1783" i="1"/>
  <c r="N1783" i="1"/>
  <c r="O1783" i="1"/>
  <c r="L1784" i="1"/>
  <c r="M1784" i="1"/>
  <c r="N1784" i="1"/>
  <c r="O1784" i="1"/>
  <c r="L1785" i="1"/>
  <c r="M1785" i="1"/>
  <c r="N1785" i="1"/>
  <c r="O1785" i="1"/>
  <c r="L1786" i="1"/>
  <c r="M1786" i="1"/>
  <c r="N1786" i="1"/>
  <c r="O1786" i="1"/>
  <c r="L1787" i="1"/>
  <c r="M1787" i="1"/>
  <c r="N1787" i="1"/>
  <c r="O1787" i="1"/>
  <c r="L1788" i="1"/>
  <c r="M1788" i="1"/>
  <c r="N1788" i="1"/>
  <c r="O1788" i="1"/>
  <c r="L1789" i="1"/>
  <c r="M1789" i="1"/>
  <c r="N1789" i="1"/>
  <c r="O1789" i="1"/>
  <c r="L1790" i="1"/>
  <c r="M1790" i="1"/>
  <c r="N1790" i="1"/>
  <c r="O1790" i="1"/>
  <c r="L1791" i="1"/>
  <c r="M1791" i="1"/>
  <c r="N1791" i="1"/>
  <c r="O1791" i="1"/>
  <c r="L1792" i="1"/>
  <c r="M1792" i="1"/>
  <c r="N1792" i="1"/>
  <c r="O1792" i="1"/>
  <c r="L1793" i="1"/>
  <c r="M1793" i="1"/>
  <c r="N1793" i="1"/>
  <c r="O1793" i="1"/>
  <c r="L1794" i="1"/>
  <c r="M1794" i="1"/>
  <c r="N1794" i="1"/>
  <c r="O1794" i="1"/>
  <c r="L1795" i="1"/>
  <c r="M1795" i="1"/>
  <c r="N1795" i="1"/>
  <c r="O1795" i="1"/>
  <c r="L1796" i="1"/>
  <c r="M1796" i="1"/>
  <c r="N1796" i="1"/>
  <c r="O1796" i="1"/>
  <c r="L1797" i="1"/>
  <c r="M1797" i="1"/>
  <c r="N1797" i="1"/>
  <c r="O1797" i="1"/>
  <c r="L1798" i="1"/>
  <c r="M1798" i="1"/>
  <c r="N1798" i="1"/>
  <c r="O1798" i="1"/>
  <c r="L1799" i="1"/>
  <c r="M1799" i="1"/>
  <c r="N1799" i="1"/>
  <c r="O1799" i="1"/>
  <c r="L1800" i="1"/>
  <c r="M1800" i="1"/>
  <c r="N1800" i="1"/>
  <c r="O1800" i="1"/>
  <c r="L1801" i="1"/>
  <c r="M1801" i="1"/>
  <c r="N1801" i="1"/>
  <c r="O1801" i="1"/>
  <c r="L1802" i="1"/>
  <c r="M1802" i="1"/>
  <c r="N1802" i="1"/>
  <c r="O1802" i="1"/>
  <c r="L1803" i="1"/>
  <c r="M1803" i="1"/>
  <c r="N1803" i="1"/>
  <c r="O1803" i="1"/>
  <c r="L1804" i="1"/>
  <c r="M1804" i="1"/>
  <c r="N1804" i="1"/>
  <c r="O1804" i="1"/>
  <c r="L1805" i="1"/>
  <c r="M1805" i="1"/>
  <c r="N1805" i="1"/>
  <c r="O1805" i="1"/>
  <c r="L1806" i="1"/>
  <c r="M1806" i="1"/>
  <c r="N1806" i="1"/>
  <c r="O1806" i="1"/>
  <c r="L1807" i="1"/>
  <c r="M1807" i="1"/>
  <c r="N1807" i="1"/>
  <c r="O1807" i="1"/>
  <c r="L1808" i="1"/>
  <c r="M1808" i="1"/>
  <c r="N1808" i="1"/>
  <c r="O1808" i="1"/>
  <c r="L1809" i="1"/>
  <c r="M1809" i="1"/>
  <c r="N1809" i="1"/>
  <c r="O1809" i="1"/>
  <c r="L1810" i="1"/>
  <c r="M1810" i="1"/>
  <c r="N1810" i="1"/>
  <c r="O1810" i="1"/>
  <c r="L1811" i="1"/>
  <c r="M1811" i="1"/>
  <c r="N1811" i="1"/>
  <c r="O1811" i="1"/>
  <c r="L1812" i="1"/>
  <c r="M1812" i="1"/>
  <c r="N1812" i="1"/>
  <c r="O1812" i="1"/>
  <c r="L1813" i="1"/>
  <c r="M1813" i="1"/>
  <c r="N1813" i="1"/>
  <c r="O1813" i="1"/>
  <c r="L1814" i="1"/>
  <c r="M1814" i="1"/>
  <c r="N1814" i="1"/>
  <c r="O1814" i="1"/>
  <c r="L1815" i="1"/>
  <c r="M1815" i="1"/>
  <c r="N1815" i="1"/>
  <c r="O1815" i="1"/>
  <c r="L1816" i="1"/>
  <c r="M1816" i="1"/>
  <c r="N1816" i="1"/>
  <c r="O1816" i="1"/>
  <c r="L1817" i="1"/>
  <c r="M1817" i="1"/>
  <c r="N1817" i="1"/>
  <c r="O1817" i="1"/>
  <c r="L1818" i="1"/>
  <c r="M1818" i="1"/>
  <c r="N1818" i="1"/>
  <c r="O1818" i="1"/>
  <c r="L1819" i="1"/>
  <c r="M1819" i="1"/>
  <c r="N1819" i="1"/>
  <c r="O1819" i="1"/>
  <c r="L1820" i="1"/>
  <c r="M1820" i="1"/>
  <c r="N1820" i="1"/>
  <c r="O1820" i="1"/>
  <c r="L1821" i="1"/>
  <c r="M1821" i="1"/>
  <c r="N1821" i="1"/>
  <c r="O1821" i="1"/>
  <c r="L1822" i="1"/>
  <c r="M1822" i="1"/>
  <c r="N1822" i="1"/>
  <c r="O1822" i="1"/>
  <c r="L1823" i="1"/>
  <c r="M1823" i="1"/>
  <c r="N1823" i="1"/>
  <c r="O1823" i="1"/>
  <c r="L1824" i="1"/>
  <c r="M1824" i="1"/>
  <c r="N1824" i="1"/>
  <c r="O1824" i="1"/>
  <c r="L1825" i="1"/>
  <c r="M1825" i="1"/>
  <c r="N1825" i="1"/>
  <c r="O1825" i="1"/>
  <c r="L1826" i="1"/>
  <c r="M1826" i="1"/>
  <c r="N1826" i="1"/>
  <c r="O1826" i="1"/>
  <c r="L1827" i="1"/>
  <c r="M1827" i="1"/>
  <c r="N1827" i="1"/>
  <c r="O1827" i="1"/>
  <c r="L1828" i="1"/>
  <c r="M1828" i="1"/>
  <c r="N1828" i="1"/>
  <c r="O1828" i="1"/>
  <c r="L1829" i="1"/>
  <c r="M1829" i="1"/>
  <c r="N1829" i="1"/>
  <c r="O1829" i="1"/>
  <c r="L1830" i="1"/>
  <c r="M1830" i="1"/>
  <c r="N1830" i="1"/>
  <c r="O1830" i="1"/>
  <c r="L1831" i="1"/>
  <c r="M1831" i="1"/>
  <c r="N1831" i="1"/>
  <c r="O1831" i="1"/>
  <c r="L1832" i="1"/>
  <c r="M1832" i="1"/>
  <c r="N1832" i="1"/>
  <c r="O1832" i="1"/>
  <c r="L1833" i="1"/>
  <c r="M1833" i="1"/>
  <c r="N1833" i="1"/>
  <c r="O1833" i="1"/>
  <c r="L1834" i="1"/>
  <c r="M1834" i="1"/>
  <c r="N1834" i="1"/>
  <c r="O1834" i="1"/>
  <c r="L1835" i="1"/>
  <c r="M1835" i="1"/>
  <c r="N1835" i="1"/>
  <c r="O1835" i="1"/>
  <c r="L1836" i="1"/>
  <c r="M1836" i="1"/>
  <c r="N1836" i="1"/>
  <c r="O1836" i="1"/>
  <c r="L1837" i="1"/>
  <c r="M1837" i="1"/>
  <c r="N1837" i="1"/>
  <c r="O1837" i="1"/>
  <c r="L1838" i="1"/>
  <c r="M1838" i="1"/>
  <c r="N1838" i="1"/>
  <c r="O1838" i="1"/>
  <c r="L1839" i="1"/>
  <c r="M1839" i="1"/>
  <c r="N1839" i="1"/>
  <c r="O1839" i="1"/>
  <c r="L1840" i="1"/>
  <c r="M1840" i="1"/>
  <c r="N1840" i="1"/>
  <c r="O1840" i="1"/>
  <c r="L1841" i="1"/>
  <c r="M1841" i="1"/>
  <c r="N1841" i="1"/>
  <c r="O1841" i="1"/>
  <c r="L1842" i="1"/>
  <c r="M1842" i="1"/>
  <c r="N1842" i="1"/>
  <c r="O1842" i="1"/>
  <c r="L1843" i="1"/>
  <c r="M1843" i="1"/>
  <c r="N1843" i="1"/>
  <c r="O1843" i="1"/>
  <c r="L1844" i="1"/>
  <c r="M1844" i="1"/>
  <c r="N1844" i="1"/>
  <c r="O1844" i="1"/>
  <c r="L1845" i="1"/>
  <c r="M1845" i="1"/>
  <c r="N1845" i="1"/>
  <c r="O1845" i="1"/>
  <c r="L1846" i="1"/>
  <c r="M1846" i="1"/>
  <c r="N1846" i="1"/>
  <c r="O1846" i="1"/>
  <c r="L1847" i="1"/>
  <c r="M1847" i="1"/>
  <c r="N1847" i="1"/>
  <c r="O1847" i="1"/>
  <c r="L1848" i="1"/>
  <c r="M1848" i="1"/>
  <c r="N1848" i="1"/>
  <c r="O1848" i="1"/>
  <c r="L1849" i="1"/>
  <c r="M1849" i="1"/>
  <c r="N1849" i="1"/>
  <c r="O1849" i="1"/>
  <c r="L1850" i="1"/>
  <c r="M1850" i="1"/>
  <c r="N1850" i="1"/>
  <c r="O1850" i="1"/>
  <c r="L1851" i="1"/>
  <c r="M1851" i="1"/>
  <c r="N1851" i="1"/>
  <c r="O1851" i="1"/>
  <c r="L1852" i="1"/>
  <c r="M1852" i="1"/>
  <c r="N1852" i="1"/>
  <c r="O1852" i="1"/>
  <c r="L1853" i="1"/>
  <c r="M1853" i="1"/>
  <c r="N1853" i="1"/>
  <c r="O1853" i="1"/>
  <c r="L1854" i="1"/>
  <c r="M1854" i="1"/>
  <c r="N1854" i="1"/>
  <c r="O1854" i="1"/>
  <c r="L1855" i="1"/>
  <c r="M1855" i="1"/>
  <c r="N1855" i="1"/>
  <c r="O1855" i="1"/>
  <c r="L1856" i="1"/>
  <c r="M1856" i="1"/>
  <c r="N1856" i="1"/>
  <c r="O1856" i="1"/>
  <c r="L1857" i="1"/>
  <c r="M1857" i="1"/>
  <c r="N1857" i="1"/>
  <c r="O1857" i="1"/>
  <c r="L1858" i="1"/>
  <c r="M1858" i="1"/>
  <c r="N1858" i="1"/>
  <c r="O1858" i="1"/>
  <c r="L1859" i="1"/>
  <c r="M1859" i="1"/>
  <c r="N1859" i="1"/>
  <c r="O1859" i="1"/>
  <c r="L1860" i="1"/>
  <c r="M1860" i="1"/>
  <c r="N1860" i="1"/>
  <c r="O1860" i="1"/>
  <c r="L1861" i="1"/>
  <c r="M1861" i="1"/>
  <c r="N1861" i="1"/>
  <c r="O1861" i="1"/>
  <c r="L1862" i="1"/>
  <c r="M1862" i="1"/>
  <c r="N1862" i="1"/>
  <c r="O1862" i="1"/>
  <c r="L1863" i="1"/>
  <c r="M1863" i="1"/>
  <c r="N1863" i="1"/>
  <c r="O1863" i="1"/>
  <c r="L1864" i="1"/>
  <c r="M1864" i="1"/>
  <c r="N1864" i="1"/>
  <c r="O1864" i="1"/>
  <c r="L1865" i="1"/>
  <c r="M1865" i="1"/>
  <c r="N1865" i="1"/>
  <c r="O1865" i="1"/>
  <c r="L1866" i="1"/>
  <c r="M1866" i="1"/>
  <c r="N1866" i="1"/>
  <c r="O1866" i="1"/>
  <c r="L1867" i="1"/>
  <c r="M1867" i="1"/>
  <c r="N1867" i="1"/>
  <c r="O1867" i="1"/>
  <c r="L1868" i="1"/>
  <c r="M1868" i="1"/>
  <c r="N1868" i="1"/>
  <c r="O1868" i="1"/>
  <c r="L1869" i="1"/>
  <c r="M1869" i="1"/>
  <c r="N1869" i="1"/>
  <c r="O1869" i="1"/>
  <c r="L1870" i="1"/>
  <c r="M1870" i="1"/>
  <c r="N1870" i="1"/>
  <c r="O1870" i="1"/>
  <c r="L1871" i="1"/>
  <c r="M1871" i="1"/>
  <c r="N1871" i="1"/>
  <c r="O1871" i="1"/>
  <c r="L1872" i="1"/>
  <c r="M1872" i="1"/>
  <c r="N1872" i="1"/>
  <c r="O1872" i="1"/>
  <c r="L1873" i="1"/>
  <c r="M1873" i="1"/>
  <c r="N1873" i="1"/>
  <c r="O1873" i="1"/>
  <c r="L1874" i="1"/>
  <c r="M1874" i="1"/>
  <c r="N1874" i="1"/>
  <c r="O1874" i="1"/>
  <c r="L1875" i="1"/>
  <c r="M1875" i="1"/>
  <c r="N1875" i="1"/>
  <c r="O1875" i="1"/>
  <c r="L1876" i="1"/>
  <c r="M1876" i="1"/>
  <c r="N1876" i="1"/>
  <c r="O1876" i="1"/>
  <c r="L1877" i="1"/>
  <c r="M1877" i="1"/>
  <c r="N1877" i="1"/>
  <c r="O1877" i="1"/>
  <c r="L1878" i="1"/>
  <c r="M1878" i="1"/>
  <c r="N1878" i="1"/>
  <c r="O1878" i="1"/>
  <c r="L1879" i="1"/>
  <c r="M1879" i="1"/>
  <c r="N1879" i="1"/>
  <c r="O1879" i="1"/>
  <c r="L1880" i="1"/>
  <c r="M1880" i="1"/>
  <c r="N1880" i="1"/>
  <c r="O1880" i="1"/>
  <c r="L1881" i="1"/>
  <c r="M1881" i="1"/>
  <c r="N1881" i="1"/>
  <c r="O1881" i="1"/>
  <c r="L1882" i="1"/>
  <c r="M1882" i="1"/>
  <c r="N1882" i="1"/>
  <c r="O1882" i="1"/>
  <c r="L1883" i="1"/>
  <c r="M1883" i="1"/>
  <c r="N1883" i="1"/>
  <c r="O1883" i="1"/>
  <c r="L1884" i="1"/>
  <c r="M1884" i="1"/>
  <c r="N1884" i="1"/>
  <c r="O1884" i="1"/>
  <c r="L1885" i="1"/>
  <c r="M1885" i="1"/>
  <c r="N1885" i="1"/>
  <c r="O1885" i="1"/>
  <c r="L1886" i="1"/>
  <c r="M1886" i="1"/>
  <c r="N1886" i="1"/>
  <c r="O1886" i="1"/>
  <c r="L1887" i="1"/>
  <c r="M1887" i="1"/>
  <c r="N1887" i="1"/>
  <c r="O1887" i="1"/>
  <c r="L1888" i="1"/>
  <c r="M1888" i="1"/>
  <c r="N1888" i="1"/>
  <c r="O1888" i="1"/>
  <c r="L1889" i="1"/>
  <c r="M1889" i="1"/>
  <c r="N1889" i="1"/>
  <c r="O1889" i="1"/>
  <c r="L1890" i="1"/>
  <c r="M1890" i="1"/>
  <c r="N1890" i="1"/>
  <c r="O1890" i="1"/>
  <c r="L1891" i="1"/>
  <c r="M1891" i="1"/>
  <c r="N1891" i="1"/>
  <c r="O1891" i="1"/>
  <c r="L1892" i="1"/>
  <c r="M1892" i="1"/>
  <c r="N1892" i="1"/>
  <c r="O1892" i="1"/>
  <c r="L1893" i="1"/>
  <c r="M1893" i="1"/>
  <c r="N1893" i="1"/>
  <c r="O1893" i="1"/>
  <c r="L1894" i="1"/>
  <c r="M1894" i="1"/>
  <c r="N1894" i="1"/>
  <c r="O1894" i="1"/>
  <c r="L1895" i="1"/>
  <c r="M1895" i="1"/>
  <c r="N1895" i="1"/>
  <c r="O1895" i="1"/>
  <c r="L1896" i="1"/>
  <c r="M1896" i="1"/>
  <c r="N1896" i="1"/>
  <c r="O1896" i="1"/>
  <c r="L1897" i="1"/>
  <c r="M1897" i="1"/>
  <c r="N1897" i="1"/>
  <c r="O1897" i="1"/>
  <c r="L1898" i="1"/>
  <c r="M1898" i="1"/>
  <c r="N1898" i="1"/>
  <c r="O1898" i="1"/>
  <c r="L1899" i="1"/>
  <c r="M1899" i="1"/>
  <c r="N1899" i="1"/>
  <c r="O1899" i="1"/>
  <c r="L1900" i="1"/>
  <c r="M1900" i="1"/>
  <c r="N1900" i="1"/>
  <c r="O1900" i="1"/>
  <c r="L1901" i="1"/>
  <c r="M1901" i="1"/>
  <c r="N1901" i="1"/>
  <c r="O1901" i="1"/>
  <c r="L1902" i="1"/>
  <c r="M1902" i="1"/>
  <c r="N1902" i="1"/>
  <c r="O1902" i="1"/>
  <c r="L1903" i="1"/>
  <c r="M1903" i="1"/>
  <c r="N1903" i="1"/>
  <c r="O1903" i="1"/>
  <c r="L1904" i="1"/>
  <c r="M1904" i="1"/>
  <c r="N1904" i="1"/>
  <c r="O1904" i="1"/>
  <c r="L1905" i="1"/>
  <c r="M1905" i="1"/>
  <c r="N1905" i="1"/>
  <c r="O1905" i="1"/>
  <c r="L1906" i="1"/>
  <c r="M1906" i="1"/>
  <c r="N1906" i="1"/>
  <c r="O1906" i="1"/>
  <c r="L1907" i="1"/>
  <c r="M1907" i="1"/>
  <c r="N1907" i="1"/>
  <c r="O1907" i="1"/>
  <c r="L1908" i="1"/>
  <c r="M1908" i="1"/>
  <c r="N1908" i="1"/>
  <c r="O1908" i="1"/>
  <c r="L1909" i="1"/>
  <c r="M1909" i="1"/>
  <c r="N1909" i="1"/>
  <c r="O1909" i="1"/>
  <c r="L1910" i="1"/>
  <c r="M1910" i="1"/>
  <c r="N1910" i="1"/>
  <c r="O1910" i="1"/>
  <c r="L1911" i="1"/>
  <c r="M1911" i="1"/>
  <c r="N1911" i="1"/>
  <c r="O1911" i="1"/>
  <c r="L1912" i="1"/>
  <c r="M1912" i="1"/>
  <c r="N1912" i="1"/>
  <c r="O1912" i="1"/>
  <c r="L1913" i="1"/>
  <c r="M1913" i="1"/>
  <c r="N1913" i="1"/>
  <c r="O1913" i="1"/>
  <c r="L1914" i="1"/>
  <c r="M1914" i="1"/>
  <c r="N1914" i="1"/>
  <c r="O1914" i="1"/>
  <c r="L1915" i="1"/>
  <c r="M1915" i="1"/>
  <c r="N1915" i="1"/>
  <c r="O1915" i="1"/>
  <c r="L1916" i="1"/>
  <c r="M1916" i="1"/>
  <c r="N1916" i="1"/>
  <c r="O1916" i="1"/>
  <c r="L1917" i="1"/>
  <c r="M1917" i="1"/>
  <c r="N1917" i="1"/>
  <c r="O1917" i="1"/>
  <c r="L1918" i="1"/>
  <c r="M1918" i="1"/>
  <c r="N1918" i="1"/>
  <c r="O1918" i="1"/>
  <c r="L1919" i="1"/>
  <c r="M1919" i="1"/>
  <c r="N1919" i="1"/>
  <c r="O1919" i="1"/>
  <c r="L1920" i="1"/>
  <c r="M1920" i="1"/>
  <c r="N1920" i="1"/>
  <c r="O1920" i="1"/>
  <c r="L1921" i="1"/>
  <c r="M1921" i="1"/>
  <c r="N1921" i="1"/>
  <c r="O1921" i="1"/>
  <c r="L1922" i="1"/>
  <c r="M1922" i="1"/>
  <c r="N1922" i="1"/>
  <c r="O1922" i="1"/>
  <c r="L1923" i="1"/>
  <c r="M1923" i="1"/>
  <c r="N1923" i="1"/>
  <c r="O1923" i="1"/>
  <c r="L1924" i="1"/>
  <c r="M1924" i="1"/>
  <c r="N1924" i="1"/>
  <c r="O1924" i="1"/>
  <c r="L1925" i="1"/>
  <c r="M1925" i="1"/>
  <c r="N1925" i="1"/>
  <c r="O1925" i="1"/>
  <c r="L1926" i="1"/>
  <c r="M1926" i="1"/>
  <c r="N1926" i="1"/>
  <c r="O1926" i="1"/>
  <c r="L1927" i="1"/>
  <c r="M1927" i="1"/>
  <c r="N1927" i="1"/>
  <c r="O1927" i="1"/>
  <c r="L1928" i="1"/>
  <c r="M1928" i="1"/>
  <c r="N1928" i="1"/>
  <c r="O1928" i="1"/>
  <c r="L1929" i="1"/>
  <c r="M1929" i="1"/>
  <c r="N1929" i="1"/>
  <c r="O1929" i="1"/>
  <c r="L1930" i="1"/>
  <c r="M1930" i="1"/>
  <c r="N1930" i="1"/>
  <c r="O1930" i="1"/>
  <c r="L1931" i="1"/>
  <c r="M1931" i="1"/>
  <c r="N1931" i="1"/>
  <c r="O1931" i="1"/>
  <c r="L1932" i="1"/>
  <c r="M1932" i="1"/>
  <c r="N1932" i="1"/>
  <c r="O1932" i="1"/>
  <c r="L1933" i="1"/>
  <c r="M1933" i="1"/>
  <c r="N1933" i="1"/>
  <c r="O1933" i="1"/>
  <c r="L1934" i="1"/>
  <c r="M1934" i="1"/>
  <c r="N1934" i="1"/>
  <c r="O1934" i="1"/>
  <c r="L1935" i="1"/>
  <c r="M1935" i="1"/>
  <c r="N1935" i="1"/>
  <c r="O1935" i="1"/>
  <c r="L1936" i="1"/>
  <c r="M1936" i="1"/>
  <c r="N1936" i="1"/>
  <c r="O1936" i="1"/>
  <c r="L1937" i="1"/>
  <c r="M1937" i="1"/>
  <c r="N1937" i="1"/>
  <c r="O1937" i="1"/>
  <c r="L1938" i="1"/>
  <c r="M1938" i="1"/>
  <c r="N1938" i="1"/>
  <c r="O1938" i="1"/>
  <c r="L1939" i="1"/>
  <c r="M1939" i="1"/>
  <c r="N1939" i="1"/>
  <c r="O1939" i="1"/>
  <c r="L1940" i="1"/>
  <c r="M1940" i="1"/>
  <c r="N1940" i="1"/>
  <c r="O1940" i="1"/>
  <c r="L1941" i="1"/>
  <c r="M1941" i="1"/>
  <c r="N1941" i="1"/>
  <c r="O1941" i="1"/>
  <c r="L1942" i="1"/>
  <c r="M1942" i="1"/>
  <c r="N1942" i="1"/>
  <c r="O1942" i="1"/>
  <c r="L1943" i="1"/>
  <c r="M1943" i="1"/>
  <c r="N1943" i="1"/>
  <c r="O1943" i="1"/>
  <c r="L1944" i="1"/>
  <c r="M1944" i="1"/>
  <c r="N1944" i="1"/>
  <c r="O1944" i="1"/>
  <c r="L1945" i="1"/>
  <c r="M1945" i="1"/>
  <c r="N1945" i="1"/>
  <c r="O1945" i="1"/>
  <c r="L1946" i="1"/>
  <c r="M1946" i="1"/>
  <c r="N1946" i="1"/>
  <c r="O1946" i="1"/>
  <c r="L1947" i="1"/>
  <c r="M1947" i="1"/>
  <c r="N1947" i="1"/>
  <c r="O1947" i="1"/>
  <c r="L1948" i="1"/>
  <c r="M1948" i="1"/>
  <c r="N1948" i="1"/>
  <c r="O1948" i="1"/>
  <c r="L1949" i="1"/>
  <c r="M1949" i="1"/>
  <c r="N1949" i="1"/>
  <c r="O1949" i="1"/>
  <c r="L1950" i="1"/>
  <c r="M1950" i="1"/>
  <c r="N1950" i="1"/>
  <c r="O1950" i="1"/>
  <c r="L1951" i="1"/>
  <c r="M1951" i="1"/>
  <c r="N1951" i="1"/>
  <c r="O1951" i="1"/>
  <c r="L1952" i="1"/>
  <c r="M1952" i="1"/>
  <c r="N1952" i="1"/>
  <c r="O1952" i="1"/>
  <c r="L1953" i="1"/>
  <c r="M1953" i="1"/>
  <c r="N1953" i="1"/>
  <c r="O1953" i="1"/>
  <c r="L1954" i="1"/>
  <c r="M1954" i="1"/>
  <c r="N1954" i="1"/>
  <c r="O1954" i="1"/>
  <c r="L1955" i="1"/>
  <c r="M1955" i="1"/>
  <c r="N1955" i="1"/>
  <c r="O1955" i="1"/>
  <c r="L1956" i="1"/>
  <c r="M1956" i="1"/>
  <c r="N1956" i="1"/>
  <c r="O1956" i="1"/>
  <c r="L1957" i="1"/>
  <c r="M1957" i="1"/>
  <c r="N1957" i="1"/>
  <c r="O1957" i="1"/>
  <c r="L1958" i="1"/>
  <c r="M1958" i="1"/>
  <c r="N1958" i="1"/>
  <c r="O1958" i="1"/>
  <c r="L1959" i="1"/>
  <c r="M1959" i="1"/>
  <c r="N1959" i="1"/>
  <c r="O1959" i="1"/>
  <c r="L1960" i="1"/>
  <c r="M1960" i="1"/>
  <c r="N1960" i="1"/>
  <c r="O1960" i="1"/>
  <c r="L1961" i="1"/>
  <c r="M1961" i="1"/>
  <c r="N1961" i="1"/>
  <c r="O1961" i="1"/>
  <c r="L1962" i="1"/>
  <c r="M1962" i="1"/>
  <c r="N1962" i="1"/>
  <c r="O1962" i="1"/>
  <c r="L1963" i="1"/>
  <c r="M1963" i="1"/>
  <c r="N1963" i="1"/>
  <c r="O1963" i="1"/>
  <c r="L1964" i="1"/>
  <c r="M1964" i="1"/>
  <c r="N1964" i="1"/>
  <c r="O1964" i="1"/>
  <c r="L1965" i="1"/>
  <c r="M1965" i="1"/>
  <c r="N1965" i="1"/>
  <c r="O1965" i="1"/>
  <c r="L1966" i="1"/>
  <c r="M1966" i="1"/>
  <c r="N1966" i="1"/>
  <c r="O1966" i="1"/>
  <c r="L1967" i="1"/>
  <c r="M1967" i="1"/>
  <c r="N1967" i="1"/>
  <c r="O1967" i="1"/>
  <c r="L1968" i="1"/>
  <c r="M1968" i="1"/>
  <c r="N1968" i="1"/>
  <c r="O1968" i="1"/>
  <c r="L1969" i="1"/>
  <c r="M1969" i="1"/>
  <c r="N1969" i="1"/>
  <c r="O1969" i="1"/>
  <c r="L1970" i="1"/>
  <c r="M1970" i="1"/>
  <c r="N1970" i="1"/>
  <c r="O1970" i="1"/>
  <c r="L1971" i="1"/>
  <c r="M1971" i="1"/>
  <c r="N1971" i="1"/>
  <c r="O1971" i="1"/>
  <c r="L1972" i="1"/>
  <c r="M1972" i="1"/>
  <c r="N1972" i="1"/>
  <c r="O1972" i="1"/>
  <c r="L1973" i="1"/>
  <c r="M1973" i="1"/>
  <c r="N1973" i="1"/>
  <c r="O1973" i="1"/>
  <c r="L1974" i="1"/>
  <c r="M1974" i="1"/>
  <c r="N1974" i="1"/>
  <c r="O1974" i="1"/>
  <c r="L1975" i="1"/>
  <c r="M1975" i="1"/>
  <c r="N1975" i="1"/>
  <c r="O1975" i="1"/>
  <c r="L1976" i="1"/>
  <c r="M1976" i="1"/>
  <c r="N1976" i="1"/>
  <c r="O1976" i="1"/>
  <c r="L1977" i="1"/>
  <c r="M1977" i="1"/>
  <c r="N1977" i="1"/>
  <c r="O1977" i="1"/>
  <c r="L1978" i="1"/>
  <c r="M1978" i="1"/>
  <c r="N1978" i="1"/>
  <c r="O1978" i="1"/>
  <c r="L1979" i="1"/>
  <c r="M1979" i="1"/>
  <c r="N1979" i="1"/>
  <c r="O1979" i="1"/>
  <c r="L1980" i="1"/>
  <c r="M1980" i="1"/>
  <c r="N1980" i="1"/>
  <c r="O1980" i="1"/>
  <c r="L1981" i="1"/>
  <c r="M1981" i="1"/>
  <c r="N1981" i="1"/>
  <c r="O1981" i="1"/>
  <c r="L1982" i="1"/>
  <c r="M1982" i="1"/>
  <c r="N1982" i="1"/>
  <c r="O1982" i="1"/>
  <c r="L1983" i="1"/>
  <c r="M1983" i="1"/>
  <c r="N1983" i="1"/>
  <c r="O1983" i="1"/>
  <c r="L1984" i="1"/>
  <c r="M1984" i="1"/>
  <c r="N1984" i="1"/>
  <c r="O1984" i="1"/>
  <c r="L1985" i="1"/>
  <c r="M1985" i="1"/>
  <c r="N1985" i="1"/>
  <c r="O1985" i="1"/>
  <c r="L1986" i="1"/>
  <c r="M1986" i="1"/>
  <c r="N1986" i="1"/>
  <c r="O1986" i="1"/>
  <c r="L1987" i="1"/>
  <c r="M1987" i="1"/>
  <c r="N1987" i="1"/>
  <c r="O1987" i="1"/>
  <c r="L1988" i="1"/>
  <c r="M1988" i="1"/>
  <c r="N1988" i="1"/>
  <c r="O1988" i="1"/>
  <c r="L1989" i="1"/>
  <c r="M1989" i="1"/>
  <c r="N1989" i="1"/>
  <c r="O1989" i="1"/>
  <c r="L1990" i="1"/>
  <c r="M1990" i="1"/>
  <c r="N1990" i="1"/>
  <c r="O1990" i="1"/>
  <c r="L1991" i="1"/>
  <c r="M1991" i="1"/>
  <c r="N1991" i="1"/>
  <c r="O1991" i="1"/>
  <c r="L1992" i="1"/>
  <c r="M1992" i="1"/>
  <c r="N1992" i="1"/>
  <c r="O1992" i="1"/>
  <c r="L1993" i="1"/>
  <c r="M1993" i="1"/>
  <c r="N1993" i="1"/>
  <c r="O1993" i="1"/>
  <c r="L1994" i="1"/>
  <c r="M1994" i="1"/>
  <c r="N1994" i="1"/>
  <c r="O1994" i="1"/>
  <c r="L1995" i="1"/>
  <c r="M1995" i="1"/>
  <c r="N1995" i="1"/>
  <c r="O1995" i="1"/>
  <c r="L1996" i="1"/>
  <c r="M1996" i="1"/>
  <c r="N1996" i="1"/>
  <c r="O1996" i="1"/>
  <c r="L1997" i="1"/>
  <c r="M1997" i="1"/>
  <c r="N1997" i="1"/>
  <c r="O1997" i="1"/>
  <c r="L1998" i="1"/>
  <c r="M1998" i="1"/>
  <c r="N1998" i="1"/>
  <c r="O1998" i="1"/>
  <c r="L1999" i="1"/>
  <c r="M1999" i="1"/>
  <c r="N1999" i="1"/>
  <c r="O1999" i="1"/>
  <c r="L2000" i="1"/>
  <c r="M2000" i="1"/>
  <c r="N2000" i="1"/>
  <c r="O2000" i="1"/>
  <c r="L2001" i="1"/>
  <c r="M2001" i="1"/>
  <c r="N2001" i="1"/>
  <c r="O2001" i="1"/>
  <c r="L2002" i="1"/>
  <c r="M2002" i="1"/>
  <c r="N2002" i="1"/>
  <c r="O2002" i="1"/>
  <c r="L2003" i="1"/>
  <c r="M2003" i="1"/>
  <c r="N2003" i="1"/>
  <c r="O2003" i="1"/>
  <c r="L2004" i="1"/>
  <c r="M2004" i="1"/>
  <c r="N2004" i="1"/>
  <c r="O2004" i="1"/>
  <c r="L2005" i="1"/>
  <c r="M2005" i="1"/>
  <c r="N2005" i="1"/>
  <c r="O2005" i="1"/>
  <c r="L2006" i="1"/>
  <c r="M2006" i="1"/>
  <c r="N2006" i="1"/>
  <c r="O2006" i="1"/>
  <c r="L2007" i="1"/>
  <c r="M2007" i="1"/>
  <c r="N2007" i="1"/>
  <c r="O2007" i="1"/>
  <c r="L2008" i="1"/>
  <c r="M2008" i="1"/>
  <c r="N2008" i="1"/>
  <c r="O2008" i="1"/>
  <c r="L2009" i="1"/>
  <c r="M2009" i="1"/>
  <c r="N2009" i="1"/>
  <c r="O2009" i="1"/>
  <c r="L2010" i="1"/>
  <c r="M2010" i="1"/>
  <c r="N2010" i="1"/>
  <c r="O2010" i="1"/>
  <c r="L2011" i="1"/>
  <c r="M2011" i="1"/>
  <c r="N2011" i="1"/>
  <c r="O2011" i="1"/>
  <c r="L2012" i="1"/>
  <c r="M2012" i="1"/>
  <c r="N2012" i="1"/>
  <c r="O2012" i="1"/>
  <c r="L2013" i="1"/>
  <c r="M2013" i="1"/>
  <c r="N2013" i="1"/>
  <c r="O2013" i="1"/>
  <c r="L2014" i="1"/>
  <c r="M2014" i="1"/>
  <c r="N2014" i="1"/>
  <c r="O2014" i="1"/>
  <c r="L2015" i="1"/>
  <c r="M2015" i="1"/>
  <c r="N2015" i="1"/>
  <c r="O2015" i="1"/>
  <c r="L2016" i="1"/>
  <c r="M2016" i="1"/>
  <c r="N2016" i="1"/>
  <c r="O2016" i="1"/>
  <c r="L2017" i="1"/>
  <c r="M2017" i="1"/>
  <c r="N2017" i="1"/>
  <c r="O2017" i="1"/>
  <c r="L2018" i="1"/>
  <c r="M2018" i="1"/>
  <c r="N2018" i="1"/>
  <c r="O2018" i="1"/>
  <c r="L2019" i="1"/>
  <c r="M2019" i="1"/>
  <c r="N2019" i="1"/>
  <c r="O2019" i="1"/>
  <c r="L2020" i="1"/>
  <c r="M2020" i="1"/>
  <c r="N2020" i="1"/>
  <c r="O2020" i="1"/>
  <c r="L2021" i="1"/>
  <c r="M2021" i="1"/>
  <c r="N2021" i="1"/>
  <c r="O2021" i="1"/>
  <c r="L2022" i="1"/>
  <c r="M2022" i="1"/>
  <c r="N2022" i="1"/>
  <c r="O2022" i="1"/>
  <c r="L2023" i="1"/>
  <c r="M2023" i="1"/>
  <c r="N2023" i="1"/>
  <c r="O2023" i="1"/>
  <c r="L2024" i="1"/>
  <c r="M2024" i="1"/>
  <c r="N2024" i="1"/>
  <c r="O2024" i="1"/>
  <c r="L2025" i="1"/>
  <c r="M2025" i="1"/>
  <c r="N2025" i="1"/>
  <c r="O2025" i="1"/>
  <c r="L2026" i="1"/>
  <c r="M2026" i="1"/>
  <c r="N2026" i="1"/>
  <c r="O2026" i="1"/>
  <c r="L2027" i="1"/>
  <c r="M2027" i="1"/>
  <c r="N2027" i="1"/>
  <c r="O2027" i="1"/>
  <c r="L2028" i="1"/>
  <c r="M2028" i="1"/>
  <c r="N2028" i="1"/>
  <c r="O2028" i="1"/>
  <c r="L2029" i="1"/>
  <c r="M2029" i="1"/>
  <c r="N2029" i="1"/>
  <c r="O2029" i="1"/>
  <c r="L2030" i="1"/>
  <c r="M2030" i="1"/>
  <c r="N2030" i="1"/>
  <c r="O2030" i="1"/>
  <c r="L2031" i="1"/>
  <c r="M2031" i="1"/>
  <c r="N2031" i="1"/>
  <c r="O2031" i="1"/>
  <c r="L2032" i="1"/>
  <c r="M2032" i="1"/>
  <c r="N2032" i="1"/>
  <c r="O2032" i="1"/>
  <c r="L2033" i="1"/>
  <c r="M2033" i="1"/>
  <c r="N2033" i="1"/>
  <c r="O2033" i="1"/>
  <c r="L2034" i="1"/>
  <c r="M2034" i="1"/>
  <c r="N2034" i="1"/>
  <c r="O2034" i="1"/>
  <c r="L2035" i="1"/>
  <c r="M2035" i="1"/>
  <c r="N2035" i="1"/>
  <c r="O2035" i="1"/>
  <c r="L2036" i="1"/>
  <c r="M2036" i="1"/>
  <c r="N2036" i="1"/>
  <c r="O2036" i="1"/>
  <c r="L2037" i="1"/>
  <c r="M2037" i="1"/>
  <c r="N2037" i="1"/>
  <c r="O2037" i="1"/>
  <c r="L2038" i="1"/>
  <c r="M2038" i="1"/>
  <c r="N2038" i="1"/>
  <c r="O2038" i="1"/>
  <c r="L2039" i="1"/>
  <c r="M2039" i="1"/>
  <c r="N2039" i="1"/>
  <c r="O2039" i="1"/>
  <c r="L2040" i="1"/>
  <c r="M2040" i="1"/>
  <c r="N2040" i="1"/>
  <c r="O2040" i="1"/>
  <c r="L2041" i="1"/>
  <c r="M2041" i="1"/>
  <c r="N2041" i="1"/>
  <c r="O2041" i="1"/>
  <c r="L2042" i="1"/>
  <c r="M2042" i="1"/>
  <c r="N2042" i="1"/>
  <c r="O2042" i="1"/>
  <c r="L2043" i="1"/>
  <c r="M2043" i="1"/>
  <c r="N2043" i="1"/>
  <c r="O2043" i="1"/>
  <c r="L2044" i="1"/>
  <c r="M2044" i="1"/>
  <c r="N2044" i="1"/>
  <c r="O2044" i="1"/>
  <c r="L2045" i="1"/>
  <c r="M2045" i="1"/>
  <c r="N2045" i="1"/>
  <c r="O2045" i="1"/>
  <c r="L2046" i="1"/>
  <c r="M2046" i="1"/>
  <c r="N2046" i="1"/>
  <c r="O2046" i="1"/>
  <c r="L2047" i="1"/>
  <c r="M2047" i="1"/>
  <c r="N2047" i="1"/>
  <c r="O2047" i="1"/>
  <c r="L2048" i="1"/>
  <c r="M2048" i="1"/>
  <c r="N2048" i="1"/>
  <c r="O2048" i="1"/>
  <c r="L2049" i="1"/>
  <c r="M2049" i="1"/>
  <c r="N2049" i="1"/>
  <c r="O2049" i="1"/>
  <c r="L2050" i="1"/>
  <c r="M2050" i="1"/>
  <c r="N2050" i="1"/>
  <c r="O2050" i="1"/>
  <c r="L2051" i="1"/>
  <c r="M2051" i="1"/>
  <c r="N2051" i="1"/>
  <c r="O2051" i="1"/>
  <c r="L2052" i="1"/>
  <c r="M2052" i="1"/>
  <c r="N2052" i="1"/>
  <c r="O2052" i="1"/>
  <c r="L2053" i="1"/>
  <c r="M2053" i="1"/>
  <c r="N2053" i="1"/>
  <c r="O2053" i="1"/>
  <c r="L2054" i="1"/>
  <c r="M2054" i="1"/>
  <c r="N2054" i="1"/>
  <c r="O2054" i="1"/>
  <c r="L2055" i="1"/>
  <c r="M2055" i="1"/>
  <c r="N2055" i="1"/>
  <c r="O2055" i="1"/>
  <c r="L2056" i="1"/>
  <c r="M2056" i="1"/>
  <c r="N2056" i="1"/>
  <c r="O2056" i="1"/>
  <c r="L2057" i="1"/>
  <c r="M2057" i="1"/>
  <c r="N2057" i="1"/>
  <c r="O2057" i="1"/>
  <c r="L2058" i="1"/>
  <c r="M2058" i="1"/>
  <c r="N2058" i="1"/>
  <c r="O2058" i="1"/>
  <c r="L2059" i="1"/>
  <c r="M2059" i="1"/>
  <c r="N2059" i="1"/>
  <c r="O2059" i="1"/>
  <c r="L2060" i="1"/>
  <c r="M2060" i="1"/>
  <c r="N2060" i="1"/>
  <c r="O2060" i="1"/>
  <c r="L2061" i="1"/>
  <c r="M2061" i="1"/>
  <c r="N2061" i="1"/>
  <c r="O2061" i="1"/>
  <c r="L2062" i="1"/>
  <c r="M2062" i="1"/>
  <c r="N2062" i="1"/>
  <c r="O2062" i="1"/>
  <c r="L2063" i="1"/>
  <c r="M2063" i="1"/>
  <c r="N2063" i="1"/>
  <c r="O2063" i="1"/>
  <c r="L2064" i="1"/>
  <c r="M2064" i="1"/>
  <c r="N2064" i="1"/>
  <c r="O2064" i="1"/>
  <c r="L2065" i="1"/>
  <c r="M2065" i="1"/>
  <c r="N2065" i="1"/>
  <c r="O2065" i="1"/>
  <c r="L2066" i="1"/>
  <c r="M2066" i="1"/>
  <c r="N2066" i="1"/>
  <c r="O2066" i="1"/>
  <c r="L2067" i="1"/>
  <c r="M2067" i="1"/>
  <c r="N2067" i="1"/>
  <c r="O2067" i="1"/>
  <c r="L2068" i="1"/>
  <c r="M2068" i="1"/>
  <c r="N2068" i="1"/>
  <c r="O2068" i="1"/>
  <c r="L2069" i="1"/>
  <c r="M2069" i="1"/>
  <c r="N2069" i="1"/>
  <c r="O2069" i="1"/>
  <c r="L2070" i="1"/>
  <c r="M2070" i="1"/>
  <c r="N2070" i="1"/>
  <c r="O2070" i="1"/>
  <c r="L2071" i="1"/>
  <c r="M2071" i="1"/>
  <c r="N2071" i="1"/>
  <c r="O2071" i="1"/>
  <c r="L2072" i="1"/>
  <c r="M2072" i="1"/>
  <c r="N2072" i="1"/>
  <c r="O2072" i="1"/>
  <c r="L2073" i="1"/>
  <c r="M2073" i="1"/>
  <c r="N2073" i="1"/>
  <c r="O2073" i="1"/>
  <c r="L2074" i="1"/>
  <c r="M2074" i="1"/>
  <c r="N2074" i="1"/>
  <c r="O2074" i="1"/>
  <c r="L2075" i="1"/>
  <c r="M2075" i="1"/>
  <c r="N2075" i="1"/>
  <c r="O2075" i="1"/>
  <c r="L2076" i="1"/>
  <c r="M2076" i="1"/>
  <c r="N2076" i="1"/>
  <c r="O2076" i="1"/>
  <c r="L2077" i="1"/>
  <c r="M2077" i="1"/>
  <c r="N2077" i="1"/>
  <c r="O2077" i="1"/>
  <c r="L2078" i="1"/>
  <c r="M2078" i="1"/>
  <c r="N2078" i="1"/>
  <c r="O2078" i="1"/>
  <c r="L2079" i="1"/>
  <c r="M2079" i="1"/>
  <c r="N2079" i="1"/>
  <c r="O2079" i="1"/>
  <c r="L2080" i="1"/>
  <c r="M2080" i="1"/>
  <c r="N2080" i="1"/>
  <c r="O2080" i="1"/>
  <c r="L2081" i="1"/>
  <c r="M2081" i="1"/>
  <c r="N2081" i="1"/>
  <c r="O2081" i="1"/>
  <c r="L2082" i="1"/>
  <c r="M2082" i="1"/>
  <c r="N2082" i="1"/>
  <c r="O2082" i="1"/>
  <c r="L2083" i="1"/>
  <c r="M2083" i="1"/>
  <c r="N2083" i="1"/>
  <c r="O2083" i="1"/>
  <c r="L2084" i="1"/>
  <c r="M2084" i="1"/>
  <c r="N2084" i="1"/>
  <c r="O2084" i="1"/>
  <c r="L2085" i="1"/>
  <c r="M2085" i="1"/>
  <c r="N2085" i="1"/>
  <c r="O2085" i="1"/>
  <c r="L2086" i="1"/>
  <c r="M2086" i="1"/>
  <c r="N2086" i="1"/>
  <c r="O2086" i="1"/>
  <c r="L2087" i="1"/>
  <c r="M2087" i="1"/>
  <c r="N2087" i="1"/>
  <c r="O2087" i="1"/>
  <c r="L2088" i="1"/>
  <c r="M2088" i="1"/>
  <c r="N2088" i="1"/>
  <c r="O2088" i="1"/>
  <c r="L2089" i="1"/>
  <c r="M2089" i="1"/>
  <c r="N2089" i="1"/>
  <c r="O2089" i="1"/>
  <c r="L2090" i="1"/>
  <c r="M2090" i="1"/>
  <c r="N2090" i="1"/>
  <c r="O2090" i="1"/>
  <c r="L2091" i="1"/>
  <c r="M2091" i="1"/>
  <c r="N2091" i="1"/>
  <c r="O2091" i="1"/>
  <c r="L2092" i="1"/>
  <c r="M2092" i="1"/>
  <c r="N2092" i="1"/>
  <c r="O2092" i="1"/>
  <c r="L2093" i="1"/>
  <c r="M2093" i="1"/>
  <c r="N2093" i="1"/>
  <c r="O2093" i="1"/>
  <c r="L2094" i="1"/>
  <c r="M2094" i="1"/>
  <c r="N2094" i="1"/>
  <c r="O2094" i="1"/>
  <c r="L2095" i="1"/>
  <c r="M2095" i="1"/>
  <c r="N2095" i="1"/>
  <c r="O2095" i="1"/>
  <c r="L2096" i="1"/>
  <c r="M2096" i="1"/>
  <c r="N2096" i="1"/>
  <c r="O2096" i="1"/>
  <c r="L2097" i="1"/>
  <c r="M2097" i="1"/>
  <c r="N2097" i="1"/>
  <c r="O2097" i="1"/>
  <c r="L2098" i="1"/>
  <c r="M2098" i="1"/>
  <c r="N2098" i="1"/>
  <c r="O2098" i="1"/>
  <c r="L2099" i="1"/>
  <c r="M2099" i="1"/>
  <c r="N2099" i="1"/>
  <c r="O2099" i="1"/>
  <c r="L2100" i="1"/>
  <c r="M2100" i="1"/>
  <c r="N2100" i="1"/>
  <c r="O2100" i="1"/>
  <c r="L2101" i="1"/>
  <c r="M2101" i="1"/>
  <c r="N2101" i="1"/>
  <c r="O2101" i="1"/>
  <c r="L2102" i="1"/>
  <c r="M2102" i="1"/>
  <c r="N2102" i="1"/>
  <c r="O2102" i="1"/>
  <c r="L2103" i="1"/>
  <c r="M2103" i="1"/>
  <c r="N2103" i="1"/>
  <c r="O2103" i="1"/>
  <c r="L2104" i="1"/>
  <c r="M2104" i="1"/>
  <c r="N2104" i="1"/>
  <c r="O2104" i="1"/>
  <c r="L2105" i="1"/>
  <c r="M2105" i="1"/>
  <c r="N2105" i="1"/>
  <c r="O2105" i="1"/>
  <c r="L2106" i="1"/>
  <c r="M2106" i="1"/>
  <c r="N2106" i="1"/>
  <c r="O2106" i="1"/>
  <c r="L2107" i="1"/>
  <c r="M2107" i="1"/>
  <c r="N2107" i="1"/>
  <c r="O2107" i="1"/>
  <c r="L2108" i="1"/>
  <c r="M2108" i="1"/>
  <c r="N2108" i="1"/>
  <c r="O2108" i="1"/>
  <c r="L2109" i="1"/>
  <c r="M2109" i="1"/>
  <c r="N2109" i="1"/>
  <c r="O2109" i="1"/>
  <c r="L2110" i="1"/>
  <c r="M2110" i="1"/>
  <c r="N2110" i="1"/>
  <c r="O2110" i="1"/>
  <c r="L2111" i="1"/>
  <c r="M2111" i="1"/>
  <c r="N2111" i="1"/>
  <c r="O2111" i="1"/>
  <c r="L2112" i="1"/>
  <c r="M2112" i="1"/>
  <c r="N2112" i="1"/>
  <c r="O2112" i="1"/>
  <c r="L2113" i="1"/>
  <c r="M2113" i="1"/>
  <c r="N2113" i="1"/>
  <c r="O2113" i="1"/>
  <c r="L2114" i="1"/>
  <c r="M2114" i="1"/>
  <c r="N2114" i="1"/>
  <c r="O2114" i="1"/>
  <c r="L2115" i="1"/>
  <c r="M2115" i="1"/>
  <c r="N2115" i="1"/>
  <c r="O2115" i="1"/>
  <c r="L2116" i="1"/>
  <c r="M2116" i="1"/>
  <c r="N2116" i="1"/>
  <c r="O2116" i="1"/>
  <c r="L2117" i="1"/>
  <c r="M2117" i="1"/>
  <c r="N2117" i="1"/>
  <c r="O2117" i="1"/>
  <c r="L2118" i="1"/>
  <c r="M2118" i="1"/>
  <c r="N2118" i="1"/>
  <c r="O2118" i="1"/>
  <c r="L2119" i="1"/>
  <c r="M2119" i="1"/>
  <c r="N2119" i="1"/>
  <c r="O2119" i="1"/>
  <c r="L2120" i="1"/>
  <c r="M2120" i="1"/>
  <c r="N2120" i="1"/>
  <c r="O2120" i="1"/>
  <c r="L2121" i="1"/>
  <c r="M2121" i="1"/>
  <c r="N2121" i="1"/>
  <c r="O2121" i="1"/>
  <c r="L2122" i="1"/>
  <c r="M2122" i="1"/>
  <c r="N2122" i="1"/>
  <c r="O2122" i="1"/>
  <c r="L2123" i="1"/>
  <c r="M2123" i="1"/>
  <c r="N2123" i="1"/>
  <c r="O2123" i="1"/>
  <c r="L2124" i="1"/>
  <c r="M2124" i="1"/>
  <c r="N2124" i="1"/>
  <c r="O2124" i="1"/>
  <c r="L2125" i="1"/>
  <c r="M2125" i="1"/>
  <c r="N2125" i="1"/>
  <c r="O2125" i="1"/>
  <c r="L2126" i="1"/>
  <c r="M2126" i="1"/>
  <c r="N2126" i="1"/>
  <c r="O2126" i="1"/>
  <c r="L2127" i="1"/>
  <c r="M2127" i="1"/>
  <c r="N2127" i="1"/>
  <c r="O2127" i="1"/>
  <c r="L2128" i="1"/>
  <c r="M2128" i="1"/>
  <c r="N2128" i="1"/>
  <c r="O2128" i="1"/>
  <c r="L2129" i="1"/>
  <c r="M2129" i="1"/>
  <c r="N2129" i="1"/>
  <c r="O2129" i="1"/>
  <c r="L2130" i="1"/>
  <c r="M2130" i="1"/>
  <c r="N2130" i="1"/>
  <c r="O2130" i="1"/>
  <c r="L2131" i="1"/>
  <c r="M2131" i="1"/>
  <c r="N2131" i="1"/>
  <c r="O2131" i="1"/>
  <c r="L2132" i="1"/>
  <c r="M2132" i="1"/>
  <c r="N2132" i="1"/>
  <c r="O2132" i="1"/>
  <c r="L2133" i="1"/>
  <c r="M2133" i="1"/>
  <c r="N2133" i="1"/>
  <c r="O2133" i="1"/>
  <c r="L2134" i="1"/>
  <c r="M2134" i="1"/>
  <c r="N2134" i="1"/>
  <c r="O2134" i="1"/>
  <c r="L2135" i="1"/>
  <c r="M2135" i="1"/>
  <c r="N2135" i="1"/>
  <c r="O2135" i="1"/>
  <c r="L2136" i="1"/>
  <c r="M2136" i="1"/>
  <c r="N2136" i="1"/>
  <c r="O2136" i="1"/>
  <c r="L2137" i="1"/>
  <c r="M2137" i="1"/>
  <c r="N2137" i="1"/>
  <c r="O2137" i="1"/>
  <c r="L2138" i="1"/>
  <c r="M2138" i="1"/>
  <c r="N2138" i="1"/>
  <c r="O2138" i="1"/>
  <c r="L2139" i="1"/>
  <c r="M2139" i="1"/>
  <c r="N2139" i="1"/>
  <c r="O2139" i="1"/>
  <c r="L2140" i="1"/>
  <c r="M2140" i="1"/>
  <c r="N2140" i="1"/>
  <c r="O2140" i="1"/>
  <c r="L2141" i="1"/>
  <c r="M2141" i="1"/>
  <c r="N2141" i="1"/>
  <c r="O2141" i="1"/>
  <c r="L2142" i="1"/>
  <c r="M2142" i="1"/>
  <c r="N2142" i="1"/>
  <c r="O2142" i="1"/>
  <c r="L2143" i="1"/>
  <c r="M2143" i="1"/>
  <c r="N2143" i="1"/>
  <c r="O2143" i="1"/>
  <c r="L2144" i="1"/>
  <c r="M2144" i="1"/>
  <c r="N2144" i="1"/>
  <c r="O2144" i="1"/>
  <c r="L2145" i="1"/>
  <c r="M2145" i="1"/>
  <c r="N2145" i="1"/>
  <c r="O2145" i="1"/>
  <c r="L2146" i="1"/>
  <c r="M2146" i="1"/>
  <c r="N2146" i="1"/>
  <c r="O2146" i="1"/>
  <c r="L2147" i="1"/>
  <c r="M2147" i="1"/>
  <c r="N2147" i="1"/>
  <c r="O2147" i="1"/>
  <c r="L2148" i="1"/>
  <c r="M2148" i="1"/>
  <c r="N2148" i="1"/>
  <c r="O2148" i="1"/>
  <c r="L2149" i="1"/>
  <c r="M2149" i="1"/>
  <c r="N2149" i="1"/>
  <c r="O2149" i="1"/>
  <c r="L2150" i="1"/>
  <c r="M2150" i="1"/>
  <c r="N2150" i="1"/>
  <c r="O2150" i="1"/>
  <c r="L2151" i="1"/>
  <c r="M2151" i="1"/>
  <c r="N2151" i="1"/>
  <c r="O2151" i="1"/>
  <c r="L2152" i="1"/>
  <c r="M2152" i="1"/>
  <c r="N2152" i="1"/>
  <c r="O2152" i="1"/>
  <c r="L2153" i="1"/>
  <c r="M2153" i="1"/>
  <c r="N2153" i="1"/>
  <c r="O2153" i="1"/>
  <c r="L2154" i="1"/>
  <c r="M2154" i="1"/>
  <c r="N2154" i="1"/>
  <c r="O2154" i="1"/>
  <c r="L2155" i="1"/>
  <c r="M2155" i="1"/>
  <c r="N2155" i="1"/>
  <c r="O2155" i="1"/>
  <c r="L2156" i="1"/>
  <c r="M2156" i="1"/>
  <c r="N2156" i="1"/>
  <c r="O2156" i="1"/>
  <c r="L2157" i="1"/>
  <c r="M2157" i="1"/>
  <c r="N2157" i="1"/>
  <c r="O2157" i="1"/>
  <c r="L2158" i="1"/>
  <c r="M2158" i="1"/>
  <c r="N2158" i="1"/>
  <c r="O2158" i="1"/>
  <c r="L2159" i="1"/>
  <c r="M2159" i="1"/>
  <c r="N2159" i="1"/>
  <c r="O2159" i="1"/>
  <c r="L2160" i="1"/>
  <c r="M2160" i="1"/>
  <c r="N2160" i="1"/>
  <c r="O2160" i="1"/>
  <c r="L2161" i="1"/>
  <c r="M2161" i="1"/>
  <c r="N2161" i="1"/>
  <c r="O2161" i="1"/>
  <c r="L2162" i="1"/>
  <c r="M2162" i="1"/>
  <c r="N2162" i="1"/>
  <c r="O2162" i="1"/>
  <c r="L2163" i="1"/>
  <c r="M2163" i="1"/>
  <c r="N2163" i="1"/>
  <c r="O2163" i="1"/>
  <c r="L2164" i="1"/>
  <c r="M2164" i="1"/>
  <c r="N2164" i="1"/>
  <c r="O2164" i="1"/>
  <c r="L2165" i="1"/>
  <c r="M2165" i="1"/>
  <c r="N2165" i="1"/>
  <c r="O2165" i="1"/>
  <c r="L2166" i="1"/>
  <c r="M2166" i="1"/>
  <c r="N2166" i="1"/>
  <c r="O2166" i="1"/>
  <c r="L2167" i="1"/>
  <c r="M2167" i="1"/>
  <c r="N2167" i="1"/>
  <c r="O2167" i="1"/>
  <c r="L2168" i="1"/>
  <c r="M2168" i="1"/>
  <c r="N2168" i="1"/>
  <c r="O2168" i="1"/>
  <c r="L2169" i="1"/>
  <c r="M2169" i="1"/>
  <c r="N2169" i="1"/>
  <c r="O2169" i="1"/>
  <c r="L2170" i="1"/>
  <c r="M2170" i="1"/>
  <c r="N2170" i="1"/>
  <c r="O2170" i="1"/>
  <c r="L2171" i="1"/>
  <c r="M2171" i="1"/>
  <c r="N2171" i="1"/>
  <c r="O2171" i="1"/>
  <c r="L2172" i="1"/>
  <c r="M2172" i="1"/>
  <c r="N2172" i="1"/>
  <c r="O2172" i="1"/>
  <c r="L2173" i="1"/>
  <c r="M2173" i="1"/>
  <c r="N2173" i="1"/>
  <c r="O2173" i="1"/>
  <c r="L2174" i="1"/>
  <c r="M2174" i="1"/>
  <c r="N2174" i="1"/>
  <c r="O2174" i="1"/>
  <c r="L2175" i="1"/>
  <c r="M2175" i="1"/>
  <c r="N2175" i="1"/>
  <c r="O2175" i="1"/>
  <c r="L2176" i="1"/>
  <c r="M2176" i="1"/>
  <c r="N2176" i="1"/>
  <c r="O2176" i="1"/>
  <c r="L2177" i="1"/>
  <c r="M2177" i="1"/>
  <c r="N2177" i="1"/>
  <c r="O2177" i="1"/>
  <c r="L2178" i="1"/>
  <c r="M2178" i="1"/>
  <c r="N2178" i="1"/>
  <c r="O2178" i="1"/>
  <c r="L2179" i="1"/>
  <c r="M2179" i="1"/>
  <c r="N2179" i="1"/>
  <c r="O2179" i="1"/>
  <c r="L2180" i="1"/>
  <c r="M2180" i="1"/>
  <c r="N2180" i="1"/>
  <c r="O2180" i="1"/>
  <c r="L2181" i="1"/>
  <c r="M2181" i="1"/>
  <c r="N2181" i="1"/>
  <c r="O2181" i="1"/>
  <c r="L2182" i="1"/>
  <c r="M2182" i="1"/>
  <c r="N2182" i="1"/>
  <c r="O2182" i="1"/>
  <c r="L2183" i="1"/>
  <c r="M2183" i="1"/>
  <c r="N2183" i="1"/>
  <c r="O2183" i="1"/>
  <c r="L2184" i="1"/>
  <c r="M2184" i="1"/>
  <c r="N2184" i="1"/>
  <c r="O2184" i="1"/>
  <c r="L2185" i="1"/>
  <c r="M2185" i="1"/>
  <c r="N2185" i="1"/>
  <c r="O2185" i="1"/>
  <c r="L2186" i="1"/>
  <c r="M2186" i="1"/>
  <c r="N2186" i="1"/>
  <c r="O2186" i="1"/>
  <c r="L2187" i="1"/>
  <c r="M2187" i="1"/>
  <c r="N2187" i="1"/>
  <c r="O2187" i="1"/>
  <c r="L2188" i="1"/>
  <c r="M2188" i="1"/>
  <c r="N2188" i="1"/>
  <c r="O2188" i="1"/>
  <c r="L2189" i="1"/>
  <c r="M2189" i="1"/>
  <c r="N2189" i="1"/>
  <c r="O2189" i="1"/>
  <c r="L2190" i="1"/>
  <c r="M2190" i="1"/>
  <c r="N2190" i="1"/>
  <c r="O2190" i="1"/>
  <c r="L2191" i="1"/>
  <c r="M2191" i="1"/>
  <c r="N2191" i="1"/>
  <c r="O2191" i="1"/>
  <c r="L2192" i="1"/>
  <c r="M2192" i="1"/>
  <c r="N2192" i="1"/>
  <c r="O2192" i="1"/>
  <c r="L2193" i="1"/>
  <c r="M2193" i="1"/>
  <c r="N2193" i="1"/>
  <c r="O2193" i="1"/>
  <c r="L2194" i="1"/>
  <c r="M2194" i="1"/>
  <c r="N2194" i="1"/>
  <c r="O2194" i="1"/>
  <c r="L2195" i="1"/>
  <c r="M2195" i="1"/>
  <c r="N2195" i="1"/>
  <c r="O2195" i="1"/>
  <c r="L2196" i="1"/>
  <c r="M2196" i="1"/>
  <c r="N2196" i="1"/>
  <c r="O2196" i="1"/>
  <c r="L2197" i="1"/>
  <c r="M2197" i="1"/>
  <c r="N2197" i="1"/>
  <c r="O2197" i="1"/>
  <c r="L2198" i="1"/>
  <c r="M2198" i="1"/>
  <c r="N2198" i="1"/>
  <c r="O2198" i="1"/>
  <c r="L2199" i="1"/>
  <c r="M2199" i="1"/>
  <c r="N2199" i="1"/>
  <c r="O2199" i="1"/>
  <c r="L2200" i="1"/>
  <c r="M2200" i="1"/>
  <c r="N2200" i="1"/>
  <c r="O2200" i="1"/>
  <c r="L2201" i="1"/>
  <c r="M2201" i="1"/>
  <c r="N2201" i="1"/>
  <c r="O2201" i="1"/>
  <c r="L2202" i="1"/>
  <c r="M2202" i="1"/>
  <c r="N2202" i="1"/>
  <c r="O2202" i="1"/>
  <c r="L2203" i="1"/>
  <c r="M2203" i="1"/>
  <c r="N2203" i="1"/>
  <c r="O2203" i="1"/>
  <c r="L2204" i="1"/>
  <c r="M2204" i="1"/>
  <c r="N2204" i="1"/>
  <c r="O2204" i="1"/>
  <c r="L2205" i="1"/>
  <c r="M2205" i="1"/>
  <c r="N2205" i="1"/>
  <c r="O2205" i="1"/>
  <c r="L2206" i="1"/>
  <c r="M2206" i="1"/>
  <c r="N2206" i="1"/>
  <c r="O2206" i="1"/>
  <c r="L2207" i="1"/>
  <c r="M2207" i="1"/>
  <c r="N2207" i="1"/>
  <c r="O2207" i="1"/>
  <c r="L2208" i="1"/>
  <c r="M2208" i="1"/>
  <c r="N2208" i="1"/>
  <c r="O2208" i="1"/>
  <c r="L2209" i="1"/>
  <c r="M2209" i="1"/>
  <c r="N2209" i="1"/>
  <c r="O2209" i="1"/>
  <c r="L2210" i="1"/>
  <c r="M2210" i="1"/>
  <c r="N2210" i="1"/>
  <c r="O2210" i="1"/>
  <c r="L2211" i="1"/>
  <c r="M2211" i="1"/>
  <c r="N2211" i="1"/>
  <c r="O2211" i="1"/>
  <c r="L2212" i="1"/>
  <c r="M2212" i="1"/>
  <c r="N2212" i="1"/>
  <c r="O2212" i="1"/>
  <c r="L2213" i="1"/>
  <c r="M2213" i="1"/>
  <c r="N2213" i="1"/>
  <c r="O2213" i="1"/>
  <c r="L2214" i="1"/>
  <c r="M2214" i="1"/>
  <c r="N2214" i="1"/>
  <c r="O2214" i="1"/>
  <c r="L2215" i="1"/>
  <c r="M2215" i="1"/>
  <c r="N2215" i="1"/>
  <c r="O2215" i="1"/>
  <c r="L2216" i="1"/>
  <c r="M2216" i="1"/>
  <c r="N2216" i="1"/>
  <c r="O2216" i="1"/>
  <c r="L2217" i="1"/>
  <c r="M2217" i="1"/>
  <c r="N2217" i="1"/>
  <c r="O2217" i="1"/>
  <c r="L2218" i="1"/>
  <c r="M2218" i="1"/>
  <c r="N2218" i="1"/>
  <c r="O2218" i="1"/>
  <c r="L2219" i="1"/>
  <c r="M2219" i="1"/>
  <c r="N2219" i="1"/>
  <c r="O2219" i="1"/>
  <c r="L2220" i="1"/>
  <c r="M2220" i="1"/>
  <c r="N2220" i="1"/>
  <c r="O2220" i="1"/>
  <c r="L2221" i="1"/>
  <c r="M2221" i="1"/>
  <c r="N2221" i="1"/>
  <c r="O2221" i="1"/>
  <c r="L2222" i="1"/>
  <c r="M2222" i="1"/>
  <c r="N2222" i="1"/>
  <c r="O2222" i="1"/>
  <c r="L2223" i="1"/>
  <c r="M2223" i="1"/>
  <c r="N2223" i="1"/>
  <c r="O2223" i="1"/>
  <c r="L2224" i="1"/>
  <c r="M2224" i="1"/>
  <c r="N2224" i="1"/>
  <c r="O2224" i="1"/>
  <c r="L2225" i="1"/>
  <c r="M2225" i="1"/>
  <c r="N2225" i="1"/>
  <c r="O2225" i="1"/>
  <c r="L2226" i="1"/>
  <c r="M2226" i="1"/>
  <c r="N2226" i="1"/>
  <c r="O2226" i="1"/>
  <c r="L2227" i="1"/>
  <c r="M2227" i="1"/>
  <c r="N2227" i="1"/>
  <c r="O2227" i="1"/>
  <c r="L2228" i="1"/>
  <c r="M2228" i="1"/>
  <c r="N2228" i="1"/>
  <c r="O2228" i="1"/>
  <c r="L2229" i="1"/>
  <c r="M2229" i="1"/>
  <c r="N2229" i="1"/>
  <c r="O2229" i="1"/>
  <c r="L2230" i="1"/>
  <c r="M2230" i="1"/>
  <c r="N2230" i="1"/>
  <c r="O2230" i="1"/>
  <c r="L2231" i="1"/>
  <c r="M2231" i="1"/>
  <c r="N2231" i="1"/>
  <c r="O2231" i="1"/>
  <c r="L2232" i="1"/>
  <c r="M2232" i="1"/>
  <c r="N2232" i="1"/>
  <c r="O2232" i="1"/>
  <c r="L2233" i="1"/>
  <c r="M2233" i="1"/>
  <c r="N2233" i="1"/>
  <c r="O2233" i="1"/>
  <c r="L2234" i="1"/>
  <c r="M2234" i="1"/>
  <c r="N2234" i="1"/>
  <c r="O2234" i="1"/>
  <c r="L2235" i="1"/>
  <c r="M2235" i="1"/>
  <c r="N2235" i="1"/>
  <c r="O2235" i="1"/>
  <c r="L2236" i="1"/>
  <c r="M2236" i="1"/>
  <c r="N2236" i="1"/>
  <c r="O2236" i="1"/>
  <c r="L2237" i="1"/>
  <c r="M2237" i="1"/>
  <c r="N2237" i="1"/>
  <c r="O2237" i="1"/>
  <c r="L2238" i="1"/>
  <c r="M2238" i="1"/>
  <c r="N2238" i="1"/>
  <c r="O2238" i="1"/>
  <c r="L2239" i="1"/>
  <c r="M2239" i="1"/>
  <c r="N2239" i="1"/>
  <c r="O2239" i="1"/>
  <c r="L2240" i="1"/>
  <c r="M2240" i="1"/>
  <c r="N2240" i="1"/>
  <c r="O2240" i="1"/>
  <c r="L2241" i="1"/>
  <c r="M2241" i="1"/>
  <c r="N2241" i="1"/>
  <c r="O2241" i="1"/>
  <c r="L2242" i="1"/>
  <c r="M2242" i="1"/>
  <c r="N2242" i="1"/>
  <c r="O2242" i="1"/>
  <c r="L2243" i="1"/>
  <c r="M2243" i="1"/>
  <c r="N2243" i="1"/>
  <c r="O2243" i="1"/>
  <c r="L2244" i="1"/>
  <c r="M2244" i="1"/>
  <c r="N2244" i="1"/>
  <c r="O2244" i="1"/>
  <c r="L2245" i="1"/>
  <c r="M2245" i="1"/>
  <c r="N2245" i="1"/>
  <c r="O2245" i="1"/>
  <c r="L2246" i="1"/>
  <c r="M2246" i="1"/>
  <c r="N2246" i="1"/>
  <c r="O2246" i="1"/>
  <c r="L2247" i="1"/>
  <c r="M2247" i="1"/>
  <c r="N2247" i="1"/>
  <c r="O2247" i="1"/>
  <c r="L2248" i="1"/>
  <c r="M2248" i="1"/>
  <c r="N2248" i="1"/>
  <c r="O2248" i="1"/>
  <c r="L2249" i="1"/>
  <c r="M2249" i="1"/>
  <c r="N2249" i="1"/>
  <c r="O2249" i="1"/>
  <c r="L2250" i="1"/>
  <c r="M2250" i="1"/>
  <c r="N2250" i="1"/>
  <c r="O2250" i="1"/>
  <c r="L2251" i="1"/>
  <c r="M2251" i="1"/>
  <c r="N2251" i="1"/>
  <c r="O2251" i="1"/>
  <c r="L2252" i="1"/>
  <c r="M2252" i="1"/>
  <c r="N2252" i="1"/>
  <c r="O2252" i="1"/>
  <c r="L2253" i="1"/>
  <c r="M2253" i="1"/>
  <c r="N2253" i="1"/>
  <c r="O2253" i="1"/>
  <c r="L2254" i="1"/>
  <c r="M2254" i="1"/>
  <c r="N2254" i="1"/>
  <c r="O2254" i="1"/>
  <c r="L2255" i="1"/>
  <c r="M2255" i="1"/>
  <c r="N2255" i="1"/>
  <c r="O2255" i="1"/>
  <c r="L2256" i="1"/>
  <c r="M2256" i="1"/>
  <c r="N2256" i="1"/>
  <c r="O2256" i="1"/>
  <c r="L2257" i="1"/>
  <c r="M2257" i="1"/>
  <c r="N2257" i="1"/>
  <c r="O2257" i="1"/>
  <c r="L2258" i="1"/>
  <c r="M2258" i="1"/>
  <c r="N2258" i="1"/>
  <c r="O2258" i="1"/>
  <c r="L2259" i="1"/>
  <c r="M2259" i="1"/>
  <c r="N2259" i="1"/>
  <c r="O2259" i="1"/>
  <c r="L2260" i="1"/>
  <c r="M2260" i="1"/>
  <c r="N2260" i="1"/>
  <c r="O2260" i="1"/>
  <c r="L2261" i="1"/>
  <c r="M2261" i="1"/>
  <c r="N2261" i="1"/>
  <c r="O2261" i="1"/>
  <c r="L2262" i="1"/>
  <c r="M2262" i="1"/>
  <c r="N2262" i="1"/>
  <c r="O2262" i="1"/>
  <c r="L2263" i="1"/>
  <c r="M2263" i="1"/>
  <c r="N2263" i="1"/>
  <c r="O2263" i="1"/>
  <c r="L2264" i="1"/>
  <c r="M2264" i="1"/>
  <c r="N2264" i="1"/>
  <c r="O2264" i="1"/>
  <c r="L2265" i="1"/>
  <c r="M2265" i="1"/>
  <c r="N2265" i="1"/>
  <c r="O2265" i="1"/>
  <c r="L2266" i="1"/>
  <c r="M2266" i="1"/>
  <c r="N2266" i="1"/>
  <c r="O2266" i="1"/>
  <c r="L2267" i="1"/>
  <c r="M2267" i="1"/>
  <c r="N2267" i="1"/>
  <c r="O2267" i="1"/>
  <c r="L2268" i="1"/>
  <c r="M2268" i="1"/>
  <c r="N2268" i="1"/>
  <c r="O2268" i="1"/>
  <c r="L2269" i="1"/>
  <c r="M2269" i="1"/>
  <c r="N2269" i="1"/>
  <c r="O2269" i="1"/>
  <c r="L2270" i="1"/>
  <c r="M2270" i="1"/>
  <c r="N2270" i="1"/>
  <c r="O2270" i="1"/>
  <c r="L2271" i="1"/>
  <c r="M2271" i="1"/>
  <c r="N2271" i="1"/>
  <c r="O2271" i="1"/>
  <c r="L2272" i="1"/>
  <c r="M2272" i="1"/>
  <c r="N2272" i="1"/>
  <c r="O2272" i="1"/>
  <c r="L2273" i="1"/>
  <c r="M2273" i="1"/>
  <c r="N2273" i="1"/>
  <c r="O2273" i="1"/>
  <c r="L2274" i="1"/>
  <c r="M2274" i="1"/>
  <c r="N2274" i="1"/>
  <c r="O2274" i="1"/>
  <c r="L2275" i="1"/>
  <c r="M2275" i="1"/>
  <c r="N2275" i="1"/>
  <c r="O2275" i="1"/>
  <c r="L2276" i="1"/>
  <c r="M2276" i="1"/>
  <c r="N2276" i="1"/>
  <c r="O2276" i="1"/>
  <c r="L2277" i="1"/>
  <c r="M2277" i="1"/>
  <c r="N2277" i="1"/>
  <c r="O2277" i="1"/>
  <c r="L2278" i="1"/>
  <c r="M2278" i="1"/>
  <c r="N2278" i="1"/>
  <c r="O2278" i="1"/>
  <c r="L2279" i="1"/>
  <c r="M2279" i="1"/>
  <c r="N2279" i="1"/>
  <c r="O2279" i="1"/>
  <c r="L2280" i="1"/>
  <c r="M2280" i="1"/>
  <c r="N2280" i="1"/>
  <c r="O2280" i="1"/>
  <c r="L2281" i="1"/>
  <c r="M2281" i="1"/>
  <c r="N2281" i="1"/>
  <c r="O2281" i="1"/>
  <c r="L2282" i="1"/>
  <c r="M2282" i="1"/>
  <c r="N2282" i="1"/>
  <c r="O2282" i="1"/>
  <c r="L2283" i="1"/>
  <c r="M2283" i="1"/>
  <c r="N2283" i="1"/>
  <c r="O2283" i="1"/>
  <c r="L2284" i="1"/>
  <c r="M2284" i="1"/>
  <c r="N2284" i="1"/>
  <c r="O2284" i="1"/>
  <c r="L2285" i="1"/>
  <c r="M2285" i="1"/>
  <c r="N2285" i="1"/>
  <c r="O2285" i="1"/>
  <c r="L2286" i="1"/>
  <c r="M2286" i="1"/>
  <c r="N2286" i="1"/>
  <c r="O2286" i="1"/>
  <c r="L2287" i="1"/>
  <c r="M2287" i="1"/>
  <c r="N2287" i="1"/>
  <c r="O2287" i="1"/>
  <c r="L2288" i="1"/>
  <c r="M2288" i="1"/>
  <c r="N2288" i="1"/>
  <c r="O2288" i="1"/>
  <c r="L2289" i="1"/>
  <c r="M2289" i="1"/>
  <c r="N2289" i="1"/>
  <c r="O2289" i="1"/>
  <c r="L2290" i="1"/>
  <c r="M2290" i="1"/>
  <c r="N2290" i="1"/>
  <c r="O2290" i="1"/>
  <c r="L2291" i="1"/>
  <c r="M2291" i="1"/>
  <c r="N2291" i="1"/>
  <c r="O2291" i="1"/>
  <c r="L2292" i="1"/>
  <c r="M2292" i="1"/>
  <c r="N2292" i="1"/>
  <c r="O2292" i="1"/>
  <c r="L2293" i="1"/>
  <c r="M2293" i="1"/>
  <c r="N2293" i="1"/>
  <c r="O2293" i="1"/>
  <c r="L2294" i="1"/>
  <c r="M2294" i="1"/>
  <c r="N2294" i="1"/>
  <c r="O2294" i="1"/>
  <c r="L2295" i="1"/>
  <c r="M2295" i="1"/>
  <c r="N2295" i="1"/>
  <c r="O2295" i="1"/>
  <c r="L2296" i="1"/>
  <c r="M2296" i="1"/>
  <c r="N2296" i="1"/>
  <c r="O2296" i="1"/>
  <c r="L2297" i="1"/>
  <c r="M2297" i="1"/>
  <c r="N2297" i="1"/>
  <c r="O2297" i="1"/>
  <c r="L2298" i="1"/>
  <c r="M2298" i="1"/>
  <c r="N2298" i="1"/>
  <c r="O2298" i="1"/>
  <c r="L2299" i="1"/>
  <c r="M2299" i="1"/>
  <c r="N2299" i="1"/>
  <c r="O2299" i="1"/>
  <c r="L2300" i="1"/>
  <c r="M2300" i="1"/>
  <c r="N2300" i="1"/>
  <c r="O2300" i="1"/>
  <c r="L2301" i="1"/>
  <c r="M2301" i="1"/>
  <c r="N2301" i="1"/>
  <c r="O2301" i="1"/>
  <c r="L2302" i="1"/>
  <c r="M2302" i="1"/>
  <c r="N2302" i="1"/>
  <c r="O2302" i="1"/>
  <c r="L2303" i="1"/>
  <c r="M2303" i="1"/>
  <c r="N2303" i="1"/>
  <c r="O2303" i="1"/>
  <c r="L2304" i="1"/>
  <c r="M2304" i="1"/>
  <c r="N2304" i="1"/>
  <c r="O2304" i="1"/>
  <c r="L2305" i="1"/>
  <c r="M2305" i="1"/>
  <c r="N2305" i="1"/>
  <c r="O2305" i="1"/>
  <c r="L2306" i="1"/>
  <c r="M2306" i="1"/>
  <c r="N2306" i="1"/>
  <c r="O2306" i="1"/>
  <c r="L2307" i="1"/>
  <c r="M2307" i="1"/>
  <c r="N2307" i="1"/>
  <c r="O2307" i="1"/>
  <c r="L2308" i="1"/>
  <c r="M2308" i="1"/>
  <c r="N2308" i="1"/>
  <c r="O2308" i="1"/>
  <c r="L2309" i="1"/>
  <c r="M2309" i="1"/>
  <c r="N2309" i="1"/>
  <c r="O2309" i="1"/>
  <c r="L2310" i="1"/>
  <c r="M2310" i="1"/>
  <c r="N2310" i="1"/>
  <c r="O2310" i="1"/>
  <c r="L2311" i="1"/>
  <c r="M2311" i="1"/>
  <c r="N2311" i="1"/>
  <c r="O2311" i="1"/>
  <c r="L2312" i="1"/>
  <c r="M2312" i="1"/>
  <c r="N2312" i="1"/>
  <c r="O2312" i="1"/>
  <c r="L2313" i="1"/>
  <c r="M2313" i="1"/>
  <c r="N2313" i="1"/>
  <c r="O2313" i="1"/>
  <c r="L2314" i="1"/>
  <c r="M2314" i="1"/>
  <c r="N2314" i="1"/>
  <c r="O2314" i="1"/>
  <c r="L2315" i="1"/>
  <c r="M2315" i="1"/>
  <c r="N2315" i="1"/>
  <c r="O2315" i="1"/>
  <c r="L2316" i="1"/>
  <c r="M2316" i="1"/>
  <c r="N2316" i="1"/>
  <c r="O2316" i="1"/>
  <c r="L2317" i="1"/>
  <c r="M2317" i="1"/>
  <c r="N2317" i="1"/>
  <c r="O2317" i="1"/>
  <c r="L2318" i="1"/>
  <c r="M2318" i="1"/>
  <c r="N2318" i="1"/>
  <c r="O2318" i="1"/>
  <c r="L2319" i="1"/>
  <c r="M2319" i="1"/>
  <c r="N2319" i="1"/>
  <c r="O2319" i="1"/>
  <c r="L2320" i="1"/>
  <c r="M2320" i="1"/>
  <c r="N2320" i="1"/>
  <c r="O2320" i="1"/>
  <c r="L2321" i="1"/>
  <c r="M2321" i="1"/>
  <c r="N2321" i="1"/>
  <c r="O2321" i="1"/>
  <c r="L2322" i="1"/>
  <c r="M2322" i="1"/>
  <c r="N2322" i="1"/>
  <c r="O2322" i="1"/>
  <c r="L2323" i="1"/>
  <c r="M2323" i="1"/>
  <c r="N2323" i="1"/>
  <c r="O2323" i="1"/>
  <c r="L2324" i="1"/>
  <c r="M2324" i="1"/>
  <c r="N2324" i="1"/>
  <c r="O2324" i="1"/>
  <c r="L2325" i="1"/>
  <c r="M2325" i="1"/>
  <c r="N2325" i="1"/>
  <c r="O2325" i="1"/>
  <c r="L2326" i="1"/>
  <c r="M2326" i="1"/>
  <c r="N2326" i="1"/>
  <c r="O2326" i="1"/>
  <c r="L2327" i="1"/>
  <c r="M2327" i="1"/>
  <c r="N2327" i="1"/>
  <c r="O2327" i="1"/>
  <c r="L2328" i="1"/>
  <c r="M2328" i="1"/>
  <c r="N2328" i="1"/>
  <c r="O2328" i="1"/>
  <c r="L2329" i="1"/>
  <c r="M2329" i="1"/>
  <c r="N2329" i="1"/>
  <c r="O2329" i="1"/>
  <c r="L2330" i="1"/>
  <c r="M2330" i="1"/>
  <c r="N2330" i="1"/>
  <c r="O2330" i="1"/>
  <c r="L2331" i="1"/>
  <c r="M2331" i="1"/>
  <c r="N2331" i="1"/>
  <c r="O2331" i="1"/>
  <c r="L2332" i="1"/>
  <c r="M2332" i="1"/>
  <c r="N2332" i="1"/>
  <c r="O2332" i="1"/>
  <c r="L2333" i="1"/>
  <c r="M2333" i="1"/>
  <c r="N2333" i="1"/>
  <c r="O2333" i="1"/>
  <c r="L2334" i="1"/>
  <c r="M2334" i="1"/>
  <c r="N2334" i="1"/>
  <c r="O2334" i="1"/>
  <c r="L2335" i="1"/>
  <c r="M2335" i="1"/>
  <c r="N2335" i="1"/>
  <c r="O2335" i="1"/>
  <c r="L2336" i="1"/>
  <c r="M2336" i="1"/>
  <c r="N2336" i="1"/>
  <c r="O2336" i="1"/>
  <c r="L2337" i="1"/>
  <c r="M2337" i="1"/>
  <c r="N2337" i="1"/>
  <c r="O2337" i="1"/>
  <c r="L2338" i="1"/>
  <c r="M2338" i="1"/>
  <c r="N2338" i="1"/>
  <c r="O2338" i="1"/>
  <c r="L2339" i="1"/>
  <c r="M2339" i="1"/>
  <c r="N2339" i="1"/>
  <c r="O2339" i="1"/>
  <c r="L2340" i="1"/>
  <c r="M2340" i="1"/>
  <c r="N2340" i="1"/>
  <c r="O2340" i="1"/>
  <c r="L2341" i="1"/>
  <c r="M2341" i="1"/>
  <c r="N2341" i="1"/>
  <c r="O2341" i="1"/>
  <c r="L2342" i="1"/>
  <c r="M2342" i="1"/>
  <c r="N2342" i="1"/>
  <c r="O2342" i="1"/>
  <c r="L2343" i="1"/>
  <c r="M2343" i="1"/>
  <c r="N2343" i="1"/>
  <c r="O2343" i="1"/>
  <c r="L2344" i="1"/>
  <c r="M2344" i="1"/>
  <c r="N2344" i="1"/>
  <c r="O2344" i="1"/>
  <c r="L2345" i="1"/>
  <c r="M2345" i="1"/>
  <c r="N2345" i="1"/>
  <c r="O2345" i="1"/>
  <c r="L2346" i="1"/>
  <c r="M2346" i="1"/>
  <c r="N2346" i="1"/>
  <c r="O2346" i="1"/>
  <c r="L2347" i="1"/>
  <c r="M2347" i="1"/>
  <c r="N2347" i="1"/>
  <c r="O2347" i="1"/>
  <c r="L2348" i="1"/>
  <c r="M2348" i="1"/>
  <c r="N2348" i="1"/>
  <c r="O2348" i="1"/>
  <c r="L2349" i="1"/>
  <c r="M2349" i="1"/>
  <c r="N2349" i="1"/>
  <c r="O2349" i="1"/>
  <c r="L2350" i="1"/>
  <c r="M2350" i="1"/>
  <c r="N2350" i="1"/>
  <c r="O2350" i="1"/>
  <c r="L2351" i="1"/>
  <c r="M2351" i="1"/>
  <c r="N2351" i="1"/>
  <c r="O2351" i="1"/>
  <c r="L2352" i="1"/>
  <c r="M2352" i="1"/>
  <c r="N2352" i="1"/>
  <c r="O2352" i="1"/>
  <c r="L2353" i="1"/>
  <c r="M2353" i="1"/>
  <c r="N2353" i="1"/>
  <c r="O2353" i="1"/>
  <c r="L2354" i="1"/>
  <c r="M2354" i="1"/>
  <c r="N2354" i="1"/>
  <c r="O2354" i="1"/>
  <c r="L2355" i="1"/>
  <c r="M2355" i="1"/>
  <c r="N2355" i="1"/>
  <c r="O2355" i="1"/>
  <c r="L2356" i="1"/>
  <c r="M2356" i="1"/>
  <c r="N2356" i="1"/>
  <c r="O2356" i="1"/>
  <c r="L2357" i="1"/>
  <c r="M2357" i="1"/>
  <c r="N2357" i="1"/>
  <c r="O2357" i="1"/>
  <c r="L2358" i="1"/>
  <c r="M2358" i="1"/>
  <c r="N2358" i="1"/>
  <c r="O2358" i="1"/>
  <c r="L2359" i="1"/>
  <c r="M2359" i="1"/>
  <c r="N2359" i="1"/>
  <c r="O2359" i="1"/>
  <c r="L2360" i="1"/>
  <c r="M2360" i="1"/>
  <c r="N2360" i="1"/>
  <c r="O2360" i="1"/>
  <c r="L2361" i="1"/>
  <c r="M2361" i="1"/>
  <c r="N2361" i="1"/>
  <c r="O2361" i="1"/>
  <c r="L2362" i="1"/>
  <c r="M2362" i="1"/>
  <c r="N2362" i="1"/>
  <c r="O2362" i="1"/>
  <c r="L2363" i="1"/>
  <c r="M2363" i="1"/>
  <c r="N2363" i="1"/>
  <c r="O2363" i="1"/>
  <c r="L2364" i="1"/>
  <c r="M2364" i="1"/>
  <c r="N2364" i="1"/>
  <c r="O2364" i="1"/>
  <c r="L2365" i="1"/>
  <c r="M2365" i="1"/>
  <c r="N2365" i="1"/>
  <c r="O2365" i="1"/>
  <c r="L2366" i="1"/>
  <c r="M2366" i="1"/>
  <c r="N2366" i="1"/>
  <c r="O2366" i="1"/>
  <c r="L2367" i="1"/>
  <c r="M2367" i="1"/>
  <c r="N2367" i="1"/>
  <c r="O2367" i="1"/>
  <c r="L2368" i="1"/>
  <c r="M2368" i="1"/>
  <c r="N2368" i="1"/>
  <c r="O2368" i="1"/>
  <c r="L2369" i="1"/>
  <c r="M2369" i="1"/>
  <c r="N2369" i="1"/>
  <c r="O2369" i="1"/>
  <c r="L2370" i="1"/>
  <c r="M2370" i="1"/>
  <c r="N2370" i="1"/>
  <c r="O2370" i="1"/>
  <c r="L2371" i="1"/>
  <c r="M2371" i="1"/>
  <c r="N2371" i="1"/>
  <c r="O2371" i="1"/>
  <c r="L2372" i="1"/>
  <c r="M2372" i="1"/>
  <c r="N2372" i="1"/>
  <c r="O2372" i="1"/>
  <c r="L2373" i="1"/>
  <c r="M2373" i="1"/>
  <c r="N2373" i="1"/>
  <c r="O2373" i="1"/>
  <c r="L2374" i="1"/>
  <c r="M2374" i="1"/>
  <c r="N2374" i="1"/>
  <c r="O2374" i="1"/>
  <c r="L2375" i="1"/>
  <c r="M2375" i="1"/>
  <c r="N2375" i="1"/>
  <c r="O2375" i="1"/>
  <c r="L2376" i="1"/>
  <c r="M2376" i="1"/>
  <c r="N2376" i="1"/>
  <c r="O2376" i="1"/>
  <c r="L2377" i="1"/>
  <c r="M2377" i="1"/>
  <c r="N2377" i="1"/>
  <c r="O2377" i="1"/>
  <c r="L2378" i="1"/>
  <c r="M2378" i="1"/>
  <c r="N2378" i="1"/>
  <c r="O2378" i="1"/>
  <c r="L2379" i="1"/>
  <c r="M2379" i="1"/>
  <c r="N2379" i="1"/>
  <c r="O2379" i="1"/>
  <c r="L2380" i="1"/>
  <c r="M2380" i="1"/>
  <c r="N2380" i="1"/>
  <c r="O2380" i="1"/>
  <c r="L2381" i="1"/>
  <c r="M2381" i="1"/>
  <c r="N2381" i="1"/>
  <c r="O2381" i="1"/>
  <c r="L2382" i="1"/>
  <c r="M2382" i="1"/>
  <c r="N2382" i="1"/>
  <c r="O2382" i="1"/>
  <c r="L2383" i="1"/>
  <c r="M2383" i="1"/>
  <c r="N2383" i="1"/>
  <c r="O2383" i="1"/>
  <c r="L2384" i="1"/>
  <c r="M2384" i="1"/>
  <c r="N2384" i="1"/>
  <c r="O2384" i="1"/>
  <c r="L2385" i="1"/>
  <c r="M2385" i="1"/>
  <c r="N2385" i="1"/>
  <c r="O2385" i="1"/>
  <c r="L2386" i="1"/>
  <c r="M2386" i="1"/>
  <c r="N2386" i="1"/>
  <c r="O2386" i="1"/>
  <c r="L2387" i="1"/>
  <c r="M2387" i="1"/>
  <c r="N2387" i="1"/>
  <c r="O2387" i="1"/>
  <c r="L2388" i="1"/>
  <c r="M2388" i="1"/>
  <c r="N2388" i="1"/>
  <c r="O2388" i="1"/>
  <c r="L2389" i="1"/>
  <c r="M2389" i="1"/>
  <c r="N2389" i="1"/>
  <c r="O2389" i="1"/>
  <c r="L2390" i="1"/>
  <c r="M2390" i="1"/>
  <c r="N2390" i="1"/>
  <c r="O2390" i="1"/>
  <c r="L2391" i="1"/>
  <c r="M2391" i="1"/>
  <c r="N2391" i="1"/>
  <c r="O2391" i="1"/>
  <c r="L2392" i="1"/>
  <c r="M2392" i="1"/>
  <c r="N2392" i="1"/>
  <c r="O2392" i="1"/>
  <c r="L2393" i="1"/>
  <c r="M2393" i="1"/>
  <c r="N2393" i="1"/>
  <c r="O2393" i="1"/>
  <c r="L2394" i="1"/>
  <c r="M2394" i="1"/>
  <c r="N2394" i="1"/>
  <c r="O2394" i="1"/>
  <c r="L2395" i="1"/>
  <c r="M2395" i="1"/>
  <c r="N2395" i="1"/>
  <c r="O2395" i="1"/>
  <c r="L2396" i="1"/>
  <c r="M2396" i="1"/>
  <c r="N2396" i="1"/>
  <c r="O2396" i="1"/>
  <c r="L2397" i="1"/>
  <c r="M2397" i="1"/>
  <c r="N2397" i="1"/>
  <c r="O2397" i="1"/>
  <c r="L2398" i="1"/>
  <c r="M2398" i="1"/>
  <c r="N2398" i="1"/>
  <c r="O2398" i="1"/>
  <c r="L2399" i="1"/>
  <c r="M2399" i="1"/>
  <c r="N2399" i="1"/>
  <c r="O2399" i="1"/>
  <c r="L2400" i="1"/>
  <c r="M2400" i="1"/>
  <c r="N2400" i="1"/>
  <c r="O2400" i="1"/>
  <c r="L2401" i="1"/>
  <c r="M2401" i="1"/>
  <c r="N2401" i="1"/>
  <c r="O2401" i="1"/>
  <c r="L2402" i="1"/>
  <c r="M2402" i="1"/>
  <c r="N2402" i="1"/>
  <c r="O2402" i="1"/>
  <c r="L2403" i="1"/>
  <c r="M2403" i="1"/>
  <c r="N2403" i="1"/>
  <c r="O2403" i="1"/>
  <c r="L2404" i="1"/>
  <c r="M2404" i="1"/>
  <c r="N2404" i="1"/>
  <c r="O2404" i="1"/>
  <c r="L2405" i="1"/>
  <c r="M2405" i="1"/>
  <c r="N2405" i="1"/>
  <c r="O2405" i="1"/>
  <c r="L2406" i="1"/>
  <c r="M2406" i="1"/>
  <c r="N2406" i="1"/>
  <c r="O2406" i="1"/>
  <c r="L2407" i="1"/>
  <c r="M2407" i="1"/>
  <c r="N2407" i="1"/>
  <c r="O2407" i="1"/>
  <c r="L2408" i="1"/>
  <c r="M2408" i="1"/>
  <c r="N2408" i="1"/>
  <c r="O2408" i="1"/>
  <c r="L2409" i="1"/>
  <c r="M2409" i="1"/>
  <c r="N2409" i="1"/>
  <c r="O2409" i="1"/>
  <c r="L2410" i="1"/>
  <c r="M2410" i="1"/>
  <c r="N2410" i="1"/>
  <c r="O2410" i="1"/>
  <c r="L2411" i="1"/>
  <c r="M2411" i="1"/>
  <c r="N2411" i="1"/>
  <c r="O2411" i="1"/>
  <c r="L2412" i="1"/>
  <c r="M2412" i="1"/>
  <c r="N2412" i="1"/>
  <c r="O2412" i="1"/>
  <c r="L2413" i="1"/>
  <c r="M2413" i="1"/>
  <c r="N2413" i="1"/>
  <c r="O2413" i="1"/>
  <c r="L2414" i="1"/>
  <c r="M2414" i="1"/>
  <c r="N2414" i="1"/>
  <c r="O2414" i="1"/>
  <c r="L2415" i="1"/>
  <c r="M2415" i="1"/>
  <c r="N2415" i="1"/>
  <c r="O2415" i="1"/>
  <c r="L2416" i="1"/>
  <c r="M2416" i="1"/>
  <c r="N2416" i="1"/>
  <c r="O2416" i="1"/>
  <c r="L2417" i="1"/>
  <c r="M2417" i="1"/>
  <c r="N2417" i="1"/>
  <c r="O2417" i="1"/>
  <c r="L2418" i="1"/>
  <c r="M2418" i="1"/>
  <c r="N2418" i="1"/>
  <c r="O2418" i="1"/>
  <c r="L2419" i="1"/>
  <c r="M2419" i="1"/>
  <c r="N2419" i="1"/>
  <c r="O2419" i="1"/>
  <c r="L2420" i="1"/>
  <c r="M2420" i="1"/>
  <c r="N2420" i="1"/>
  <c r="O2420" i="1"/>
  <c r="L2421" i="1"/>
  <c r="M2421" i="1"/>
  <c r="N2421" i="1"/>
  <c r="O2421" i="1"/>
  <c r="L2422" i="1"/>
  <c r="M2422" i="1"/>
  <c r="N2422" i="1"/>
  <c r="O2422" i="1"/>
  <c r="L2423" i="1"/>
  <c r="M2423" i="1"/>
  <c r="N2423" i="1"/>
  <c r="O2423" i="1"/>
  <c r="L2424" i="1"/>
  <c r="M2424" i="1"/>
  <c r="N2424" i="1"/>
  <c r="O2424" i="1"/>
  <c r="L2425" i="1"/>
  <c r="M2425" i="1"/>
  <c r="N2425" i="1"/>
  <c r="O2425" i="1"/>
  <c r="L2426" i="1"/>
  <c r="M2426" i="1"/>
  <c r="N2426" i="1"/>
  <c r="O2426" i="1"/>
  <c r="L2427" i="1"/>
  <c r="M2427" i="1"/>
  <c r="N2427" i="1"/>
  <c r="O2427" i="1"/>
  <c r="L2428" i="1"/>
  <c r="M2428" i="1"/>
  <c r="N2428" i="1"/>
  <c r="O2428" i="1"/>
  <c r="L2429" i="1"/>
  <c r="M2429" i="1"/>
  <c r="N2429" i="1"/>
  <c r="O2429" i="1"/>
  <c r="L2430" i="1"/>
  <c r="M2430" i="1"/>
  <c r="N2430" i="1"/>
  <c r="O2430" i="1"/>
  <c r="L2431" i="1"/>
  <c r="M2431" i="1"/>
  <c r="N2431" i="1"/>
  <c r="O2431" i="1"/>
  <c r="L2432" i="1"/>
  <c r="M2432" i="1"/>
  <c r="N2432" i="1"/>
  <c r="O2432" i="1"/>
  <c r="L2433" i="1"/>
  <c r="M2433" i="1"/>
  <c r="N2433" i="1"/>
  <c r="O2433" i="1"/>
  <c r="L2434" i="1"/>
  <c r="M2434" i="1"/>
  <c r="N2434" i="1"/>
  <c r="O2434" i="1"/>
  <c r="L2435" i="1"/>
  <c r="M2435" i="1"/>
  <c r="N2435" i="1"/>
  <c r="O2435" i="1"/>
  <c r="L2436" i="1"/>
  <c r="M2436" i="1"/>
  <c r="N2436" i="1"/>
  <c r="O2436" i="1"/>
  <c r="L2437" i="1"/>
  <c r="M2437" i="1"/>
  <c r="N2437" i="1"/>
  <c r="O2437" i="1"/>
  <c r="L2438" i="1"/>
  <c r="M2438" i="1"/>
  <c r="N2438" i="1"/>
  <c r="O2438" i="1"/>
  <c r="L2439" i="1"/>
  <c r="M2439" i="1"/>
  <c r="N2439" i="1"/>
  <c r="O2439" i="1"/>
  <c r="L2440" i="1"/>
  <c r="M2440" i="1"/>
  <c r="N2440" i="1"/>
  <c r="O2440" i="1"/>
  <c r="L2441" i="1"/>
  <c r="M2441" i="1"/>
  <c r="N2441" i="1"/>
  <c r="O2441" i="1"/>
  <c r="L2442" i="1"/>
  <c r="M2442" i="1"/>
  <c r="N2442" i="1"/>
  <c r="O2442" i="1"/>
  <c r="L2443" i="1"/>
  <c r="M2443" i="1"/>
  <c r="N2443" i="1"/>
  <c r="O2443" i="1"/>
  <c r="L2444" i="1"/>
  <c r="M2444" i="1"/>
  <c r="N2444" i="1"/>
  <c r="O2444" i="1"/>
  <c r="L2445" i="1"/>
  <c r="M2445" i="1"/>
  <c r="N2445" i="1"/>
  <c r="O2445" i="1"/>
  <c r="L2446" i="1"/>
  <c r="M2446" i="1"/>
  <c r="N2446" i="1"/>
  <c r="O2446" i="1"/>
  <c r="L2447" i="1"/>
  <c r="M2447" i="1"/>
  <c r="N2447" i="1"/>
  <c r="O2447" i="1"/>
  <c r="L2448" i="1"/>
  <c r="M2448" i="1"/>
  <c r="N2448" i="1"/>
  <c r="O2448" i="1"/>
  <c r="L2449" i="1"/>
  <c r="M2449" i="1"/>
  <c r="N2449" i="1"/>
  <c r="O2449" i="1"/>
  <c r="L2450" i="1"/>
  <c r="M2450" i="1"/>
  <c r="N2450" i="1"/>
  <c r="O2450" i="1"/>
  <c r="L2451" i="1"/>
  <c r="M2451" i="1"/>
  <c r="N2451" i="1"/>
  <c r="O2451" i="1"/>
  <c r="L2452" i="1"/>
  <c r="M2452" i="1"/>
  <c r="N2452" i="1"/>
  <c r="O2452" i="1"/>
  <c r="L2453" i="1"/>
  <c r="M2453" i="1"/>
  <c r="N2453" i="1"/>
  <c r="O2453" i="1"/>
  <c r="L2454" i="1"/>
  <c r="M2454" i="1"/>
  <c r="N2454" i="1"/>
  <c r="O2454" i="1"/>
  <c r="L2455" i="1"/>
  <c r="M2455" i="1"/>
  <c r="N2455" i="1"/>
  <c r="O2455" i="1"/>
  <c r="L2456" i="1"/>
  <c r="M2456" i="1"/>
  <c r="N2456" i="1"/>
  <c r="O2456" i="1"/>
  <c r="L2457" i="1"/>
  <c r="M2457" i="1"/>
  <c r="N2457" i="1"/>
  <c r="O2457" i="1"/>
  <c r="L2458" i="1"/>
  <c r="M2458" i="1"/>
  <c r="N2458" i="1"/>
  <c r="O2458" i="1"/>
  <c r="L2459" i="1"/>
  <c r="M2459" i="1"/>
  <c r="N2459" i="1"/>
  <c r="O2459" i="1"/>
  <c r="L2460" i="1"/>
  <c r="M2460" i="1"/>
  <c r="N2460" i="1"/>
  <c r="O2460" i="1"/>
  <c r="L2461" i="1"/>
  <c r="M2461" i="1"/>
  <c r="N2461" i="1"/>
  <c r="O2461" i="1"/>
  <c r="L2462" i="1"/>
  <c r="M2462" i="1"/>
  <c r="N2462" i="1"/>
  <c r="O2462" i="1"/>
  <c r="L2463" i="1"/>
  <c r="M2463" i="1"/>
  <c r="N2463" i="1"/>
  <c r="O2463" i="1"/>
  <c r="L2464" i="1"/>
  <c r="M2464" i="1"/>
  <c r="N2464" i="1"/>
  <c r="O2464" i="1"/>
  <c r="L2465" i="1"/>
  <c r="M2465" i="1"/>
  <c r="N2465" i="1"/>
  <c r="O2465" i="1"/>
  <c r="L2466" i="1"/>
  <c r="M2466" i="1"/>
  <c r="N2466" i="1"/>
  <c r="O2466" i="1"/>
  <c r="L2467" i="1"/>
  <c r="M2467" i="1"/>
  <c r="N2467" i="1"/>
  <c r="O2467" i="1"/>
  <c r="L2468" i="1"/>
  <c r="M2468" i="1"/>
  <c r="N2468" i="1"/>
  <c r="O2468" i="1"/>
  <c r="L2469" i="1"/>
  <c r="M2469" i="1"/>
  <c r="N2469" i="1"/>
  <c r="O2469" i="1"/>
  <c r="L2470" i="1"/>
  <c r="M2470" i="1"/>
  <c r="N2470" i="1"/>
  <c r="O2470" i="1"/>
  <c r="L2471" i="1"/>
  <c r="M2471" i="1"/>
  <c r="N2471" i="1"/>
  <c r="O2471" i="1"/>
  <c r="L2472" i="1"/>
  <c r="M2472" i="1"/>
  <c r="N2472" i="1"/>
  <c r="O2472" i="1"/>
  <c r="L2473" i="1"/>
  <c r="M2473" i="1"/>
  <c r="N2473" i="1"/>
  <c r="O2473" i="1"/>
  <c r="L2474" i="1"/>
  <c r="M2474" i="1"/>
  <c r="N2474" i="1"/>
  <c r="O2474" i="1"/>
  <c r="L2475" i="1"/>
  <c r="M2475" i="1"/>
  <c r="N2475" i="1"/>
  <c r="O2475" i="1"/>
  <c r="L2476" i="1"/>
  <c r="M2476" i="1"/>
  <c r="N2476" i="1"/>
  <c r="O2476" i="1"/>
  <c r="L2477" i="1"/>
  <c r="M2477" i="1"/>
  <c r="N2477" i="1"/>
  <c r="O2477" i="1"/>
  <c r="L2478" i="1"/>
  <c r="M2478" i="1"/>
  <c r="N2478" i="1"/>
  <c r="O2478" i="1"/>
  <c r="L2479" i="1"/>
  <c r="M2479" i="1"/>
  <c r="N2479" i="1"/>
  <c r="O2479" i="1"/>
  <c r="L2480" i="1"/>
  <c r="M2480" i="1"/>
  <c r="N2480" i="1"/>
  <c r="O2480" i="1"/>
  <c r="L2481" i="1"/>
  <c r="M2481" i="1"/>
  <c r="N2481" i="1"/>
  <c r="O2481" i="1"/>
  <c r="L2482" i="1"/>
  <c r="M2482" i="1"/>
  <c r="N2482" i="1"/>
  <c r="O2482" i="1"/>
  <c r="L2483" i="1"/>
  <c r="M2483" i="1"/>
  <c r="N2483" i="1"/>
  <c r="O2483" i="1"/>
  <c r="L2484" i="1"/>
  <c r="M2484" i="1"/>
  <c r="N2484" i="1"/>
  <c r="O2484" i="1"/>
  <c r="L2485" i="1"/>
  <c r="M2485" i="1"/>
  <c r="N2485" i="1"/>
  <c r="O2485" i="1"/>
  <c r="L2486" i="1"/>
  <c r="M2486" i="1"/>
  <c r="N2486" i="1"/>
  <c r="O2486" i="1"/>
  <c r="L2487" i="1"/>
  <c r="M2487" i="1"/>
  <c r="N2487" i="1"/>
  <c r="O2487" i="1"/>
  <c r="L2488" i="1"/>
  <c r="M2488" i="1"/>
  <c r="N2488" i="1"/>
  <c r="O2488" i="1"/>
  <c r="L2489" i="1"/>
  <c r="M2489" i="1"/>
  <c r="N2489" i="1"/>
  <c r="O2489" i="1"/>
  <c r="L2490" i="1"/>
  <c r="M2490" i="1"/>
  <c r="N2490" i="1"/>
  <c r="O2490" i="1"/>
  <c r="L2491" i="1"/>
  <c r="M2491" i="1"/>
  <c r="N2491" i="1"/>
  <c r="O2491" i="1"/>
  <c r="L2492" i="1"/>
  <c r="M2492" i="1"/>
  <c r="N2492" i="1"/>
  <c r="O2492" i="1"/>
  <c r="L2493" i="1"/>
  <c r="M2493" i="1"/>
  <c r="N2493" i="1"/>
  <c r="O2493" i="1"/>
  <c r="L2494" i="1"/>
  <c r="M2494" i="1"/>
  <c r="N2494" i="1"/>
  <c r="O2494" i="1"/>
  <c r="L2495" i="1"/>
  <c r="M2495" i="1"/>
  <c r="N2495" i="1"/>
  <c r="O2495" i="1"/>
  <c r="L2496" i="1"/>
  <c r="M2496" i="1"/>
  <c r="N2496" i="1"/>
  <c r="O2496" i="1"/>
  <c r="L2497" i="1"/>
  <c r="M2497" i="1"/>
  <c r="N2497" i="1"/>
  <c r="O2497" i="1"/>
  <c r="L2498" i="1"/>
  <c r="M2498" i="1"/>
  <c r="N2498" i="1"/>
  <c r="O2498" i="1"/>
  <c r="L2499" i="1"/>
  <c r="M2499" i="1"/>
  <c r="N2499" i="1"/>
  <c r="O2499" i="1"/>
  <c r="L2500" i="1"/>
  <c r="M2500" i="1"/>
  <c r="N2500" i="1"/>
  <c r="O2500" i="1"/>
  <c r="L2501" i="1"/>
  <c r="M2501" i="1"/>
  <c r="N2501" i="1"/>
  <c r="O2501" i="1"/>
  <c r="L2502" i="1"/>
  <c r="M2502" i="1"/>
  <c r="N2502" i="1"/>
  <c r="O2502" i="1"/>
  <c r="O6" i="1"/>
  <c r="N6" i="1"/>
  <c r="M6" i="1"/>
  <c r="L6" i="1"/>
  <c r="C38" i="4" l="1"/>
  <c r="A45" i="4" l="1"/>
  <c r="A40" i="4" l="1"/>
  <c r="A41" i="4"/>
  <c r="A39" i="4"/>
  <c r="A38" i="4"/>
  <c r="A37" i="4"/>
  <c r="A36" i="4"/>
  <c r="A28" i="4"/>
  <c r="A27" i="4" a="1"/>
  <c r="A27" i="4" s="1"/>
  <c r="A26" i="4"/>
  <c r="A25" i="4" a="1"/>
  <c r="A25" i="4" s="1"/>
  <c r="B74" i="4" l="1"/>
  <c r="B29" i="4" l="1"/>
  <c r="B32" i="4"/>
  <c r="B31" i="4"/>
  <c r="B30" i="4"/>
  <c r="B11" i="9" s="1"/>
  <c r="A60" i="4" l="1"/>
  <c r="B38" i="4" l="1"/>
  <c r="B41" i="4"/>
  <c r="C32" i="4"/>
  <c r="H4" i="6"/>
  <c r="G4" i="6"/>
  <c r="F4" i="6"/>
  <c r="E4" i="6"/>
  <c r="D4" i="1"/>
  <c r="M4" i="1"/>
  <c r="O4" i="1"/>
  <c r="N4" i="1"/>
  <c r="L4" i="1"/>
  <c r="K4" i="1"/>
  <c r="J4" i="1"/>
  <c r="I4" i="1"/>
  <c r="H4" i="1"/>
  <c r="G4" i="1"/>
  <c r="F4" i="1"/>
  <c r="E4" i="1"/>
  <c r="A32" i="4"/>
  <c r="B75" i="4" l="1"/>
  <c r="B76" i="4" s="1"/>
  <c r="B43" i="4"/>
  <c r="B44" i="4" s="1"/>
  <c r="B42" i="4"/>
  <c r="D7" i="9"/>
  <c r="B7" i="9"/>
  <c r="B45" i="4" l="1"/>
  <c r="B48" i="4" s="1"/>
  <c r="D11" i="9"/>
  <c r="F7" i="9" l="1"/>
  <c r="I406" i="6" l="1"/>
  <c r="I438" i="6"/>
  <c r="I534" i="6"/>
  <c r="I1929" i="6"/>
  <c r="I1937" i="6"/>
  <c r="I2387" i="6"/>
  <c r="I2466" i="6"/>
  <c r="I2430" i="6"/>
  <c r="I2231" i="6"/>
  <c r="F11" i="9"/>
  <c r="I1294" i="6"/>
  <c r="I1289" i="6"/>
  <c r="I1047" i="6"/>
  <c r="I610" i="6"/>
  <c r="I606" i="6"/>
  <c r="I586" i="6"/>
  <c r="I578" i="6"/>
  <c r="I542" i="6"/>
  <c r="I538" i="6"/>
  <c r="I526" i="6"/>
  <c r="I382" i="6"/>
  <c r="I378" i="6"/>
  <c r="I374" i="6"/>
  <c r="I362" i="6"/>
  <c r="I354" i="6"/>
  <c r="I1229" i="6" l="1"/>
  <c r="I643" i="6"/>
  <c r="I1270" i="6"/>
  <c r="I652" i="6"/>
  <c r="I2005" i="6"/>
  <c r="I2434" i="6"/>
  <c r="I2179" i="6"/>
  <c r="I2105" i="6"/>
  <c r="I2222" i="6"/>
  <c r="I2318" i="6"/>
  <c r="I2061" i="6"/>
  <c r="I2475" i="6"/>
  <c r="I1877" i="6"/>
  <c r="I1611" i="6"/>
  <c r="I2009" i="6"/>
  <c r="I418" i="6"/>
  <c r="I442" i="6"/>
  <c r="I2295" i="6"/>
  <c r="I2267" i="6"/>
  <c r="I2379" i="6"/>
  <c r="I2219" i="6"/>
  <c r="I2446" i="6"/>
  <c r="I2423" i="6"/>
  <c r="I2478" i="6"/>
  <c r="I2411" i="6"/>
  <c r="I1682" i="6"/>
  <c r="I2235" i="6"/>
  <c r="I334" i="6"/>
  <c r="I402" i="6"/>
  <c r="I2306" i="6"/>
  <c r="I458" i="6"/>
  <c r="I2250" i="6"/>
  <c r="I434" i="6"/>
  <c r="I2331" i="6"/>
  <c r="I1272" i="6"/>
  <c r="I2230" i="6"/>
  <c r="I614" i="6"/>
  <c r="I2495" i="6"/>
  <c r="I574" i="6"/>
  <c r="I582" i="6"/>
  <c r="I2302" i="6"/>
  <c r="I2239" i="6"/>
  <c r="I1985" i="6"/>
  <c r="I2113" i="6"/>
  <c r="I2291" i="6"/>
  <c r="I1248" i="6"/>
  <c r="I664" i="6"/>
  <c r="I602" i="6"/>
  <c r="I522" i="6"/>
  <c r="I358" i="6"/>
  <c r="I498" i="6"/>
  <c r="I462" i="6"/>
  <c r="I514" i="6"/>
  <c r="I366" i="6"/>
  <c r="I2498" i="6"/>
  <c r="I2350" i="6"/>
  <c r="I2045" i="6"/>
  <c r="I2323" i="6"/>
  <c r="I1917" i="6"/>
  <c r="I1279" i="6"/>
  <c r="I570" i="6"/>
  <c r="I594" i="6"/>
  <c r="I2494" i="6"/>
  <c r="I2299" i="6"/>
  <c r="I1945" i="6"/>
  <c r="I1859" i="6"/>
  <c r="I2125" i="6"/>
  <c r="I2149" i="6"/>
  <c r="I2462" i="6"/>
  <c r="I2363" i="6"/>
  <c r="I1913" i="6"/>
  <c r="I2458" i="6"/>
  <c r="I410" i="6"/>
  <c r="I2274" i="6"/>
  <c r="I2286" i="6"/>
  <c r="I2073" i="6"/>
  <c r="I1977" i="6"/>
  <c r="I1925" i="6"/>
  <c r="I2343" i="6"/>
  <c r="I1228" i="6"/>
  <c r="I2358" i="6"/>
  <c r="I2013" i="6"/>
  <c r="I506" i="6"/>
  <c r="I2294" i="6"/>
  <c r="I2315" i="6"/>
  <c r="I626" i="6"/>
  <c r="I398" i="6"/>
  <c r="I2243" i="6"/>
  <c r="I2366" i="6"/>
  <c r="I2101" i="6"/>
  <c r="I2327" i="6"/>
  <c r="I1670" i="6"/>
  <c r="I1941" i="6"/>
  <c r="I1626" i="6"/>
  <c r="I2426" i="6"/>
  <c r="I2001" i="6"/>
  <c r="I1575" i="6"/>
  <c r="I2391" i="6"/>
  <c r="I2490" i="6"/>
  <c r="I2359" i="6"/>
  <c r="I2395" i="6"/>
  <c r="I2427" i="6"/>
  <c r="I2254" i="6"/>
  <c r="I1579" i="6"/>
  <c r="I2161" i="6"/>
  <c r="I2246" i="6"/>
  <c r="I2226" i="6"/>
  <c r="I470" i="6"/>
  <c r="I430" i="6"/>
  <c r="I2170" i="6"/>
  <c r="I2342" i="6"/>
  <c r="I2322" i="6"/>
  <c r="I2133" i="6"/>
  <c r="I2049" i="6"/>
  <c r="I2406" i="6"/>
  <c r="I2398" i="6"/>
  <c r="I2443" i="6"/>
  <c r="I2470" i="6"/>
  <c r="I2137" i="6"/>
  <c r="I2339" i="6"/>
  <c r="I2307" i="6"/>
  <c r="I2403" i="6"/>
  <c r="I2455" i="6"/>
  <c r="I2402" i="6"/>
  <c r="I2330" i="6"/>
  <c r="I1921" i="6"/>
  <c r="I2347" i="6"/>
  <c r="I2251" i="6"/>
  <c r="I550" i="6"/>
  <c r="I386" i="6"/>
  <c r="I486" i="6"/>
  <c r="I390" i="6"/>
  <c r="I414" i="6"/>
  <c r="I478" i="6"/>
  <c r="I303" i="6"/>
  <c r="I2438" i="6"/>
  <c r="I2371" i="6"/>
  <c r="I2017" i="6"/>
  <c r="I618" i="6"/>
  <c r="I2491" i="6"/>
  <c r="I2275" i="6"/>
  <c r="I2414" i="6"/>
  <c r="I2065" i="6"/>
  <c r="I2467" i="6"/>
  <c r="I2085" i="6"/>
  <c r="I2303" i="6"/>
  <c r="I2266" i="6"/>
  <c r="I2454" i="6"/>
  <c r="I2109" i="6"/>
  <c r="I2486" i="6"/>
  <c r="I2204" i="6"/>
  <c r="I2259" i="6"/>
  <c r="I2033" i="6"/>
  <c r="P922" i="1"/>
  <c r="I2334" i="6"/>
  <c r="I2097" i="6"/>
  <c r="I2422" i="6"/>
  <c r="I2419" i="6"/>
  <c r="I2258" i="6"/>
  <c r="I2479" i="6"/>
  <c r="P962" i="1"/>
  <c r="P1010" i="1"/>
  <c r="I2499" i="6"/>
  <c r="I2394" i="6"/>
  <c r="I2447" i="6"/>
  <c r="I2238" i="6"/>
  <c r="I2057" i="6"/>
  <c r="I2145" i="6"/>
  <c r="I2041" i="6"/>
  <c r="I2474" i="6"/>
  <c r="I2442" i="6"/>
  <c r="I2227" i="6"/>
  <c r="I2375" i="6"/>
  <c r="I2311" i="6"/>
  <c r="I2279" i="6"/>
  <c r="I2215" i="6"/>
  <c r="I1969" i="6"/>
  <c r="I1973" i="6"/>
  <c r="I2021" i="6"/>
  <c r="I1957" i="6"/>
  <c r="I1247" i="6"/>
  <c r="I1123" i="6"/>
  <c r="I1051" i="6"/>
  <c r="I995" i="6"/>
  <c r="I622" i="6"/>
  <c r="I590" i="6"/>
  <c r="I546" i="6"/>
  <c r="I482" i="6"/>
  <c r="I422" i="6"/>
  <c r="I426" i="6"/>
  <c r="I342" i="6"/>
  <c r="I518" i="6"/>
  <c r="I446" i="6"/>
  <c r="I502" i="6"/>
  <c r="I466" i="6"/>
  <c r="I450" i="6"/>
  <c r="I474" i="6"/>
  <c r="I346" i="6"/>
  <c r="I338" i="6"/>
  <c r="I2117" i="6"/>
  <c r="I2093" i="6"/>
  <c r="I554" i="6"/>
  <c r="I350" i="6"/>
  <c r="I2053" i="6"/>
  <c r="I2037" i="6"/>
  <c r="I1678" i="6"/>
  <c r="I1949" i="6"/>
  <c r="I454" i="6"/>
  <c r="I510" i="6"/>
  <c r="I2370" i="6"/>
  <c r="I2362" i="6"/>
  <c r="I2354" i="6"/>
  <c r="I2263" i="6"/>
  <c r="I2410" i="6"/>
  <c r="P1018" i="1"/>
  <c r="I490" i="6"/>
  <c r="I2483" i="6"/>
  <c r="I2502" i="6"/>
  <c r="I2415" i="6"/>
  <c r="I2386" i="6"/>
  <c r="I1953" i="6"/>
  <c r="I2278" i="6"/>
  <c r="I2198" i="6"/>
  <c r="I2390" i="6"/>
  <c r="I2077" i="6"/>
  <c r="I2242" i="6"/>
  <c r="I2487" i="6"/>
  <c r="I2270" i="6"/>
  <c r="I2069" i="6"/>
  <c r="I2338" i="6"/>
  <c r="I2326" i="6"/>
  <c r="I2129" i="6"/>
  <c r="I2141" i="6"/>
  <c r="I2247" i="6"/>
  <c r="I558" i="6"/>
  <c r="I562" i="6"/>
  <c r="P1935" i="1"/>
  <c r="I2451" i="6"/>
  <c r="I2459" i="6"/>
  <c r="I2298" i="6"/>
  <c r="I2262" i="6"/>
  <c r="I2234" i="6"/>
  <c r="I2482" i="6"/>
  <c r="I2450" i="6"/>
  <c r="I2418" i="6"/>
  <c r="I2382" i="6"/>
  <c r="I2383" i="6"/>
  <c r="I2255" i="6"/>
  <c r="I2029" i="6"/>
  <c r="I1997" i="6"/>
  <c r="I1965" i="6"/>
  <c r="I1933" i="6"/>
  <c r="I1599" i="6"/>
  <c r="I1039" i="6"/>
  <c r="I630" i="6"/>
  <c r="I598" i="6"/>
  <c r="I530" i="6"/>
  <c r="I566" i="6"/>
  <c r="I370" i="6"/>
  <c r="I494" i="6"/>
  <c r="I394" i="6"/>
  <c r="I2471" i="6"/>
  <c r="I2290" i="6"/>
  <c r="I2157" i="6"/>
  <c r="I1884" i="6"/>
  <c r="P1128" i="1"/>
  <c r="P2218" i="1"/>
  <c r="P986" i="1"/>
  <c r="P954" i="1"/>
  <c r="I2310" i="6"/>
  <c r="I1981" i="6"/>
  <c r="I2439" i="6"/>
  <c r="P890" i="1"/>
  <c r="I1261" i="6"/>
  <c r="I2271" i="6"/>
  <c r="I2335" i="6"/>
  <c r="I2367" i="6"/>
  <c r="I2399" i="6"/>
  <c r="I2431" i="6"/>
  <c r="I2463" i="6"/>
  <c r="I2081" i="6"/>
  <c r="P2186" i="1"/>
  <c r="I1993" i="6"/>
  <c r="I2025" i="6"/>
  <c r="I2089" i="6"/>
  <c r="I2121" i="6"/>
  <c r="I2153" i="6"/>
  <c r="P660" i="1"/>
  <c r="P895" i="1"/>
  <c r="P1250" i="1"/>
  <c r="P1671" i="1"/>
  <c r="P1898" i="1"/>
  <c r="P1862" i="1"/>
  <c r="P2332" i="1"/>
  <c r="I2223" i="6"/>
  <c r="I2287" i="6"/>
  <c r="I2319" i="6"/>
  <c r="I2351" i="6"/>
  <c r="P897" i="1"/>
  <c r="P996" i="1"/>
  <c r="P1044" i="1"/>
  <c r="P1578" i="1"/>
  <c r="P1539" i="1"/>
  <c r="P1916" i="1"/>
  <c r="I1238" i="6"/>
  <c r="I1961" i="6"/>
  <c r="I2355" i="6"/>
  <c r="I2283" i="6"/>
  <c r="I2407" i="6"/>
  <c r="I2218" i="6"/>
  <c r="I2282" i="6"/>
  <c r="I2314" i="6"/>
  <c r="I2346" i="6"/>
  <c r="I2378" i="6"/>
  <c r="P1674" i="1"/>
  <c r="I1989" i="6"/>
  <c r="I634" i="6"/>
  <c r="P274" i="1"/>
  <c r="P764" i="1"/>
  <c r="P1417" i="1"/>
  <c r="P1481" i="1"/>
  <c r="P1465" i="1"/>
  <c r="P1529" i="1"/>
  <c r="P1432" i="1"/>
  <c r="P1948" i="1"/>
  <c r="P622" i="1"/>
  <c r="P690" i="1"/>
  <c r="P767" i="1"/>
  <c r="P810" i="1"/>
  <c r="P1266" i="1"/>
  <c r="P929" i="1"/>
  <c r="P1451" i="1"/>
  <c r="P1336" i="1"/>
  <c r="P1340" i="1"/>
  <c r="P1645" i="1"/>
  <c r="P2018" i="1"/>
  <c r="P1927" i="1"/>
  <c r="P1762" i="1"/>
  <c r="P2483" i="1"/>
  <c r="P892" i="1"/>
  <c r="P908" i="1"/>
  <c r="P1653" i="1"/>
  <c r="P990" i="1"/>
  <c r="P2011" i="1"/>
  <c r="P2068" i="1"/>
  <c r="P2020" i="1"/>
  <c r="P2087" i="1"/>
  <c r="P1868" i="1"/>
  <c r="P2012" i="1"/>
  <c r="P2076" i="1"/>
  <c r="P199" i="1"/>
  <c r="P596" i="1"/>
  <c r="P790" i="1"/>
  <c r="P825" i="1"/>
  <c r="P1594" i="1"/>
  <c r="P1314" i="1"/>
  <c r="P1467" i="1"/>
  <c r="P1499" i="1"/>
  <c r="P1515" i="1"/>
  <c r="P1531" i="1"/>
  <c r="P1626" i="1"/>
  <c r="P1642" i="1"/>
  <c r="P1706" i="1"/>
  <c r="P1701" i="1"/>
  <c r="P1663" i="1"/>
  <c r="P1748" i="1"/>
  <c r="P686" i="1"/>
  <c r="P927" i="1"/>
  <c r="P820" i="1"/>
  <c r="P899" i="1"/>
  <c r="P1126" i="1"/>
  <c r="P1353" i="1"/>
  <c r="P1354" i="1"/>
  <c r="P1385" i="1"/>
  <c r="P1449" i="1"/>
  <c r="P1513" i="1"/>
  <c r="P1577" i="1"/>
  <c r="P1433" i="1"/>
  <c r="P1497" i="1"/>
  <c r="P1561" i="1"/>
  <c r="P1483" i="1"/>
  <c r="P1369" i="1"/>
  <c r="P1962" i="1"/>
  <c r="P2174" i="1"/>
  <c r="P1991" i="1"/>
  <c r="P2007" i="1"/>
  <c r="P2039" i="1"/>
  <c r="P2142" i="1"/>
  <c r="P2233" i="1"/>
  <c r="P2361" i="1"/>
  <c r="P2316" i="1"/>
  <c r="I2374" i="6"/>
  <c r="P732" i="1"/>
  <c r="P849" i="1"/>
  <c r="P880" i="1"/>
  <c r="P1024" i="1"/>
  <c r="P1016" i="1"/>
  <c r="P1064" i="1"/>
  <c r="P1150" i="1"/>
  <c r="P1555" i="1"/>
  <c r="P1438" i="1"/>
  <c r="P1398" i="1"/>
  <c r="P1623" i="1"/>
  <c r="P1903" i="1"/>
  <c r="P1747" i="1"/>
  <c r="P1795" i="1"/>
  <c r="P2187" i="1"/>
  <c r="P1967" i="1"/>
  <c r="P2015" i="1"/>
  <c r="P2101" i="1"/>
  <c r="P2375" i="1"/>
  <c r="P2457" i="1"/>
  <c r="P2303" i="1"/>
  <c r="P2271" i="1"/>
  <c r="P2425" i="1"/>
  <c r="P262" i="1"/>
  <c r="P26" i="1"/>
  <c r="P256" i="1"/>
  <c r="P272" i="1"/>
  <c r="P288" i="1"/>
  <c r="P304" i="1"/>
  <c r="P320" i="1"/>
  <c r="P117" i="1"/>
  <c r="P133" i="1"/>
  <c r="P165" i="1"/>
  <c r="P181" i="1"/>
  <c r="P592" i="1"/>
  <c r="P668" i="1"/>
  <c r="P724" i="1"/>
  <c r="P845" i="1"/>
  <c r="P1110" i="1"/>
  <c r="P1591" i="1"/>
  <c r="P1758" i="1"/>
  <c r="P1771" i="1"/>
  <c r="P1923" i="1"/>
  <c r="P1874" i="1"/>
  <c r="P2034" i="1"/>
  <c r="P1960" i="1"/>
  <c r="P2331" i="1"/>
  <c r="P2300" i="1"/>
  <c r="I2435" i="6"/>
  <c r="P572" i="1"/>
  <c r="P626" i="1"/>
  <c r="P1551" i="1"/>
  <c r="P1143" i="1"/>
  <c r="P1615" i="1"/>
  <c r="P1635" i="1"/>
  <c r="P30" i="1"/>
  <c r="P62" i="1"/>
  <c r="P561" i="1"/>
  <c r="P236" i="1"/>
  <c r="P252" i="1"/>
  <c r="P300" i="1"/>
  <c r="P316" i="1"/>
  <c r="P51" i="1"/>
  <c r="P83" i="1"/>
  <c r="P115" i="1"/>
  <c r="P131" i="1"/>
  <c r="P163" i="1"/>
  <c r="P267" i="1"/>
  <c r="P315" i="1"/>
  <c r="P225" i="1"/>
  <c r="P570" i="1"/>
  <c r="P733" i="1"/>
  <c r="P776" i="1"/>
  <c r="P656" i="1"/>
  <c r="P806" i="1"/>
  <c r="P720" i="1"/>
  <c r="P750" i="1"/>
  <c r="P573" i="1"/>
  <c r="P605" i="1"/>
  <c r="P621" i="1"/>
  <c r="P669" i="1"/>
  <c r="P685" i="1"/>
  <c r="P1152" i="1"/>
  <c r="P830" i="1"/>
  <c r="P1014" i="1"/>
  <c r="P1078" i="1"/>
  <c r="P953" i="1"/>
  <c r="P969" i="1"/>
  <c r="P1033" i="1"/>
  <c r="P1081" i="1"/>
  <c r="P1166" i="1"/>
  <c r="P811" i="1"/>
  <c r="P859" i="1"/>
  <c r="P1132" i="1"/>
  <c r="P1148" i="1"/>
  <c r="P1196" i="1"/>
  <c r="P1144" i="1"/>
  <c r="P1404" i="1"/>
  <c r="P1412" i="1"/>
  <c r="P1573" i="1"/>
  <c r="P1589" i="1"/>
  <c r="P1683" i="1"/>
  <c r="P1764" i="1"/>
  <c r="P1951" i="1"/>
  <c r="P1657" i="1"/>
  <c r="P1689" i="1"/>
  <c r="P1705" i="1"/>
  <c r="P1785" i="1"/>
  <c r="P1815" i="1"/>
  <c r="P1850" i="1"/>
  <c r="P1681" i="1"/>
  <c r="P1697" i="1"/>
  <c r="P1713" i="1"/>
  <c r="P1809" i="1"/>
  <c r="P1818" i="1"/>
  <c r="P1834" i="1"/>
  <c r="P1766" i="1"/>
  <c r="P1854" i="1"/>
  <c r="P1886" i="1"/>
  <c r="P1934" i="1"/>
  <c r="P1998" i="1"/>
  <c r="P1910" i="1"/>
  <c r="P1889" i="1"/>
  <c r="P2094" i="1"/>
  <c r="P2158" i="1"/>
  <c r="P2229" i="1"/>
  <c r="P2299" i="1"/>
  <c r="P2261" i="1"/>
  <c r="P2355" i="1"/>
  <c r="P2381" i="1"/>
  <c r="P2282" i="1"/>
  <c r="P2298" i="1"/>
  <c r="P2314" i="1"/>
  <c r="P2330" i="1"/>
  <c r="P2447" i="1"/>
  <c r="P149" i="1"/>
  <c r="P1019" i="1"/>
  <c r="I42" i="6"/>
  <c r="I74" i="6"/>
  <c r="I106" i="6"/>
  <c r="I138" i="6"/>
  <c r="I170" i="6"/>
  <c r="I306" i="6"/>
  <c r="P604" i="1"/>
  <c r="P1873" i="1"/>
  <c r="P1222" i="1"/>
  <c r="I1912" i="6"/>
  <c r="I1944" i="6"/>
  <c r="I1976" i="6"/>
  <c r="I2008" i="6"/>
  <c r="I2040" i="6"/>
  <c r="I2072" i="6"/>
  <c r="I2104" i="6"/>
  <c r="I2136" i="6"/>
  <c r="I299" i="6"/>
  <c r="I1623" i="6"/>
  <c r="I1591" i="6"/>
  <c r="I1559" i="6"/>
  <c r="P24" i="1"/>
  <c r="P56" i="1"/>
  <c r="P88" i="1"/>
  <c r="P216" i="1"/>
  <c r="P232" i="1"/>
  <c r="P19" i="1"/>
  <c r="P99" i="1"/>
  <c r="P147" i="1"/>
  <c r="P179" i="1"/>
  <c r="P1003" i="1"/>
  <c r="P1051" i="1"/>
  <c r="P1344" i="1"/>
  <c r="I1027" i="6"/>
  <c r="I1155" i="6"/>
  <c r="I1268" i="6"/>
  <c r="I290" i="6"/>
  <c r="I1236" i="6"/>
  <c r="I2211" i="6"/>
  <c r="I646" i="6"/>
  <c r="I1264" i="6"/>
  <c r="I1232" i="6"/>
  <c r="I1610" i="6"/>
  <c r="I2203" i="6"/>
  <c r="I2199" i="6"/>
  <c r="I327" i="6"/>
  <c r="I641" i="6"/>
  <c r="I337" i="6"/>
  <c r="I369" i="6"/>
  <c r="I401" i="6"/>
  <c r="I433" i="6"/>
  <c r="I465" i="6"/>
  <c r="I497" i="6"/>
  <c r="I529" i="6"/>
  <c r="I561" i="6"/>
  <c r="I593" i="6"/>
  <c r="I625" i="6"/>
  <c r="I642" i="6"/>
  <c r="I674" i="6"/>
  <c r="I706" i="6"/>
  <c r="I738" i="6"/>
  <c r="I770" i="6"/>
  <c r="I802" i="6"/>
  <c r="I834" i="6"/>
  <c r="I866" i="6"/>
  <c r="I898" i="6"/>
  <c r="I930" i="6"/>
  <c r="I1015" i="6"/>
  <c r="I1143" i="6"/>
  <c r="I671" i="6"/>
  <c r="I703" i="6"/>
  <c r="I735" i="6"/>
  <c r="I767" i="6"/>
  <c r="I799" i="6"/>
  <c r="I831" i="6"/>
  <c r="I863" i="6"/>
  <c r="I895" i="6"/>
  <c r="I927" i="6"/>
  <c r="I776" i="6"/>
  <c r="I808" i="6"/>
  <c r="I840" i="6"/>
  <c r="I872" i="6"/>
  <c r="I904" i="6"/>
  <c r="I1042" i="6"/>
  <c r="I1183" i="6"/>
  <c r="I1215" i="6"/>
  <c r="I1251" i="6"/>
  <c r="I1288" i="6"/>
  <c r="I1285" i="6"/>
  <c r="I1572" i="6"/>
  <c r="I1301" i="6"/>
  <c r="I1333" i="6"/>
  <c r="I1365" i="6"/>
  <c r="I1397" i="6"/>
  <c r="I1429" i="6"/>
  <c r="I1461" i="6"/>
  <c r="I1493" i="6"/>
  <c r="I1525" i="6"/>
  <c r="I1582" i="6"/>
  <c r="I1310" i="6"/>
  <c r="I1342" i="6"/>
  <c r="I1374" i="6"/>
  <c r="I1406" i="6"/>
  <c r="I1438" i="6"/>
  <c r="I1470" i="6"/>
  <c r="I1502" i="6"/>
  <c r="I1534" i="6"/>
  <c r="I1569" i="6"/>
  <c r="I1674" i="6"/>
  <c r="I1697" i="6"/>
  <c r="I1729" i="6"/>
  <c r="I1761" i="6"/>
  <c r="I1793" i="6"/>
  <c r="I1825" i="6"/>
  <c r="I1857" i="6"/>
  <c r="I291" i="6"/>
  <c r="I31" i="6"/>
  <c r="I63" i="6"/>
  <c r="I95" i="6"/>
  <c r="I127" i="6"/>
  <c r="I159" i="6"/>
  <c r="I191" i="6"/>
  <c r="I223" i="6"/>
  <c r="I255" i="6"/>
  <c r="I287" i="6"/>
  <c r="I28" i="6"/>
  <c r="I60" i="6"/>
  <c r="I92" i="6"/>
  <c r="I124" i="6"/>
  <c r="I156" i="6"/>
  <c r="I188" i="6"/>
  <c r="I220" i="6"/>
  <c r="I252" i="6"/>
  <c r="I284" i="6"/>
  <c r="I678" i="6"/>
  <c r="I710" i="6"/>
  <c r="I742" i="6"/>
  <c r="I774" i="6"/>
  <c r="I806" i="6"/>
  <c r="I838" i="6"/>
  <c r="I870" i="6"/>
  <c r="I902" i="6"/>
  <c r="I934" i="6"/>
  <c r="I675" i="6"/>
  <c r="I707" i="6"/>
  <c r="I739" i="6"/>
  <c r="I771" i="6"/>
  <c r="I803" i="6"/>
  <c r="I835" i="6"/>
  <c r="I867" i="6"/>
  <c r="I899" i="6"/>
  <c r="I931" i="6"/>
  <c r="I1019" i="6"/>
  <c r="I1147" i="6"/>
  <c r="I1055" i="6"/>
  <c r="I1615" i="6"/>
  <c r="I1638" i="6"/>
  <c r="I1314" i="6"/>
  <c r="I1346" i="6"/>
  <c r="I2173" i="6"/>
  <c r="I2169" i="6"/>
  <c r="I2207" i="6"/>
  <c r="I202" i="6"/>
  <c r="I234" i="6"/>
  <c r="I266" i="6"/>
  <c r="I1260" i="6"/>
  <c r="I657" i="6"/>
  <c r="I343" i="6"/>
  <c r="I375" i="6"/>
  <c r="I407" i="6"/>
  <c r="I439" i="6"/>
  <c r="I471" i="6"/>
  <c r="I503" i="6"/>
  <c r="I535" i="6"/>
  <c r="I567" i="6"/>
  <c r="I599" i="6"/>
  <c r="I631" i="6"/>
  <c r="I681" i="6"/>
  <c r="I713" i="6"/>
  <c r="I745" i="6"/>
  <c r="I777" i="6"/>
  <c r="I809" i="6"/>
  <c r="I841" i="6"/>
  <c r="I873" i="6"/>
  <c r="I905" i="6"/>
  <c r="I1003" i="6"/>
  <c r="I1131" i="6"/>
  <c r="I946" i="6"/>
  <c r="I978" i="6"/>
  <c r="I1074" i="6"/>
  <c r="I1106" i="6"/>
  <c r="I1170" i="6"/>
  <c r="I1202" i="6"/>
  <c r="I1273" i="6"/>
  <c r="I1278" i="6"/>
  <c r="I944" i="6"/>
  <c r="I976" i="6"/>
  <c r="I1008" i="6"/>
  <c r="I1040" i="6"/>
  <c r="I1072" i="6"/>
  <c r="I1104" i="6"/>
  <c r="I1136" i="6"/>
  <c r="I1168" i="6"/>
  <c r="I1200" i="6"/>
  <c r="I1234" i="6"/>
  <c r="I977" i="6"/>
  <c r="I1009" i="6"/>
  <c r="I1041" i="6"/>
  <c r="I1073" i="6"/>
  <c r="I1105" i="6"/>
  <c r="I1137" i="6"/>
  <c r="I1169" i="6"/>
  <c r="I1201" i="6"/>
  <c r="I1235" i="6"/>
  <c r="I1304" i="6"/>
  <c r="I1336" i="6"/>
  <c r="I1368" i="6"/>
  <c r="I1400" i="6"/>
  <c r="I1432" i="6"/>
  <c r="I1464" i="6"/>
  <c r="I1496" i="6"/>
  <c r="I1528" i="6"/>
  <c r="I1562" i="6"/>
  <c r="I1595" i="6"/>
  <c r="I1597" i="6"/>
  <c r="I1893" i="6"/>
  <c r="I1714" i="6"/>
  <c r="I1746" i="6"/>
  <c r="I1778" i="6"/>
  <c r="I1810" i="6"/>
  <c r="I1842" i="6"/>
  <c r="I1659" i="6"/>
  <c r="I1691" i="6"/>
  <c r="I1723" i="6"/>
  <c r="I1755" i="6"/>
  <c r="I1787" i="6"/>
  <c r="I1819" i="6"/>
  <c r="I1851" i="6"/>
  <c r="I1900" i="6"/>
  <c r="I2186" i="6"/>
  <c r="I1906" i="6"/>
  <c r="I1938" i="6"/>
  <c r="I1970" i="6"/>
  <c r="I2002" i="6"/>
  <c r="I2034" i="6"/>
  <c r="I2066" i="6"/>
  <c r="I2098" i="6"/>
  <c r="I2130" i="6"/>
  <c r="I2162" i="6"/>
  <c r="I2206" i="6"/>
  <c r="I1871" i="6"/>
  <c r="I1903" i="6"/>
  <c r="I1935" i="6"/>
  <c r="I1967" i="6"/>
  <c r="I1999" i="6"/>
  <c r="I2031" i="6"/>
  <c r="I2063" i="6"/>
  <c r="I2095" i="6"/>
  <c r="I2127" i="6"/>
  <c r="I2159" i="6"/>
  <c r="I2181" i="6"/>
  <c r="I2213" i="6"/>
  <c r="I2245" i="6"/>
  <c r="I2277" i="6"/>
  <c r="I2309" i="6"/>
  <c r="I2341" i="6"/>
  <c r="I2373" i="6"/>
  <c r="I298" i="6"/>
  <c r="I341" i="6"/>
  <c r="I373" i="6"/>
  <c r="I405" i="6"/>
  <c r="I437" i="6"/>
  <c r="I469" i="6"/>
  <c r="I501" i="6"/>
  <c r="I533" i="6"/>
  <c r="I565" i="6"/>
  <c r="I597" i="6"/>
  <c r="I629" i="6"/>
  <c r="I647" i="6"/>
  <c r="I685" i="6"/>
  <c r="I717" i="6"/>
  <c r="I749" i="6"/>
  <c r="I781" i="6"/>
  <c r="I813" i="6"/>
  <c r="I845" i="6"/>
  <c r="I877" i="6"/>
  <c r="I909" i="6"/>
  <c r="I1059" i="6"/>
  <c r="I1031" i="6"/>
  <c r="I1159" i="6"/>
  <c r="I941" i="6"/>
  <c r="I1246" i="6"/>
  <c r="I1187" i="6"/>
  <c r="I1219" i="6"/>
  <c r="I948" i="6"/>
  <c r="I980" i="6"/>
  <c r="I1012" i="6"/>
  <c r="I1044" i="6"/>
  <c r="I1076" i="6"/>
  <c r="I1108" i="6"/>
  <c r="I1140" i="6"/>
  <c r="I1172" i="6"/>
  <c r="I1204" i="6"/>
  <c r="I1275" i="6"/>
  <c r="I1253" i="6"/>
  <c r="I1290" i="6"/>
  <c r="I981" i="6"/>
  <c r="I1013" i="6"/>
  <c r="I1045" i="6"/>
  <c r="I1077" i="6"/>
  <c r="I1109" i="6"/>
  <c r="I1141" i="6"/>
  <c r="I1173" i="6"/>
  <c r="I1205" i="6"/>
  <c r="I1276" i="6"/>
  <c r="I1580" i="6"/>
  <c r="I1603" i="6"/>
  <c r="I1305" i="6"/>
  <c r="I1337" i="6"/>
  <c r="I1369" i="6"/>
  <c r="I1401" i="6"/>
  <c r="I1433" i="6"/>
  <c r="I1465" i="6"/>
  <c r="I1497" i="6"/>
  <c r="I1529" i="6"/>
  <c r="I1563" i="6"/>
  <c r="I1600" i="6"/>
  <c r="I1550" i="6"/>
  <c r="I650" i="6"/>
  <c r="I1631" i="6"/>
  <c r="I2187" i="6"/>
  <c r="I37" i="6"/>
  <c r="I69" i="6"/>
  <c r="I101" i="6"/>
  <c r="I133" i="6"/>
  <c r="I165" i="6"/>
  <c r="I197" i="6"/>
  <c r="I229" i="6"/>
  <c r="I261" i="6"/>
  <c r="I297" i="6"/>
  <c r="I20" i="6"/>
  <c r="I1646" i="6"/>
  <c r="I1614" i="6"/>
  <c r="I1627" i="6"/>
  <c r="I2183" i="6"/>
  <c r="I41" i="6"/>
  <c r="I73" i="6"/>
  <c r="I105" i="6"/>
  <c r="I137" i="6"/>
  <c r="I169" i="6"/>
  <c r="I201" i="6"/>
  <c r="I233" i="6"/>
  <c r="I265" i="6"/>
  <c r="I305" i="6"/>
  <c r="P2185" i="1"/>
  <c r="I318" i="6"/>
  <c r="I1565" i="6"/>
  <c r="I1663" i="6"/>
  <c r="I1695" i="6"/>
  <c r="I1727" i="6"/>
  <c r="I1759" i="6"/>
  <c r="I1791" i="6"/>
  <c r="I1823" i="6"/>
  <c r="I1855" i="6"/>
  <c r="I2192" i="6"/>
  <c r="I1910" i="6"/>
  <c r="I1942" i="6"/>
  <c r="I1974" i="6"/>
  <c r="I2006" i="6"/>
  <c r="I2038" i="6"/>
  <c r="I2070" i="6"/>
  <c r="P1987" i="1"/>
  <c r="I307" i="6"/>
  <c r="P1974" i="1"/>
  <c r="P1062" i="1"/>
  <c r="I295" i="6"/>
  <c r="P638" i="1"/>
  <c r="P702" i="1"/>
  <c r="P207" i="1"/>
  <c r="I1308" i="6"/>
  <c r="I1340" i="6"/>
  <c r="I1372" i="6"/>
  <c r="I1404" i="6"/>
  <c r="I1436" i="6"/>
  <c r="I1468" i="6"/>
  <c r="I1500" i="6"/>
  <c r="I1532" i="6"/>
  <c r="I1904" i="6"/>
  <c r="I1718" i="6"/>
  <c r="I1750" i="6"/>
  <c r="I1782" i="6"/>
  <c r="I1814" i="6"/>
  <c r="I689" i="6"/>
  <c r="I721" i="6"/>
  <c r="I753" i="6"/>
  <c r="I785" i="6"/>
  <c r="I817" i="6"/>
  <c r="I849" i="6"/>
  <c r="I881" i="6"/>
  <c r="I913" i="6"/>
  <c r="I949" i="6"/>
  <c r="I1035" i="6"/>
  <c r="I952" i="6"/>
  <c r="I984" i="6"/>
  <c r="I1016" i="6"/>
  <c r="I1048" i="6"/>
  <c r="I1080" i="6"/>
  <c r="I1112" i="6"/>
  <c r="I1144" i="6"/>
  <c r="I1176" i="6"/>
  <c r="I1208" i="6"/>
  <c r="I1243" i="6"/>
  <c r="I1244" i="6"/>
  <c r="I1571" i="6"/>
  <c r="I1654" i="6"/>
  <c r="I1606" i="6"/>
  <c r="I1635" i="6"/>
  <c r="I1667" i="6"/>
  <c r="I1699" i="6"/>
  <c r="I1731" i="6"/>
  <c r="I1763" i="6"/>
  <c r="I1795" i="6"/>
  <c r="I1827" i="6"/>
  <c r="I1914" i="6"/>
  <c r="I1946" i="6"/>
  <c r="I1978" i="6"/>
  <c r="I2010" i="6"/>
  <c r="I2042" i="6"/>
  <c r="I2074" i="6"/>
  <c r="I2106" i="6"/>
  <c r="I2138" i="6"/>
  <c r="I2171" i="6"/>
  <c r="I1879" i="6"/>
  <c r="I1911" i="6"/>
  <c r="I1943" i="6"/>
  <c r="I1975" i="6"/>
  <c r="I2007" i="6"/>
  <c r="I2039" i="6"/>
  <c r="I2071" i="6"/>
  <c r="I2103" i="6"/>
  <c r="I2135" i="6"/>
  <c r="I2189" i="6"/>
  <c r="I2221" i="6"/>
  <c r="I2253" i="6"/>
  <c r="I2285" i="6"/>
  <c r="I2317" i="6"/>
  <c r="I330" i="6"/>
  <c r="I1163" i="6"/>
  <c r="I1067" i="6"/>
  <c r="I1622" i="6"/>
  <c r="I1686" i="6"/>
  <c r="I658" i="6"/>
  <c r="I311" i="6"/>
  <c r="I971" i="6"/>
  <c r="I1099" i="6"/>
  <c r="I1875" i="6"/>
  <c r="I690" i="6"/>
  <c r="I722" i="6"/>
  <c r="I754" i="6"/>
  <c r="I786" i="6"/>
  <c r="I818" i="6"/>
  <c r="I850" i="6"/>
  <c r="I882" i="6"/>
  <c r="I914" i="6"/>
  <c r="I687" i="6"/>
  <c r="I719" i="6"/>
  <c r="I751" i="6"/>
  <c r="P589" i="1"/>
  <c r="P653" i="1"/>
  <c r="P717" i="1"/>
  <c r="P840" i="1"/>
  <c r="P964" i="1"/>
  <c r="P1941" i="1"/>
  <c r="P2234" i="1"/>
  <c r="I1665" i="6"/>
  <c r="I1896" i="6"/>
  <c r="I2176" i="6"/>
  <c r="P1416" i="1"/>
  <c r="P1017" i="1"/>
  <c r="P1065" i="1"/>
  <c r="P1186" i="1"/>
  <c r="P1298" i="1"/>
  <c r="P1199" i="1"/>
  <c r="P1215" i="1"/>
  <c r="P1401" i="1"/>
  <c r="P1472" i="1"/>
  <c r="P1504" i="1"/>
  <c r="P1537" i="1"/>
  <c r="P1658" i="1"/>
  <c r="P1953" i="1"/>
  <c r="P1789" i="1"/>
  <c r="P1899" i="1"/>
  <c r="P2135" i="1"/>
  <c r="P2141" i="1"/>
  <c r="P2126" i="1"/>
  <c r="P2431" i="1"/>
  <c r="P2346" i="1"/>
  <c r="P2362" i="1"/>
  <c r="P2378" i="1"/>
  <c r="P2394" i="1"/>
  <c r="P2410" i="1"/>
  <c r="P2426" i="1"/>
  <c r="P2442" i="1"/>
  <c r="P2458" i="1"/>
  <c r="P2474" i="1"/>
  <c r="P2490" i="1"/>
  <c r="I38" i="6"/>
  <c r="I70" i="6"/>
  <c r="I102" i="6"/>
  <c r="I134" i="6"/>
  <c r="I166" i="6"/>
  <c r="I198" i="6"/>
  <c r="I230" i="6"/>
  <c r="I262" i="6"/>
  <c r="I27" i="6"/>
  <c r="I59" i="6"/>
  <c r="I91" i="6"/>
  <c r="I123" i="6"/>
  <c r="I155" i="6"/>
  <c r="I187" i="6"/>
  <c r="I219" i="6"/>
  <c r="I251" i="6"/>
  <c r="I283" i="6"/>
  <c r="I24" i="6"/>
  <c r="I56" i="6"/>
  <c r="I88" i="6"/>
  <c r="I120" i="6"/>
  <c r="I152" i="6"/>
  <c r="I184" i="6"/>
  <c r="I216" i="6"/>
  <c r="I248" i="6"/>
  <c r="I280" i="6"/>
  <c r="I680" i="6"/>
  <c r="I712" i="6"/>
  <c r="I744" i="6"/>
  <c r="I1633" i="6"/>
  <c r="I2405" i="6"/>
  <c r="I2437" i="6"/>
  <c r="I991" i="6"/>
  <c r="I1119" i="6"/>
  <c r="I1642" i="6"/>
  <c r="P1776" i="1"/>
  <c r="I2349" i="6"/>
  <c r="I2381" i="6"/>
  <c r="I2413" i="6"/>
  <c r="I2445" i="6"/>
  <c r="I2477" i="6"/>
  <c r="I345" i="6"/>
  <c r="I377" i="6"/>
  <c r="I409" i="6"/>
  <c r="I441" i="6"/>
  <c r="I473" i="6"/>
  <c r="I505" i="6"/>
  <c r="I537" i="6"/>
  <c r="I569" i="6"/>
  <c r="I1191" i="6"/>
  <c r="I1618" i="6"/>
  <c r="I2174" i="6"/>
  <c r="I945" i="6"/>
  <c r="I1650" i="6"/>
  <c r="I1616" i="6"/>
  <c r="I26" i="6"/>
  <c r="I58" i="6"/>
  <c r="I90" i="6"/>
  <c r="I122" i="6"/>
  <c r="I154" i="6"/>
  <c r="I186" i="6"/>
  <c r="I218" i="6"/>
  <c r="I250" i="6"/>
  <c r="I282" i="6"/>
  <c r="I47" i="6"/>
  <c r="I79" i="6"/>
  <c r="I111" i="6"/>
  <c r="I143" i="6"/>
  <c r="I175" i="6"/>
  <c r="I207" i="6"/>
  <c r="I239" i="6"/>
  <c r="I271" i="6"/>
  <c r="I317" i="6"/>
  <c r="I44" i="6"/>
  <c r="I76" i="6"/>
  <c r="I108" i="6"/>
  <c r="I140" i="6"/>
  <c r="I172" i="6"/>
  <c r="I204" i="6"/>
  <c r="I236" i="6"/>
  <c r="I967" i="6"/>
  <c r="I1095" i="6"/>
  <c r="I999" i="6"/>
  <c r="I1127" i="6"/>
  <c r="I1567" i="6"/>
  <c r="P280" i="1"/>
  <c r="I1378" i="6"/>
  <c r="I1410" i="6"/>
  <c r="I1442" i="6"/>
  <c r="I1474" i="6"/>
  <c r="I1506" i="6"/>
  <c r="I1538" i="6"/>
  <c r="P844" i="1"/>
  <c r="I601" i="6"/>
  <c r="I268" i="6"/>
  <c r="I326" i="6"/>
  <c r="P101" i="1"/>
  <c r="P209" i="1"/>
  <c r="I2177" i="6"/>
  <c r="I1245" i="6"/>
  <c r="I1632" i="6"/>
  <c r="I1664" i="6"/>
  <c r="I1696" i="6"/>
  <c r="I1728" i="6"/>
  <c r="I1760" i="6"/>
  <c r="I1792" i="6"/>
  <c r="I1824" i="6"/>
  <c r="I1856" i="6"/>
  <c r="I1874" i="6"/>
  <c r="I2469" i="6"/>
  <c r="I2501" i="6"/>
  <c r="I339" i="6"/>
  <c r="I371" i="6"/>
  <c r="I1655" i="6"/>
  <c r="I1687" i="6"/>
  <c r="I1719" i="6"/>
  <c r="I1902" i="6"/>
  <c r="I1934" i="6"/>
  <c r="I1966" i="6"/>
  <c r="I1867" i="6"/>
  <c r="I1899" i="6"/>
  <c r="I1931" i="6"/>
  <c r="P58" i="1"/>
  <c r="P214" i="1"/>
  <c r="P178" i="1"/>
  <c r="P363" i="1"/>
  <c r="P491" i="1"/>
  <c r="P462" i="1"/>
  <c r="P863" i="1"/>
  <c r="P1167" i="1"/>
  <c r="P1768" i="1"/>
  <c r="P1456" i="1"/>
  <c r="P2062" i="1"/>
  <c r="P2071" i="1"/>
  <c r="P114" i="1"/>
  <c r="P395" i="1"/>
  <c r="P507" i="1"/>
  <c r="P334" i="1"/>
  <c r="P446" i="1"/>
  <c r="P850" i="1"/>
  <c r="P1328" i="1"/>
  <c r="P1295" i="1"/>
  <c r="P1520" i="1"/>
  <c r="P1831" i="1"/>
  <c r="P1896" i="1"/>
  <c r="P2179" i="1"/>
  <c r="P2243" i="1"/>
  <c r="P2379" i="1"/>
  <c r="P2437" i="1"/>
  <c r="P676" i="1"/>
  <c r="P600" i="1"/>
  <c r="P934" i="1"/>
  <c r="P926" i="1"/>
  <c r="P719" i="1"/>
  <c r="P1192" i="1"/>
  <c r="P1220" i="1"/>
  <c r="P1394" i="1"/>
  <c r="P1382" i="1"/>
  <c r="P1535" i="1"/>
  <c r="P1265" i="1"/>
  <c r="P1297" i="1"/>
  <c r="P1752" i="1"/>
  <c r="P2193" i="1"/>
  <c r="P2072" i="1"/>
  <c r="P2095" i="1"/>
  <c r="P2159" i="1"/>
  <c r="P2241" i="1"/>
  <c r="P2165" i="1"/>
  <c r="P2287" i="1"/>
  <c r="P2176" i="1"/>
  <c r="P2329" i="1"/>
  <c r="P2395" i="1"/>
  <c r="P2268" i="1"/>
  <c r="P2417" i="1"/>
  <c r="P2453" i="1"/>
  <c r="P2348" i="1"/>
  <c r="P2364" i="1"/>
  <c r="P2380" i="1"/>
  <c r="P2396" i="1"/>
  <c r="P2412" i="1"/>
  <c r="P2428" i="1"/>
  <c r="P2444" i="1"/>
  <c r="P2460" i="1"/>
  <c r="P2476" i="1"/>
  <c r="P2492" i="1"/>
  <c r="P298" i="1"/>
  <c r="P162" i="1"/>
  <c r="P347" i="1"/>
  <c r="P459" i="1"/>
  <c r="P414" i="1"/>
  <c r="P542" i="1"/>
  <c r="P761" i="1"/>
  <c r="P799" i="1"/>
  <c r="P1127" i="1"/>
  <c r="P1972" i="1"/>
  <c r="P2090" i="1"/>
  <c r="P612" i="1"/>
  <c r="P894" i="1"/>
  <c r="P1920" i="1"/>
  <c r="P2257" i="1"/>
  <c r="P2411" i="1"/>
  <c r="P283" i="1"/>
  <c r="P379" i="1"/>
  <c r="P475" i="1"/>
  <c r="P366" i="1"/>
  <c r="P510" i="1"/>
  <c r="P637" i="1"/>
  <c r="P1113" i="1"/>
  <c r="P1263" i="1"/>
  <c r="P1611" i="1"/>
  <c r="P1823" i="1"/>
  <c r="P2239" i="1"/>
  <c r="P2129" i="1"/>
  <c r="P2321" i="1"/>
  <c r="P2266" i="1"/>
  <c r="P69" i="1"/>
  <c r="P795" i="1"/>
  <c r="P269" i="1"/>
  <c r="P591" i="1"/>
  <c r="P946" i="1"/>
  <c r="P1136" i="1"/>
  <c r="P1964" i="1"/>
  <c r="P1936" i="1"/>
  <c r="P98" i="1"/>
  <c r="P251" i="1"/>
  <c r="P299" i="1"/>
  <c r="P427" i="1"/>
  <c r="P539" i="1"/>
  <c r="P382" i="1"/>
  <c r="P494" i="1"/>
  <c r="P747" i="1"/>
  <c r="P701" i="1"/>
  <c r="P1004" i="1"/>
  <c r="P1001" i="1"/>
  <c r="P1162" i="1"/>
  <c r="P1947" i="1"/>
  <c r="P2401" i="1"/>
  <c r="P60" i="1"/>
  <c r="P317" i="1"/>
  <c r="P655" i="1"/>
  <c r="P1639" i="1"/>
  <c r="P1617" i="1"/>
  <c r="I53" i="6"/>
  <c r="I85" i="6"/>
  <c r="I117" i="6"/>
  <c r="I149" i="6"/>
  <c r="I181" i="6"/>
  <c r="I213" i="6"/>
  <c r="I245" i="6"/>
  <c r="I277" i="6"/>
  <c r="I329" i="6"/>
  <c r="I783" i="6"/>
  <c r="I815" i="6"/>
  <c r="I847" i="6"/>
  <c r="I879" i="6"/>
  <c r="P35" i="1"/>
  <c r="P196" i="1"/>
  <c r="P411" i="1"/>
  <c r="P523" i="1"/>
  <c r="P398" i="1"/>
  <c r="P526" i="1"/>
  <c r="P743" i="1"/>
  <c r="P1094" i="1"/>
  <c r="P1231" i="1"/>
  <c r="P1337" i="1"/>
  <c r="P1488" i="1"/>
  <c r="P1562" i="1"/>
  <c r="P2235" i="1"/>
  <c r="P2023" i="1"/>
  <c r="I6" i="6"/>
  <c r="P740" i="1"/>
  <c r="P728" i="1"/>
  <c r="P901" i="1"/>
  <c r="P580" i="1"/>
  <c r="P644" i="1"/>
  <c r="P708" i="1"/>
  <c r="P1156" i="1"/>
  <c r="P1601" i="1"/>
  <c r="P1649" i="1"/>
  <c r="P1802" i="1"/>
  <c r="P1833" i="1"/>
  <c r="P1857" i="1"/>
  <c r="P1952" i="1"/>
  <c r="I333" i="6"/>
  <c r="P67" i="1"/>
  <c r="P146" i="1"/>
  <c r="P331" i="1"/>
  <c r="P443" i="1"/>
  <c r="P555" i="1"/>
  <c r="P430" i="1"/>
  <c r="P558" i="1"/>
  <c r="P1346" i="1"/>
  <c r="P1424" i="1"/>
  <c r="P1386" i="1"/>
  <c r="P1690" i="1"/>
  <c r="P1719" i="1"/>
  <c r="P28" i="1"/>
  <c r="P183" i="1"/>
  <c r="P37" i="1"/>
  <c r="P285" i="1"/>
  <c r="P664" i="1"/>
  <c r="P1840" i="1"/>
  <c r="P1720" i="1"/>
  <c r="P1999" i="1"/>
  <c r="I30" i="6"/>
  <c r="I62" i="6"/>
  <c r="I94" i="6"/>
  <c r="I126" i="6"/>
  <c r="I158" i="6"/>
  <c r="I190" i="6"/>
  <c r="I222" i="6"/>
  <c r="I254" i="6"/>
  <c r="I286" i="6"/>
  <c r="I51" i="6"/>
  <c r="I83" i="6"/>
  <c r="I115" i="6"/>
  <c r="I147" i="6"/>
  <c r="I179" i="6"/>
  <c r="I211" i="6"/>
  <c r="I243" i="6"/>
  <c r="I275" i="6"/>
  <c r="P1637" i="1"/>
  <c r="I331" i="6"/>
  <c r="I363" i="6"/>
  <c r="I395" i="6"/>
  <c r="I427" i="6"/>
  <c r="I1963" i="6"/>
  <c r="I1995" i="6"/>
  <c r="P639" i="1"/>
  <c r="P703" i="1"/>
  <c r="P952" i="1"/>
  <c r="P1339" i="1"/>
  <c r="P1371" i="1"/>
  <c r="P1676" i="1"/>
  <c r="P1901" i="1"/>
  <c r="P1965" i="1"/>
  <c r="P2073" i="1"/>
  <c r="I1620" i="6"/>
  <c r="I1846" i="6"/>
  <c r="I1889" i="6"/>
  <c r="I1907" i="6"/>
  <c r="I1939" i="6"/>
  <c r="I1971" i="6"/>
  <c r="I2003" i="6"/>
  <c r="I2035" i="6"/>
  <c r="I2067" i="6"/>
  <c r="I2099" i="6"/>
  <c r="I2131" i="6"/>
  <c r="I2163" i="6"/>
  <c r="I2185" i="6"/>
  <c r="I2217" i="6"/>
  <c r="I2249" i="6"/>
  <c r="I2281" i="6"/>
  <c r="I2313" i="6"/>
  <c r="I2345" i="6"/>
  <c r="I2377" i="6"/>
  <c r="P1172" i="1"/>
  <c r="P1204" i="1"/>
  <c r="I911" i="6"/>
  <c r="I1230" i="6"/>
  <c r="I1557" i="6"/>
  <c r="I1928" i="6"/>
  <c r="I1960" i="6"/>
  <c r="I1992" i="6"/>
  <c r="I2024" i="6"/>
  <c r="I325" i="6"/>
  <c r="I48" i="6"/>
  <c r="I80" i="6"/>
  <c r="I112" i="6"/>
  <c r="I144" i="6"/>
  <c r="I176" i="6"/>
  <c r="I208" i="6"/>
  <c r="I240" i="6"/>
  <c r="I272" i="6"/>
  <c r="P623" i="1"/>
  <c r="P687" i="1"/>
  <c r="P1080" i="1"/>
  <c r="P1115" i="1"/>
  <c r="P1284" i="1"/>
  <c r="P1316" i="1"/>
  <c r="P1249" i="1"/>
  <c r="P1281" i="1"/>
  <c r="P1313" i="1"/>
  <c r="P1659" i="1"/>
  <c r="P1548" i="1"/>
  <c r="P1564" i="1"/>
  <c r="P2144" i="1"/>
  <c r="P2253" i="1"/>
  <c r="P2252" i="1"/>
  <c r="I1014" i="6"/>
  <c r="I1142" i="6"/>
  <c r="I1286" i="6"/>
  <c r="I1701" i="6"/>
  <c r="I1733" i="6"/>
  <c r="I1765" i="6"/>
  <c r="I1797" i="6"/>
  <c r="I1829" i="6"/>
  <c r="P1575" i="1"/>
  <c r="P1793" i="1"/>
  <c r="P2032" i="1"/>
  <c r="I314" i="6"/>
  <c r="I32" i="6"/>
  <c r="I1920" i="6"/>
  <c r="I1952" i="6"/>
  <c r="I1984" i="6"/>
  <c r="I2016" i="6"/>
  <c r="I2048" i="6"/>
  <c r="I2080" i="6"/>
  <c r="I2112" i="6"/>
  <c r="I2144" i="6"/>
  <c r="I2178" i="6"/>
  <c r="P223" i="1"/>
  <c r="P1428" i="1"/>
  <c r="P1703" i="1"/>
  <c r="P1553" i="1"/>
  <c r="P1832" i="1"/>
  <c r="P2086" i="1"/>
  <c r="P2319" i="1"/>
  <c r="I359" i="6"/>
  <c r="I391" i="6"/>
  <c r="I423" i="6"/>
  <c r="I455" i="6"/>
  <c r="I487" i="6"/>
  <c r="I519" i="6"/>
  <c r="I551" i="6"/>
  <c r="I583" i="6"/>
  <c r="I615" i="6"/>
  <c r="I1186" i="6"/>
  <c r="I1218" i="6"/>
  <c r="I1292" i="6"/>
  <c r="I1590" i="6"/>
  <c r="I1317" i="6"/>
  <c r="I1349" i="6"/>
  <c r="I1381" i="6"/>
  <c r="I1413" i="6"/>
  <c r="I1445" i="6"/>
  <c r="I1477" i="6"/>
  <c r="I1509" i="6"/>
  <c r="I1541" i="6"/>
  <c r="I1577" i="6"/>
  <c r="I1564" i="6"/>
  <c r="I1587" i="6"/>
  <c r="I1619" i="6"/>
  <c r="P222" i="1"/>
  <c r="P1400" i="1"/>
  <c r="P1715" i="1"/>
  <c r="I459" i="6"/>
  <c r="I939" i="6"/>
  <c r="I955" i="6"/>
  <c r="I1083" i="6"/>
  <c r="I965" i="6"/>
  <c r="I997" i="6"/>
  <c r="I1029" i="6"/>
  <c r="I1061" i="6"/>
  <c r="I1093" i="6"/>
  <c r="I1125" i="6"/>
  <c r="I1157" i="6"/>
  <c r="I1189" i="6"/>
  <c r="I1258" i="6"/>
  <c r="I1324" i="6"/>
  <c r="I1356" i="6"/>
  <c r="I1388" i="6"/>
  <c r="I1420" i="6"/>
  <c r="I1452" i="6"/>
  <c r="I1484" i="6"/>
  <c r="I1516" i="6"/>
  <c r="I1585" i="6"/>
  <c r="I1298" i="6"/>
  <c r="I1330" i="6"/>
  <c r="I1362" i="6"/>
  <c r="I1394" i="6"/>
  <c r="I1426" i="6"/>
  <c r="I1458" i="6"/>
  <c r="I1490" i="6"/>
  <c r="I1522" i="6"/>
  <c r="I1555" i="6"/>
  <c r="I1592" i="6"/>
  <c r="P16" i="1"/>
  <c r="P48" i="1"/>
  <c r="P80" i="1"/>
  <c r="P610" i="1"/>
  <c r="P674" i="1"/>
  <c r="P738" i="1"/>
  <c r="P814" i="1"/>
  <c r="P1932" i="1"/>
  <c r="I673" i="6"/>
  <c r="I705" i="6"/>
  <c r="I737" i="6"/>
  <c r="I769" i="6"/>
  <c r="I801" i="6"/>
  <c r="I833" i="6"/>
  <c r="I865" i="6"/>
  <c r="I897" i="6"/>
  <c r="I929" i="6"/>
  <c r="I943" i="6"/>
  <c r="I968" i="6"/>
  <c r="I1000" i="6"/>
  <c r="I1032" i="6"/>
  <c r="I1064" i="6"/>
  <c r="I1096" i="6"/>
  <c r="I1128" i="6"/>
  <c r="I1160" i="6"/>
  <c r="I1192" i="6"/>
  <c r="I1225" i="6"/>
  <c r="I1588" i="6"/>
  <c r="I1651" i="6"/>
  <c r="I1683" i="6"/>
  <c r="I1715" i="6"/>
  <c r="I1747" i="6"/>
  <c r="I1779" i="6"/>
  <c r="I1811" i="6"/>
  <c r="I1843" i="6"/>
  <c r="I1936" i="6"/>
  <c r="I1968" i="6"/>
  <c r="I2000" i="6"/>
  <c r="I2032" i="6"/>
  <c r="I2064" i="6"/>
  <c r="I2096" i="6"/>
  <c r="I2128" i="6"/>
  <c r="I2160" i="6"/>
  <c r="I2175" i="6"/>
  <c r="I1898" i="6"/>
  <c r="P186" i="1"/>
  <c r="P241" i="1"/>
  <c r="I987" i="6"/>
  <c r="I1115" i="6"/>
  <c r="I1930" i="6"/>
  <c r="I1962" i="6"/>
  <c r="I1994" i="6"/>
  <c r="I2026" i="6"/>
  <c r="I2058" i="6"/>
  <c r="I2090" i="6"/>
  <c r="I2122" i="6"/>
  <c r="I2154" i="6"/>
  <c r="I1863" i="6"/>
  <c r="I1895" i="6"/>
  <c r="I1927" i="6"/>
  <c r="I1959" i="6"/>
  <c r="I1991" i="6"/>
  <c r="I2023" i="6"/>
  <c r="I2055" i="6"/>
  <c r="I2087" i="6"/>
  <c r="I2119" i="6"/>
  <c r="I2151" i="6"/>
  <c r="I2188" i="6"/>
  <c r="I403" i="6"/>
  <c r="I435" i="6"/>
  <c r="I467" i="6"/>
  <c r="I499" i="6"/>
  <c r="I531" i="6"/>
  <c r="I563" i="6"/>
  <c r="I595" i="6"/>
  <c r="I627" i="6"/>
  <c r="I1179" i="6"/>
  <c r="I1211" i="6"/>
  <c r="I1283" i="6"/>
  <c r="I1240" i="6"/>
  <c r="I1634" i="6"/>
  <c r="P40" i="1"/>
  <c r="P72" i="1"/>
  <c r="P590" i="1"/>
  <c r="P654" i="1"/>
  <c r="P718" i="1"/>
  <c r="P624" i="1"/>
  <c r="P688" i="1"/>
  <c r="P938" i="1"/>
  <c r="P1168" i="1"/>
  <c r="P2084" i="1"/>
  <c r="P2036" i="1"/>
  <c r="P2327" i="1"/>
  <c r="P1930" i="1"/>
  <c r="P1994" i="1"/>
  <c r="P2289" i="1"/>
  <c r="P2443" i="1"/>
  <c r="I323" i="6"/>
  <c r="I638" i="6"/>
  <c r="I639" i="6"/>
  <c r="I951" i="6"/>
  <c r="I1079" i="6"/>
  <c r="I1223" i="6"/>
  <c r="I961" i="6"/>
  <c r="I993" i="6"/>
  <c r="I1025" i="6"/>
  <c r="I1057" i="6"/>
  <c r="I1089" i="6"/>
  <c r="I1121" i="6"/>
  <c r="I1153" i="6"/>
  <c r="I1185" i="6"/>
  <c r="I1217" i="6"/>
  <c r="I1662" i="6"/>
  <c r="I1320" i="6"/>
  <c r="I1352" i="6"/>
  <c r="I1384" i="6"/>
  <c r="I1416" i="6"/>
  <c r="I1448" i="6"/>
  <c r="I1480" i="6"/>
  <c r="I1512" i="6"/>
  <c r="I1544" i="6"/>
  <c r="I1326" i="6"/>
  <c r="I1358" i="6"/>
  <c r="I1390" i="6"/>
  <c r="I1422" i="6"/>
  <c r="I1454" i="6"/>
  <c r="I1486" i="6"/>
  <c r="P218" i="1"/>
  <c r="P754" i="1"/>
  <c r="P812" i="1"/>
  <c r="P878" i="1"/>
  <c r="P910" i="1"/>
  <c r="P950" i="1"/>
  <c r="P1665" i="1"/>
  <c r="P2203" i="1"/>
  <c r="P2459" i="1"/>
  <c r="P2292" i="1"/>
  <c r="P2308" i="1"/>
  <c r="P2324" i="1"/>
  <c r="P2353" i="1"/>
  <c r="P2481" i="1"/>
  <c r="P2340" i="1"/>
  <c r="P2356" i="1"/>
  <c r="P2372" i="1"/>
  <c r="P2388" i="1"/>
  <c r="P2404" i="1"/>
  <c r="P2420" i="1"/>
  <c r="P2436" i="1"/>
  <c r="P2452" i="1"/>
  <c r="P2468" i="1"/>
  <c r="P2484" i="1"/>
  <c r="P2500" i="1"/>
  <c r="I310" i="6"/>
  <c r="I491" i="6"/>
  <c r="I523" i="6"/>
  <c r="I555" i="6"/>
  <c r="I587" i="6"/>
  <c r="I619" i="6"/>
  <c r="I653" i="6"/>
  <c r="I669" i="6"/>
  <c r="I701" i="6"/>
  <c r="I733" i="6"/>
  <c r="I765" i="6"/>
  <c r="I797" i="6"/>
  <c r="I829" i="6"/>
  <c r="I861" i="6"/>
  <c r="I893" i="6"/>
  <c r="I925" i="6"/>
  <c r="I938" i="6"/>
  <c r="I1190" i="6"/>
  <c r="I1259" i="6"/>
  <c r="I1256" i="6"/>
  <c r="I964" i="6"/>
  <c r="I996" i="6"/>
  <c r="I1028" i="6"/>
  <c r="I1060" i="6"/>
  <c r="I1092" i="6"/>
  <c r="I1124" i="6"/>
  <c r="I1156" i="6"/>
  <c r="I1188" i="6"/>
  <c r="I1257" i="6"/>
  <c r="I1666" i="6"/>
  <c r="I1583" i="6"/>
  <c r="I1717" i="6"/>
  <c r="I1749" i="6"/>
  <c r="I1781" i="6"/>
  <c r="I1813" i="6"/>
  <c r="I1845" i="6"/>
  <c r="I1888" i="6"/>
  <c r="I1876" i="6"/>
  <c r="I1702" i="6"/>
  <c r="I1734" i="6"/>
  <c r="I1766" i="6"/>
  <c r="I1798" i="6"/>
  <c r="I1830" i="6"/>
  <c r="I1864" i="6"/>
  <c r="I1932" i="6"/>
  <c r="I1964" i="6"/>
  <c r="I1996" i="6"/>
  <c r="I2028" i="6"/>
  <c r="I2060" i="6"/>
  <c r="I2092" i="6"/>
  <c r="I2124" i="6"/>
  <c r="P127" i="1"/>
  <c r="P143" i="1"/>
  <c r="P159" i="1"/>
  <c r="P175" i="1"/>
  <c r="P211" i="1"/>
  <c r="P268" i="1"/>
  <c r="P567" i="1"/>
  <c r="P606" i="1"/>
  <c r="P670" i="1"/>
  <c r="P734" i="1"/>
  <c r="P578" i="1"/>
  <c r="P1212" i="1"/>
  <c r="P1756" i="1"/>
  <c r="P1326" i="1"/>
  <c r="P1410" i="1"/>
  <c r="P1633" i="1"/>
  <c r="P1445" i="1"/>
  <c r="P1461" i="1"/>
  <c r="P1477" i="1"/>
  <c r="P1493" i="1"/>
  <c r="P1509" i="1"/>
  <c r="P1525" i="1"/>
  <c r="P1667" i="1"/>
  <c r="P1685" i="1"/>
  <c r="P1866" i="1"/>
  <c r="P1914" i="1"/>
  <c r="P1978" i="1"/>
  <c r="P2347" i="1"/>
  <c r="P2475" i="1"/>
  <c r="I361" i="6"/>
  <c r="I393" i="6"/>
  <c r="I425" i="6"/>
  <c r="I457" i="6"/>
  <c r="I489" i="6"/>
  <c r="I521" i="6"/>
  <c r="I553" i="6"/>
  <c r="I585" i="6"/>
  <c r="I983" i="6"/>
  <c r="I1111" i="6"/>
  <c r="I1224" i="6"/>
  <c r="I1551" i="6"/>
  <c r="I2167" i="6"/>
  <c r="I2205" i="6"/>
  <c r="I2237" i="6"/>
  <c r="I2269" i="6"/>
  <c r="I2301" i="6"/>
  <c r="I2333" i="6"/>
  <c r="I2365" i="6"/>
  <c r="I2397" i="6"/>
  <c r="I2429" i="6"/>
  <c r="I2461" i="6"/>
  <c r="I2493" i="6"/>
  <c r="P851" i="1"/>
  <c r="P1811" i="1"/>
  <c r="P2363" i="1"/>
  <c r="P2491" i="1"/>
  <c r="I670" i="6"/>
  <c r="I2209" i="6"/>
  <c r="I2241" i="6"/>
  <c r="I2273" i="6"/>
  <c r="I2305" i="6"/>
  <c r="I2337" i="6"/>
  <c r="P574" i="1"/>
  <c r="P762" i="1"/>
  <c r="P1096" i="1"/>
  <c r="P1268" i="1"/>
  <c r="P1201" i="1"/>
  <c r="P1435" i="1"/>
  <c r="P1596" i="1"/>
  <c r="P1708" i="1"/>
  <c r="P1783" i="1"/>
  <c r="P1913" i="1"/>
  <c r="P1977" i="1"/>
  <c r="P1846" i="1"/>
  <c r="P1828" i="1"/>
  <c r="P1883" i="1"/>
  <c r="P2112" i="1"/>
  <c r="P2188" i="1"/>
  <c r="P2204" i="1"/>
  <c r="I748" i="6"/>
  <c r="I780" i="6"/>
  <c r="I812" i="6"/>
  <c r="I844" i="6"/>
  <c r="I876" i="6"/>
  <c r="I908" i="6"/>
  <c r="I950" i="6"/>
  <c r="I1046" i="6"/>
  <c r="I1078" i="6"/>
  <c r="I1637" i="6"/>
  <c r="I1916" i="6"/>
  <c r="I1948" i="6"/>
  <c r="I1980" i="6"/>
  <c r="I2012" i="6"/>
  <c r="I2044" i="6"/>
  <c r="I2076" i="6"/>
  <c r="I2108" i="6"/>
  <c r="I2140" i="6"/>
  <c r="I2102" i="6"/>
  <c r="I2134" i="6"/>
  <c r="I2409" i="6"/>
  <c r="I2441" i="6"/>
  <c r="I2473" i="6"/>
  <c r="P239" i="1"/>
  <c r="P282" i="1"/>
  <c r="P628" i="1"/>
  <c r="P692" i="1"/>
  <c r="P758" i="1"/>
  <c r="P838" i="1"/>
  <c r="P833" i="1"/>
  <c r="P1028" i="1"/>
  <c r="P1184" i="1"/>
  <c r="P1130" i="1"/>
  <c r="P1151" i="1"/>
  <c r="P1792" i="1"/>
  <c r="P1569" i="1"/>
  <c r="P1655" i="1"/>
  <c r="P1895" i="1"/>
  <c r="P1651" i="1"/>
  <c r="P1669" i="1"/>
  <c r="P1829" i="1"/>
  <c r="P1734" i="1"/>
  <c r="P1716" i="1"/>
  <c r="P1797" i="1"/>
  <c r="P1730" i="1"/>
  <c r="P1790" i="1"/>
  <c r="P1968" i="1"/>
  <c r="P1848" i="1"/>
  <c r="P2427" i="1"/>
  <c r="I18" i="6"/>
  <c r="I50" i="6"/>
  <c r="I82" i="6"/>
  <c r="I114" i="6"/>
  <c r="I146" i="6"/>
  <c r="I178" i="6"/>
  <c r="I322" i="6"/>
  <c r="I39" i="6"/>
  <c r="I71" i="6"/>
  <c r="I103" i="6"/>
  <c r="I135" i="6"/>
  <c r="I167" i="6"/>
  <c r="I36" i="6"/>
  <c r="I68" i="6"/>
  <c r="I100" i="6"/>
  <c r="I294" i="6"/>
  <c r="I654" i="6"/>
  <c r="I963" i="6"/>
  <c r="I1091" i="6"/>
  <c r="I1063" i="6"/>
  <c r="P2103" i="1"/>
  <c r="P2167" i="1"/>
  <c r="P2223" i="1"/>
  <c r="P2465" i="1"/>
  <c r="I22" i="6"/>
  <c r="I54" i="6"/>
  <c r="I86" i="6"/>
  <c r="I118" i="6"/>
  <c r="I43" i="6"/>
  <c r="I75" i="6"/>
  <c r="I40" i="6"/>
  <c r="I72" i="6"/>
  <c r="I1518" i="6"/>
  <c r="I1868" i="6"/>
  <c r="I1713" i="6"/>
  <c r="I1745" i="6"/>
  <c r="I1777" i="6"/>
  <c r="I1809" i="6"/>
  <c r="I1841" i="6"/>
  <c r="I1881" i="6"/>
  <c r="I1869" i="6"/>
  <c r="I1698" i="6"/>
  <c r="I1730" i="6"/>
  <c r="I1762" i="6"/>
  <c r="I1794" i="6"/>
  <c r="I1826" i="6"/>
  <c r="I1858" i="6"/>
  <c r="I2056" i="6"/>
  <c r="I2088" i="6"/>
  <c r="I2120" i="6"/>
  <c r="I2152" i="6"/>
  <c r="I2190" i="6"/>
  <c r="I1647" i="6"/>
  <c r="I1679" i="6"/>
  <c r="I1711" i="6"/>
  <c r="I1743" i="6"/>
  <c r="I1775" i="6"/>
  <c r="I1807" i="6"/>
  <c r="I1839" i="6"/>
  <c r="I2156" i="6"/>
  <c r="I2196" i="6"/>
  <c r="I1894" i="6"/>
  <c r="I1926" i="6"/>
  <c r="I1958" i="6"/>
  <c r="I1990" i="6"/>
  <c r="I2022" i="6"/>
  <c r="I2054" i="6"/>
  <c r="I2086" i="6"/>
  <c r="I2118" i="6"/>
  <c r="I2150" i="6"/>
  <c r="I1891" i="6"/>
  <c r="I1923" i="6"/>
  <c r="I1955" i="6"/>
  <c r="I1987" i="6"/>
  <c r="I2019" i="6"/>
  <c r="I2051" i="6"/>
  <c r="I2083" i="6"/>
  <c r="I2115" i="6"/>
  <c r="I2147" i="6"/>
  <c r="I2182" i="6"/>
  <c r="I2201" i="6"/>
  <c r="I2233" i="6"/>
  <c r="I2265" i="6"/>
  <c r="I2297" i="6"/>
  <c r="I2329" i="6"/>
  <c r="I2361" i="6"/>
  <c r="I2393" i="6"/>
  <c r="I2425" i="6"/>
  <c r="I2457" i="6"/>
  <c r="I2489" i="6"/>
  <c r="P18" i="1"/>
  <c r="P191" i="1"/>
  <c r="P266" i="1"/>
  <c r="P640" i="1"/>
  <c r="P704" i="1"/>
  <c r="P775" i="1"/>
  <c r="P815" i="1"/>
  <c r="P1378" i="1"/>
  <c r="P1236" i="1"/>
  <c r="P1557" i="1"/>
  <c r="P1800" i="1"/>
  <c r="I617" i="6"/>
  <c r="I651" i="6"/>
  <c r="I648" i="6"/>
  <c r="I335" i="6"/>
  <c r="I367" i="6"/>
  <c r="I1175" i="6"/>
  <c r="I1207" i="6"/>
  <c r="I1242" i="6"/>
  <c r="P12" i="1"/>
  <c r="P329" i="1"/>
  <c r="P345" i="1"/>
  <c r="P361" i="1"/>
  <c r="P377" i="1"/>
  <c r="P393" i="1"/>
  <c r="P409" i="1"/>
  <c r="P425" i="1"/>
  <c r="P441" i="1"/>
  <c r="P457" i="1"/>
  <c r="P473" i="1"/>
  <c r="P489" i="1"/>
  <c r="P505" i="1"/>
  <c r="P521" i="1"/>
  <c r="P537" i="1"/>
  <c r="P553" i="1"/>
  <c r="P1188" i="1"/>
  <c r="I677" i="6"/>
  <c r="I709" i="6"/>
  <c r="I741" i="6"/>
  <c r="I773" i="6"/>
  <c r="I805" i="6"/>
  <c r="I702" i="6"/>
  <c r="I734" i="6"/>
  <c r="I766" i="6"/>
  <c r="I798" i="6"/>
  <c r="I830" i="6"/>
  <c r="I862" i="6"/>
  <c r="I894" i="6"/>
  <c r="I926" i="6"/>
  <c r="I667" i="6"/>
  <c r="I699" i="6"/>
  <c r="I731" i="6"/>
  <c r="I763" i="6"/>
  <c r="I795" i="6"/>
  <c r="I827" i="6"/>
  <c r="I859" i="6"/>
  <c r="I891" i="6"/>
  <c r="I923" i="6"/>
  <c r="I1023" i="6"/>
  <c r="I1151" i="6"/>
  <c r="I1604" i="6"/>
  <c r="I1297" i="6"/>
  <c r="I1329" i="6"/>
  <c r="I1361" i="6"/>
  <c r="I1393" i="6"/>
  <c r="I1425" i="6"/>
  <c r="I716" i="6"/>
  <c r="I1174" i="6"/>
  <c r="I1206" i="6"/>
  <c r="I1241" i="6"/>
  <c r="P888" i="1"/>
  <c r="P576" i="1"/>
  <c r="P608" i="1"/>
  <c r="P672" i="1"/>
  <c r="P736" i="1"/>
  <c r="P1030" i="1"/>
  <c r="P976" i="1"/>
  <c r="P1200" i="1"/>
  <c r="P1585" i="1"/>
  <c r="P1547" i="1"/>
  <c r="P1545" i="1"/>
  <c r="P1621" i="1"/>
  <c r="P1750" i="1"/>
  <c r="P1822" i="1"/>
  <c r="P1946" i="1"/>
  <c r="P2010" i="1"/>
  <c r="P2433" i="1"/>
  <c r="I45" i="6"/>
  <c r="I77" i="6"/>
  <c r="I109" i="6"/>
  <c r="I141" i="6"/>
  <c r="I173" i="6"/>
  <c r="I633" i="6"/>
  <c r="I682" i="6"/>
  <c r="I714" i="6"/>
  <c r="I746" i="6"/>
  <c r="I778" i="6"/>
  <c r="I810" i="6"/>
  <c r="I842" i="6"/>
  <c r="I679" i="6"/>
  <c r="I711" i="6"/>
  <c r="I743" i="6"/>
  <c r="I775" i="6"/>
  <c r="I807" i="6"/>
  <c r="I839" i="6"/>
  <c r="I871" i="6"/>
  <c r="I903" i="6"/>
  <c r="I935" i="6"/>
  <c r="I1221" i="6"/>
  <c r="I1548" i="6"/>
  <c r="I1581" i="6"/>
  <c r="I1309" i="6"/>
  <c r="I1341" i="6"/>
  <c r="I1373" i="6"/>
  <c r="I1405" i="6"/>
  <c r="I1437" i="6"/>
  <c r="I1469" i="6"/>
  <c r="I1501" i="6"/>
  <c r="I1318" i="6"/>
  <c r="I1350" i="6"/>
  <c r="I1382" i="6"/>
  <c r="I1414" i="6"/>
  <c r="I1446" i="6"/>
  <c r="I1478" i="6"/>
  <c r="I1510" i="6"/>
  <c r="I1547" i="6"/>
  <c r="P2317" i="1"/>
  <c r="P2449" i="1"/>
  <c r="I49" i="6"/>
  <c r="I81" i="6"/>
  <c r="I113" i="6"/>
  <c r="I145" i="6"/>
  <c r="I177" i="6"/>
  <c r="I209" i="6"/>
  <c r="I241" i="6"/>
  <c r="I273" i="6"/>
  <c r="I321" i="6"/>
  <c r="I210" i="6"/>
  <c r="I242" i="6"/>
  <c r="I274" i="6"/>
  <c r="I199" i="6"/>
  <c r="I231" i="6"/>
  <c r="I263" i="6"/>
  <c r="I301" i="6"/>
  <c r="I132" i="6"/>
  <c r="I164" i="6"/>
  <c r="I196" i="6"/>
  <c r="I228" i="6"/>
  <c r="I260" i="6"/>
  <c r="I655" i="6"/>
  <c r="I349" i="6"/>
  <c r="I381" i="6"/>
  <c r="I413" i="6"/>
  <c r="I445" i="6"/>
  <c r="I477" i="6"/>
  <c r="I509" i="6"/>
  <c r="I541" i="6"/>
  <c r="I573" i="6"/>
  <c r="I605" i="6"/>
  <c r="I637" i="6"/>
  <c r="I355" i="6"/>
  <c r="I387" i="6"/>
  <c r="I419" i="6"/>
  <c r="I451" i="6"/>
  <c r="I483" i="6"/>
  <c r="I515" i="6"/>
  <c r="I547" i="6"/>
  <c r="I579" i="6"/>
  <c r="I611" i="6"/>
  <c r="I644" i="6"/>
  <c r="I649" i="6"/>
  <c r="I686" i="6"/>
  <c r="I718" i="6"/>
  <c r="I750" i="6"/>
  <c r="I782" i="6"/>
  <c r="I814" i="6"/>
  <c r="I846" i="6"/>
  <c r="I878" i="6"/>
  <c r="I910" i="6"/>
  <c r="I683" i="6"/>
  <c r="I715" i="6"/>
  <c r="I747" i="6"/>
  <c r="I779" i="6"/>
  <c r="I811" i="6"/>
  <c r="I843" i="6"/>
  <c r="I875" i="6"/>
  <c r="I907" i="6"/>
  <c r="I959" i="6"/>
  <c r="I1087" i="6"/>
  <c r="I1182" i="6"/>
  <c r="I1214" i="6"/>
  <c r="I1250" i="6"/>
  <c r="I1195" i="6"/>
  <c r="I1265" i="6"/>
  <c r="I1262" i="6"/>
  <c r="I1589" i="6"/>
  <c r="I1549" i="6"/>
  <c r="I1313" i="6"/>
  <c r="I1345" i="6"/>
  <c r="I1377" i="6"/>
  <c r="I1409" i="6"/>
  <c r="I1441" i="6"/>
  <c r="I1473" i="6"/>
  <c r="I1505" i="6"/>
  <c r="I1537" i="6"/>
  <c r="I1596" i="6"/>
  <c r="I2194" i="6"/>
  <c r="P2337" i="1"/>
  <c r="I150" i="6"/>
  <c r="I182" i="6"/>
  <c r="I214" i="6"/>
  <c r="I246" i="6"/>
  <c r="I278" i="6"/>
  <c r="I11" i="6"/>
  <c r="I107" i="6"/>
  <c r="I139" i="6"/>
  <c r="I171" i="6"/>
  <c r="I203" i="6"/>
  <c r="I235" i="6"/>
  <c r="I267" i="6"/>
  <c r="I309" i="6"/>
  <c r="I104" i="6"/>
  <c r="I136" i="6"/>
  <c r="I168" i="6"/>
  <c r="I200" i="6"/>
  <c r="I232" i="6"/>
  <c r="I264" i="6"/>
  <c r="I1643" i="6"/>
  <c r="I1675" i="6"/>
  <c r="I1707" i="6"/>
  <c r="I1739" i="6"/>
  <c r="I1771" i="6"/>
  <c r="I1803" i="6"/>
  <c r="I1835" i="6"/>
  <c r="I1872" i="6"/>
  <c r="I1892" i="6"/>
  <c r="I2165" i="6"/>
  <c r="I2166" i="6"/>
  <c r="I2214" i="6"/>
  <c r="I1922" i="6"/>
  <c r="I1954" i="6"/>
  <c r="I1986" i="6"/>
  <c r="I2018" i="6"/>
  <c r="I2050" i="6"/>
  <c r="I2082" i="6"/>
  <c r="I2114" i="6"/>
  <c r="I2146" i="6"/>
  <c r="I2180" i="6"/>
  <c r="I1887" i="6"/>
  <c r="I1919" i="6"/>
  <c r="I1951" i="6"/>
  <c r="I1983" i="6"/>
  <c r="I2015" i="6"/>
  <c r="I2047" i="6"/>
  <c r="I2079" i="6"/>
  <c r="I2111" i="6"/>
  <c r="I2143" i="6"/>
  <c r="I2195" i="6"/>
  <c r="I2197" i="6"/>
  <c r="I2229" i="6"/>
  <c r="I2261" i="6"/>
  <c r="I2293" i="6"/>
  <c r="I2325" i="6"/>
  <c r="I2357" i="6"/>
  <c r="I2389" i="6"/>
  <c r="I2421" i="6"/>
  <c r="I2453" i="6"/>
  <c r="I2485" i="6"/>
  <c r="P296" i="1"/>
  <c r="P111" i="1"/>
  <c r="P202" i="1"/>
  <c r="P257" i="1"/>
  <c r="P652" i="1"/>
  <c r="P716" i="1"/>
  <c r="P870" i="1"/>
  <c r="P263" i="1"/>
  <c r="P854" i="1"/>
  <c r="P944" i="1"/>
  <c r="P1137" i="1"/>
  <c r="P1310" i="1"/>
  <c r="P1307" i="1"/>
  <c r="P1333" i="1"/>
  <c r="P1413" i="1"/>
  <c r="P1788" i="1"/>
  <c r="P2213" i="1"/>
  <c r="I399" i="6"/>
  <c r="I431" i="6"/>
  <c r="I463" i="6"/>
  <c r="I495" i="6"/>
  <c r="I527" i="6"/>
  <c r="I559" i="6"/>
  <c r="I591" i="6"/>
  <c r="I623" i="6"/>
  <c r="I969" i="6"/>
  <c r="I1001" i="6"/>
  <c r="I1033" i="6"/>
  <c r="I1065" i="6"/>
  <c r="I1296" i="6"/>
  <c r="P248" i="1"/>
  <c r="P328" i="1"/>
  <c r="P313" i="1"/>
  <c r="P777" i="1"/>
  <c r="P796" i="1"/>
  <c r="P860" i="1"/>
  <c r="P1332" i="1"/>
  <c r="P2016" i="1"/>
  <c r="I837" i="6"/>
  <c r="I869" i="6"/>
  <c r="I901" i="6"/>
  <c r="I933" i="6"/>
  <c r="I1166" i="6"/>
  <c r="I1198" i="6"/>
  <c r="I972" i="6"/>
  <c r="I1004" i="6"/>
  <c r="I1036" i="6"/>
  <c r="I1068" i="6"/>
  <c r="I1100" i="6"/>
  <c r="I1132" i="6"/>
  <c r="I1164" i="6"/>
  <c r="I1196" i="6"/>
  <c r="I1266" i="6"/>
  <c r="I973" i="6"/>
  <c r="I1005" i="6"/>
  <c r="I1037" i="6"/>
  <c r="I1069" i="6"/>
  <c r="I1101" i="6"/>
  <c r="I1133" i="6"/>
  <c r="I1300" i="6"/>
  <c r="I1332" i="6"/>
  <c r="I1364" i="6"/>
  <c r="I1396" i="6"/>
  <c r="I1428" i="6"/>
  <c r="I1460" i="6"/>
  <c r="I1457" i="6"/>
  <c r="I1489" i="6"/>
  <c r="I1521" i="6"/>
  <c r="I1554" i="6"/>
  <c r="I1556" i="6"/>
  <c r="I1710" i="6"/>
  <c r="I1751" i="6"/>
  <c r="I1783" i="6"/>
  <c r="I1860" i="6"/>
  <c r="P100" i="1"/>
  <c r="P148" i="1"/>
  <c r="P301" i="1"/>
  <c r="P333" i="1"/>
  <c r="P349" i="1"/>
  <c r="P365" i="1"/>
  <c r="P381" i="1"/>
  <c r="P397" i="1"/>
  <c r="P413" i="1"/>
  <c r="P429" i="1"/>
  <c r="P198" i="1"/>
  <c r="P164" i="1"/>
  <c r="P445" i="1"/>
  <c r="P217" i="1"/>
  <c r="P778" i="1"/>
  <c r="P132" i="1"/>
  <c r="P276" i="1"/>
  <c r="P201" i="1"/>
  <c r="P130" i="1"/>
  <c r="P478" i="1"/>
  <c r="P53" i="1"/>
  <c r="P180" i="1"/>
  <c r="P557" i="1"/>
  <c r="P21" i="1"/>
  <c r="P253" i="1"/>
  <c r="P116" i="1"/>
  <c r="P235" i="1"/>
  <c r="P350" i="1"/>
  <c r="P937" i="1"/>
  <c r="P85" i="1"/>
  <c r="P50" i="1"/>
  <c r="P82" i="1"/>
  <c r="P231" i="1"/>
  <c r="P15" i="1"/>
  <c r="P31" i="1"/>
  <c r="P47" i="1"/>
  <c r="P63" i="1"/>
  <c r="P302" i="1"/>
  <c r="P290" i="1"/>
  <c r="P20" i="1"/>
  <c r="P52" i="1"/>
  <c r="P84" i="1"/>
  <c r="P213" i="1"/>
  <c r="P22" i="1"/>
  <c r="P54" i="1"/>
  <c r="P86" i="1"/>
  <c r="P215" i="1"/>
  <c r="P17" i="1"/>
  <c r="P33" i="1"/>
  <c r="P985" i="1"/>
  <c r="P1049" i="1"/>
  <c r="P1097" i="1"/>
  <c r="P1282" i="1"/>
  <c r="P1183" i="1"/>
  <c r="P1247" i="1"/>
  <c r="P1279" i="1"/>
  <c r="P1311" i="1"/>
  <c r="P1546" i="1"/>
  <c r="P1610" i="1"/>
  <c r="P1955" i="1"/>
  <c r="P2005" i="1"/>
  <c r="P1844" i="1"/>
  <c r="P2030" i="1"/>
  <c r="P2055" i="1"/>
  <c r="P2115" i="1"/>
  <c r="P2281" i="1"/>
  <c r="P2110" i="1"/>
  <c r="P2202" i="1"/>
  <c r="P2250" i="1"/>
  <c r="P477" i="1"/>
  <c r="P509" i="1"/>
  <c r="P541" i="1"/>
  <c r="P694" i="1"/>
  <c r="P336" i="1"/>
  <c r="P352" i="1"/>
  <c r="P368" i="1"/>
  <c r="P384" i="1"/>
  <c r="P400" i="1"/>
  <c r="P416" i="1"/>
  <c r="P432" i="1"/>
  <c r="P448" i="1"/>
  <c r="P464" i="1"/>
  <c r="P480" i="1"/>
  <c r="P496" i="1"/>
  <c r="P512" i="1"/>
  <c r="P528" i="1"/>
  <c r="P544" i="1"/>
  <c r="P560" i="1"/>
  <c r="P803" i="1"/>
  <c r="P896" i="1"/>
  <c r="P634" i="1"/>
  <c r="P698" i="1"/>
  <c r="P765" i="1"/>
  <c r="P846" i="1"/>
  <c r="P745" i="1"/>
  <c r="P823" i="1"/>
  <c r="P575" i="1"/>
  <c r="P607" i="1"/>
  <c r="P671" i="1"/>
  <c r="P735" i="1"/>
  <c r="P789" i="1"/>
  <c r="P748" i="1"/>
  <c r="P805" i="1"/>
  <c r="P869" i="1"/>
  <c r="P800" i="1"/>
  <c r="P864" i="1"/>
  <c r="P1070" i="1"/>
  <c r="P988" i="1"/>
  <c r="P939" i="1"/>
  <c r="P955" i="1"/>
  <c r="P971" i="1"/>
  <c r="P987" i="1"/>
  <c r="P1035" i="1"/>
  <c r="P1067" i="1"/>
  <c r="P1242" i="1"/>
  <c r="P1112" i="1"/>
  <c r="P1246" i="1"/>
  <c r="P1083" i="1"/>
  <c r="P1099" i="1"/>
  <c r="P1174" i="1"/>
  <c r="P1362" i="1"/>
  <c r="P1252" i="1"/>
  <c r="P1300" i="1"/>
  <c r="P1338" i="1"/>
  <c r="P1169" i="1"/>
  <c r="P1185" i="1"/>
  <c r="P1217" i="1"/>
  <c r="P1233" i="1"/>
  <c r="P1442" i="1"/>
  <c r="P1565" i="1"/>
  <c r="P1693" i="1"/>
  <c r="P1355" i="1"/>
  <c r="P1387" i="1"/>
  <c r="P1403" i="1"/>
  <c r="P1419" i="1"/>
  <c r="P1727" i="1"/>
  <c r="P1778" i="1"/>
  <c r="P1810" i="1"/>
  <c r="P1890" i="1"/>
  <c r="P2177" i="1"/>
  <c r="P1458" i="1"/>
  <c r="P1474" i="1"/>
  <c r="P1490" i="1"/>
  <c r="P1506" i="1"/>
  <c r="P1522" i="1"/>
  <c r="P1877" i="1"/>
  <c r="P1980" i="1"/>
  <c r="P1580" i="1"/>
  <c r="P1612" i="1"/>
  <c r="P1628" i="1"/>
  <c r="P1644" i="1"/>
  <c r="P1660" i="1"/>
  <c r="P1692" i="1"/>
  <c r="P1841" i="1"/>
  <c r="P461" i="1"/>
  <c r="P493" i="1"/>
  <c r="P525" i="1"/>
  <c r="P630" i="1"/>
  <c r="P190" i="1"/>
  <c r="P32" i="1"/>
  <c r="P64" i="1"/>
  <c r="P229" i="1"/>
  <c r="P10" i="1"/>
  <c r="P34" i="1"/>
  <c r="P66" i="1"/>
  <c r="P238" i="1"/>
  <c r="P240" i="1"/>
  <c r="P7" i="1"/>
  <c r="P23" i="1"/>
  <c r="P39" i="1"/>
  <c r="P55" i="1"/>
  <c r="P71" i="1"/>
  <c r="P87" i="1"/>
  <c r="P103" i="1"/>
  <c r="P119" i="1"/>
  <c r="P135" i="1"/>
  <c r="P151" i="1"/>
  <c r="P167" i="1"/>
  <c r="P220" i="1"/>
  <c r="P884" i="1"/>
  <c r="P193" i="1"/>
  <c r="P294" i="1"/>
  <c r="P200" i="1"/>
  <c r="P255" i="1"/>
  <c r="P182" i="1"/>
  <c r="P237" i="1"/>
  <c r="P827" i="1"/>
  <c r="P102" i="1"/>
  <c r="P118" i="1"/>
  <c r="P134" i="1"/>
  <c r="P150" i="1"/>
  <c r="P166" i="1"/>
  <c r="P219" i="1"/>
  <c r="P185" i="1"/>
  <c r="P258" i="1"/>
  <c r="P620" i="1"/>
  <c r="P684" i="1"/>
  <c r="P749" i="1"/>
  <c r="P271" i="1"/>
  <c r="P287" i="1"/>
  <c r="P303" i="1"/>
  <c r="P319" i="1"/>
  <c r="P335" i="1"/>
  <c r="P351" i="1"/>
  <c r="P367" i="1"/>
  <c r="P383" i="1"/>
  <c r="P399" i="1"/>
  <c r="P415" i="1"/>
  <c r="P431" i="1"/>
  <c r="P447" i="1"/>
  <c r="P463" i="1"/>
  <c r="P479" i="1"/>
  <c r="P495" i="1"/>
  <c r="P511" i="1"/>
  <c r="P527" i="1"/>
  <c r="P543" i="1"/>
  <c r="P559" i="1"/>
  <c r="P744" i="1"/>
  <c r="P924" i="1"/>
  <c r="P338" i="1"/>
  <c r="P354" i="1"/>
  <c r="P370" i="1"/>
  <c r="P386" i="1"/>
  <c r="P402" i="1"/>
  <c r="P418" i="1"/>
  <c r="P434" i="1"/>
  <c r="P450" i="1"/>
  <c r="P466" i="1"/>
  <c r="P482" i="1"/>
  <c r="P498" i="1"/>
  <c r="P514" i="1"/>
  <c r="P530" i="1"/>
  <c r="P546" i="1"/>
  <c r="P563" i="1"/>
  <c r="P912" i="1"/>
  <c r="P642" i="1"/>
  <c r="P706" i="1"/>
  <c r="P774" i="1"/>
  <c r="P788" i="1"/>
  <c r="P809" i="1"/>
  <c r="P873" i="1"/>
  <c r="P905" i="1"/>
  <c r="P804" i="1"/>
  <c r="P868" i="1"/>
  <c r="P784" i="1"/>
  <c r="P847" i="1"/>
  <c r="P898" i="1"/>
  <c r="P930" i="1"/>
  <c r="P1046" i="1"/>
  <c r="P577" i="1"/>
  <c r="P593" i="1"/>
  <c r="P609" i="1"/>
  <c r="P625" i="1"/>
  <c r="P641" i="1"/>
  <c r="P657" i="1"/>
  <c r="P673" i="1"/>
  <c r="P689" i="1"/>
  <c r="P705" i="1"/>
  <c r="P721" i="1"/>
  <c r="P737" i="1"/>
  <c r="P773" i="1"/>
  <c r="P834" i="1"/>
  <c r="P787" i="1"/>
  <c r="P829" i="1"/>
  <c r="P903" i="1"/>
  <c r="P746" i="1"/>
  <c r="P824" i="1"/>
  <c r="P1036" i="1"/>
  <c r="P1056" i="1"/>
  <c r="P1050" i="1"/>
  <c r="P974" i="1"/>
  <c r="P1022" i="1"/>
  <c r="P948" i="1"/>
  <c r="P1042" i="1"/>
  <c r="P1224" i="1"/>
  <c r="P941" i="1"/>
  <c r="P957" i="1"/>
  <c r="P973" i="1"/>
  <c r="P989" i="1"/>
  <c r="P1005" i="1"/>
  <c r="P1021" i="1"/>
  <c r="P1037" i="1"/>
  <c r="P1053" i="1"/>
  <c r="P1069" i="1"/>
  <c r="P1176" i="1"/>
  <c r="P1244" i="1"/>
  <c r="P1146" i="1"/>
  <c r="P1194" i="1"/>
  <c r="P1082" i="1"/>
  <c r="P1098" i="1"/>
  <c r="P1114" i="1"/>
  <c r="P1149" i="1"/>
  <c r="P1198" i="1"/>
  <c r="P1145" i="1"/>
  <c r="P1218" i="1"/>
  <c r="P1348" i="1"/>
  <c r="P1406" i="1"/>
  <c r="P1330" i="1"/>
  <c r="P1085" i="1"/>
  <c r="P1101" i="1"/>
  <c r="P1117" i="1"/>
  <c r="P1134" i="1"/>
  <c r="P38" i="1"/>
  <c r="P70" i="1"/>
  <c r="P224" i="1"/>
  <c r="P314" i="1"/>
  <c r="P9" i="1"/>
  <c r="P25" i="1"/>
  <c r="P41" i="1"/>
  <c r="P57" i="1"/>
  <c r="P73" i="1"/>
  <c r="P89" i="1"/>
  <c r="P105" i="1"/>
  <c r="P121" i="1"/>
  <c r="P137" i="1"/>
  <c r="P153" i="1"/>
  <c r="P169" i="1"/>
  <c r="P204" i="1"/>
  <c r="P259" i="1"/>
  <c r="P284" i="1"/>
  <c r="P310" i="1"/>
  <c r="P250" i="1"/>
  <c r="P184" i="1"/>
  <c r="P916" i="1"/>
  <c r="P221" i="1"/>
  <c r="P104" i="1"/>
  <c r="P120" i="1"/>
  <c r="P136" i="1"/>
  <c r="P152" i="1"/>
  <c r="P168" i="1"/>
  <c r="P203" i="1"/>
  <c r="P308" i="1"/>
  <c r="P242" i="1"/>
  <c r="P286" i="1"/>
  <c r="P273" i="1"/>
  <c r="P289" i="1"/>
  <c r="P305" i="1"/>
  <c r="P321" i="1"/>
  <c r="P337" i="1"/>
  <c r="P353" i="1"/>
  <c r="P369" i="1"/>
  <c r="P385" i="1"/>
  <c r="P401" i="1"/>
  <c r="P417" i="1"/>
  <c r="P433" i="1"/>
  <c r="P449" i="1"/>
  <c r="P465" i="1"/>
  <c r="P481" i="1"/>
  <c r="P497" i="1"/>
  <c r="P513" i="1"/>
  <c r="P529" i="1"/>
  <c r="P545" i="1"/>
  <c r="P904" i="1"/>
  <c r="P582" i="1"/>
  <c r="P646" i="1"/>
  <c r="P710" i="1"/>
  <c r="P862" i="1"/>
  <c r="P566" i="1"/>
  <c r="P616" i="1"/>
  <c r="P680" i="1"/>
  <c r="P822" i="1"/>
  <c r="P340" i="1"/>
  <c r="P356" i="1"/>
  <c r="P372" i="1"/>
  <c r="P388" i="1"/>
  <c r="P404" i="1"/>
  <c r="P420" i="1"/>
  <c r="P436" i="1"/>
  <c r="P452" i="1"/>
  <c r="P468" i="1"/>
  <c r="P484" i="1"/>
  <c r="P500" i="1"/>
  <c r="P516" i="1"/>
  <c r="P532" i="1"/>
  <c r="P548" i="1"/>
  <c r="P928" i="1"/>
  <c r="P586" i="1"/>
  <c r="P650" i="1"/>
  <c r="P714" i="1"/>
  <c r="P772" i="1"/>
  <c r="P877" i="1"/>
  <c r="P909" i="1"/>
  <c r="P786" i="1"/>
  <c r="P828" i="1"/>
  <c r="P768" i="1"/>
  <c r="P807" i="1"/>
  <c r="P871" i="1"/>
  <c r="P902" i="1"/>
  <c r="P579" i="1"/>
  <c r="P595" i="1"/>
  <c r="P611" i="1"/>
  <c r="P627" i="1"/>
  <c r="P643" i="1"/>
  <c r="P659" i="1"/>
  <c r="P675" i="1"/>
  <c r="P691" i="1"/>
  <c r="P707" i="1"/>
  <c r="P723" i="1"/>
  <c r="P739" i="1"/>
  <c r="P757" i="1"/>
  <c r="P794" i="1"/>
  <c r="P858" i="1"/>
  <c r="P958" i="1"/>
  <c r="P771" i="1"/>
  <c r="P853" i="1"/>
  <c r="P875" i="1"/>
  <c r="P907" i="1"/>
  <c r="P785" i="1"/>
  <c r="P848" i="1"/>
  <c r="P1008" i="1"/>
  <c r="P936" i="1"/>
  <c r="P1002" i="1"/>
  <c r="P1370" i="1"/>
  <c r="P1376" i="1"/>
  <c r="P1048" i="1"/>
  <c r="P1074" i="1"/>
  <c r="P972" i="1"/>
  <c r="P994" i="1"/>
  <c r="P1164" i="1"/>
  <c r="P1232" i="1"/>
  <c r="P943" i="1"/>
  <c r="P959" i="1"/>
  <c r="P975" i="1"/>
  <c r="P991" i="1"/>
  <c r="P1007" i="1"/>
  <c r="P1023" i="1"/>
  <c r="P1039" i="1"/>
  <c r="P1055" i="1"/>
  <c r="P1071" i="1"/>
  <c r="P1084" i="1"/>
  <c r="P1100" i="1"/>
  <c r="P1116" i="1"/>
  <c r="P1133" i="1"/>
  <c r="P1129" i="1"/>
  <c r="P1170" i="1"/>
  <c r="P1390" i="1"/>
  <c r="P1087" i="1"/>
  <c r="P1103" i="1"/>
  <c r="P1119" i="1"/>
  <c r="P1206" i="1"/>
  <c r="P1256" i="1"/>
  <c r="P1272" i="1"/>
  <c r="P1288" i="1"/>
  <c r="P1304" i="1"/>
  <c r="P68" i="1"/>
  <c r="P197" i="1"/>
  <c r="P42" i="1"/>
  <c r="P74" i="1"/>
  <c r="P208" i="1"/>
  <c r="P264" i="1"/>
  <c r="P11" i="1"/>
  <c r="P27" i="1"/>
  <c r="P43" i="1"/>
  <c r="P59" i="1"/>
  <c r="P75" i="1"/>
  <c r="P91" i="1"/>
  <c r="P107" i="1"/>
  <c r="P123" i="1"/>
  <c r="P139" i="1"/>
  <c r="P155" i="1"/>
  <c r="P171" i="1"/>
  <c r="P188" i="1"/>
  <c r="P243" i="1"/>
  <c r="P234" i="1"/>
  <c r="P205" i="1"/>
  <c r="P312" i="1"/>
  <c r="P90" i="1"/>
  <c r="P106" i="1"/>
  <c r="P122" i="1"/>
  <c r="P138" i="1"/>
  <c r="P154" i="1"/>
  <c r="P170" i="1"/>
  <c r="P187" i="1"/>
  <c r="P260" i="1"/>
  <c r="P226" i="1"/>
  <c r="P636" i="1"/>
  <c r="P700" i="1"/>
  <c r="P275" i="1"/>
  <c r="P291" i="1"/>
  <c r="P307" i="1"/>
  <c r="P323" i="1"/>
  <c r="P339" i="1"/>
  <c r="P355" i="1"/>
  <c r="P371" i="1"/>
  <c r="P387" i="1"/>
  <c r="P403" i="1"/>
  <c r="P419" i="1"/>
  <c r="P435" i="1"/>
  <c r="P451" i="1"/>
  <c r="P467" i="1"/>
  <c r="P483" i="1"/>
  <c r="P499" i="1"/>
  <c r="P515" i="1"/>
  <c r="P531" i="1"/>
  <c r="P547" i="1"/>
  <c r="P819" i="1"/>
  <c r="P920" i="1"/>
  <c r="P843" i="1"/>
  <c r="P569" i="1"/>
  <c r="P342" i="1"/>
  <c r="P358" i="1"/>
  <c r="P374" i="1"/>
  <c r="P390" i="1"/>
  <c r="P406" i="1"/>
  <c r="P422" i="1"/>
  <c r="P438" i="1"/>
  <c r="P454" i="1"/>
  <c r="P470" i="1"/>
  <c r="P486" i="1"/>
  <c r="P502" i="1"/>
  <c r="P518" i="1"/>
  <c r="P534" i="1"/>
  <c r="P550" i="1"/>
  <c r="P835" i="1"/>
  <c r="P594" i="1"/>
  <c r="P658" i="1"/>
  <c r="P722" i="1"/>
  <c r="P756" i="1"/>
  <c r="P793" i="1"/>
  <c r="P857" i="1"/>
  <c r="P881" i="1"/>
  <c r="P913" i="1"/>
  <c r="P770" i="1"/>
  <c r="P852" i="1"/>
  <c r="P942" i="1"/>
  <c r="P752" i="1"/>
  <c r="P831" i="1"/>
  <c r="P874" i="1"/>
  <c r="P906" i="1"/>
  <c r="P581" i="1"/>
  <c r="P597" i="1"/>
  <c r="P613" i="1"/>
  <c r="P629" i="1"/>
  <c r="P645" i="1"/>
  <c r="P661" i="1"/>
  <c r="P677" i="1"/>
  <c r="P693" i="1"/>
  <c r="P709" i="1"/>
  <c r="P725" i="1"/>
  <c r="P741" i="1"/>
  <c r="P818" i="1"/>
  <c r="P755" i="1"/>
  <c r="P813" i="1"/>
  <c r="P879" i="1"/>
  <c r="P911" i="1"/>
  <c r="P769" i="1"/>
  <c r="P808" i="1"/>
  <c r="P872" i="1"/>
  <c r="P1068" i="1"/>
  <c r="P1228" i="1"/>
  <c r="P960" i="1"/>
  <c r="P1054" i="1"/>
  <c r="P1000" i="1"/>
  <c r="P932" i="1"/>
  <c r="P945" i="1"/>
  <c r="P961" i="1"/>
  <c r="P977" i="1"/>
  <c r="P993" i="1"/>
  <c r="P1009" i="1"/>
  <c r="P1025" i="1"/>
  <c r="P1041" i="1"/>
  <c r="P1057" i="1"/>
  <c r="P1226" i="1"/>
  <c r="P1135" i="1"/>
  <c r="P1086" i="1"/>
  <c r="P1102" i="1"/>
  <c r="P1118" i="1"/>
  <c r="P1230" i="1"/>
  <c r="P1073" i="1"/>
  <c r="P1089" i="1"/>
  <c r="P1105" i="1"/>
  <c r="P1121" i="1"/>
  <c r="P1158" i="1"/>
  <c r="P1258" i="1"/>
  <c r="P1274" i="1"/>
  <c r="P1290" i="1"/>
  <c r="P36" i="1"/>
  <c r="P206" i="1"/>
  <c r="P245" i="1"/>
  <c r="P44" i="1"/>
  <c r="P76" i="1"/>
  <c r="P8" i="1"/>
  <c r="P254" i="1"/>
  <c r="P14" i="1"/>
  <c r="P46" i="1"/>
  <c r="P78" i="1"/>
  <c r="P306" i="1"/>
  <c r="P192" i="1"/>
  <c r="P247" i="1"/>
  <c r="P13" i="1"/>
  <c r="P29" i="1"/>
  <c r="P45" i="1"/>
  <c r="P61" i="1"/>
  <c r="P77" i="1"/>
  <c r="P93" i="1"/>
  <c r="P109" i="1"/>
  <c r="P125" i="1"/>
  <c r="P141" i="1"/>
  <c r="P157" i="1"/>
  <c r="P173" i="1"/>
  <c r="P227" i="1"/>
  <c r="P278" i="1"/>
  <c r="P189" i="1"/>
  <c r="P92" i="1"/>
  <c r="P108" i="1"/>
  <c r="P124" i="1"/>
  <c r="P140" i="1"/>
  <c r="P156" i="1"/>
  <c r="P172" i="1"/>
  <c r="P244" i="1"/>
  <c r="P318" i="1"/>
  <c r="P210" i="1"/>
  <c r="P324" i="1"/>
  <c r="P261" i="1"/>
  <c r="P277" i="1"/>
  <c r="P293" i="1"/>
  <c r="P309" i="1"/>
  <c r="P325" i="1"/>
  <c r="P341" i="1"/>
  <c r="P357" i="1"/>
  <c r="P373" i="1"/>
  <c r="P389" i="1"/>
  <c r="P405" i="1"/>
  <c r="P421" i="1"/>
  <c r="P437" i="1"/>
  <c r="P453" i="1"/>
  <c r="P469" i="1"/>
  <c r="P485" i="1"/>
  <c r="P501" i="1"/>
  <c r="P517" i="1"/>
  <c r="P533" i="1"/>
  <c r="P549" i="1"/>
  <c r="P568" i="1"/>
  <c r="P751" i="1"/>
  <c r="P598" i="1"/>
  <c r="P662" i="1"/>
  <c r="P726" i="1"/>
  <c r="P798" i="1"/>
  <c r="P632" i="1"/>
  <c r="P696" i="1"/>
  <c r="P344" i="1"/>
  <c r="P360" i="1"/>
  <c r="P376" i="1"/>
  <c r="P392" i="1"/>
  <c r="P408" i="1"/>
  <c r="P424" i="1"/>
  <c r="P440" i="1"/>
  <c r="P456" i="1"/>
  <c r="P472" i="1"/>
  <c r="P488" i="1"/>
  <c r="P504" i="1"/>
  <c r="P520" i="1"/>
  <c r="P536" i="1"/>
  <c r="P552" i="1"/>
  <c r="P602" i="1"/>
  <c r="P666" i="1"/>
  <c r="P730" i="1"/>
  <c r="P817" i="1"/>
  <c r="P885" i="1"/>
  <c r="P917" i="1"/>
  <c r="P1147" i="1"/>
  <c r="P791" i="1"/>
  <c r="P855" i="1"/>
  <c r="P583" i="1"/>
  <c r="P599" i="1"/>
  <c r="P615" i="1"/>
  <c r="P631" i="1"/>
  <c r="P647" i="1"/>
  <c r="P663" i="1"/>
  <c r="P679" i="1"/>
  <c r="P695" i="1"/>
  <c r="P711" i="1"/>
  <c r="P727" i="1"/>
  <c r="P842" i="1"/>
  <c r="P998" i="1"/>
  <c r="P837" i="1"/>
  <c r="P883" i="1"/>
  <c r="P915" i="1"/>
  <c r="P753" i="1"/>
  <c r="P832" i="1"/>
  <c r="P1020" i="1"/>
  <c r="P1040" i="1"/>
  <c r="P1240" i="1"/>
  <c r="P984" i="1"/>
  <c r="P1034" i="1"/>
  <c r="P1060" i="1"/>
  <c r="P1216" i="1"/>
  <c r="P982" i="1"/>
  <c r="P1006" i="1"/>
  <c r="P956" i="1"/>
  <c r="P1026" i="1"/>
  <c r="P1180" i="1"/>
  <c r="P931" i="1"/>
  <c r="P947" i="1"/>
  <c r="P963" i="1"/>
  <c r="P979" i="1"/>
  <c r="P995" i="1"/>
  <c r="P1011" i="1"/>
  <c r="P1027" i="1"/>
  <c r="P1043" i="1"/>
  <c r="P1059" i="1"/>
  <c r="P1139" i="1"/>
  <c r="P1153" i="1"/>
  <c r="P1178" i="1"/>
  <c r="P1088" i="1"/>
  <c r="P1104" i="1"/>
  <c r="P1120" i="1"/>
  <c r="P1182" i="1"/>
  <c r="P1422" i="1"/>
  <c r="P1202" i="1"/>
  <c r="P1075" i="1"/>
  <c r="P1091" i="1"/>
  <c r="P1107" i="1"/>
  <c r="P1123" i="1"/>
  <c r="P1141" i="1"/>
  <c r="P79" i="1"/>
  <c r="P95" i="1"/>
  <c r="P326" i="1"/>
  <c r="P900" i="1"/>
  <c r="P322" i="1"/>
  <c r="P564" i="1"/>
  <c r="P246" i="1"/>
  <c r="P94" i="1"/>
  <c r="P110" i="1"/>
  <c r="P126" i="1"/>
  <c r="P142" i="1"/>
  <c r="P158" i="1"/>
  <c r="P174" i="1"/>
  <c r="P228" i="1"/>
  <c r="P292" i="1"/>
  <c r="P194" i="1"/>
  <c r="P249" i="1"/>
  <c r="P270" i="1"/>
  <c r="P330" i="1"/>
  <c r="P588" i="1"/>
  <c r="P279" i="1"/>
  <c r="P295" i="1"/>
  <c r="P311" i="1"/>
  <c r="P327" i="1"/>
  <c r="P343" i="1"/>
  <c r="P359" i="1"/>
  <c r="P375" i="1"/>
  <c r="P391" i="1"/>
  <c r="P407" i="1"/>
  <c r="P423" i="1"/>
  <c r="P439" i="1"/>
  <c r="P455" i="1"/>
  <c r="P471" i="1"/>
  <c r="P487" i="1"/>
  <c r="P503" i="1"/>
  <c r="P519" i="1"/>
  <c r="P535" i="1"/>
  <c r="P551" i="1"/>
  <c r="P760" i="1"/>
  <c r="P562" i="1"/>
  <c r="P346" i="1"/>
  <c r="P362" i="1"/>
  <c r="P378" i="1"/>
  <c r="P394" i="1"/>
  <c r="P410" i="1"/>
  <c r="P426" i="1"/>
  <c r="P442" i="1"/>
  <c r="P458" i="1"/>
  <c r="P474" i="1"/>
  <c r="P490" i="1"/>
  <c r="P506" i="1"/>
  <c r="P522" i="1"/>
  <c r="P538" i="1"/>
  <c r="P554" i="1"/>
  <c r="P779" i="1"/>
  <c r="P841" i="1"/>
  <c r="P889" i="1"/>
  <c r="P921" i="1"/>
  <c r="P836" i="1"/>
  <c r="P882" i="1"/>
  <c r="P914" i="1"/>
  <c r="P585" i="1"/>
  <c r="P601" i="1"/>
  <c r="P617" i="1"/>
  <c r="P633" i="1"/>
  <c r="P649" i="1"/>
  <c r="P665" i="1"/>
  <c r="P681" i="1"/>
  <c r="P697" i="1"/>
  <c r="P713" i="1"/>
  <c r="P729" i="1"/>
  <c r="P782" i="1"/>
  <c r="P802" i="1"/>
  <c r="P866" i="1"/>
  <c r="P797" i="1"/>
  <c r="P861" i="1"/>
  <c r="P887" i="1"/>
  <c r="P919" i="1"/>
  <c r="P978" i="1"/>
  <c r="P792" i="1"/>
  <c r="P856" i="1"/>
  <c r="P992" i="1"/>
  <c r="P1012" i="1"/>
  <c r="P1032" i="1"/>
  <c r="P980" i="1"/>
  <c r="P1131" i="1"/>
  <c r="P933" i="1"/>
  <c r="P949" i="1"/>
  <c r="P965" i="1"/>
  <c r="P981" i="1"/>
  <c r="P997" i="1"/>
  <c r="P1013" i="1"/>
  <c r="P1029" i="1"/>
  <c r="P1045" i="1"/>
  <c r="P1061" i="1"/>
  <c r="P1861" i="1"/>
  <c r="P1090" i="1"/>
  <c r="P1106" i="1"/>
  <c r="P1122" i="1"/>
  <c r="P1154" i="1"/>
  <c r="P1077" i="1"/>
  <c r="P1093" i="1"/>
  <c r="P1109" i="1"/>
  <c r="P1125" i="1"/>
  <c r="P1190" i="1"/>
  <c r="P1262" i="1"/>
  <c r="P1278" i="1"/>
  <c r="P1294" i="1"/>
  <c r="P1436" i="1"/>
  <c r="P1374" i="1"/>
  <c r="P1928" i="1"/>
  <c r="P1392" i="1"/>
  <c r="P1163" i="1"/>
  <c r="P1179" i="1"/>
  <c r="P1195" i="1"/>
  <c r="P1211" i="1"/>
  <c r="P1227" i="1"/>
  <c r="P1243" i="1"/>
  <c r="P1259" i="1"/>
  <c r="P1275" i="1"/>
  <c r="P1291" i="1"/>
  <c r="P1323" i="1"/>
  <c r="P1677" i="1"/>
  <c r="P1770" i="1"/>
  <c r="P1843" i="1"/>
  <c r="P1349" i="1"/>
  <c r="P1365" i="1"/>
  <c r="P49" i="1"/>
  <c r="P65" i="1"/>
  <c r="P81" i="1"/>
  <c r="P97" i="1"/>
  <c r="P113" i="1"/>
  <c r="P129" i="1"/>
  <c r="P145" i="1"/>
  <c r="P161" i="1"/>
  <c r="P177" i="1"/>
  <c r="P195" i="1"/>
  <c r="P230" i="1"/>
  <c r="P96" i="1"/>
  <c r="P112" i="1"/>
  <c r="P128" i="1"/>
  <c r="P144" i="1"/>
  <c r="P160" i="1"/>
  <c r="P176" i="1"/>
  <c r="P212" i="1"/>
  <c r="P233" i="1"/>
  <c r="P265" i="1"/>
  <c r="P281" i="1"/>
  <c r="P297" i="1"/>
  <c r="P565" i="1"/>
  <c r="P614" i="1"/>
  <c r="P678" i="1"/>
  <c r="P742" i="1"/>
  <c r="P876" i="1"/>
  <c r="P584" i="1"/>
  <c r="P648" i="1"/>
  <c r="P712" i="1"/>
  <c r="P781" i="1"/>
  <c r="P332" i="1"/>
  <c r="P348" i="1"/>
  <c r="P364" i="1"/>
  <c r="P380" i="1"/>
  <c r="P396" i="1"/>
  <c r="P412" i="1"/>
  <c r="P428" i="1"/>
  <c r="P444" i="1"/>
  <c r="P460" i="1"/>
  <c r="P476" i="1"/>
  <c r="P492" i="1"/>
  <c r="P508" i="1"/>
  <c r="P524" i="1"/>
  <c r="P540" i="1"/>
  <c r="P556" i="1"/>
  <c r="P783" i="1"/>
  <c r="P867" i="1"/>
  <c r="P618" i="1"/>
  <c r="P682" i="1"/>
  <c r="P763" i="1"/>
  <c r="P801" i="1"/>
  <c r="P865" i="1"/>
  <c r="P893" i="1"/>
  <c r="P925" i="1"/>
  <c r="P970" i="1"/>
  <c r="P759" i="1"/>
  <c r="P839" i="1"/>
  <c r="P886" i="1"/>
  <c r="P918" i="1"/>
  <c r="P571" i="1"/>
  <c r="P587" i="1"/>
  <c r="P603" i="1"/>
  <c r="P619" i="1"/>
  <c r="P635" i="1"/>
  <c r="P651" i="1"/>
  <c r="P667" i="1"/>
  <c r="P683" i="1"/>
  <c r="P699" i="1"/>
  <c r="P715" i="1"/>
  <c r="P731" i="1"/>
  <c r="P766" i="1"/>
  <c r="P826" i="1"/>
  <c r="P780" i="1"/>
  <c r="P821" i="1"/>
  <c r="P891" i="1"/>
  <c r="P923" i="1"/>
  <c r="P816" i="1"/>
  <c r="P1052" i="1"/>
  <c r="P1072" i="1"/>
  <c r="P1160" i="1"/>
  <c r="P968" i="1"/>
  <c r="P1066" i="1"/>
  <c r="P1140" i="1"/>
  <c r="P966" i="1"/>
  <c r="P1038" i="1"/>
  <c r="P940" i="1"/>
  <c r="P1058" i="1"/>
  <c r="P1208" i="1"/>
  <c r="P935" i="1"/>
  <c r="P951" i="1"/>
  <c r="P967" i="1"/>
  <c r="P983" i="1"/>
  <c r="P999" i="1"/>
  <c r="P1015" i="1"/>
  <c r="P1031" i="1"/>
  <c r="P1047" i="1"/>
  <c r="P1063" i="1"/>
  <c r="P1210" i="1"/>
  <c r="P1384" i="1"/>
  <c r="P1076" i="1"/>
  <c r="P1092" i="1"/>
  <c r="P1108" i="1"/>
  <c r="P1124" i="1"/>
  <c r="P1142" i="1"/>
  <c r="P1214" i="1"/>
  <c r="P1396" i="1"/>
  <c r="P1138" i="1"/>
  <c r="P1234" i="1"/>
  <c r="P1360" i="1"/>
  <c r="P1079" i="1"/>
  <c r="P1095" i="1"/>
  <c r="I320" i="6"/>
  <c r="I352" i="6"/>
  <c r="I384" i="6"/>
  <c r="I416" i="6"/>
  <c r="I448" i="6"/>
  <c r="I480" i="6"/>
  <c r="I512" i="6"/>
  <c r="I544" i="6"/>
  <c r="I576" i="6"/>
  <c r="I608" i="6"/>
  <c r="P1742" i="1"/>
  <c r="P1900" i="1"/>
  <c r="P2217" i="1"/>
  <c r="P1807" i="1"/>
  <c r="P1880" i="1"/>
  <c r="P1922" i="1"/>
  <c r="P1986" i="1"/>
  <c r="P2307" i="1"/>
  <c r="P2025" i="1"/>
  <c r="P2041" i="1"/>
  <c r="P2057" i="1"/>
  <c r="P2089" i="1"/>
  <c r="P2139" i="1"/>
  <c r="P2247" i="1"/>
  <c r="P2096" i="1"/>
  <c r="P2128" i="1"/>
  <c r="P2160" i="1"/>
  <c r="P2195" i="1"/>
  <c r="P2275" i="1"/>
  <c r="P2397" i="1"/>
  <c r="P2220" i="1"/>
  <c r="P2236" i="1"/>
  <c r="P2284" i="1"/>
  <c r="P2371" i="1"/>
  <c r="P2499" i="1"/>
  <c r="I10" i="6"/>
  <c r="I347" i="6"/>
  <c r="I379" i="6"/>
  <c r="I411" i="6"/>
  <c r="I443" i="6"/>
  <c r="I475" i="6"/>
  <c r="I507" i="6"/>
  <c r="I539" i="6"/>
  <c r="I571" i="6"/>
  <c r="I603" i="6"/>
  <c r="I635" i="6"/>
  <c r="I640" i="6"/>
  <c r="I292" i="6"/>
  <c r="I324" i="6"/>
  <c r="I356" i="6"/>
  <c r="I388" i="6"/>
  <c r="I420" i="6"/>
  <c r="I452" i="6"/>
  <c r="I484" i="6"/>
  <c r="I516" i="6"/>
  <c r="I548" i="6"/>
  <c r="I580" i="6"/>
  <c r="I612" i="6"/>
  <c r="I645" i="6"/>
  <c r="I684" i="6"/>
  <c r="I982" i="6"/>
  <c r="I1110" i="6"/>
  <c r="P1368" i="1"/>
  <c r="P1254" i="1"/>
  <c r="P1270" i="1"/>
  <c r="P1286" i="1"/>
  <c r="P1302" i="1"/>
  <c r="P1318" i="1"/>
  <c r="P1430" i="1"/>
  <c r="P1380" i="1"/>
  <c r="P1155" i="1"/>
  <c r="P1171" i="1"/>
  <c r="P1187" i="1"/>
  <c r="P1203" i="1"/>
  <c r="P1219" i="1"/>
  <c r="P1235" i="1"/>
  <c r="P1251" i="1"/>
  <c r="P1267" i="1"/>
  <c r="P1283" i="1"/>
  <c r="P1299" i="1"/>
  <c r="P1315" i="1"/>
  <c r="P1350" i="1"/>
  <c r="P1418" i="1"/>
  <c r="P1613" i="1"/>
  <c r="P1745" i="1"/>
  <c r="P1341" i="1"/>
  <c r="P1357" i="1"/>
  <c r="P1373" i="1"/>
  <c r="P1389" i="1"/>
  <c r="P1405" i="1"/>
  <c r="P1421" i="1"/>
  <c r="P1437" i="1"/>
  <c r="P1453" i="1"/>
  <c r="P1469" i="1"/>
  <c r="P1485" i="1"/>
  <c r="P1501" i="1"/>
  <c r="P1517" i="1"/>
  <c r="P1533" i="1"/>
  <c r="P1603" i="1"/>
  <c r="P1865" i="1"/>
  <c r="P1992" i="1"/>
  <c r="P1625" i="1"/>
  <c r="P1825" i="1"/>
  <c r="P1583" i="1"/>
  <c r="P1711" i="1"/>
  <c r="P1759" i="1"/>
  <c r="P1754" i="1"/>
  <c r="P1444" i="1"/>
  <c r="P1460" i="1"/>
  <c r="P1476" i="1"/>
  <c r="P1492" i="1"/>
  <c r="P1508" i="1"/>
  <c r="P1524" i="1"/>
  <c r="P1543" i="1"/>
  <c r="P1579" i="1"/>
  <c r="P1707" i="1"/>
  <c r="P1907" i="1"/>
  <c r="P1732" i="1"/>
  <c r="P1769" i="1"/>
  <c r="P1882" i="1"/>
  <c r="P1931" i="1"/>
  <c r="P1534" i="1"/>
  <c r="P1550" i="1"/>
  <c r="P1566" i="1"/>
  <c r="P1582" i="1"/>
  <c r="P1598" i="1"/>
  <c r="P1614" i="1"/>
  <c r="P1630" i="1"/>
  <c r="P1646" i="1"/>
  <c r="P1662" i="1"/>
  <c r="P1678" i="1"/>
  <c r="P1694" i="1"/>
  <c r="P1710" i="1"/>
  <c r="P1746" i="1"/>
  <c r="P1786" i="1"/>
  <c r="P1845" i="1"/>
  <c r="P1760" i="1"/>
  <c r="P1838" i="1"/>
  <c r="P1904" i="1"/>
  <c r="P1726" i="1"/>
  <c r="P1813" i="1"/>
  <c r="P1912" i="1"/>
  <c r="P2038" i="1"/>
  <c r="P2293" i="1"/>
  <c r="P1937" i="1"/>
  <c r="P1958" i="1"/>
  <c r="P2001" i="1"/>
  <c r="P2024" i="1"/>
  <c r="P1884" i="1"/>
  <c r="P2070" i="1"/>
  <c r="P1791" i="1"/>
  <c r="P1864" i="1"/>
  <c r="P2066" i="1"/>
  <c r="P1830" i="1"/>
  <c r="P1885" i="1"/>
  <c r="P1925" i="1"/>
  <c r="P1989" i="1"/>
  <c r="P2153" i="1"/>
  <c r="P1812" i="1"/>
  <c r="P1867" i="1"/>
  <c r="P2291" i="1"/>
  <c r="P2391" i="1"/>
  <c r="P2209" i="1"/>
  <c r="P2393" i="1"/>
  <c r="P2119" i="1"/>
  <c r="P2183" i="1"/>
  <c r="P2215" i="1"/>
  <c r="P2245" i="1"/>
  <c r="P2125" i="1"/>
  <c r="P2027" i="1"/>
  <c r="P2043" i="1"/>
  <c r="P2059" i="1"/>
  <c r="P2075" i="1"/>
  <c r="P2091" i="1"/>
  <c r="P2099" i="1"/>
  <c r="P2163" i="1"/>
  <c r="P2251" i="1"/>
  <c r="P2301" i="1"/>
  <c r="P2098" i="1"/>
  <c r="P2114" i="1"/>
  <c r="P2130" i="1"/>
  <c r="P2146" i="1"/>
  <c r="P2162" i="1"/>
  <c r="P2178" i="1"/>
  <c r="P2279" i="1"/>
  <c r="P2359" i="1"/>
  <c r="P2205" i="1"/>
  <c r="P2489" i="1"/>
  <c r="P2413" i="1"/>
  <c r="P2190" i="1"/>
  <c r="P2206" i="1"/>
  <c r="P2222" i="1"/>
  <c r="P2238" i="1"/>
  <c r="P2254" i="1"/>
  <c r="P2270" i="1"/>
  <c r="P2286" i="1"/>
  <c r="P2302" i="1"/>
  <c r="P2318" i="1"/>
  <c r="P2463" i="1"/>
  <c r="P2387" i="1"/>
  <c r="P2341" i="1"/>
  <c r="P2469" i="1"/>
  <c r="P2334" i="1"/>
  <c r="P2350" i="1"/>
  <c r="P2366" i="1"/>
  <c r="P2382" i="1"/>
  <c r="P2398" i="1"/>
  <c r="P2414" i="1"/>
  <c r="P2430" i="1"/>
  <c r="P2446" i="1"/>
  <c r="P2462" i="1"/>
  <c r="P2478" i="1"/>
  <c r="P2494" i="1"/>
  <c r="I205" i="6"/>
  <c r="I237" i="6"/>
  <c r="I269" i="6"/>
  <c r="I313" i="6"/>
  <c r="I9" i="6"/>
  <c r="I12" i="6"/>
  <c r="I14" i="6"/>
  <c r="I46" i="6"/>
  <c r="I78" i="6"/>
  <c r="P1320" i="1"/>
  <c r="P1426" i="1"/>
  <c r="P1687" i="1"/>
  <c r="P1366" i="1"/>
  <c r="P1388" i="1"/>
  <c r="P1738" i="1"/>
  <c r="P1408" i="1"/>
  <c r="P1743" i="1"/>
  <c r="P1157" i="1"/>
  <c r="P1173" i="1"/>
  <c r="P1189" i="1"/>
  <c r="P1205" i="1"/>
  <c r="P1221" i="1"/>
  <c r="P1237" i="1"/>
  <c r="P1253" i="1"/>
  <c r="P1269" i="1"/>
  <c r="P1285" i="1"/>
  <c r="P1301" i="1"/>
  <c r="P1317" i="1"/>
  <c r="P1334" i="1"/>
  <c r="P1541" i="1"/>
  <c r="P1661" i="1"/>
  <c r="P1327" i="1"/>
  <c r="P1343" i="1"/>
  <c r="P1359" i="1"/>
  <c r="P1375" i="1"/>
  <c r="P1391" i="1"/>
  <c r="P1407" i="1"/>
  <c r="P1423" i="1"/>
  <c r="P1439" i="1"/>
  <c r="P1455" i="1"/>
  <c r="P1471" i="1"/>
  <c r="P1487" i="1"/>
  <c r="P1503" i="1"/>
  <c r="P1519" i="1"/>
  <c r="P1740" i="1"/>
  <c r="P1673" i="1"/>
  <c r="P1631" i="1"/>
  <c r="P1836" i="1"/>
  <c r="P1446" i="1"/>
  <c r="P1462" i="1"/>
  <c r="P1478" i="1"/>
  <c r="P1494" i="1"/>
  <c r="P1510" i="1"/>
  <c r="P1526" i="1"/>
  <c r="P1627" i="1"/>
  <c r="P1761" i="1"/>
  <c r="P1826" i="1"/>
  <c r="P1995" i="1"/>
  <c r="P1536" i="1"/>
  <c r="P1552" i="1"/>
  <c r="P1568" i="1"/>
  <c r="P1584" i="1"/>
  <c r="P1600" i="1"/>
  <c r="P1616" i="1"/>
  <c r="P1632" i="1"/>
  <c r="P1648" i="1"/>
  <c r="P1664" i="1"/>
  <c r="P1680" i="1"/>
  <c r="P1696" i="1"/>
  <c r="P1712" i="1"/>
  <c r="P1849" i="1"/>
  <c r="P1924" i="1"/>
  <c r="P1744" i="1"/>
  <c r="P1842" i="1"/>
  <c r="P1911" i="1"/>
  <c r="P1765" i="1"/>
  <c r="P1817" i="1"/>
  <c r="P1875" i="1"/>
  <c r="P1919" i="1"/>
  <c r="P1976" i="1"/>
  <c r="P2145" i="1"/>
  <c r="P2082" i="1"/>
  <c r="P1918" i="1"/>
  <c r="P1961" i="1"/>
  <c r="P1982" i="1"/>
  <c r="P2028" i="1"/>
  <c r="P2277" i="1"/>
  <c r="P1814" i="1"/>
  <c r="P1869" i="1"/>
  <c r="P1906" i="1"/>
  <c r="P1949" i="1"/>
  <c r="P1970" i="1"/>
  <c r="P2013" i="1"/>
  <c r="P2040" i="1"/>
  <c r="P1796" i="1"/>
  <c r="P1851" i="1"/>
  <c r="P2080" i="1"/>
  <c r="P2092" i="1"/>
  <c r="P2137" i="1"/>
  <c r="P2197" i="1"/>
  <c r="P2143" i="1"/>
  <c r="P2219" i="1"/>
  <c r="P2249" i="1"/>
  <c r="P2295" i="1"/>
  <c r="P2149" i="1"/>
  <c r="P2343" i="1"/>
  <c r="P2029" i="1"/>
  <c r="P2045" i="1"/>
  <c r="P2061" i="1"/>
  <c r="P2077" i="1"/>
  <c r="P2123" i="1"/>
  <c r="P2255" i="1"/>
  <c r="P2315" i="1"/>
  <c r="P2100" i="1"/>
  <c r="P2116" i="1"/>
  <c r="P2132" i="1"/>
  <c r="P2148" i="1"/>
  <c r="P2164" i="1"/>
  <c r="P2180" i="1"/>
  <c r="P2227" i="1"/>
  <c r="P2283" i="1"/>
  <c r="P2423" i="1"/>
  <c r="P2429" i="1"/>
  <c r="P2192" i="1"/>
  <c r="P2208" i="1"/>
  <c r="P2224" i="1"/>
  <c r="P2240" i="1"/>
  <c r="P2256" i="1"/>
  <c r="P2272" i="1"/>
  <c r="P2288" i="1"/>
  <c r="P2304" i="1"/>
  <c r="P2320" i="1"/>
  <c r="P2351" i="1"/>
  <c r="P2479" i="1"/>
  <c r="P2403" i="1"/>
  <c r="P2357" i="1"/>
  <c r="P2485" i="1"/>
  <c r="P2336" i="1"/>
  <c r="P2352" i="1"/>
  <c r="P2368" i="1"/>
  <c r="P2384" i="1"/>
  <c r="P2400" i="1"/>
  <c r="P2416" i="1"/>
  <c r="P2432" i="1"/>
  <c r="P2448" i="1"/>
  <c r="P2464" i="1"/>
  <c r="P2480" i="1"/>
  <c r="P2496" i="1"/>
  <c r="P6" i="1"/>
  <c r="P1306" i="1"/>
  <c r="P1322" i="1"/>
  <c r="P1358" i="1"/>
  <c r="P1763" i="1"/>
  <c r="P1364" i="1"/>
  <c r="P1159" i="1"/>
  <c r="P1175" i="1"/>
  <c r="P1191" i="1"/>
  <c r="P1207" i="1"/>
  <c r="P1223" i="1"/>
  <c r="P1239" i="1"/>
  <c r="P1255" i="1"/>
  <c r="P1271" i="1"/>
  <c r="P1287" i="1"/>
  <c r="P1303" i="1"/>
  <c r="P1319" i="1"/>
  <c r="P1581" i="1"/>
  <c r="P1709" i="1"/>
  <c r="P1329" i="1"/>
  <c r="P1345" i="1"/>
  <c r="P1361" i="1"/>
  <c r="P1377" i="1"/>
  <c r="P1393" i="1"/>
  <c r="P1409" i="1"/>
  <c r="P1425" i="1"/>
  <c r="P1441" i="1"/>
  <c r="P1457" i="1"/>
  <c r="P1473" i="1"/>
  <c r="P1489" i="1"/>
  <c r="P1505" i="1"/>
  <c r="P1521" i="1"/>
  <c r="P1571" i="1"/>
  <c r="P1699" i="1"/>
  <c r="P1806" i="1"/>
  <c r="P1593" i="1"/>
  <c r="P1722" i="1"/>
  <c r="P1956" i="1"/>
  <c r="P1679" i="1"/>
  <c r="P1847" i="1"/>
  <c r="P1549" i="1"/>
  <c r="P1448" i="1"/>
  <c r="P1464" i="1"/>
  <c r="P1480" i="1"/>
  <c r="P1496" i="1"/>
  <c r="P1512" i="1"/>
  <c r="P1528" i="1"/>
  <c r="P1675" i="1"/>
  <c r="P1943" i="1"/>
  <c r="P1718" i="1"/>
  <c r="P1944" i="1"/>
  <c r="P2003" i="1"/>
  <c r="P1755" i="1"/>
  <c r="P1774" i="1"/>
  <c r="P1801" i="1"/>
  <c r="P1859" i="1"/>
  <c r="P2004" i="1"/>
  <c r="P1538" i="1"/>
  <c r="P1554" i="1"/>
  <c r="P1570" i="1"/>
  <c r="P1586" i="1"/>
  <c r="P1602" i="1"/>
  <c r="P1618" i="1"/>
  <c r="P1634" i="1"/>
  <c r="P1650" i="1"/>
  <c r="P1666" i="1"/>
  <c r="P1682" i="1"/>
  <c r="P1698" i="1"/>
  <c r="P1714" i="1"/>
  <c r="P1794" i="1"/>
  <c r="P1852" i="1"/>
  <c r="P1988" i="1"/>
  <c r="P1728" i="1"/>
  <c r="P1975" i="1"/>
  <c r="P1749" i="1"/>
  <c r="P1820" i="1"/>
  <c r="P1983" i="1"/>
  <c r="P1921" i="1"/>
  <c r="P1942" i="1"/>
  <c r="P1985" i="1"/>
  <c r="P2006" i="1"/>
  <c r="P1887" i="1"/>
  <c r="P1798" i="1"/>
  <c r="P1853" i="1"/>
  <c r="P1909" i="1"/>
  <c r="P1973" i="1"/>
  <c r="P2044" i="1"/>
  <c r="P1780" i="1"/>
  <c r="P1835" i="1"/>
  <c r="P2231" i="1"/>
  <c r="P2088" i="1"/>
  <c r="P2407" i="1"/>
  <c r="P2309" i="1"/>
  <c r="P2109" i="1"/>
  <c r="P2173" i="1"/>
  <c r="P2199" i="1"/>
  <c r="P2269" i="1"/>
  <c r="P2455" i="1"/>
  <c r="P2031" i="1"/>
  <c r="P2047" i="1"/>
  <c r="P2063" i="1"/>
  <c r="P2079" i="1"/>
  <c r="P2147" i="1"/>
  <c r="P2191" i="1"/>
  <c r="P2102" i="1"/>
  <c r="P2118" i="1"/>
  <c r="P2134" i="1"/>
  <c r="P2150" i="1"/>
  <c r="P2166" i="1"/>
  <c r="P2182" i="1"/>
  <c r="P2487" i="1"/>
  <c r="P2237" i="1"/>
  <c r="P2445" i="1"/>
  <c r="P2194" i="1"/>
  <c r="P2210" i="1"/>
  <c r="P2226" i="1"/>
  <c r="P2242" i="1"/>
  <c r="P2258" i="1"/>
  <c r="P2274" i="1"/>
  <c r="P2290" i="1"/>
  <c r="P2306" i="1"/>
  <c r="P2322" i="1"/>
  <c r="P2367" i="1"/>
  <c r="P2495" i="1"/>
  <c r="P2419" i="1"/>
  <c r="P2373" i="1"/>
  <c r="P2501" i="1"/>
  <c r="P2338" i="1"/>
  <c r="P2354" i="1"/>
  <c r="P2370" i="1"/>
  <c r="P2386" i="1"/>
  <c r="P2402" i="1"/>
  <c r="P2418" i="1"/>
  <c r="P2434" i="1"/>
  <c r="P2450" i="1"/>
  <c r="P2466" i="1"/>
  <c r="P2482" i="1"/>
  <c r="P2498" i="1"/>
  <c r="P1238" i="1"/>
  <c r="P1260" i="1"/>
  <c r="P1276" i="1"/>
  <c r="P1292" i="1"/>
  <c r="P1308" i="1"/>
  <c r="P1324" i="1"/>
  <c r="P1342" i="1"/>
  <c r="P1559" i="1"/>
  <c r="P1420" i="1"/>
  <c r="P1414" i="1"/>
  <c r="P1607" i="1"/>
  <c r="P1161" i="1"/>
  <c r="P1177" i="1"/>
  <c r="P1193" i="1"/>
  <c r="P1209" i="1"/>
  <c r="P1225" i="1"/>
  <c r="P1241" i="1"/>
  <c r="P1257" i="1"/>
  <c r="P1273" i="1"/>
  <c r="P1289" i="1"/>
  <c r="P1305" i="1"/>
  <c r="P1321" i="1"/>
  <c r="P1402" i="1"/>
  <c r="P2074" i="1"/>
  <c r="P1629" i="1"/>
  <c r="P1331" i="1"/>
  <c r="P1347" i="1"/>
  <c r="P1363" i="1"/>
  <c r="P1379" i="1"/>
  <c r="P1395" i="1"/>
  <c r="P1411" i="1"/>
  <c r="P1427" i="1"/>
  <c r="P1443" i="1"/>
  <c r="P1459" i="1"/>
  <c r="P1475" i="1"/>
  <c r="P1491" i="1"/>
  <c r="P1507" i="1"/>
  <c r="P1523" i="1"/>
  <c r="P1619" i="1"/>
  <c r="P1641" i="1"/>
  <c r="P1599" i="1"/>
  <c r="P1729" i="1"/>
  <c r="P1724" i="1"/>
  <c r="P1773" i="1"/>
  <c r="P1963" i="1"/>
  <c r="P1450" i="1"/>
  <c r="P1466" i="1"/>
  <c r="P1482" i="1"/>
  <c r="P1498" i="1"/>
  <c r="P1514" i="1"/>
  <c r="P1530" i="1"/>
  <c r="P1595" i="1"/>
  <c r="P1757" i="1"/>
  <c r="P1739" i="1"/>
  <c r="P1804" i="1"/>
  <c r="P1863" i="1"/>
  <c r="P1540" i="1"/>
  <c r="P1556" i="1"/>
  <c r="P1572" i="1"/>
  <c r="P1588" i="1"/>
  <c r="P1604" i="1"/>
  <c r="P1620" i="1"/>
  <c r="P1636" i="1"/>
  <c r="P1652" i="1"/>
  <c r="P1668" i="1"/>
  <c r="P1684" i="1"/>
  <c r="P1700" i="1"/>
  <c r="P1753" i="1"/>
  <c r="P1856" i="1"/>
  <c r="P1939" i="1"/>
  <c r="P1767" i="1"/>
  <c r="P1879" i="1"/>
  <c r="P1733" i="1"/>
  <c r="P1824" i="1"/>
  <c r="P1902" i="1"/>
  <c r="P1945" i="1"/>
  <c r="P1966" i="1"/>
  <c r="P2009" i="1"/>
  <c r="P1891" i="1"/>
  <c r="P2046" i="1"/>
  <c r="P2078" i="1"/>
  <c r="P2161" i="1"/>
  <c r="P1816" i="1"/>
  <c r="P1871" i="1"/>
  <c r="P1782" i="1"/>
  <c r="P1837" i="1"/>
  <c r="P1933" i="1"/>
  <c r="P1954" i="1"/>
  <c r="P1997" i="1"/>
  <c r="P1819" i="1"/>
  <c r="P1892" i="1"/>
  <c r="P2097" i="1"/>
  <c r="P2056" i="1"/>
  <c r="P2127" i="1"/>
  <c r="P2333" i="1"/>
  <c r="P2323" i="1"/>
  <c r="P2133" i="1"/>
  <c r="P2017" i="1"/>
  <c r="P2033" i="1"/>
  <c r="P2049" i="1"/>
  <c r="P2065" i="1"/>
  <c r="P2081" i="1"/>
  <c r="P2107" i="1"/>
  <c r="P2171" i="1"/>
  <c r="P2265" i="1"/>
  <c r="P2377" i="1"/>
  <c r="P2345" i="1"/>
  <c r="P2104" i="1"/>
  <c r="P2120" i="1"/>
  <c r="P2136" i="1"/>
  <c r="P2152" i="1"/>
  <c r="P2168" i="1"/>
  <c r="P2184" i="1"/>
  <c r="P2259" i="1"/>
  <c r="P2297" i="1"/>
  <c r="P2335" i="1"/>
  <c r="P2461" i="1"/>
  <c r="P2196" i="1"/>
  <c r="P2212" i="1"/>
  <c r="P2228" i="1"/>
  <c r="P2244" i="1"/>
  <c r="P2260" i="1"/>
  <c r="P2276" i="1"/>
  <c r="P2383" i="1"/>
  <c r="P2435" i="1"/>
  <c r="P2389" i="1"/>
  <c r="I25" i="6"/>
  <c r="I57" i="6"/>
  <c r="I89" i="6"/>
  <c r="I121" i="6"/>
  <c r="I153" i="6"/>
  <c r="I185" i="6"/>
  <c r="I217" i="6"/>
  <c r="I249" i="6"/>
  <c r="I281" i="6"/>
  <c r="I13" i="6"/>
  <c r="P1381" i="1"/>
  <c r="P1397" i="1"/>
  <c r="P1429" i="1"/>
  <c r="P1915" i="1"/>
  <c r="P1647" i="1"/>
  <c r="P1858" i="1"/>
  <c r="P1979" i="1"/>
  <c r="P1452" i="1"/>
  <c r="P1468" i="1"/>
  <c r="P1484" i="1"/>
  <c r="P1500" i="1"/>
  <c r="P1516" i="1"/>
  <c r="P1532" i="1"/>
  <c r="P1643" i="1"/>
  <c r="P1731" i="1"/>
  <c r="P1781" i="1"/>
  <c r="P1984" i="1"/>
  <c r="P1741" i="1"/>
  <c r="P1779" i="1"/>
  <c r="P1723" i="1"/>
  <c r="P1808" i="1"/>
  <c r="P1959" i="1"/>
  <c r="P1542" i="1"/>
  <c r="P1558" i="1"/>
  <c r="P1574" i="1"/>
  <c r="P1590" i="1"/>
  <c r="P1606" i="1"/>
  <c r="P1622" i="1"/>
  <c r="P1638" i="1"/>
  <c r="P1654" i="1"/>
  <c r="P1670" i="1"/>
  <c r="P1686" i="1"/>
  <c r="P1702" i="1"/>
  <c r="P1737" i="1"/>
  <c r="P1751" i="1"/>
  <c r="P1717" i="1"/>
  <c r="P1940" i="1"/>
  <c r="P1905" i="1"/>
  <c r="P1926" i="1"/>
  <c r="P1969" i="1"/>
  <c r="P1990" i="1"/>
  <c r="P2050" i="1"/>
  <c r="P1855" i="1"/>
  <c r="P1821" i="1"/>
  <c r="P1894" i="1"/>
  <c r="P1957" i="1"/>
  <c r="P1803" i="1"/>
  <c r="P1876" i="1"/>
  <c r="P2052" i="1"/>
  <c r="P2060" i="1"/>
  <c r="P2151" i="1"/>
  <c r="P2439" i="1"/>
  <c r="P2093" i="1"/>
  <c r="P2157" i="1"/>
  <c r="P2207" i="1"/>
  <c r="P2019" i="1"/>
  <c r="P2035" i="1"/>
  <c r="P2051" i="1"/>
  <c r="P2067" i="1"/>
  <c r="P2083" i="1"/>
  <c r="P2311" i="1"/>
  <c r="P2131" i="1"/>
  <c r="P2471" i="1"/>
  <c r="P2409" i="1"/>
  <c r="P2106" i="1"/>
  <c r="P2122" i="1"/>
  <c r="P2138" i="1"/>
  <c r="P2154" i="1"/>
  <c r="P2170" i="1"/>
  <c r="P2211" i="1"/>
  <c r="P2263" i="1"/>
  <c r="P2305" i="1"/>
  <c r="P2349" i="1"/>
  <c r="P2477" i="1"/>
  <c r="P2198" i="1"/>
  <c r="P2214" i="1"/>
  <c r="P2230" i="1"/>
  <c r="P2246" i="1"/>
  <c r="P2262" i="1"/>
  <c r="P2278" i="1"/>
  <c r="P2294" i="1"/>
  <c r="P2310" i="1"/>
  <c r="P2326" i="1"/>
  <c r="P2399" i="1"/>
  <c r="P2369" i="1"/>
  <c r="P2497" i="1"/>
  <c r="P2451" i="1"/>
  <c r="P2405" i="1"/>
  <c r="P2342" i="1"/>
  <c r="P2358" i="1"/>
  <c r="P2374" i="1"/>
  <c r="P2390" i="1"/>
  <c r="P2406" i="1"/>
  <c r="P2422" i="1"/>
  <c r="P2438" i="1"/>
  <c r="P2454" i="1"/>
  <c r="P2470" i="1"/>
  <c r="P2486" i="1"/>
  <c r="P2502" i="1"/>
  <c r="I29" i="6"/>
  <c r="I61" i="6"/>
  <c r="I93" i="6"/>
  <c r="I125" i="6"/>
  <c r="I157" i="6"/>
  <c r="I189" i="6"/>
  <c r="I221" i="6"/>
  <c r="I253" i="6"/>
  <c r="I285" i="6"/>
  <c r="I8" i="6"/>
  <c r="I17" i="6"/>
  <c r="P1111" i="1"/>
  <c r="P1248" i="1"/>
  <c r="P1264" i="1"/>
  <c r="P1280" i="1"/>
  <c r="P1296" i="1"/>
  <c r="P1312" i="1"/>
  <c r="P1440" i="1"/>
  <c r="P1356" i="1"/>
  <c r="P1872" i="1"/>
  <c r="P1352" i="1"/>
  <c r="P1372" i="1"/>
  <c r="P1881" i="1"/>
  <c r="P1165" i="1"/>
  <c r="P1181" i="1"/>
  <c r="P1197" i="1"/>
  <c r="P1213" i="1"/>
  <c r="P1229" i="1"/>
  <c r="P1245" i="1"/>
  <c r="P1261" i="1"/>
  <c r="P1277" i="1"/>
  <c r="P1293" i="1"/>
  <c r="P1309" i="1"/>
  <c r="P1325" i="1"/>
  <c r="P1434" i="1"/>
  <c r="P1597" i="1"/>
  <c r="P1971" i="1"/>
  <c r="P1335" i="1"/>
  <c r="P1351" i="1"/>
  <c r="P1367" i="1"/>
  <c r="P1383" i="1"/>
  <c r="P1399" i="1"/>
  <c r="P1415" i="1"/>
  <c r="P1431" i="1"/>
  <c r="P1447" i="1"/>
  <c r="P1463" i="1"/>
  <c r="P1479" i="1"/>
  <c r="P1495" i="1"/>
  <c r="P1511" i="1"/>
  <c r="P1527" i="1"/>
  <c r="P1587" i="1"/>
  <c r="P1609" i="1"/>
  <c r="P1567" i="1"/>
  <c r="P1695" i="1"/>
  <c r="P1799" i="1"/>
  <c r="P1605" i="1"/>
  <c r="P2000" i="1"/>
  <c r="P1454" i="1"/>
  <c r="P1470" i="1"/>
  <c r="P1486" i="1"/>
  <c r="P1502" i="1"/>
  <c r="P1518" i="1"/>
  <c r="P1563" i="1"/>
  <c r="P1691" i="1"/>
  <c r="P1736" i="1"/>
  <c r="P1725" i="1"/>
  <c r="P1908" i="1"/>
  <c r="P2048" i="1"/>
  <c r="P1870" i="1"/>
  <c r="P1544" i="1"/>
  <c r="P1560" i="1"/>
  <c r="P1576" i="1"/>
  <c r="P1592" i="1"/>
  <c r="P1608" i="1"/>
  <c r="P1624" i="1"/>
  <c r="P1640" i="1"/>
  <c r="P1656" i="1"/>
  <c r="P1672" i="1"/>
  <c r="P1688" i="1"/>
  <c r="P1704" i="1"/>
  <c r="P1721" i="1"/>
  <c r="P1777" i="1"/>
  <c r="P1897" i="1"/>
  <c r="P1735" i="1"/>
  <c r="P1772" i="1"/>
  <c r="P1827" i="1"/>
  <c r="P1888" i="1"/>
  <c r="P1996" i="1"/>
  <c r="P1775" i="1"/>
  <c r="P1893" i="1"/>
  <c r="P2008" i="1"/>
  <c r="P2058" i="1"/>
  <c r="P1929" i="1"/>
  <c r="P1950" i="1"/>
  <c r="P1993" i="1"/>
  <c r="P2014" i="1"/>
  <c r="P2042" i="1"/>
  <c r="P2169" i="1"/>
  <c r="P2054" i="1"/>
  <c r="P2113" i="1"/>
  <c r="P1784" i="1"/>
  <c r="P1839" i="1"/>
  <c r="P2022" i="1"/>
  <c r="P2105" i="1"/>
  <c r="P2201" i="1"/>
  <c r="P1805" i="1"/>
  <c r="P1878" i="1"/>
  <c r="P1917" i="1"/>
  <c r="P1938" i="1"/>
  <c r="P1981" i="1"/>
  <c r="P2002" i="1"/>
  <c r="P2026" i="1"/>
  <c r="P1787" i="1"/>
  <c r="P1860" i="1"/>
  <c r="P2121" i="1"/>
  <c r="P2064" i="1"/>
  <c r="P2111" i="1"/>
  <c r="P2175" i="1"/>
  <c r="P2273" i="1"/>
  <c r="P2441" i="1"/>
  <c r="P2117" i="1"/>
  <c r="P2181" i="1"/>
  <c r="P2285" i="1"/>
  <c r="P2021" i="1"/>
  <c r="P2037" i="1"/>
  <c r="P2053" i="1"/>
  <c r="P2069" i="1"/>
  <c r="P2085" i="1"/>
  <c r="P2225" i="1"/>
  <c r="P2325" i="1"/>
  <c r="P2155" i="1"/>
  <c r="P2473" i="1"/>
  <c r="P2108" i="1"/>
  <c r="P2124" i="1"/>
  <c r="P2140" i="1"/>
  <c r="P2156" i="1"/>
  <c r="P2172" i="1"/>
  <c r="P2189" i="1"/>
  <c r="P2267" i="1"/>
  <c r="P2313" i="1"/>
  <c r="P2221" i="1"/>
  <c r="P2365" i="1"/>
  <c r="P2493" i="1"/>
  <c r="P2200" i="1"/>
  <c r="P2216" i="1"/>
  <c r="P2232" i="1"/>
  <c r="P2248" i="1"/>
  <c r="P2264" i="1"/>
  <c r="P2280" i="1"/>
  <c r="P2296" i="1"/>
  <c r="P2312" i="1"/>
  <c r="P2328" i="1"/>
  <c r="P2415" i="1"/>
  <c r="P2385" i="1"/>
  <c r="P2339" i="1"/>
  <c r="P2467" i="1"/>
  <c r="P2421" i="1"/>
  <c r="P2344" i="1"/>
  <c r="P2360" i="1"/>
  <c r="P2376" i="1"/>
  <c r="P2392" i="1"/>
  <c r="P2408" i="1"/>
  <c r="P2424" i="1"/>
  <c r="P2440" i="1"/>
  <c r="P2456" i="1"/>
  <c r="P2472" i="1"/>
  <c r="P2488" i="1"/>
  <c r="I33" i="6"/>
  <c r="I65" i="6"/>
  <c r="I97" i="6"/>
  <c r="I129" i="6"/>
  <c r="I161" i="6"/>
  <c r="I193" i="6"/>
  <c r="I225" i="6"/>
  <c r="I257" i="6"/>
  <c r="I289" i="6"/>
  <c r="I16" i="6"/>
  <c r="I21" i="6"/>
  <c r="I34" i="6"/>
  <c r="I66" i="6"/>
  <c r="I98" i="6"/>
  <c r="I1043" i="6"/>
  <c r="I1010" i="6"/>
  <c r="I1138" i="6"/>
  <c r="I1315" i="6"/>
  <c r="I1347" i="6"/>
  <c r="I1379" i="6"/>
  <c r="I1411" i="6"/>
  <c r="I1443" i="6"/>
  <c r="I1475" i="6"/>
  <c r="I1507" i="6"/>
  <c r="I1539" i="6"/>
  <c r="I2216" i="6"/>
  <c r="I2248" i="6"/>
  <c r="I2280" i="6"/>
  <c r="I2312" i="6"/>
  <c r="I2344" i="6"/>
  <c r="I2376" i="6"/>
  <c r="I2408" i="6"/>
  <c r="I2440" i="6"/>
  <c r="I2472" i="6"/>
  <c r="I1287" i="6"/>
  <c r="I1319" i="6"/>
  <c r="I1351" i="6"/>
  <c r="I1383" i="6"/>
  <c r="I1415" i="6"/>
  <c r="I1447" i="6"/>
  <c r="I1479" i="6"/>
  <c r="I1511" i="6"/>
  <c r="I1543" i="6"/>
  <c r="I1669" i="6"/>
  <c r="I1636" i="6"/>
  <c r="I1668" i="6"/>
  <c r="I1700" i="6"/>
  <c r="I1732" i="6"/>
  <c r="I1764" i="6"/>
  <c r="I1796" i="6"/>
  <c r="I1828" i="6"/>
  <c r="I1897" i="6"/>
  <c r="I2191" i="6"/>
  <c r="I1878" i="6"/>
  <c r="I2220" i="6"/>
  <c r="I2252" i="6"/>
  <c r="I2284" i="6"/>
  <c r="I2316" i="6"/>
  <c r="I2348" i="6"/>
  <c r="I2380" i="6"/>
  <c r="I2412" i="6"/>
  <c r="I2444" i="6"/>
  <c r="I2476" i="6"/>
  <c r="I110" i="6"/>
  <c r="I142" i="6"/>
  <c r="I174" i="6"/>
  <c r="I206" i="6"/>
  <c r="I238" i="6"/>
  <c r="I270" i="6"/>
  <c r="I35" i="6"/>
  <c r="I67" i="6"/>
  <c r="I99" i="6"/>
  <c r="I131" i="6"/>
  <c r="I163" i="6"/>
  <c r="I195" i="6"/>
  <c r="I227" i="6"/>
  <c r="I259" i="6"/>
  <c r="I293" i="6"/>
  <c r="I64" i="6"/>
  <c r="I96" i="6"/>
  <c r="I128" i="6"/>
  <c r="I160" i="6"/>
  <c r="I192" i="6"/>
  <c r="I224" i="6"/>
  <c r="I256" i="6"/>
  <c r="I288" i="6"/>
  <c r="I351" i="6"/>
  <c r="I383" i="6"/>
  <c r="I415" i="6"/>
  <c r="I447" i="6"/>
  <c r="I479" i="6"/>
  <c r="I511" i="6"/>
  <c r="I543" i="6"/>
  <c r="I575" i="6"/>
  <c r="I607" i="6"/>
  <c r="I296" i="6"/>
  <c r="I328" i="6"/>
  <c r="I360" i="6"/>
  <c r="I392" i="6"/>
  <c r="I424" i="6"/>
  <c r="I456" i="6"/>
  <c r="I488" i="6"/>
  <c r="I520" i="6"/>
  <c r="I552" i="6"/>
  <c r="I584" i="6"/>
  <c r="I616" i="6"/>
  <c r="I1075" i="6"/>
  <c r="I874" i="6"/>
  <c r="I906" i="6"/>
  <c r="I688" i="6"/>
  <c r="I720" i="6"/>
  <c r="I752" i="6"/>
  <c r="I784" i="6"/>
  <c r="I816" i="6"/>
  <c r="I848" i="6"/>
  <c r="I880" i="6"/>
  <c r="I912" i="6"/>
  <c r="I947" i="6"/>
  <c r="I1071" i="6"/>
  <c r="I954" i="6"/>
  <c r="I986" i="6"/>
  <c r="I1018" i="6"/>
  <c r="I1050" i="6"/>
  <c r="I1082" i="6"/>
  <c r="I1114" i="6"/>
  <c r="I1146" i="6"/>
  <c r="I1178" i="6"/>
  <c r="I1210" i="6"/>
  <c r="I1282" i="6"/>
  <c r="I953" i="6"/>
  <c r="I985" i="6"/>
  <c r="I1017" i="6"/>
  <c r="I1049" i="6"/>
  <c r="I1081" i="6"/>
  <c r="I1113" i="6"/>
  <c r="I1145" i="6"/>
  <c r="I1177" i="6"/>
  <c r="I1209" i="6"/>
  <c r="I1281" i="6"/>
  <c r="I1254" i="6"/>
  <c r="I1312" i="6"/>
  <c r="I1344" i="6"/>
  <c r="I1376" i="6"/>
  <c r="I1408" i="6"/>
  <c r="I1440" i="6"/>
  <c r="I1472" i="6"/>
  <c r="I1504" i="6"/>
  <c r="I1536" i="6"/>
  <c r="I1608" i="6"/>
  <c r="I1533" i="6"/>
  <c r="I1568" i="6"/>
  <c r="I1542" i="6"/>
  <c r="I1578" i="6"/>
  <c r="I1291" i="6"/>
  <c r="I1323" i="6"/>
  <c r="I1355" i="6"/>
  <c r="I1387" i="6"/>
  <c r="I1419" i="6"/>
  <c r="I1451" i="6"/>
  <c r="I1483" i="6"/>
  <c r="I1515" i="6"/>
  <c r="I1584" i="6"/>
  <c r="I1630" i="6"/>
  <c r="I1609" i="6"/>
  <c r="I1641" i="6"/>
  <c r="I1673" i="6"/>
  <c r="I1705" i="6"/>
  <c r="I1737" i="6"/>
  <c r="I1769" i="6"/>
  <c r="I1801" i="6"/>
  <c r="I1833" i="6"/>
  <c r="I1690" i="6"/>
  <c r="I1722" i="6"/>
  <c r="I1754" i="6"/>
  <c r="I1786" i="6"/>
  <c r="I1818" i="6"/>
  <c r="I1850" i="6"/>
  <c r="I1640" i="6"/>
  <c r="I1672" i="6"/>
  <c r="I1704" i="6"/>
  <c r="I1736" i="6"/>
  <c r="I1768" i="6"/>
  <c r="I1800" i="6"/>
  <c r="I1832" i="6"/>
  <c r="I1901" i="6"/>
  <c r="I1882" i="6"/>
  <c r="I2224" i="6"/>
  <c r="I2256" i="6"/>
  <c r="I2288" i="6"/>
  <c r="I2320" i="6"/>
  <c r="I2352" i="6"/>
  <c r="I2384" i="6"/>
  <c r="I2416" i="6"/>
  <c r="I2448" i="6"/>
  <c r="I2480" i="6"/>
  <c r="I315" i="6"/>
  <c r="I7" i="6"/>
  <c r="I656" i="6"/>
  <c r="I300" i="6"/>
  <c r="I332" i="6"/>
  <c r="I364" i="6"/>
  <c r="I396" i="6"/>
  <c r="I428" i="6"/>
  <c r="I460" i="6"/>
  <c r="I492" i="6"/>
  <c r="I524" i="6"/>
  <c r="I556" i="6"/>
  <c r="I588" i="6"/>
  <c r="I620" i="6"/>
  <c r="I937" i="6"/>
  <c r="I661" i="6"/>
  <c r="I693" i="6"/>
  <c r="I725" i="6"/>
  <c r="I757" i="6"/>
  <c r="I789" i="6"/>
  <c r="I821" i="6"/>
  <c r="I853" i="6"/>
  <c r="I885" i="6"/>
  <c r="I917" i="6"/>
  <c r="I692" i="6"/>
  <c r="I724" i="6"/>
  <c r="I756" i="6"/>
  <c r="I788" i="6"/>
  <c r="I820" i="6"/>
  <c r="I852" i="6"/>
  <c r="I884" i="6"/>
  <c r="I916" i="6"/>
  <c r="I958" i="6"/>
  <c r="I990" i="6"/>
  <c r="I1022" i="6"/>
  <c r="I1054" i="6"/>
  <c r="I1086" i="6"/>
  <c r="I1118" i="6"/>
  <c r="I1150" i="6"/>
  <c r="I1255" i="6"/>
  <c r="I1293" i="6"/>
  <c r="I956" i="6"/>
  <c r="I988" i="6"/>
  <c r="I1020" i="6"/>
  <c r="I1052" i="6"/>
  <c r="I1084" i="6"/>
  <c r="I1116" i="6"/>
  <c r="I1148" i="6"/>
  <c r="I1180" i="6"/>
  <c r="I1212" i="6"/>
  <c r="I1284" i="6"/>
  <c r="I957" i="6"/>
  <c r="I989" i="6"/>
  <c r="I1021" i="6"/>
  <c r="I1053" i="6"/>
  <c r="I1085" i="6"/>
  <c r="I1117" i="6"/>
  <c r="I1149" i="6"/>
  <c r="I1181" i="6"/>
  <c r="I1213" i="6"/>
  <c r="I1249" i="6"/>
  <c r="I1222" i="6"/>
  <c r="I1316" i="6"/>
  <c r="I1348" i="6"/>
  <c r="I1380" i="6"/>
  <c r="I1412" i="6"/>
  <c r="I1444" i="6"/>
  <c r="I1476" i="6"/>
  <c r="I1508" i="6"/>
  <c r="I1540" i="6"/>
  <c r="I1576" i="6"/>
  <c r="I1322" i="6"/>
  <c r="I1354" i="6"/>
  <c r="I1386" i="6"/>
  <c r="I1418" i="6"/>
  <c r="I1450" i="6"/>
  <c r="I1482" i="6"/>
  <c r="I1514" i="6"/>
  <c r="I1546" i="6"/>
  <c r="I1574" i="6"/>
  <c r="I1612" i="6"/>
  <c r="I1295" i="6"/>
  <c r="I1327" i="6"/>
  <c r="I1359" i="6"/>
  <c r="I1391" i="6"/>
  <c r="I1423" i="6"/>
  <c r="I1455" i="6"/>
  <c r="I1487" i="6"/>
  <c r="I1519" i="6"/>
  <c r="I1552" i="6"/>
  <c r="I1861" i="6"/>
  <c r="I1613" i="6"/>
  <c r="I1645" i="6"/>
  <c r="I1677" i="6"/>
  <c r="I1709" i="6"/>
  <c r="I1741" i="6"/>
  <c r="I1773" i="6"/>
  <c r="I1805" i="6"/>
  <c r="I1837" i="6"/>
  <c r="I1694" i="6"/>
  <c r="I1726" i="6"/>
  <c r="I1758" i="6"/>
  <c r="I1790" i="6"/>
  <c r="I1822" i="6"/>
  <c r="I1854" i="6"/>
  <c r="I1908" i="6"/>
  <c r="I1639" i="6"/>
  <c r="I1671" i="6"/>
  <c r="I1703" i="6"/>
  <c r="I1735" i="6"/>
  <c r="I1767" i="6"/>
  <c r="I1799" i="6"/>
  <c r="I1831" i="6"/>
  <c r="I1865" i="6"/>
  <c r="I1885" i="6"/>
  <c r="I1644" i="6"/>
  <c r="I1676" i="6"/>
  <c r="I1708" i="6"/>
  <c r="I1740" i="6"/>
  <c r="I1772" i="6"/>
  <c r="I1804" i="6"/>
  <c r="I1836" i="6"/>
  <c r="I1873" i="6"/>
  <c r="I1924" i="6"/>
  <c r="I1956" i="6"/>
  <c r="I1988" i="6"/>
  <c r="I2020" i="6"/>
  <c r="I2052" i="6"/>
  <c r="I2084" i="6"/>
  <c r="I2116" i="6"/>
  <c r="I2148" i="6"/>
  <c r="I1905" i="6"/>
  <c r="I1886" i="6"/>
  <c r="I1918" i="6"/>
  <c r="I1950" i="6"/>
  <c r="I1982" i="6"/>
  <c r="I2014" i="6"/>
  <c r="I2046" i="6"/>
  <c r="I2078" i="6"/>
  <c r="I2110" i="6"/>
  <c r="I2142" i="6"/>
  <c r="I1883" i="6"/>
  <c r="I1915" i="6"/>
  <c r="I1947" i="6"/>
  <c r="I1979" i="6"/>
  <c r="I2011" i="6"/>
  <c r="I2043" i="6"/>
  <c r="I2075" i="6"/>
  <c r="I2107" i="6"/>
  <c r="I2139" i="6"/>
  <c r="I2172" i="6"/>
  <c r="I2193" i="6"/>
  <c r="I2225" i="6"/>
  <c r="I2257" i="6"/>
  <c r="I2289" i="6"/>
  <c r="I2321" i="6"/>
  <c r="I2353" i="6"/>
  <c r="I2385" i="6"/>
  <c r="I2417" i="6"/>
  <c r="I2449" i="6"/>
  <c r="I2481" i="6"/>
  <c r="I2228" i="6"/>
  <c r="I2260" i="6"/>
  <c r="I2292" i="6"/>
  <c r="I2324" i="6"/>
  <c r="I2356" i="6"/>
  <c r="I2388" i="6"/>
  <c r="I2420" i="6"/>
  <c r="I2452" i="6"/>
  <c r="I2484" i="6"/>
  <c r="I302" i="6"/>
  <c r="I660" i="6"/>
  <c r="I353" i="6"/>
  <c r="I385" i="6"/>
  <c r="I417" i="6"/>
  <c r="I449" i="6"/>
  <c r="I481" i="6"/>
  <c r="I513" i="6"/>
  <c r="I545" i="6"/>
  <c r="I577" i="6"/>
  <c r="I609" i="6"/>
  <c r="I304" i="6"/>
  <c r="I336" i="6"/>
  <c r="I368" i="6"/>
  <c r="I400" i="6"/>
  <c r="I432" i="6"/>
  <c r="I464" i="6"/>
  <c r="I496" i="6"/>
  <c r="I528" i="6"/>
  <c r="I560" i="6"/>
  <c r="I592" i="6"/>
  <c r="I624" i="6"/>
  <c r="I942" i="6"/>
  <c r="I665" i="6"/>
  <c r="I697" i="6"/>
  <c r="I729" i="6"/>
  <c r="I761" i="6"/>
  <c r="I793" i="6"/>
  <c r="I825" i="6"/>
  <c r="I857" i="6"/>
  <c r="I889" i="6"/>
  <c r="I921" i="6"/>
  <c r="I979" i="6"/>
  <c r="I1107" i="6"/>
  <c r="I696" i="6"/>
  <c r="I728" i="6"/>
  <c r="I760" i="6"/>
  <c r="I792" i="6"/>
  <c r="I824" i="6"/>
  <c r="I856" i="6"/>
  <c r="I888" i="6"/>
  <c r="I920" i="6"/>
  <c r="I975" i="6"/>
  <c r="I1103" i="6"/>
  <c r="I962" i="6"/>
  <c r="I994" i="6"/>
  <c r="I1026" i="6"/>
  <c r="I1058" i="6"/>
  <c r="I1090" i="6"/>
  <c r="I1122" i="6"/>
  <c r="I1154" i="6"/>
  <c r="I1167" i="6"/>
  <c r="I1199" i="6"/>
  <c r="I1233" i="6"/>
  <c r="I960" i="6"/>
  <c r="I992" i="6"/>
  <c r="I1024" i="6"/>
  <c r="I1056" i="6"/>
  <c r="I1088" i="6"/>
  <c r="I1120" i="6"/>
  <c r="I1152" i="6"/>
  <c r="I1184" i="6"/>
  <c r="I1216" i="6"/>
  <c r="I1252" i="6"/>
  <c r="I1263" i="6"/>
  <c r="I1299" i="6"/>
  <c r="I1331" i="6"/>
  <c r="I1363" i="6"/>
  <c r="I1395" i="6"/>
  <c r="I1427" i="6"/>
  <c r="I1459" i="6"/>
  <c r="I1491" i="6"/>
  <c r="I1523" i="6"/>
  <c r="I1593" i="6"/>
  <c r="I1617" i="6"/>
  <c r="I1649" i="6"/>
  <c r="I1681" i="6"/>
  <c r="I1648" i="6"/>
  <c r="I1680" i="6"/>
  <c r="I1712" i="6"/>
  <c r="I1744" i="6"/>
  <c r="I1776" i="6"/>
  <c r="I1808" i="6"/>
  <c r="I1840" i="6"/>
  <c r="I1880" i="6"/>
  <c r="I2184" i="6"/>
  <c r="I1909" i="6"/>
  <c r="I1890" i="6"/>
  <c r="I2200" i="6"/>
  <c r="I2232" i="6"/>
  <c r="I2264" i="6"/>
  <c r="I2296" i="6"/>
  <c r="I2328" i="6"/>
  <c r="I2360" i="6"/>
  <c r="I2392" i="6"/>
  <c r="I2424" i="6"/>
  <c r="I2456" i="6"/>
  <c r="I2488" i="6"/>
  <c r="I15" i="6"/>
  <c r="I357" i="6"/>
  <c r="I389" i="6"/>
  <c r="I421" i="6"/>
  <c r="I453" i="6"/>
  <c r="I485" i="6"/>
  <c r="I517" i="6"/>
  <c r="I549" i="6"/>
  <c r="I581" i="6"/>
  <c r="I613" i="6"/>
  <c r="I308" i="6"/>
  <c r="I340" i="6"/>
  <c r="I372" i="6"/>
  <c r="I404" i="6"/>
  <c r="I436" i="6"/>
  <c r="I468" i="6"/>
  <c r="I500" i="6"/>
  <c r="I532" i="6"/>
  <c r="I564" i="6"/>
  <c r="I596" i="6"/>
  <c r="I628" i="6"/>
  <c r="I662" i="6"/>
  <c r="I694" i="6"/>
  <c r="I726" i="6"/>
  <c r="I758" i="6"/>
  <c r="I790" i="6"/>
  <c r="I822" i="6"/>
  <c r="I854" i="6"/>
  <c r="I886" i="6"/>
  <c r="I918" i="6"/>
  <c r="I659" i="6"/>
  <c r="I691" i="6"/>
  <c r="I723" i="6"/>
  <c r="I755" i="6"/>
  <c r="I787" i="6"/>
  <c r="I819" i="6"/>
  <c r="I851" i="6"/>
  <c r="I883" i="6"/>
  <c r="I915" i="6"/>
  <c r="I668" i="6"/>
  <c r="I700" i="6"/>
  <c r="I732" i="6"/>
  <c r="I764" i="6"/>
  <c r="I796" i="6"/>
  <c r="I828" i="6"/>
  <c r="I860" i="6"/>
  <c r="I892" i="6"/>
  <c r="I924" i="6"/>
  <c r="I966" i="6"/>
  <c r="I998" i="6"/>
  <c r="I1030" i="6"/>
  <c r="I1062" i="6"/>
  <c r="I1094" i="6"/>
  <c r="I1126" i="6"/>
  <c r="I1158" i="6"/>
  <c r="I1171" i="6"/>
  <c r="I1203" i="6"/>
  <c r="I1274" i="6"/>
  <c r="I1220" i="6"/>
  <c r="I1271" i="6"/>
  <c r="I1231" i="6"/>
  <c r="I1598" i="6"/>
  <c r="I1558" i="6"/>
  <c r="I1321" i="6"/>
  <c r="I1353" i="6"/>
  <c r="I1385" i="6"/>
  <c r="I1417" i="6"/>
  <c r="I1449" i="6"/>
  <c r="I1481" i="6"/>
  <c r="I1513" i="6"/>
  <c r="I1545" i="6"/>
  <c r="I1605" i="6"/>
  <c r="I1303" i="6"/>
  <c r="I1335" i="6"/>
  <c r="I1367" i="6"/>
  <c r="I1399" i="6"/>
  <c r="I1431" i="6"/>
  <c r="I1463" i="6"/>
  <c r="I1495" i="6"/>
  <c r="I1527" i="6"/>
  <c r="I1561" i="6"/>
  <c r="I1621" i="6"/>
  <c r="I1653" i="6"/>
  <c r="I1685" i="6"/>
  <c r="I1652" i="6"/>
  <c r="I1684" i="6"/>
  <c r="I1716" i="6"/>
  <c r="I1748" i="6"/>
  <c r="I1780" i="6"/>
  <c r="I1812" i="6"/>
  <c r="I1844" i="6"/>
  <c r="I1862" i="6"/>
  <c r="I2202" i="6"/>
  <c r="I2236" i="6"/>
  <c r="I2268" i="6"/>
  <c r="I2300" i="6"/>
  <c r="I2332" i="6"/>
  <c r="I2364" i="6"/>
  <c r="I2396" i="6"/>
  <c r="I2428" i="6"/>
  <c r="I2460" i="6"/>
  <c r="I2492" i="6"/>
  <c r="I19" i="6"/>
  <c r="I312" i="6"/>
  <c r="I344" i="6"/>
  <c r="I376" i="6"/>
  <c r="I408" i="6"/>
  <c r="I440" i="6"/>
  <c r="I472" i="6"/>
  <c r="I504" i="6"/>
  <c r="I536" i="6"/>
  <c r="I568" i="6"/>
  <c r="I600" i="6"/>
  <c r="I632" i="6"/>
  <c r="I1011" i="6"/>
  <c r="I1139" i="6"/>
  <c r="I666" i="6"/>
  <c r="I698" i="6"/>
  <c r="I730" i="6"/>
  <c r="I762" i="6"/>
  <c r="I794" i="6"/>
  <c r="I826" i="6"/>
  <c r="I858" i="6"/>
  <c r="I890" i="6"/>
  <c r="I922" i="6"/>
  <c r="I663" i="6"/>
  <c r="I695" i="6"/>
  <c r="I727" i="6"/>
  <c r="I759" i="6"/>
  <c r="I791" i="6"/>
  <c r="I823" i="6"/>
  <c r="I855" i="6"/>
  <c r="I887" i="6"/>
  <c r="I919" i="6"/>
  <c r="I672" i="6"/>
  <c r="I704" i="6"/>
  <c r="I736" i="6"/>
  <c r="I768" i="6"/>
  <c r="I800" i="6"/>
  <c r="I832" i="6"/>
  <c r="I864" i="6"/>
  <c r="I896" i="6"/>
  <c r="I928" i="6"/>
  <c r="I1007" i="6"/>
  <c r="I1135" i="6"/>
  <c r="I970" i="6"/>
  <c r="I1002" i="6"/>
  <c r="I1034" i="6"/>
  <c r="I1066" i="6"/>
  <c r="I1098" i="6"/>
  <c r="I1130" i="6"/>
  <c r="I1162" i="6"/>
  <c r="I1194" i="6"/>
  <c r="I1227" i="6"/>
  <c r="I1269" i="6"/>
  <c r="I936" i="6"/>
  <c r="I1239" i="6"/>
  <c r="I1097" i="6"/>
  <c r="I1129" i="6"/>
  <c r="I1161" i="6"/>
  <c r="I1193" i="6"/>
  <c r="I1226" i="6"/>
  <c r="I1566" i="6"/>
  <c r="I1328" i="6"/>
  <c r="I1360" i="6"/>
  <c r="I1392" i="6"/>
  <c r="I1424" i="6"/>
  <c r="I1456" i="6"/>
  <c r="I1488" i="6"/>
  <c r="I1520" i="6"/>
  <c r="I1553" i="6"/>
  <c r="I1325" i="6"/>
  <c r="I1357" i="6"/>
  <c r="I1389" i="6"/>
  <c r="I1421" i="6"/>
  <c r="I1453" i="6"/>
  <c r="I1485" i="6"/>
  <c r="I1517" i="6"/>
  <c r="I1586" i="6"/>
  <c r="I1573" i="6"/>
  <c r="I1302" i="6"/>
  <c r="I1334" i="6"/>
  <c r="I1366" i="6"/>
  <c r="I1398" i="6"/>
  <c r="I1430" i="6"/>
  <c r="I1462" i="6"/>
  <c r="I1494" i="6"/>
  <c r="I1526" i="6"/>
  <c r="I1560" i="6"/>
  <c r="I1307" i="6"/>
  <c r="I1339" i="6"/>
  <c r="I1371" i="6"/>
  <c r="I1403" i="6"/>
  <c r="I1435" i="6"/>
  <c r="I1467" i="6"/>
  <c r="I1499" i="6"/>
  <c r="I1531" i="6"/>
  <c r="I1602" i="6"/>
  <c r="I1625" i="6"/>
  <c r="I1657" i="6"/>
  <c r="I1689" i="6"/>
  <c r="I1721" i="6"/>
  <c r="I1753" i="6"/>
  <c r="I1785" i="6"/>
  <c r="I1817" i="6"/>
  <c r="I1849" i="6"/>
  <c r="I1706" i="6"/>
  <c r="I1738" i="6"/>
  <c r="I1770" i="6"/>
  <c r="I1802" i="6"/>
  <c r="I1834" i="6"/>
  <c r="I1624" i="6"/>
  <c r="I1656" i="6"/>
  <c r="I1688" i="6"/>
  <c r="I1720" i="6"/>
  <c r="I1752" i="6"/>
  <c r="I1784" i="6"/>
  <c r="I1816" i="6"/>
  <c r="I1848" i="6"/>
  <c r="I1866" i="6"/>
  <c r="I2208" i="6"/>
  <c r="I2240" i="6"/>
  <c r="I2272" i="6"/>
  <c r="I2304" i="6"/>
  <c r="I2336" i="6"/>
  <c r="I2368" i="6"/>
  <c r="I2400" i="6"/>
  <c r="I2432" i="6"/>
  <c r="I2464" i="6"/>
  <c r="I2496" i="6"/>
  <c r="I130" i="6"/>
  <c r="I162" i="6"/>
  <c r="I194" i="6"/>
  <c r="I226" i="6"/>
  <c r="I258" i="6"/>
  <c r="I23" i="6"/>
  <c r="I55" i="6"/>
  <c r="I87" i="6"/>
  <c r="I119" i="6"/>
  <c r="I151" i="6"/>
  <c r="I183" i="6"/>
  <c r="I215" i="6"/>
  <c r="I247" i="6"/>
  <c r="I279" i="6"/>
  <c r="I52" i="6"/>
  <c r="I84" i="6"/>
  <c r="I116" i="6"/>
  <c r="I148" i="6"/>
  <c r="I180" i="6"/>
  <c r="I212" i="6"/>
  <c r="I244" i="6"/>
  <c r="I276" i="6"/>
  <c r="I319" i="6"/>
  <c r="I365" i="6"/>
  <c r="I397" i="6"/>
  <c r="I429" i="6"/>
  <c r="I461" i="6"/>
  <c r="I493" i="6"/>
  <c r="I525" i="6"/>
  <c r="I557" i="6"/>
  <c r="I589" i="6"/>
  <c r="I621" i="6"/>
  <c r="I316" i="6"/>
  <c r="I348" i="6"/>
  <c r="I380" i="6"/>
  <c r="I412" i="6"/>
  <c r="I444" i="6"/>
  <c r="I476" i="6"/>
  <c r="I508" i="6"/>
  <c r="I540" i="6"/>
  <c r="I572" i="6"/>
  <c r="I604" i="6"/>
  <c r="I636" i="6"/>
  <c r="I676" i="6"/>
  <c r="I708" i="6"/>
  <c r="I740" i="6"/>
  <c r="I772" i="6"/>
  <c r="I804" i="6"/>
  <c r="I836" i="6"/>
  <c r="I868" i="6"/>
  <c r="I900" i="6"/>
  <c r="I932" i="6"/>
  <c r="I974" i="6"/>
  <c r="I1006" i="6"/>
  <c r="I1038" i="6"/>
  <c r="I1070" i="6"/>
  <c r="I1102" i="6"/>
  <c r="I1134" i="6"/>
  <c r="I1237" i="6"/>
  <c r="I940" i="6"/>
  <c r="I1280" i="6"/>
  <c r="I1165" i="6"/>
  <c r="I1197" i="6"/>
  <c r="I1267" i="6"/>
  <c r="I1277" i="6"/>
  <c r="I1607" i="6"/>
  <c r="I1492" i="6"/>
  <c r="I1524" i="6"/>
  <c r="I1594" i="6"/>
  <c r="I1306" i="6"/>
  <c r="I1338" i="6"/>
  <c r="I1370" i="6"/>
  <c r="I1402" i="6"/>
  <c r="I1434" i="6"/>
  <c r="I1466" i="6"/>
  <c r="I1498" i="6"/>
  <c r="I1530" i="6"/>
  <c r="I1601" i="6"/>
  <c r="I1658" i="6"/>
  <c r="I1311" i="6"/>
  <c r="I1343" i="6"/>
  <c r="I1375" i="6"/>
  <c r="I1407" i="6"/>
  <c r="I1439" i="6"/>
  <c r="I1471" i="6"/>
  <c r="I1503" i="6"/>
  <c r="I1535" i="6"/>
  <c r="I1570" i="6"/>
  <c r="I1629" i="6"/>
  <c r="I1661" i="6"/>
  <c r="I1693" i="6"/>
  <c r="I1725" i="6"/>
  <c r="I1757" i="6"/>
  <c r="I1789" i="6"/>
  <c r="I1821" i="6"/>
  <c r="I1853" i="6"/>
  <c r="I1742" i="6"/>
  <c r="I1774" i="6"/>
  <c r="I1806" i="6"/>
  <c r="I1838" i="6"/>
  <c r="I1815" i="6"/>
  <c r="I1847" i="6"/>
  <c r="I1628" i="6"/>
  <c r="I1660" i="6"/>
  <c r="I1692" i="6"/>
  <c r="I1724" i="6"/>
  <c r="I1756" i="6"/>
  <c r="I1788" i="6"/>
  <c r="I1820" i="6"/>
  <c r="I1852" i="6"/>
  <c r="I1940" i="6"/>
  <c r="I1972" i="6"/>
  <c r="I2004" i="6"/>
  <c r="I2036" i="6"/>
  <c r="I2068" i="6"/>
  <c r="I2100" i="6"/>
  <c r="I2132" i="6"/>
  <c r="I2164" i="6"/>
  <c r="I2210" i="6"/>
  <c r="I1870" i="6"/>
  <c r="I1998" i="6"/>
  <c r="I2030" i="6"/>
  <c r="I2062" i="6"/>
  <c r="I2094" i="6"/>
  <c r="I2126" i="6"/>
  <c r="I2158" i="6"/>
  <c r="I2027" i="6"/>
  <c r="I2059" i="6"/>
  <c r="I2091" i="6"/>
  <c r="I2123" i="6"/>
  <c r="I2155" i="6"/>
  <c r="I2168" i="6"/>
  <c r="I2369" i="6"/>
  <c r="I2401" i="6"/>
  <c r="I2433" i="6"/>
  <c r="I2465" i="6"/>
  <c r="I2497" i="6"/>
  <c r="I2212" i="6"/>
  <c r="I2244" i="6"/>
  <c r="I2276" i="6"/>
  <c r="I2308" i="6"/>
  <c r="I2340" i="6"/>
  <c r="I2372" i="6"/>
  <c r="I2404" i="6"/>
  <c r="I2436" i="6"/>
  <c r="I2468" i="6"/>
  <c r="I2500" i="6"/>
  <c r="B14" i="9"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<sst xmlns="http://schemas.openxmlformats.org/spreadsheetml/2006/main" count="182" uniqueCount="129">
  <si>
    <t>Week 1</t>
  </si>
  <si>
    <t>Week 2</t>
  </si>
  <si>
    <t>Week 3</t>
  </si>
  <si>
    <t>Week 4</t>
  </si>
  <si>
    <t>Claim period</t>
  </si>
  <si>
    <t>Week number</t>
  </si>
  <si>
    <t>Week dates</t>
  </si>
  <si>
    <t>Arm's length</t>
  </si>
  <si>
    <t>Biweekly dates</t>
  </si>
  <si>
    <t>Period 1</t>
  </si>
  <si>
    <t>Period 2</t>
  </si>
  <si>
    <t>i) Sélectionnez la période pour laquelle vous calculez la subvention salariale</t>
  </si>
  <si>
    <t>Canada.ca/calculez-montant-subvention</t>
  </si>
  <si>
    <t>(choisir une période de demande)</t>
  </si>
  <si>
    <t>Utilisez ces montants pour remplir la section 2 du calculateur sur le site Canada.ca et passez aux prochaines étapes ci-dessous pour déterminer votre montant réel de SSUC.</t>
  </si>
  <si>
    <t>&lt;- Choisir</t>
  </si>
  <si>
    <t>Cette feuille de calcul sert à calculer le montant de base de la Subvention salariale d’urgence du Canada (SSUC) pour les périodes de paie les plus courantes. Si vous utilisez plusieurs périodes de paie (p. ex., vos employés à temps partiel et occasionnels sont payés toutes les semaines et vos employés à temps plein sont payés toutes les deux semaines), inscrivez les renseignements dans l’un ou l’autre des feuilles, selon le cas.</t>
  </si>
  <si>
    <t>Rémunération brute hebdomadaire à l'égard de la période de demande</t>
  </si>
  <si>
    <t>Montant de l’employé (calculé)</t>
  </si>
  <si>
    <t>Montant calculé</t>
  </si>
  <si>
    <t>Total de la période de demande pour l’employé</t>
  </si>
  <si>
    <t>Les colonnes B à G doivent être remplies pour que ce champ soit calculé.
La SSUC de base calculée dans cette feuille de calcul ne comprend pas toutes les déductions. Suivez le reste des étapes du calculateur du site Canada.ca pour obtenir le montant réel de la SSUC.</t>
  </si>
  <si>
    <t>Cette feuille de calcul doit être utilisée avec l’outil d’estimation de la SSUC à l’adresse suivante :</t>
  </si>
  <si>
    <r>
      <rPr>
        <b/>
        <sz val="12"/>
        <color theme="1"/>
        <rFont val="Calibri"/>
        <family val="2"/>
        <scheme val="minor"/>
      </rPr>
      <t>Problèmes techniques :</t>
    </r>
    <r>
      <rPr>
        <sz val="12"/>
        <color theme="1"/>
        <rFont val="Calibri"/>
        <family val="2"/>
        <scheme val="minor"/>
      </rPr>
      <t xml:space="preserve"> Il se peut que vous deviez « activer la modification » sur votre logiciel de feuille de calcul avant de pouvoir sélectionner une période de demande.</t>
    </r>
  </si>
  <si>
    <t>Janvier à février 2020</t>
  </si>
  <si>
    <t>(Sélectionnez votre option de comparaison des revenus)</t>
  </si>
  <si>
    <t>Mois correspondant de 2019</t>
  </si>
  <si>
    <t xml:space="preserve">En règle générale, vous obtiendrez un taux global plus avantageux pour la SSUC si vous choisissez l’option de revenu de base qui est un montant plus élevé.	</t>
  </si>
  <si>
    <t>Explications sur la façon dont le calcul fonctionne</t>
  </si>
  <si>
    <t>Recettes brutes en dollars canadiens</t>
  </si>
  <si>
    <t>Entrez votre revenu admissible en dollars canadiens pendant toutes les périodes énumérées</t>
  </si>
  <si>
    <t>Taux de la SSUC global</t>
  </si>
  <si>
    <t xml:space="preserve">Effectuez l’étape 2a) ou l’étape 2b) en fonction de celle qui décrit la période de paie que vous utilisez pour les retenues sur la paie : « hebdomadaire (52) » ou « à la quinzaine (toutes les deux semaines) »
</t>
  </si>
  <si>
    <t xml:space="preserve">Sans lien de dépendance : En général, un employé sans lien de dépendance est un employé qui n’est pas proprietaire d’entreprise (ou dans le cas d’une société, qui il ne la contrôle pas) et qui n’est pas un membre de la famille immédiate de cette personne.
Avec lien de dépendance : Un employé ayant un lien de dépendance est une personne qui est le propriétaire de l’entreprise (ou, dans le cas d’une société, qui contrôle la société) ou qui est un membre de la famille immédiate de cette personne.	</t>
  </si>
  <si>
    <t>Oui - sans lien de dépendance</t>
  </si>
  <si>
    <t>Non - avec lien de dépendance</t>
  </si>
  <si>
    <t>Employé sans lien de dépendance : oui/non</t>
  </si>
  <si>
    <t>Effectuez votre calcul sur Canada.ca en utilisant ces montants</t>
  </si>
  <si>
    <t>Employé en congé payé (facultatif)</t>
  </si>
  <si>
    <t>Employés admissibles (facultatif)</t>
  </si>
  <si>
    <t>Rémunération brute aux 2 semaines à l'égard de la période de demande</t>
  </si>
  <si>
    <r>
      <t>Les colonnes B à G doivent être remplies pour que ce champ soit calculé.
La SSUC de base calculée dans cette feuille de calcul</t>
    </r>
    <r>
      <rPr>
        <b/>
        <sz val="11"/>
        <rFont val="Calibri"/>
        <family val="2"/>
        <scheme val="minor"/>
      </rPr>
      <t xml:space="preserve"> ne comprend pas toutes les déductions</t>
    </r>
    <r>
      <rPr>
        <sz val="11"/>
        <rFont val="Calibri"/>
        <family val="2"/>
        <scheme val="minor"/>
      </rPr>
      <t>. Suivez le reste des étapes du calculateur du site Canada.ca pour obtenir le montant réel de la SSUC.</t>
    </r>
  </si>
  <si>
    <t>(choisir la période à l’étape 1)Taux)</t>
  </si>
  <si>
    <t>Perte de revenus de 3 mois</t>
  </si>
  <si>
    <t>Pourcentage de la perte de revenus au cours des trois mois précédant la période de demande par rapport à la période précédant la crise.</t>
  </si>
  <si>
    <t>Perte de revenus</t>
  </si>
  <si>
    <t>Pourcentage de perte de revenus</t>
  </si>
  <si>
    <t>Pourcentage de perte de revenus pour le supplément</t>
  </si>
  <si>
    <t>Perte de revenus par rapport à la période précédant la crise, en utilisant l’option la plus avantageuse entre le mois de la période de demande ou le mois précédent</t>
  </si>
  <si>
    <t>Pourcentage de perte de revenus par rapport à la période précédant la crise</t>
  </si>
  <si>
    <t>Remarque - Examinez le calcul de la subvention</t>
  </si>
  <si>
    <t>Si vous voulez en apprendre davantage sur la façon dont les subventions salariales sont calculées, veuillez consulter :</t>
  </si>
  <si>
    <t>https://www.canada.ca/fr/agence-revenu/services/subvention/subvention-salariale-urgence/ssuc-apres-faire-demande.html</t>
  </si>
  <si>
    <r>
      <t xml:space="preserve">Répondez « Oui » si l’employé est en congé payé pour toute la semaine de travail.
Répondez « Non » </t>
    </r>
    <r>
      <rPr>
        <b/>
        <sz val="11"/>
        <rFont val="Calibri"/>
        <family val="2"/>
        <scheme val="minor"/>
      </rPr>
      <t>ou laissez le champ vide</t>
    </r>
    <r>
      <rPr>
        <sz val="11"/>
        <rFont val="Calibri"/>
        <family val="2"/>
        <scheme val="minor"/>
      </rPr>
      <t xml:space="preserve"> si l’employé n’est pas en congé payé ou s’il est en congé payé pour seulement quelques jours de la semaine.</t>
    </r>
  </si>
  <si>
    <t>Les employés en congé payé doivent figurer dans l’étape 2a) Hebdomadaire.</t>
  </si>
  <si>
    <t>Les employés en congé payé 
(ne comprend pas les vacances)</t>
  </si>
  <si>
    <t>Montant en $ CAN</t>
  </si>
  <si>
    <r>
      <rPr>
        <b/>
        <sz val="14"/>
        <color theme="1"/>
        <rFont val="Calibri"/>
        <family val="2"/>
        <scheme val="minor"/>
      </rPr>
      <t xml:space="preserve">Totaux : </t>
    </r>
    <r>
      <rPr>
        <sz val="14"/>
        <color theme="1"/>
        <rFont val="Calibri"/>
        <family val="2"/>
        <scheme val="minor"/>
      </rPr>
      <t>Les valeurs définitives à saisir sur Canada.ca sont affichées à la feuille de l’Étape 3) Montants à utiliser après que vous ayez terminé cette étape.</t>
    </r>
  </si>
  <si>
    <t>Calculez votre taux de base</t>
  </si>
  <si>
    <t>iv) Quand utiliser l’étape 2a) Toutes les semaines ou l’étape 2b) À la quinzaine (onglets)</t>
  </si>
  <si>
    <t>Totaux : Les valeurs définitives à saisir sur Canada.ca sont affichées à la feuille de l’Étape 3) Montants à utiliser</t>
  </si>
  <si>
    <r>
      <rPr>
        <b/>
        <sz val="12"/>
        <color theme="1"/>
        <rFont val="Calibri"/>
        <family val="2"/>
        <scheme val="minor"/>
      </rPr>
      <t xml:space="preserve">Important : </t>
    </r>
    <r>
      <rPr>
        <sz val="12"/>
        <color theme="1"/>
        <rFont val="Calibri"/>
        <family val="2"/>
        <scheme val="minor"/>
      </rPr>
      <t>Vous devez utiliser la même méthode pour calculer votre admissibilité pendant la période 5 et les périodes futures. Toutefois, vous n’avez pas besoin d’utiliser la même méthode que celle que vous avez utilisée pour les périodes 1 à 4.</t>
    </r>
  </si>
  <si>
    <t>iii) Calculez votre taux de SSUC global en fonction de vos revenus.</t>
  </si>
  <si>
    <t>ii) Quelle option choisiriez-vous pour calculer votre revenu de base pour la période 5 et toutes les périodes futures?</t>
  </si>
  <si>
    <t>Employé sans lien de dépendance : Oui - sans lien de dépendance/Non - avec lien de dépendance</t>
  </si>
  <si>
    <t>Oui</t>
  </si>
  <si>
    <t>Non</t>
  </si>
  <si>
    <t>Pourcentage de perte de revenus de la période</t>
  </si>
  <si>
    <t>Pourcentage de perte de revenus préférentielle</t>
  </si>
  <si>
    <t>Pourcentage de perte de revenus par rapport à la période précédant la crise, en utilisant l’option la plus avantageuse entre le mois de la période de demande ou le mois précédent</t>
  </si>
  <si>
    <t>Si vous utilisez une autre période de paie, par exemple une fois par mois, utilisez Étape 2a) Hebdomadaire (52) et rajustez vos chiffres de paie en conséquence.</t>
  </si>
  <si>
    <t>Pour les employés dont l’horaire est variable ou qui n’ont pas travaillé le même nombre d’heures durant chaque semaine de la période de demande, utilisez Étape 2a) Hebdomadaire (52) et rajustez vos chiffres de paie en conséquence.</t>
  </si>
  <si>
    <t>Un employé admissible est un particulier employé au Canada par vous (l'employeur admissible) au cours de la période visée par la demande.</t>
  </si>
  <si>
    <t>(Choisir une période de demande)</t>
  </si>
  <si>
    <t>i) Une fois que vous aurez rempli les onglets de calcul Hebdomadaire et/ou À la quinzaine, les « Valeurs à utiliser à l’étape 2b » s’afficheront ci-dessous.</t>
  </si>
  <si>
    <t>Valeur tirée du tableau du taux de base de la SSUC</t>
  </si>
  <si>
    <t xml:space="preserve">v) Circonstances particulières – dans l’éventualité où l’employeur n’exploitait pas une entreprise en janvier et en février </t>
  </si>
  <si>
    <t>Pour les employeurs admissibles qui n’exploitaient pas une entreprise ou qui n’exerçaient pas d’activités ordinaires au cours de la période de janvier à février 2020.</t>
  </si>
  <si>
    <t>Des redressements seront apportés au calcul du taux de base au point (iii) en fonction du nombre de jours.</t>
  </si>
  <si>
    <t>Mois</t>
  </si>
  <si>
    <t>Période 9: 25 octobre au 21 novembre 2020</t>
  </si>
  <si>
    <t>25 octobre au 31 octobre</t>
  </si>
  <si>
    <t>1 novembre au 7 novembre</t>
  </si>
  <si>
    <t>8 novembre au 14 novembre</t>
  </si>
  <si>
    <t>15 novembre au 21 novembre</t>
  </si>
  <si>
    <t>25 octobre au 7 novembre</t>
  </si>
  <si>
    <t>8 novembre au 21 novembre</t>
  </si>
  <si>
    <t>Si vous avez encore des employés, veuillez copier les colonnes L à P</t>
  </si>
  <si>
    <t>Si vous avez encore des employés, veuillez copier les colonnes G à I</t>
  </si>
  <si>
    <t>Septembre</t>
  </si>
  <si>
    <t>Octobre</t>
  </si>
  <si>
    <t>Novembre</t>
  </si>
  <si>
    <t>Août</t>
  </si>
  <si>
    <t>L’autre approche ne s’appliquera qu’au calcul du taux de base, et non du taux compensatoire.</t>
  </si>
  <si>
    <t>Pourcentage de perte de revenus pour le montant compensatoire</t>
  </si>
  <si>
    <r>
      <rPr>
        <b/>
        <sz val="12"/>
        <color theme="1"/>
        <rFont val="Calibri"/>
        <family val="2"/>
        <scheme val="minor"/>
      </rPr>
      <t xml:space="preserve">Entrez vos revenus admissibles </t>
    </r>
    <r>
      <rPr>
        <sz val="12"/>
        <color theme="1"/>
        <rFont val="Calibri"/>
        <family val="2"/>
        <scheme val="minor"/>
      </rPr>
      <t>pour chacun des mois suivants afin de calculer le taux de base de la SSUC et le taux compensatoire. Le taux global de la SSUC est basé sur une combinaison de ces deux taux.</t>
    </r>
  </si>
  <si>
    <t>Votre perte de revenus moyenne de 3 mois par rapport à la période précédant la crise, qui est utilisée pour calculer votre complément.</t>
  </si>
  <si>
    <t>Calculez votre taux compensatoire</t>
  </si>
  <si>
    <t>Votre taux global de SSUC (en fonction de votre taux de base et taux compensatoire)</t>
  </si>
  <si>
    <t>Le taux compensatoire correspond à (votre pourcentage de perte de revenus de 3 mois moins 50 %) x 1,25, jusqu’à un maximum de 25 %.</t>
  </si>
  <si>
    <t>Le gouvernement a annoncé des modifications proposées à la période 8 de la SSUC, ce qui pourrait vous donner un taux plus élevé en fonction de votre baisse de revenus. Vous pouvez faire votre demande maintenant et la modifier plus tard si les nouvelles règles sont approuvées.</t>
  </si>
  <si>
    <t>Pourcentage de perte de revenus de 3 mois</t>
  </si>
  <si>
    <t>Pourcentage de perte de revenus des 3 mois</t>
  </si>
  <si>
    <t>Période 10: 22 novembre au 19 décembre 2020</t>
  </si>
  <si>
    <t>Décembre</t>
  </si>
  <si>
    <t>Calcul de la subvention salariale pour les périodes 9 et 10 (25 octobre au 19 décembre 2020)</t>
  </si>
  <si>
    <t>Paie brute aux 2 semaines moyenne avant la crise</t>
  </si>
  <si>
    <t>Renseignez-vous sur les périodes de paie (rémunération) d'avant la crise et sur la manière de les calculer</t>
  </si>
  <si>
    <t>Paie brute hebdomadaire moyenne avant la crise</t>
  </si>
  <si>
    <t>22 novembre au 28 novembre</t>
  </si>
  <si>
    <t>29 novembre au 5 décembre</t>
  </si>
  <si>
    <t>6 décembre au 12 décembre</t>
  </si>
  <si>
    <t>13 décembre au 19 décembre</t>
  </si>
  <si>
    <t>22 novembre au 5 décembre</t>
  </si>
  <si>
    <t>6 décembre au 19 décembre</t>
  </si>
  <si>
    <t>Valeurs à utiliser dans votre formulaire de demande :</t>
  </si>
  <si>
    <t>Pour savoir comment faire une demande de SSUC, allez à https://www.canada.ca/fr/agence-revenu/services/subvention/subvention-salariale-urgence/ssuc-comment-demande.html.</t>
  </si>
  <si>
    <r>
      <rPr>
        <b/>
        <sz val="14"/>
        <color theme="1"/>
        <rFont val="Calibri"/>
        <family val="2"/>
        <scheme val="minor"/>
      </rPr>
      <t xml:space="preserve">Ligne A: </t>
    </r>
    <r>
      <rPr>
        <sz val="14"/>
        <color theme="1"/>
        <rFont val="Calibri"/>
        <family val="2"/>
        <scheme val="minor"/>
      </rPr>
      <t>Nombre d'employés actifs admissibles</t>
    </r>
  </si>
  <si>
    <r>
      <rPr>
        <b/>
        <sz val="14"/>
        <color theme="1"/>
        <rFont val="Calibri"/>
        <family val="2"/>
        <scheme val="minor"/>
      </rPr>
      <t xml:space="preserve">Ligne AA: </t>
    </r>
    <r>
      <rPr>
        <sz val="14"/>
        <color theme="1"/>
        <rFont val="Calibri"/>
        <family val="2"/>
        <scheme val="minor"/>
      </rPr>
      <t>Nombre d’employés admissibles en congé payé</t>
    </r>
  </si>
  <si>
    <r>
      <rPr>
        <b/>
        <sz val="14"/>
        <color theme="1"/>
        <rFont val="Calibri"/>
        <family val="2"/>
        <scheme val="minor"/>
      </rPr>
      <t xml:space="preserve">Ligne B: </t>
    </r>
    <r>
      <rPr>
        <sz val="14"/>
        <color theme="1"/>
        <rFont val="Calibri"/>
        <family val="2"/>
        <scheme val="minor"/>
      </rPr>
      <t>Total de la rémunération admissible versée</t>
    </r>
  </si>
  <si>
    <r>
      <rPr>
        <b/>
        <sz val="14"/>
        <color theme="1"/>
        <rFont val="Calibri"/>
        <family val="2"/>
        <scheme val="minor"/>
      </rPr>
      <t xml:space="preserve">Ligne c1: </t>
    </r>
    <r>
      <rPr>
        <sz val="14"/>
        <color theme="1"/>
        <rFont val="Calibri"/>
        <family val="2"/>
        <scheme val="minor"/>
      </rPr>
      <t>Baisse de revenus pour la période en cours</t>
    </r>
  </si>
  <si>
    <r>
      <rPr>
        <b/>
        <sz val="14"/>
        <color theme="1"/>
        <rFont val="Calibri"/>
        <family val="2"/>
        <scheme val="minor"/>
      </rPr>
      <t xml:space="preserve">Ligne c2: </t>
    </r>
    <r>
      <rPr>
        <sz val="14"/>
        <color theme="1"/>
        <rFont val="Calibri"/>
        <family val="2"/>
        <scheme val="minor"/>
      </rPr>
      <t>Baisse de revenues moyenne pour les trois mois précédents</t>
    </r>
  </si>
  <si>
    <r>
      <rPr>
        <b/>
        <sz val="14"/>
        <color theme="1"/>
        <rFont val="Calibri"/>
        <family val="2"/>
        <scheme val="minor"/>
      </rPr>
      <t xml:space="preserve">Ligne c3: </t>
    </r>
    <r>
      <rPr>
        <sz val="14"/>
        <color theme="1"/>
        <rFont val="Calibri"/>
        <family val="2"/>
        <scheme val="minor"/>
      </rPr>
      <t>Taux de subvention utilisé pour les employés actifs dans le calcul de la ligne C</t>
    </r>
  </si>
  <si>
    <r>
      <rPr>
        <b/>
        <sz val="14"/>
        <color theme="1"/>
        <rFont val="Calibri"/>
        <family val="2"/>
        <scheme val="minor"/>
      </rPr>
      <t xml:space="preserve">Ligne C: </t>
    </r>
    <r>
      <rPr>
        <sz val="14"/>
        <color theme="1"/>
        <rFont val="Calibri"/>
        <family val="2"/>
        <scheme val="minor"/>
      </rPr>
      <t>SSUC de base (y compris la SSUC compensatoire, s’il y a lieu)</t>
    </r>
  </si>
  <si>
    <t>La SSUC de base calculée dans cette feuille de calcul ne comprend pas toutes les déductions et cotisations. Pour obtenir le calcul final du montant de votre subvention, vous devrez ajouter les lignes suivantes dans votre formulaire de demande :</t>
  </si>
  <si>
    <r>
      <t>Ligne D :</t>
    </r>
    <r>
      <rPr>
        <sz val="12"/>
        <color theme="1"/>
        <rFont val="Calibri"/>
        <family val="2"/>
        <scheme val="minor"/>
      </rPr>
      <t xml:space="preserve"> Cotisations à l’AE et au RQAP de l’employeur payables sur le salaire versé aux employés mis à pied</t>
    </r>
  </si>
  <si>
    <r>
      <rPr>
        <b/>
        <sz val="12"/>
        <color theme="1"/>
        <rFont val="Calibri"/>
        <family val="2"/>
        <scheme val="minor"/>
      </rPr>
      <t>Ligne G :</t>
    </r>
    <r>
      <rPr>
        <sz val="12"/>
        <color theme="1"/>
        <rFont val="Calibri"/>
        <family val="2"/>
        <scheme val="minor"/>
      </rPr>
      <t xml:space="preserve"> Montants reçus par les employés admissibles dans le cadre du programme de prestations de travail partagé d’Emploi et Développement social Canada</t>
    </r>
  </si>
  <si>
    <r>
      <rPr>
        <b/>
        <sz val="12"/>
        <color theme="1"/>
        <rFont val="Calibri"/>
        <family val="2"/>
        <scheme val="minor"/>
      </rPr>
      <t xml:space="preserve">Ligne E : </t>
    </r>
    <r>
      <rPr>
        <sz val="12"/>
        <color theme="1"/>
        <rFont val="Calibri"/>
        <family val="2"/>
        <scheme val="minor"/>
      </rPr>
      <t>Cotisations au RPC et au RRQ de l’employeur payables sur le salaire versé aux employés mis à pied</t>
    </r>
  </si>
  <si>
    <t>Version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</si>
</sst>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quot;$&quot;#,##0.00"/>
    <numFmt numFmtId="165" formatCode="_-&quot;$&quot;* #,##0_-;\-&quot;$&quot;* #,##0_-;_-&quot;$&quot;* &quot;-&quot;??_-;_-@_-"/>
    <numFmt numFmtId="166" formatCode="0.0000000%"/>
    <numFmt numFmtId="167" formatCode="0.00000000000%"/>
  </numFmts>
  <fonts count="2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sz val="14"/>
      <color theme="0"/>
      <name val="Calibri"/>
      <family val="2"/>
      <scheme val="minor"/>
    </font>
    <font>
      <b/>
      <sz val="14"/>
      <color theme="1"/>
      <name val="Calibri"/>
      <family val="2"/>
      <scheme val="minor"/>
    </font>
    <font>
      <sz val="13"/>
      <color theme="0"/>
      <name val="Calibri"/>
      <family val="2"/>
      <scheme val="minor"/>
    </font>
    <font>
      <sz val="14"/>
      <name val="Calibri"/>
      <family val="2"/>
      <scheme val="minor"/>
    </font>
    <font>
      <sz val="11"/>
      <color theme="0"/>
      <name val="Calibri"/>
      <family val="2"/>
      <scheme val="minor"/>
    </font>
    <font>
      <sz val="11"/>
      <name val="Calibri"/>
      <family val="2"/>
      <scheme val="minor"/>
    </font>
    <font>
      <sz val="22"/>
      <color theme="1"/>
      <name val="Calibri"/>
      <family val="2"/>
      <scheme val="minor"/>
    </font>
    <font>
      <b/>
      <sz val="12"/>
      <color theme="1"/>
      <name val="Calibri"/>
      <family val="2"/>
      <scheme val="minor"/>
    </font>
    <font>
      <u/>
      <sz val="12"/>
      <color theme="10"/>
      <name val="Calibri"/>
      <family val="2"/>
      <scheme val="minor"/>
    </font>
    <font>
      <b/>
      <sz val="11"/>
      <name val="Calibri"/>
      <family val="2"/>
      <scheme val="minor"/>
    </font>
    <font>
      <sz val="11"/>
      <color theme="1"/>
      <name val="Calibri"/>
      <family val="2"/>
      <scheme val="minor"/>
    </font>
    <font>
      <sz val="16"/>
      <color theme="1"/>
      <name val="Calibri"/>
      <family val="2"/>
      <scheme val="minor"/>
    </font>
    <font>
      <u/>
      <sz val="18"/>
      <color theme="10"/>
      <name val="Calibri"/>
      <family val="2"/>
      <scheme val="minor"/>
    </font>
    <font>
      <sz val="10.5"/>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gradientFill degree="90">
        <stop position="0">
          <color theme="0"/>
        </stop>
        <stop position="0.5">
          <color theme="2"/>
        </stop>
        <stop position="1">
          <color theme="0"/>
        </stop>
      </gradientFill>
    </fill>
    <fill>
      <patternFill patternType="solid">
        <fgColor rgb="FFE2EFDA"/>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cellStyleXfs>
  <cellXfs count="122">
    <xf numFmtId="0" fontId="0" fillId="0" borderId="0" xfId="0"/>
    <xf numFmtId="0" fontId="5" fillId="0" borderId="0" xfId="0" applyFont="1"/>
    <xf numFmtId="16" fontId="0" fillId="0" borderId="0" xfId="0" applyNumberFormat="1"/>
    <xf numFmtId="164" fontId="7" fillId="9" borderId="3" xfId="0" applyNumberFormat="1" applyFont="1" applyFill="1" applyBorder="1" applyProtection="1"/>
    <xf numFmtId="164" fontId="13" fillId="3" borderId="1" xfId="0" applyNumberFormat="1" applyFont="1" applyFill="1" applyBorder="1" applyAlignment="1" applyProtection="1">
      <alignment horizontal="left" vertical="top" wrapText="1"/>
    </xf>
    <xf numFmtId="0" fontId="5" fillId="2" borderId="0" xfId="0" applyFont="1" applyFill="1" applyProtection="1">
      <protection locked="0"/>
    </xf>
    <xf numFmtId="0" fontId="5" fillId="5" borderId="0" xfId="0" applyFont="1" applyFill="1" applyProtection="1">
      <protection locked="0"/>
    </xf>
    <xf numFmtId="0" fontId="5" fillId="5" borderId="0" xfId="0" applyFont="1" applyFill="1" applyAlignment="1" applyProtection="1">
      <alignment horizontal="center"/>
      <protection locked="0"/>
    </xf>
    <xf numFmtId="0" fontId="5" fillId="5" borderId="0" xfId="0" applyFont="1" applyFill="1" applyAlignment="1" applyProtection="1">
      <alignment horizontal="left" vertical="top"/>
      <protection locked="0"/>
    </xf>
    <xf numFmtId="0" fontId="6" fillId="3" borderId="0" xfId="0" applyFont="1" applyFill="1" applyProtection="1">
      <protection locked="0"/>
    </xf>
    <xf numFmtId="0" fontId="6" fillId="3" borderId="0" xfId="0" applyFont="1" applyFill="1" applyAlignment="1" applyProtection="1">
      <alignment horizontal="left" vertical="top"/>
      <protection locked="0"/>
    </xf>
    <xf numFmtId="0" fontId="5" fillId="3" borderId="0" xfId="0" applyFont="1" applyFill="1" applyProtection="1">
      <protection locked="0"/>
    </xf>
    <xf numFmtId="0" fontId="5" fillId="3" borderId="0" xfId="0" applyFont="1" applyFill="1" applyAlignment="1" applyProtection="1">
      <alignment horizontal="center"/>
      <protection locked="0"/>
    </xf>
    <xf numFmtId="0" fontId="5" fillId="5" borderId="0" xfId="0" applyFont="1" applyFill="1" applyAlignment="1" applyProtection="1">
      <alignment vertical="top" wrapText="1"/>
      <protection locked="0"/>
    </xf>
    <xf numFmtId="0" fontId="5" fillId="5" borderId="0" xfId="0" applyFont="1" applyFill="1" applyAlignment="1" applyProtection="1">
      <alignment vertical="top"/>
      <protection locked="0"/>
    </xf>
    <xf numFmtId="0" fontId="6" fillId="3" borderId="0" xfId="0" applyFont="1" applyFill="1" applyAlignment="1" applyProtection="1">
      <alignment vertical="top"/>
      <protection locked="0"/>
    </xf>
    <xf numFmtId="0" fontId="5" fillId="3" borderId="0" xfId="0" applyFont="1" applyFill="1" applyBorder="1" applyProtection="1">
      <protection locked="0"/>
    </xf>
    <xf numFmtId="0" fontId="5" fillId="5" borderId="0" xfId="0" applyFont="1" applyFill="1" applyBorder="1" applyProtection="1">
      <protection locked="0"/>
    </xf>
    <xf numFmtId="0" fontId="7" fillId="5" borderId="0" xfId="0" applyFont="1" applyFill="1" applyBorder="1" applyAlignment="1" applyProtection="1">
      <alignment horizontal="left" vertical="top"/>
      <protection locked="0"/>
    </xf>
    <xf numFmtId="0" fontId="7" fillId="0" borderId="0" xfId="0" applyFont="1" applyFill="1" applyProtection="1">
      <protection locked="0"/>
    </xf>
    <xf numFmtId="0" fontId="7" fillId="0" borderId="0" xfId="0" applyFont="1" applyFill="1" applyBorder="1" applyAlignment="1" applyProtection="1">
      <alignment horizontal="left" vertical="top"/>
      <protection locked="0"/>
    </xf>
    <xf numFmtId="0" fontId="7" fillId="0" borderId="0" xfId="0" applyFont="1" applyFill="1" applyBorder="1" applyProtection="1">
      <protection locked="0"/>
    </xf>
    <xf numFmtId="0" fontId="10" fillId="0" borderId="0" xfId="0" applyFont="1" applyFill="1" applyBorder="1" applyProtection="1">
      <protection locked="0"/>
    </xf>
    <xf numFmtId="0" fontId="12" fillId="0" borderId="0" xfId="0" applyFont="1" applyFill="1" applyBorder="1" applyAlignment="1" applyProtection="1">
      <alignment wrapText="1"/>
      <protection locked="0"/>
    </xf>
    <xf numFmtId="0" fontId="7" fillId="0" borderId="3" xfId="0" applyFont="1" applyFill="1" applyBorder="1" applyProtection="1">
      <protection locked="0"/>
    </xf>
    <xf numFmtId="0" fontId="7" fillId="0" borderId="6" xfId="0" applyFont="1" applyFill="1" applyBorder="1" applyProtection="1">
      <protection locked="0"/>
    </xf>
    <xf numFmtId="164" fontId="7" fillId="0" borderId="3" xfId="0" applyNumberFormat="1" applyFont="1" applyFill="1" applyBorder="1" applyProtection="1">
      <protection locked="0"/>
    </xf>
    <xf numFmtId="164" fontId="7" fillId="0" borderId="6" xfId="0" applyNumberFormat="1" applyFont="1" applyFill="1" applyBorder="1" applyProtection="1">
      <protection locked="0"/>
    </xf>
    <xf numFmtId="0" fontId="6" fillId="5" borderId="0" xfId="0" applyFont="1" applyFill="1" applyBorder="1" applyAlignment="1" applyProtection="1">
      <alignment horizontal="center" vertical="top" wrapText="1"/>
    </xf>
    <xf numFmtId="0" fontId="8" fillId="5" borderId="0" xfId="0" applyFont="1" applyFill="1" applyBorder="1" applyProtection="1"/>
    <xf numFmtId="164" fontId="8" fillId="8" borderId="5" xfId="0" applyNumberFormat="1" applyFont="1" applyFill="1" applyBorder="1" applyProtection="1"/>
    <xf numFmtId="164" fontId="8" fillId="8" borderId="1" xfId="0" applyNumberFormat="1" applyFont="1" applyFill="1" applyBorder="1" applyAlignment="1" applyProtection="1">
      <alignment wrapText="1"/>
    </xf>
    <xf numFmtId="0" fontId="13" fillId="3" borderId="1" xfId="0" applyFont="1" applyFill="1" applyBorder="1" applyAlignment="1" applyProtection="1">
      <alignment vertical="top" wrapText="1"/>
    </xf>
    <xf numFmtId="0" fontId="13" fillId="3" borderId="1" xfId="0" applyFont="1" applyFill="1" applyBorder="1" applyAlignment="1" applyProtection="1">
      <alignment horizontal="left" vertical="top" wrapText="1"/>
    </xf>
    <xf numFmtId="0" fontId="8" fillId="8" borderId="5" xfId="0" applyFont="1" applyFill="1" applyBorder="1" applyAlignment="1" applyProtection="1">
      <alignment wrapText="1"/>
    </xf>
    <xf numFmtId="0" fontId="5" fillId="5" borderId="0" xfId="0" applyFont="1" applyFill="1" applyAlignment="1" applyProtection="1">
      <alignment horizontal="left" vertical="top" wrapText="1"/>
      <protection locked="0"/>
    </xf>
    <xf numFmtId="0" fontId="5" fillId="5" borderId="0" xfId="0" applyFont="1" applyFill="1" applyAlignment="1" applyProtection="1">
      <alignment horizontal="center"/>
      <protection locked="0"/>
    </xf>
    <xf numFmtId="0" fontId="16" fillId="5" borderId="0" xfId="1" applyFont="1" applyFill="1" applyAlignment="1" applyProtection="1">
      <alignment horizontal="left"/>
      <protection locked="0"/>
    </xf>
    <xf numFmtId="0" fontId="5" fillId="5" borderId="0" xfId="0" applyFont="1" applyFill="1" applyAlignment="1" applyProtection="1">
      <alignment horizontal="center"/>
      <protection locked="0"/>
    </xf>
    <xf numFmtId="0" fontId="15" fillId="6" borderId="1"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10" borderId="0" xfId="0" applyFont="1" applyFill="1" applyBorder="1" applyAlignment="1" applyProtection="1">
      <alignment horizontal="center" vertical="center"/>
      <protection locked="0"/>
    </xf>
    <xf numFmtId="0" fontId="14" fillId="7" borderId="0" xfId="0" applyFont="1" applyFill="1" applyAlignment="1" applyProtection="1">
      <protection locked="0"/>
    </xf>
    <xf numFmtId="0" fontId="5" fillId="5" borderId="0" xfId="0" applyFont="1" applyFill="1" applyAlignment="1" applyProtection="1">
      <protection locked="0"/>
    </xf>
    <xf numFmtId="0" fontId="6" fillId="2" borderId="0" xfId="0" applyFont="1" applyFill="1" applyBorder="1" applyAlignment="1" applyProtection="1">
      <alignment vertical="top" wrapText="1"/>
    </xf>
    <xf numFmtId="0" fontId="6" fillId="2" borderId="2" xfId="0" applyFont="1" applyFill="1" applyBorder="1" applyAlignment="1" applyProtection="1">
      <alignment vertical="top"/>
    </xf>
    <xf numFmtId="0" fontId="6" fillId="2" borderId="0" xfId="0" applyFont="1" applyFill="1" applyBorder="1" applyAlignment="1" applyProtection="1">
      <alignment vertical="top"/>
    </xf>
    <xf numFmtId="1" fontId="11" fillId="4" borderId="5" xfId="0" applyNumberFormat="1" applyFont="1" applyFill="1" applyBorder="1" applyAlignment="1" applyProtection="1">
      <alignment horizontal="center" vertical="center"/>
    </xf>
    <xf numFmtId="164" fontId="11" fillId="4" borderId="5" xfId="0" applyNumberFormat="1" applyFont="1" applyFill="1" applyBorder="1" applyAlignment="1" applyProtection="1">
      <alignment horizontal="center" vertical="center"/>
    </xf>
    <xf numFmtId="164" fontId="8" fillId="8" borderId="4" xfId="0" applyNumberFormat="1" applyFont="1" applyFill="1" applyBorder="1" applyAlignment="1" applyProtection="1">
      <alignment horizontal="centerContinuous" wrapText="1"/>
    </xf>
    <xf numFmtId="164" fontId="8" fillId="8" borderId="5" xfId="0" applyNumberFormat="1" applyFont="1" applyFill="1" applyBorder="1" applyAlignment="1" applyProtection="1">
      <alignment horizontal="centerContinuous" wrapText="1"/>
    </xf>
    <xf numFmtId="0" fontId="5" fillId="5" borderId="0" xfId="0" applyFont="1" applyFill="1" applyBorder="1" applyAlignment="1" applyProtection="1">
      <alignment horizontal="left"/>
      <protection locked="0"/>
    </xf>
    <xf numFmtId="0" fontId="19" fillId="5" borderId="0" xfId="0" applyFont="1" applyFill="1" applyProtection="1">
      <protection locked="0"/>
    </xf>
    <xf numFmtId="9" fontId="5" fillId="5" borderId="0" xfId="3" applyFont="1" applyFill="1" applyBorder="1" applyProtection="1">
      <protection locked="0"/>
    </xf>
    <xf numFmtId="164" fontId="7" fillId="9" borderId="6" xfId="0" applyNumberFormat="1" applyFont="1" applyFill="1" applyBorder="1" applyProtection="1"/>
    <xf numFmtId="164" fontId="8" fillId="8" borderId="1" xfId="0" applyNumberFormat="1" applyFont="1" applyFill="1" applyBorder="1" applyAlignment="1" applyProtection="1">
      <alignment horizontal="centerContinuous"/>
    </xf>
    <xf numFmtId="164" fontId="8" fillId="8" borderId="5" xfId="0" applyNumberFormat="1" applyFont="1" applyFill="1" applyBorder="1" applyAlignment="1" applyProtection="1">
      <alignment horizontal="centerContinuous"/>
    </xf>
    <xf numFmtId="164" fontId="8" fillId="8" borderId="5" xfId="0" applyNumberFormat="1" applyFont="1" applyFill="1" applyBorder="1" applyAlignment="1" applyProtection="1">
      <alignment wrapText="1"/>
    </xf>
    <xf numFmtId="0" fontId="5" fillId="5" borderId="0" xfId="0" applyFont="1" applyFill="1" applyAlignment="1" applyProtection="1">
      <alignment horizontal="left" vertical="top" wrapText="1"/>
      <protection locked="0"/>
    </xf>
    <xf numFmtId="0" fontId="4" fillId="5" borderId="0" xfId="1" applyFill="1" applyProtection="1">
      <protection locked="0"/>
    </xf>
    <xf numFmtId="0" fontId="20" fillId="5" borderId="0" xfId="1" applyFont="1" applyFill="1" applyAlignment="1" applyProtection="1">
      <alignment horizontal="left"/>
      <protection locked="0"/>
    </xf>
    <xf numFmtId="0" fontId="21" fillId="0" borderId="0" xfId="0" applyFont="1"/>
    <xf numFmtId="0" fontId="5" fillId="5" borderId="1" xfId="0" applyFont="1" applyFill="1" applyBorder="1" applyProtection="1">
      <protection locked="0"/>
    </xf>
    <xf numFmtId="166" fontId="5" fillId="5" borderId="0" xfId="3" applyNumberFormat="1" applyFont="1" applyFill="1" applyBorder="1" applyProtection="1">
      <protection locked="0"/>
    </xf>
    <xf numFmtId="0" fontId="5" fillId="5" borderId="0" xfId="0" applyFont="1" applyFill="1" applyAlignment="1" applyProtection="1">
      <alignment horizontal="left" vertical="top" wrapText="1"/>
      <protection locked="0"/>
    </xf>
    <xf numFmtId="0" fontId="14" fillId="2" borderId="2" xfId="0" applyFont="1" applyFill="1" applyBorder="1" applyAlignment="1" applyProtection="1">
      <alignment vertical="top"/>
    </xf>
    <xf numFmtId="0" fontId="14" fillId="2" borderId="0" xfId="0" applyFont="1" applyFill="1" applyBorder="1" applyAlignment="1" applyProtection="1">
      <alignment vertical="top"/>
    </xf>
    <xf numFmtId="0" fontId="5" fillId="2" borderId="0" xfId="0" applyFont="1" applyFill="1" applyBorder="1" applyAlignment="1" applyProtection="1">
      <alignment vertical="top" wrapText="1"/>
    </xf>
    <xf numFmtId="0" fontId="5" fillId="5" borderId="0" xfId="0" applyFont="1" applyFill="1" applyProtection="1"/>
    <xf numFmtId="0" fontId="6" fillId="3" borderId="0" xfId="0" applyFont="1" applyFill="1" applyAlignment="1" applyProtection="1">
      <alignment vertical="top"/>
    </xf>
    <xf numFmtId="0" fontId="6" fillId="3" borderId="0" xfId="0" applyFont="1" applyFill="1" applyAlignment="1" applyProtection="1">
      <alignment vertical="top" wrapText="1"/>
    </xf>
    <xf numFmtId="0" fontId="5" fillId="3" borderId="0" xfId="0" applyFont="1" applyFill="1" applyAlignment="1" applyProtection="1">
      <alignment vertical="top" wrapText="1"/>
    </xf>
    <xf numFmtId="0" fontId="5" fillId="3" borderId="0" xfId="0" applyFont="1" applyFill="1" applyProtection="1"/>
    <xf numFmtId="0" fontId="5" fillId="5" borderId="0" xfId="0" applyFont="1" applyFill="1" applyAlignment="1" applyProtection="1">
      <alignment vertical="top"/>
    </xf>
    <xf numFmtId="0" fontId="5" fillId="5" borderId="0" xfId="0" applyFont="1" applyFill="1" applyAlignment="1" applyProtection="1">
      <alignment horizontal="left" vertical="top" wrapText="1"/>
    </xf>
    <xf numFmtId="0" fontId="5" fillId="5" borderId="0" xfId="0" applyFont="1" applyFill="1" applyAlignment="1" applyProtection="1">
      <alignment horizontal="center"/>
    </xf>
    <xf numFmtId="0" fontId="15" fillId="5" borderId="0" xfId="0" applyFont="1" applyFill="1" applyBorder="1" applyAlignment="1" applyProtection="1">
      <alignment vertical="center" wrapText="1"/>
    </xf>
    <xf numFmtId="0" fontId="6" fillId="3" borderId="7" xfId="0" applyFont="1" applyFill="1" applyBorder="1" applyAlignment="1" applyProtection="1">
      <alignment horizontal="center" vertical="center" wrapText="1"/>
    </xf>
    <xf numFmtId="0" fontId="5" fillId="5" borderId="0" xfId="0" applyFont="1" applyFill="1" applyAlignment="1" applyProtection="1">
      <alignment horizontal="left" vertical="top"/>
    </xf>
    <xf numFmtId="0" fontId="5" fillId="5" borderId="0" xfId="0" applyFont="1" applyFill="1" applyAlignment="1" applyProtection="1">
      <alignment vertical="top" wrapText="1"/>
    </xf>
    <xf numFmtId="164" fontId="8" fillId="8" borderId="4" xfId="0" applyNumberFormat="1" applyFont="1" applyFill="1" applyBorder="1" applyAlignment="1" applyProtection="1">
      <alignment horizontal="centerContinuous" vertical="top" wrapText="1"/>
    </xf>
    <xf numFmtId="164" fontId="8" fillId="8" borderId="5" xfId="0" applyNumberFormat="1" applyFont="1" applyFill="1" applyBorder="1" applyAlignment="1" applyProtection="1">
      <alignment horizontal="centerContinuous" vertical="top" wrapText="1"/>
    </xf>
    <xf numFmtId="0" fontId="5" fillId="5" borderId="1" xfId="0" applyFont="1" applyFill="1" applyBorder="1" applyProtection="1"/>
    <xf numFmtId="0" fontId="5" fillId="3" borderId="8" xfId="0" applyNumberFormat="1" applyFont="1" applyFill="1" applyBorder="1" applyAlignment="1" applyProtection="1">
      <alignment horizontal="right"/>
    </xf>
    <xf numFmtId="0" fontId="5" fillId="9" borderId="8" xfId="0" applyFont="1" applyFill="1" applyBorder="1" applyAlignment="1" applyProtection="1">
      <alignment horizontal="right"/>
    </xf>
    <xf numFmtId="0" fontId="19" fillId="9" borderId="8" xfId="0" applyFont="1" applyFill="1" applyBorder="1" applyAlignment="1" applyProtection="1">
      <alignment horizontal="right" wrapText="1"/>
    </xf>
    <xf numFmtId="0" fontId="19" fillId="5" borderId="0" xfId="0" applyFont="1" applyFill="1" applyProtection="1"/>
    <xf numFmtId="0" fontId="19" fillId="9" borderId="9" xfId="0" applyFont="1" applyFill="1" applyBorder="1" applyAlignment="1" applyProtection="1">
      <alignment horizontal="right" wrapText="1"/>
    </xf>
    <xf numFmtId="0" fontId="5" fillId="5" borderId="0" xfId="0" applyFont="1" applyFill="1" applyBorder="1" applyAlignment="1" applyProtection="1">
      <alignment horizontal="right"/>
    </xf>
    <xf numFmtId="0" fontId="19" fillId="9" borderId="1" xfId="0" applyFont="1" applyFill="1" applyBorder="1" applyAlignment="1" applyProtection="1">
      <alignment horizontal="right"/>
    </xf>
    <xf numFmtId="9" fontId="5" fillId="5" borderId="0" xfId="3" applyNumberFormat="1" applyFont="1" applyFill="1" applyProtection="1"/>
    <xf numFmtId="165" fontId="5" fillId="9" borderId="11" xfId="2" applyNumberFormat="1" applyFont="1" applyFill="1" applyBorder="1" applyAlignment="1" applyProtection="1">
      <alignment horizontal="right"/>
    </xf>
    <xf numFmtId="10" fontId="5" fillId="9" borderId="11" xfId="3" applyNumberFormat="1" applyFont="1" applyFill="1" applyBorder="1" applyAlignment="1" applyProtection="1">
      <alignment horizontal="right"/>
    </xf>
    <xf numFmtId="10" fontId="19" fillId="9" borderId="11" xfId="3" applyNumberFormat="1" applyFont="1" applyFill="1" applyBorder="1" applyAlignment="1" applyProtection="1">
      <alignment horizontal="right"/>
    </xf>
    <xf numFmtId="10" fontId="19" fillId="9" borderId="10" xfId="3" applyNumberFormat="1" applyFont="1" applyFill="1" applyBorder="1" applyAlignment="1" applyProtection="1">
      <alignment horizontal="right"/>
    </xf>
    <xf numFmtId="0" fontId="7" fillId="0" borderId="2" xfId="0" applyFont="1" applyFill="1" applyBorder="1" applyAlignment="1" applyProtection="1">
      <alignment vertical="top" wrapText="1"/>
      <protection locked="0"/>
    </xf>
    <xf numFmtId="0" fontId="16" fillId="5" borderId="0" xfId="1" applyFont="1" applyFill="1" applyAlignment="1" applyProtection="1"/>
    <xf numFmtId="0" fontId="5" fillId="5" borderId="0" xfId="0" applyFont="1" applyFill="1" applyAlignment="1" applyProtection="1">
      <alignment wrapText="1"/>
    </xf>
    <xf numFmtId="164" fontId="7" fillId="9" borderId="6" xfId="0" applyNumberFormat="1" applyFont="1" applyFill="1" applyBorder="1" applyProtection="1">
      <protection locked="0"/>
    </xf>
    <xf numFmtId="164" fontId="7" fillId="9" borderId="3" xfId="0" applyNumberFormat="1" applyFont="1" applyFill="1" applyBorder="1" applyProtection="1">
      <protection locked="0"/>
    </xf>
    <xf numFmtId="10" fontId="11" fillId="4" borderId="5" xfId="3" applyNumberFormat="1" applyFont="1" applyFill="1" applyBorder="1" applyAlignment="1" applyProtection="1">
      <alignment horizontal="center" vertical="center"/>
    </xf>
    <xf numFmtId="10" fontId="5" fillId="5" borderId="0" xfId="3" applyNumberFormat="1" applyFont="1" applyFill="1" applyAlignment="1" applyProtection="1">
      <alignment horizontal="center"/>
    </xf>
    <xf numFmtId="0" fontId="3" fillId="5" borderId="0" xfId="0" applyFont="1" applyFill="1" applyProtection="1"/>
    <xf numFmtId="164" fontId="7" fillId="0" borderId="3" xfId="0" applyNumberFormat="1" applyFont="1" applyBorder="1" applyProtection="1">
      <protection locked="0"/>
    </xf>
    <xf numFmtId="164" fontId="7" fillId="0" borderId="6" xfId="0" applyNumberFormat="1" applyFont="1" applyBorder="1" applyProtection="1">
      <protection locked="0"/>
    </xf>
    <xf numFmtId="167" fontId="5" fillId="9" borderId="11" xfId="2" applyNumberFormat="1" applyFont="1" applyFill="1" applyBorder="1" applyAlignment="1" applyProtection="1">
      <alignment horizontal="right"/>
    </xf>
    <xf numFmtId="167" fontId="5" fillId="9" borderId="11" xfId="3" applyNumberFormat="1" applyFont="1" applyFill="1" applyBorder="1" applyAlignment="1" applyProtection="1">
      <alignment horizontal="right"/>
    </xf>
    <xf numFmtId="44" fontId="5" fillId="0" borderId="1" xfId="2" applyNumberFormat="1" applyFont="1" applyFill="1" applyBorder="1" applyProtection="1"/>
    <xf numFmtId="44" fontId="5" fillId="9" borderId="12" xfId="2" applyNumberFormat="1" applyFont="1" applyFill="1" applyBorder="1" applyAlignment="1" applyProtection="1">
      <alignment horizontal="right"/>
    </xf>
    <xf numFmtId="0" fontId="2" fillId="5" borderId="0" xfId="0" applyFont="1" applyFill="1" applyProtection="1"/>
    <xf numFmtId="0" fontId="1" fillId="5" borderId="0" xfId="0" applyFont="1" applyFill="1"/>
    <xf numFmtId="0" fontId="6" fillId="5" borderId="0" xfId="0" applyNumberFormat="1" applyFont="1" applyFill="1" applyAlignment="1" applyProtection="1">
      <alignment horizontal="left" wrapText="1"/>
      <protection locked="0"/>
    </xf>
    <xf numFmtId="0" fontId="1" fillId="5" borderId="0" xfId="0" applyFont="1" applyFill="1" applyAlignment="1" applyProtection="1">
      <protection locked="0"/>
    </xf>
    <xf numFmtId="0" fontId="1" fillId="9" borderId="8" xfId="0" applyFont="1" applyFill="1" applyBorder="1" applyAlignment="1" applyProtection="1">
      <alignment horizontal="right"/>
    </xf>
    <xf numFmtId="10" fontId="1" fillId="9" borderId="11" xfId="3" applyNumberFormat="1" applyFont="1" applyFill="1" applyBorder="1" applyAlignment="1" applyProtection="1">
      <alignment horizontal="right"/>
    </xf>
    <xf numFmtId="164" fontId="4" fillId="3" borderId="1" xfId="1" applyNumberFormat="1" applyFill="1" applyBorder="1" applyAlignment="1" applyProtection="1">
      <alignment vertical="top" wrapText="1"/>
    </xf>
    <xf numFmtId="44" fontId="1" fillId="0" borderId="5" xfId="2" applyNumberFormat="1" applyFont="1" applyFill="1" applyBorder="1" applyProtection="1">
      <protection locked="0"/>
    </xf>
    <xf numFmtId="44" fontId="1" fillId="0" borderId="1" xfId="2" applyNumberFormat="1" applyFont="1" applyFill="1" applyBorder="1" applyProtection="1">
      <protection locked="0"/>
    </xf>
    <xf numFmtId="0" fontId="4" fillId="5" borderId="0" xfId="1" applyFill="1" applyAlignment="1" applyProtection="1">
      <alignment horizontal="left" vertical="top" wrapText="1"/>
    </xf>
    <xf numFmtId="0" fontId="1" fillId="5" borderId="0" xfId="0" applyFont="1" applyFill="1" applyAlignment="1" applyProtection="1">
      <alignment horizontal="left" vertical="top"/>
    </xf>
    <xf numFmtId="0" fontId="15" fillId="5" borderId="0" xfId="0" applyFont="1" applyFill="1" applyProtection="1"/>
    <xf numFmtId="0" fontId="1" fillId="5" borderId="0" xfId="0" applyFont="1" applyFill="1" applyProtection="1"/>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E2EFDA"/>
      <color rgb="FFDDEBF7"/>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nada.ca/fr/agence-revenu/services/subvention/subvention-salariale-urgence/ssuc-apres-faire-demande.html" TargetMode="External"/><Relationship Id="rId1" Type="http://schemas.openxmlformats.org/officeDocument/2006/relationships/hyperlink" Target="https://www.canada.ca/calculez-montant-subven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nada.ca/fr/agence-revenu/services/subvention/subvention-salariale-urgence/ssuc-lesquels-vos-employes-admissible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anada.ca/fr/agence-revenu/services/subvention/subvention-salariale-urgence/ssuc-lesquels-vos-employes-admissible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anada.ca/fr/agence-revenu/services/subvention/subvention-salariale-urgence/ssuc-comment-demand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6"/>
  <sheetViews>
    <sheetView tabSelected="1" zoomScale="79" zoomScaleNormal="100" workbookViewId="0"/>
  </sheetViews>
  <sheetFormatPr defaultColWidth="9.109375" defaultRowHeight="15.6" x14ac:dyDescent="0.3"/>
  <cols>
    <col min="1" max="1" width="77.6640625" style="6" customWidth="1"/>
    <col min="2" max="2" width="52" style="6" customWidth="1"/>
    <col min="3" max="3" width="44" style="6" customWidth="1"/>
    <col min="4" max="4" width="40.33203125" style="6" customWidth="1"/>
    <col min="5" max="5" width="3.44140625" style="6" customWidth="1"/>
    <col min="6" max="6" width="4.44140625" style="6" customWidth="1"/>
    <col min="7" max="7" width="3.44140625" style="6" customWidth="1"/>
    <col min="8" max="8" width="41.44140625" style="6" customWidth="1"/>
    <col min="9" max="9" width="3" style="6" customWidth="1"/>
    <col min="10" max="10" width="9.109375" style="6"/>
    <col min="11" max="11" width="3.6640625" style="6" customWidth="1"/>
    <col min="12" max="12" width="36.44140625" style="6" customWidth="1"/>
    <col min="13" max="13" width="4.33203125" style="6" customWidth="1"/>
    <col min="14" max="16384" width="9.109375" style="6"/>
  </cols>
  <sheetData>
    <row r="1" spans="1:16" s="5" customFormat="1" ht="35.25" customHeight="1" x14ac:dyDescent="0.55000000000000004">
      <c r="A1" s="42" t="s">
        <v>105</v>
      </c>
      <c r="B1" s="42"/>
      <c r="C1" s="42"/>
      <c r="D1" s="42"/>
      <c r="E1" s="42"/>
      <c r="F1" s="42"/>
      <c r="G1" s="42"/>
      <c r="H1" s="42"/>
      <c r="I1" s="42"/>
      <c r="J1" s="42"/>
      <c r="K1" s="42"/>
      <c r="L1" s="42"/>
      <c r="M1" s="42"/>
      <c r="N1" s="42"/>
      <c r="O1" s="42"/>
      <c r="P1" s="42"/>
    </row>
    <row r="2" spans="1:16" x14ac:dyDescent="0.3">
      <c r="A2" s="112" t="s">
        <v>128</v>
      </c>
      <c r="B2" s="43"/>
      <c r="C2" s="43"/>
      <c r="D2" s="43"/>
      <c r="E2" s="43"/>
      <c r="F2" s="43"/>
      <c r="G2" s="43"/>
      <c r="H2" s="43"/>
      <c r="I2" s="43"/>
      <c r="J2" s="43"/>
      <c r="K2" s="43"/>
      <c r="L2" s="43"/>
      <c r="M2" s="43"/>
      <c r="N2" s="43"/>
      <c r="O2" s="43"/>
      <c r="P2" s="43"/>
    </row>
    <row r="3" spans="1:16" ht="37.5" customHeight="1" x14ac:dyDescent="0.3">
      <c r="A3" s="6" t="s">
        <v>22</v>
      </c>
      <c r="B3" s="7"/>
      <c r="C3" s="7"/>
      <c r="D3" s="7"/>
      <c r="E3" s="7"/>
      <c r="F3" s="7"/>
      <c r="G3" s="7"/>
      <c r="H3" s="7"/>
      <c r="I3" s="7"/>
      <c r="J3" s="7"/>
      <c r="K3" s="7"/>
      <c r="L3" s="7"/>
      <c r="M3" s="7"/>
      <c r="N3" s="7"/>
      <c r="O3" s="7"/>
      <c r="P3" s="7"/>
    </row>
    <row r="4" spans="1:16" ht="23.4" x14ac:dyDescent="0.45">
      <c r="A4" s="60" t="s">
        <v>12</v>
      </c>
      <c r="B4" s="38"/>
      <c r="C4" s="38"/>
      <c r="D4" s="38"/>
      <c r="E4" s="38"/>
      <c r="F4" s="38"/>
      <c r="G4" s="38"/>
      <c r="I4" s="7"/>
      <c r="J4" s="7"/>
      <c r="K4" s="7"/>
      <c r="L4" s="7"/>
      <c r="M4" s="7"/>
      <c r="N4" s="7"/>
      <c r="O4" s="7"/>
      <c r="P4" s="7"/>
    </row>
    <row r="5" spans="1:16" x14ac:dyDescent="0.3">
      <c r="A5" s="37"/>
      <c r="B5" s="37"/>
      <c r="C5" s="37"/>
      <c r="D5" s="37"/>
      <c r="E5" s="37"/>
      <c r="F5" s="37"/>
      <c r="G5" s="37"/>
      <c r="I5" s="7"/>
      <c r="J5" s="7"/>
      <c r="K5" s="7"/>
      <c r="L5" s="7"/>
      <c r="M5" s="7"/>
      <c r="N5" s="7"/>
      <c r="O5" s="7"/>
      <c r="P5" s="7"/>
    </row>
    <row r="6" spans="1:16" s="11" customFormat="1" ht="18" x14ac:dyDescent="0.35">
      <c r="A6" s="9" t="s">
        <v>11</v>
      </c>
      <c r="B6" s="10"/>
      <c r="O6" s="12"/>
      <c r="P6" s="12"/>
    </row>
    <row r="8" spans="1:16" x14ac:dyDescent="0.3">
      <c r="A8" s="39" t="s">
        <v>73</v>
      </c>
      <c r="B8" s="51" t="s">
        <v>15</v>
      </c>
      <c r="D8" s="40"/>
      <c r="O8" s="7"/>
      <c r="P8" s="7"/>
    </row>
    <row r="10" spans="1:16" x14ac:dyDescent="0.3">
      <c r="A10" s="6" t="s">
        <v>23</v>
      </c>
      <c r="O10" s="7"/>
      <c r="P10" s="7"/>
    </row>
    <row r="11" spans="1:16" x14ac:dyDescent="0.3">
      <c r="O11" s="7"/>
      <c r="P11" s="7"/>
    </row>
    <row r="12" spans="1:16" s="11" customFormat="1" ht="18" x14ac:dyDescent="0.35">
      <c r="A12" s="9" t="s">
        <v>63</v>
      </c>
      <c r="B12" s="10"/>
      <c r="O12" s="12"/>
      <c r="P12" s="12"/>
    </row>
    <row r="13" spans="1:16" x14ac:dyDescent="0.3">
      <c r="O13" s="38"/>
      <c r="P13" s="38"/>
    </row>
    <row r="14" spans="1:16" x14ac:dyDescent="0.3">
      <c r="A14" s="39" t="s">
        <v>25</v>
      </c>
      <c r="B14" s="51" t="s">
        <v>15</v>
      </c>
      <c r="D14" s="41"/>
      <c r="O14" s="36"/>
      <c r="P14" s="36"/>
    </row>
    <row r="16" spans="1:16" x14ac:dyDescent="0.3">
      <c r="A16" s="6" t="s">
        <v>61</v>
      </c>
      <c r="O16" s="36"/>
      <c r="P16" s="36"/>
    </row>
    <row r="17" spans="1:16" x14ac:dyDescent="0.3">
      <c r="A17" s="6" t="s">
        <v>27</v>
      </c>
      <c r="O17" s="36"/>
      <c r="P17" s="36"/>
    </row>
    <row r="18" spans="1:16" x14ac:dyDescent="0.3">
      <c r="O18" s="38"/>
      <c r="P18" s="38"/>
    </row>
    <row r="19" spans="1:16" s="11" customFormat="1" ht="18" x14ac:dyDescent="0.35">
      <c r="A19" s="9" t="s">
        <v>62</v>
      </c>
      <c r="B19" s="10"/>
      <c r="O19" s="12"/>
      <c r="P19" s="12"/>
    </row>
    <row r="21" spans="1:16" x14ac:dyDescent="0.3">
      <c r="A21" s="6" t="s">
        <v>95</v>
      </c>
    </row>
    <row r="23" spans="1:16" ht="21" x14ac:dyDescent="0.4">
      <c r="A23" s="52" t="s">
        <v>58</v>
      </c>
    </row>
    <row r="24" spans="1:16" x14ac:dyDescent="0.3">
      <c r="A24" s="82" t="s">
        <v>79</v>
      </c>
      <c r="B24" s="62" t="s">
        <v>29</v>
      </c>
      <c r="C24" s="82" t="s">
        <v>28</v>
      </c>
    </row>
    <row r="25" spans="1:16" x14ac:dyDescent="0.3">
      <c r="A25" s="83" t="str" cm="1">
        <f t="array" ref="A25">IF(A14="Mois correspondant de 2019",INDEX(PrevMonthName,MATCH($A$8,claimPeriods,0))&amp;" 2019",IF(A14="Janvier à février 2020","Janvier 2020","(Sélectionnez votre option de comparaison des revenus)"))</f>
        <v>(Sélectionnez votre option de comparaison des revenus)</v>
      </c>
      <c r="B25" s="116"/>
      <c r="C25" s="68" t="s">
        <v>30</v>
      </c>
    </row>
    <row r="26" spans="1:16" x14ac:dyDescent="0.3">
      <c r="A26" s="83" t="str">
        <f>IF(A14="Mois correspondant de 2019",INDEX(PeriodMonthName,MATCH($A$8,claimPeriods,0))&amp;" 2019",IF(A14="Janvier à février 2020","Février 2020","(Sélectionnez votre option de comparaison des revenus)"))</f>
        <v>(Sélectionnez votre option de comparaison des revenus)</v>
      </c>
      <c r="B26" s="117"/>
      <c r="C26" s="68"/>
    </row>
    <row r="27" spans="1:16" x14ac:dyDescent="0.3">
      <c r="A27" s="83" t="str" cm="1">
        <f t="array" ref="A27">IF(ISERROR(SEARCH(":",A8)),"(choisir une période de demande)",INDEX(PrevMonthName,MATCH($A$8,claimPeriods,0))&amp;" 2020")</f>
        <v>(choisir une période de demande)</v>
      </c>
      <c r="B27" s="117"/>
      <c r="C27" s="68"/>
    </row>
    <row r="28" spans="1:16" ht="16.2" thickBot="1" x14ac:dyDescent="0.35">
      <c r="A28" s="83" t="str">
        <f>IF(ISERROR(SEARCH(":",A8)),"(choisir une période de demande)",INDEX(PeriodMonthName,MATCH($A$8,claimPeriods,0))&amp;" 2020")</f>
        <v>(choisir une période de demande)</v>
      </c>
      <c r="B28" s="117"/>
      <c r="C28" s="68"/>
    </row>
    <row r="29" spans="1:16" ht="16.2" thickBot="1" x14ac:dyDescent="0.35">
      <c r="A29" s="84" t="s">
        <v>45</v>
      </c>
      <c r="B29" s="91" t="str">
        <f>IF(AND(ISNUMBER(B25),ISNUMBER(B26),ISNUMBER(B27),ISNUMBER(B28)),IF(A14="Mois correspondant de 2019",IF((B26-B28)/B26&gt;(B25-B27)/B25,B26-B28,B25-B27),IF((0.5*(SUM(B25:B26))*(60/(60-B60)))-B27&gt;(0.5*(SUM(B25:B26))*(60/(60-B60)))-B28,(0.5*(SUM(B25:B26))*(60/(60-B60)))-B27,(0.5*(SUM(B25:B26))*(60/(60-B60)))-B28)),"Entrez votre revenu ci-dessus")</f>
        <v>Entrez votre revenu ci-dessus</v>
      </c>
      <c r="C29" s="68" t="s">
        <v>48</v>
      </c>
    </row>
    <row r="30" spans="1:16" ht="16.2" thickBot="1" x14ac:dyDescent="0.35">
      <c r="A30" s="84" t="s">
        <v>67</v>
      </c>
      <c r="B30" s="92" t="str">
        <f>IF(AND(ISNUMBER(B25),ISNUMBER(B26),ISNUMBER(B27),ISNUMBER(B28)),IF(A14="Mois correspondant de 2019",ROUNDDOWN((B26-B28)/B26,4),ROUNDDOWN((0.5*(SUM(B25:B26))*(60/(60-B60))-B28)/(0.5*(SUM(B25:B26))*(60/(60-B60))),4)),"Entrez votre revenu ci-dessus")</f>
        <v>Entrez votre revenu ci-dessus</v>
      </c>
      <c r="C30" s="68" t="s">
        <v>49</v>
      </c>
    </row>
    <row r="31" spans="1:16" ht="16.2" thickBot="1" x14ac:dyDescent="0.35">
      <c r="A31" s="84" t="s">
        <v>68</v>
      </c>
      <c r="B31" s="92" t="str">
        <f>IF(AND(ISNUMBER(B25),ISNUMBER(B26),ISNUMBER(B27),ISNUMBER(B28)),IF(A14="Mois correspondant de 2019",ROUNDDOWN(IF(B26=0,(B25-B27)/B25,IF(B25=0,(B26-B28)/B26,MAX((B26-B28)/B26,(B25-B27)/B25))),4),ROUNDDOWN(IF((0.5*(SUM(B25:B26))*(60/(60-B60)))-B27&gt;(0.5*(SUM(B25:B26))*(60/(60-B60)))-B28,((0.5*(SUM(B25:B26))*(60/(60-B60)))-B27)/(0.5*(SUM(B25:B26))*(60/(60-B60))),(0.5*(SUM(B25:B26))*(60/(60-B60))-B28)/(0.5*(SUM(B25:B26))*(60/(60-B60)))),4)),"Entrez votre revenu ci-dessus")</f>
        <v>Entrez votre revenu ci-dessus</v>
      </c>
      <c r="C31" s="68" t="s">
        <v>69</v>
      </c>
    </row>
    <row r="32" spans="1:16" ht="42.6" thickBot="1" x14ac:dyDescent="0.45">
      <c r="A32" s="85" t="str">
        <f>"Votre taux de base de la SSUC pour la période de demande "&amp;INDEX(claimPeriodNo,MATCH($A$8,claimPeriods,0))&amp;":"</f>
        <v>Votre taux de base de la SSUC pour la période de demande (Choisir une période de demande):</v>
      </c>
      <c r="B32" s="93" t="str">
        <f>IF(ISERROR(INDEX(claimPeriodScale,MATCH(A8,claimPeriods,0))*B74),"Entrez votre revenu ci-dessus",IF(INDEX(claimPeriodScale,MATCH(A8,claimPeriods,0))*B74&gt;INDEX(claimPeriodPercent,MATCH(A8,claimPeriods,0)),INDEX(claimPeriodPercent,MATCH(A8,claimPeriods,0)),MAX(0,INDEX(claimPeriodScale,MATCH(A8,claimPeriods,0))*B74)))</f>
        <v>Entrez votre revenu ci-dessus</v>
      </c>
      <c r="C32" s="68" t="str">
        <f>IF(ISERROR(SEARCH(":",A8)),"(choisir une période de demande)","Le taux de base de la SSUC pour la période de demande "&amp;INDEX(claimPeriodNo,MATCH(A8,claimPeriods,0))&amp;" est votre perte de revenus x"&amp;INDEX(claimPeriodScale,MATCH(A8,claimPeriods,0))&amp;" à un maximum de "&amp;INDEX(claimPeriodPercent,MATCH(A8,claimPeriods,0))*100&amp;"%.")</f>
        <v>(choisir une période de demande)</v>
      </c>
    </row>
    <row r="33" spans="1:3" x14ac:dyDescent="0.3">
      <c r="A33" s="68"/>
      <c r="C33" s="68"/>
    </row>
    <row r="34" spans="1:3" ht="21" x14ac:dyDescent="0.4">
      <c r="A34" s="86" t="s">
        <v>97</v>
      </c>
      <c r="C34" s="90"/>
    </row>
    <row r="35" spans="1:3" x14ac:dyDescent="0.3">
      <c r="A35" s="82" t="s">
        <v>79</v>
      </c>
      <c r="B35" s="62" t="s">
        <v>29</v>
      </c>
      <c r="C35" s="82" t="s">
        <v>28</v>
      </c>
    </row>
    <row r="36" spans="1:3" x14ac:dyDescent="0.3">
      <c r="A36" s="83" t="str">
        <f>IF(A14="Mois correspondant de 2019",INDEX(Prev3Month,MATCH($A$8,claimPeriods,0))&amp;" 2019","Laisser vide - seulement pour la comparaison de revenus du mois correspondant (voire ii)")</f>
        <v>Laisser vide - seulement pour la comparaison de revenus du mois correspondant (voire ii)</v>
      </c>
      <c r="B36" s="117"/>
      <c r="C36" s="68"/>
    </row>
    <row r="37" spans="1:3" x14ac:dyDescent="0.3">
      <c r="A37" s="83" t="str">
        <f>IF(A14="Mois correspondant de 2019",INDEX(Prev2Month,MATCH($A$8,claimPeriods,0))&amp;" 2019","Laisser vide - seulement pour la comparaison de revenus du mois correspondant (voire ii)")</f>
        <v>Laisser vide - seulement pour la comparaison de revenus du mois correspondant (voire ii)</v>
      </c>
      <c r="B37" s="117"/>
      <c r="C37" s="68"/>
    </row>
    <row r="38" spans="1:3" x14ac:dyDescent="0.3">
      <c r="A38" s="83" t="str">
        <f>IF(A14="Mois correspondant de 2019",INDEX(PrevMonthName,MATCH($A$8,claimPeriods,0))&amp;" 2019","Laisser vide - seulement pour la comparaison de revenus du mois correspondant (voire ii)")</f>
        <v>Laisser vide - seulement pour la comparaison de revenus du mois correspondant (voire ii)</v>
      </c>
      <c r="B38" s="107" t="str">
        <f>IF(A14="Mois correspondant de 2019",B25,"")</f>
        <v/>
      </c>
      <c r="C38" s="68" t="str">
        <f>IF(A14="Mois correspondant de 2019","Valeur tirée du tableau du taux de base de la SSUC","")</f>
        <v/>
      </c>
    </row>
    <row r="39" spans="1:3" x14ac:dyDescent="0.3">
      <c r="A39" s="83" t="str">
        <f>IF(ISERROR(SEARCH(":",A8)),"(choisir une période de demande)",INDEX(Prev3Month,MATCH($A$8,claimPeriods,0))&amp;" 2020")</f>
        <v>(choisir une période de demande)</v>
      </c>
      <c r="B39" s="117"/>
      <c r="C39" s="68"/>
    </row>
    <row r="40" spans="1:3" x14ac:dyDescent="0.3">
      <c r="A40" s="83" t="str">
        <f>IF(ISERROR(SEARCH(":",A8)),"(choisir une période de demande)",INDEX(Prev2Month,MATCH($A$8,claimPeriods,0))&amp;" 2020")</f>
        <v>(choisir une période de demande)</v>
      </c>
      <c r="B40" s="117"/>
      <c r="C40" s="68"/>
    </row>
    <row r="41" spans="1:3" x14ac:dyDescent="0.3">
      <c r="A41" s="83" t="str">
        <f>IF(ISERROR(SEARCH(":",A8)),"(choisir une période de demande)",INDEX(PrevMonthName,MATCH($A$8,claimPeriods,0))&amp;" 2020")</f>
        <v>(choisir une période de demande)</v>
      </c>
      <c r="B41" s="107">
        <f>B27</f>
        <v>0</v>
      </c>
      <c r="C41" s="102" t="s">
        <v>75</v>
      </c>
    </row>
    <row r="42" spans="1:3" ht="16.2" thickBot="1" x14ac:dyDescent="0.35">
      <c r="A42" s="113" t="s">
        <v>43</v>
      </c>
      <c r="B42" s="108" t="str">
        <f>IF(A14="Mois correspondant de 2019",IF(AND(ISNUMBER(B25),ISNUMBER(B26),ISNUMBER(B27),ISNUMBER(B28),ISNUMBER(B36),ISNUMBER(B37),ISNUMBER(B38),ISNUMBER(B39),ISNUMBER(B40),ISNUMBER(B41)),(AVERAGE(B25,B36:B37)-AVERAGE(B27,B39:B40)),"Enter your revenue above"),IF(AND(ISNUMBER(B25),ISNUMBER(B26),ISNUMBER(B27),ISNUMBER(B28),ISNUMBER(B39),ISNUMBER(B40)),(AVERAGE(B25:B26)*(60/(60-B60))-AVERAGE(B27,B39:B40)),"Entrez votre revenu ci-dessus"))</f>
        <v>Entrez votre revenu ci-dessus</v>
      </c>
      <c r="C42" s="109" t="s">
        <v>96</v>
      </c>
    </row>
    <row r="43" spans="1:3" ht="16.2" thickBot="1" x14ac:dyDescent="0.35">
      <c r="A43" s="113" t="s">
        <v>101</v>
      </c>
      <c r="B43" s="92" t="str">
        <f>IF(A14="Mois correspondant de 2019",IF(AND(ISNUMBER(B25),ISNUMBER(B26),ISNUMBER(B27),ISNUMBER(B28),ISNUMBER(B36),ISNUMBER(B37),ISNUMBER(B38),ISNUMBER(B39),ISNUMBER(B40),ISNUMBER(B41)),ROUNDDOWN(IF(SUM(B25,B36:B37)=0,0,(AVERAGE(B25,B36:B37)-AVERAGE(B27,B39:B40))/AVERAGE(B25,B36:B37)),4),"Entrez votre revenu ci-dessus"),IF(AND(ISNUMBER(B25),ISNUMBER(B26),ISNUMBER(B27),ISNUMBER(B28),ISNUMBER(B39),ISNUMBER(B40)),ROUNDDOWN((AVERAGE(B25:B26)-AVERAGE(B27,B39:B40))/AVERAGE(B25:B26),4),"Entrez votre revenu ci-dessus"))</f>
        <v>Entrez votre revenu ci-dessus</v>
      </c>
      <c r="C43" s="68" t="s">
        <v>44</v>
      </c>
    </row>
    <row r="44" spans="1:3" ht="16.2" thickBot="1" x14ac:dyDescent="0.35">
      <c r="A44" s="84" t="s">
        <v>94</v>
      </c>
      <c r="B44" s="114" t="str">
        <f>IF(OR(NOT(ISNUMBER(B43)),B31&gt;B43),B31,B43)</f>
        <v>Entrez votre revenu ci-dessus</v>
      </c>
      <c r="C44" s="68"/>
    </row>
    <row r="45" spans="1:3" ht="42.6" thickBot="1" x14ac:dyDescent="0.45">
      <c r="A45" s="87" t="str">
        <f>"Votre taux compensatoire pour la période de demande "&amp;INDEX(claimPeriodNo,MATCH($A$8,claimPeriods,0))&amp;":"</f>
        <v>Votre taux compensatoire pour la période de demande (Choisir une période de demande):</v>
      </c>
      <c r="B45" s="93" t="str">
        <f>IF(ISERROR(1.25*B76),"Entrez votre revenu ci-dessus",IF(1.25*(B76-0.5)&gt;0.25,0.25,IF(1.25*(B76-0.5)&lt;0,0,1.25*(B76-0.5))))</f>
        <v>Entrez votre revenu ci-dessus</v>
      </c>
      <c r="C45" s="110" t="s">
        <v>99</v>
      </c>
    </row>
    <row r="46" spans="1:3" x14ac:dyDescent="0.3">
      <c r="A46" s="88"/>
      <c r="B46" s="63"/>
      <c r="C46" s="68"/>
    </row>
    <row r="47" spans="1:3" ht="21.6" thickBot="1" x14ac:dyDescent="0.45">
      <c r="A47" s="86" t="s">
        <v>98</v>
      </c>
      <c r="B47" s="53"/>
      <c r="C47" s="68"/>
    </row>
    <row r="48" spans="1:3" ht="21.6" thickBot="1" x14ac:dyDescent="0.45">
      <c r="A48" s="89" t="s">
        <v>31</v>
      </c>
      <c r="B48" s="94" t="str">
        <f>IF(ISERROR(B32+B45)," -   ",ROUND(B32+B45,4))</f>
        <v xml:space="preserve"> -   </v>
      </c>
      <c r="C48" s="68"/>
    </row>
    <row r="49" spans="1:16" ht="19.2" customHeight="1" x14ac:dyDescent="0.35">
      <c r="B49" s="111"/>
    </row>
    <row r="50" spans="1:16" s="11" customFormat="1" ht="21.75" customHeight="1" x14ac:dyDescent="0.3">
      <c r="A50" s="15" t="s">
        <v>59</v>
      </c>
      <c r="B50" s="10"/>
      <c r="P50" s="16"/>
    </row>
    <row r="51" spans="1:16" x14ac:dyDescent="0.3">
      <c r="A51" s="43"/>
      <c r="B51" s="43"/>
      <c r="C51" s="43"/>
      <c r="D51" s="43"/>
      <c r="E51" s="43"/>
      <c r="F51" s="43"/>
      <c r="G51" s="43"/>
      <c r="H51" s="43"/>
      <c r="I51" s="43"/>
      <c r="J51" s="43"/>
    </row>
    <row r="52" spans="1:16" ht="28.2" customHeight="1" x14ac:dyDescent="0.3">
      <c r="A52" s="14" t="s">
        <v>32</v>
      </c>
      <c r="B52" s="14"/>
      <c r="C52" s="14"/>
      <c r="D52" s="14"/>
      <c r="E52" s="14"/>
      <c r="F52" s="14"/>
      <c r="G52" s="14"/>
      <c r="H52" s="14"/>
      <c r="I52" s="14"/>
      <c r="J52" s="14"/>
      <c r="K52" s="35"/>
      <c r="M52" s="13"/>
      <c r="O52" s="17"/>
    </row>
    <row r="53" spans="1:16" ht="28.95" customHeight="1" x14ac:dyDescent="0.3">
      <c r="A53" s="14" t="s">
        <v>70</v>
      </c>
      <c r="B53" s="14"/>
      <c r="C53" s="14"/>
      <c r="D53" s="14"/>
      <c r="E53" s="14"/>
      <c r="F53" s="14"/>
      <c r="G53" s="14"/>
      <c r="H53" s="8"/>
      <c r="I53" s="8"/>
      <c r="J53" s="8"/>
      <c r="K53" s="35"/>
      <c r="M53" s="13"/>
      <c r="O53" s="17"/>
    </row>
    <row r="54" spans="1:16" ht="31.2" customHeight="1" x14ac:dyDescent="0.3">
      <c r="A54" s="14" t="s">
        <v>71</v>
      </c>
      <c r="B54" s="14"/>
      <c r="C54" s="14"/>
      <c r="D54" s="14"/>
      <c r="E54" s="14"/>
      <c r="F54" s="14"/>
      <c r="G54" s="14"/>
      <c r="H54" s="8"/>
      <c r="I54" s="8"/>
      <c r="J54" s="8"/>
      <c r="K54" s="35"/>
      <c r="M54" s="13"/>
      <c r="O54" s="17"/>
    </row>
    <row r="55" spans="1:16" ht="46.5" customHeight="1" x14ac:dyDescent="0.3">
      <c r="A55" s="14" t="s">
        <v>16</v>
      </c>
      <c r="B55" s="14"/>
      <c r="C55" s="14"/>
      <c r="D55" s="14"/>
      <c r="E55" s="14"/>
      <c r="F55" s="14"/>
      <c r="G55" s="14"/>
      <c r="H55" s="8"/>
      <c r="I55" s="8"/>
      <c r="J55" s="8"/>
      <c r="K55" s="35"/>
      <c r="M55" s="13"/>
      <c r="O55" s="17"/>
    </row>
    <row r="56" spans="1:16" s="11" customFormat="1" ht="21.75" customHeight="1" x14ac:dyDescent="0.3">
      <c r="A56" s="15" t="s">
        <v>76</v>
      </c>
      <c r="B56" s="10"/>
    </row>
    <row r="57" spans="1:16" ht="12.45" customHeight="1" x14ac:dyDescent="0.3"/>
    <row r="58" spans="1:16" ht="22.2" customHeight="1" x14ac:dyDescent="0.3">
      <c r="A58" s="8" t="s">
        <v>77</v>
      </c>
      <c r="B58" s="64"/>
      <c r="C58" s="64"/>
      <c r="D58" s="64"/>
      <c r="E58" s="64"/>
      <c r="F58" s="64"/>
      <c r="G58" s="64"/>
      <c r="H58" s="64"/>
      <c r="I58" s="64"/>
      <c r="J58" s="64"/>
      <c r="K58" s="64"/>
      <c r="M58" s="13"/>
    </row>
    <row r="59" spans="1:16" ht="24" customHeight="1" x14ac:dyDescent="0.3">
      <c r="A59" s="8" t="s">
        <v>93</v>
      </c>
      <c r="C59" s="64"/>
      <c r="D59" s="64"/>
      <c r="E59" s="64"/>
      <c r="F59" s="64"/>
      <c r="G59" s="64"/>
      <c r="H59" s="64"/>
      <c r="I59" s="64"/>
      <c r="J59" s="64"/>
      <c r="K59" s="64"/>
      <c r="M59" s="13"/>
    </row>
    <row r="60" spans="1:16" ht="37.5" customHeight="1" x14ac:dyDescent="0.3">
      <c r="A60" s="97" t="str">
        <f>IF(A14="Janvier à février 2020","Jours où l’employeur n’exploitait pas une entreprise au cours de la période de janvier à février 2020 (facultatif)","Laisser vide - seulement pour la comparaison de revenus de janvier et février (voire ii)")</f>
        <v>Laisser vide - seulement pour la comparaison de revenus de janvier et février (voire ii)</v>
      </c>
      <c r="B60" s="62"/>
      <c r="C60" s="58"/>
      <c r="D60" s="58"/>
      <c r="E60" s="58"/>
      <c r="F60" s="58"/>
      <c r="G60" s="58"/>
      <c r="H60" s="58"/>
      <c r="I60" s="58"/>
      <c r="J60" s="58"/>
      <c r="K60" s="58"/>
      <c r="M60" s="13"/>
      <c r="O60" s="17"/>
    </row>
    <row r="61" spans="1:16" ht="34.950000000000003" customHeight="1" x14ac:dyDescent="0.3">
      <c r="A61" s="6" t="s">
        <v>78</v>
      </c>
      <c r="B61" s="64"/>
      <c r="C61" s="64"/>
      <c r="D61" s="64"/>
      <c r="E61" s="64"/>
      <c r="F61" s="64"/>
      <c r="G61" s="64"/>
      <c r="H61" s="64"/>
      <c r="I61" s="64"/>
      <c r="J61" s="64"/>
      <c r="K61" s="64"/>
      <c r="M61" s="13"/>
    </row>
    <row r="62" spans="1:16" s="11" customFormat="1" ht="21.75" customHeight="1" x14ac:dyDescent="0.3">
      <c r="A62" s="15" t="s">
        <v>50</v>
      </c>
      <c r="B62" s="10"/>
      <c r="P62" s="16"/>
    </row>
    <row r="64" spans="1:16" x14ac:dyDescent="0.3">
      <c r="A64" s="6" t="s">
        <v>51</v>
      </c>
    </row>
    <row r="65" spans="1:2" x14ac:dyDescent="0.3">
      <c r="A65" s="59" t="s">
        <v>52</v>
      </c>
    </row>
    <row r="68" spans="1:2" x14ac:dyDescent="0.3">
      <c r="A68" s="6" t="s">
        <v>60</v>
      </c>
    </row>
    <row r="72" spans="1:2" ht="12.6" customHeight="1" x14ac:dyDescent="0.3"/>
    <row r="73" spans="1:2" s="68" customFormat="1" x14ac:dyDescent="0.3"/>
    <row r="74" spans="1:2" s="68" customFormat="1" ht="16.2" hidden="1" thickBot="1" x14ac:dyDescent="0.35">
      <c r="A74" s="84" t="s">
        <v>46</v>
      </c>
      <c r="B74" s="105" t="str">
        <f>IF(AND(ISNUMBER(B25),ISNUMBER(B26),ISNUMBER(B27),ISNUMBER(B28)),IF(A14="Mois correspondant de 2019",IF(B26=0,(B25-B27)/B25,IF(B25=0,(B26-B28)/B26,MAX((B26-B28)/B26,(B25-B27)/B25))),IF((0.5*(SUM(B25:B26))*(60/(60-B60))-B27)&gt;(0.5*(SUM(B25:B26))*(60/(60-B60))-B28),(0.5*(SUM(B25:B26))*(60/(60-B60))-B27)/(0.5*(SUM(B25:B26))*(60/(60-B60))),(AVERAGE(B25:B26)*(60/(60-B60))-B28)/(AVERAGE(B25:B26)*(60/(60-B60))))),"Enter your revenue above")</f>
        <v>Enter your revenue above</v>
      </c>
    </row>
    <row r="75" spans="1:2" s="68" customFormat="1" ht="16.2" hidden="1" thickBot="1" x14ac:dyDescent="0.35">
      <c r="A75" s="113" t="s">
        <v>102</v>
      </c>
      <c r="B75" s="106" t="str">
        <f>IF(A14="Mois correspondant de 2019",IF(AND(ISNUMBER(B25),ISNUMBER(B26),ISNUMBER(B27),ISNUMBER(B28),ISNUMBER(B36),ISNUMBER(B37),ISNUMBER(B38),ISNUMBER(B39),ISNUMBER(B40),ISNUMBER(B41)),IF(SUM(B25,B36:B37)=0,0,(AVERAGE(B25,B36:B37)-AVERAGE(B27,B39:B40))/AVERAGE(B25,B36:B37)),"Enter your revenue above"),IF(AND(ISNUMBER(B25),ISNUMBER(B26),ISNUMBER(B27),ISNUMBER(B28),ISNUMBER(B39),ISNUMBER(B40)),(AVERAGE(B25:B26)-AVERAGE(B27,B39:B40))/AVERAGE(B25:B26),"Enter your revenue above"))</f>
        <v>Enter your revenue above</v>
      </c>
    </row>
    <row r="76" spans="1:2" s="68" customFormat="1" ht="16.2" hidden="1" thickBot="1" x14ac:dyDescent="0.35">
      <c r="A76" s="84" t="s">
        <v>47</v>
      </c>
      <c r="B76" s="106" t="str">
        <f>IF(OR(NOT(ISNUMBER(B75)),B74&gt;B75),B74,B75)</f>
        <v>Enter your revenue above</v>
      </c>
    </row>
  </sheetData>
  <sheetProtection algorithmName="SHA-512" hashValue="9cEah3aFJhS/xZmexqbcc/+Kum8Kl3bZCTmm2bg6ZczIOls88HNU/LQAZzaeDZlF+eIyK76vCVkCIjk+BUE/pA==" saltValue="vf2RE14HJucJuuKTV8bCUg==" spinCount="100000" sheet="1" formatCells="0" formatColumns="0" formatRows="0" insertColumns="0" insertRows="0" insertHyperlinks="0" deleteColumns="0" deleteRows="0" sort="0" autoFilter="0" pivotTables="0"/>
  <dataValidations count="2">
    <dataValidation type="list" allowBlank="1" showInputMessage="1" showErrorMessage="1" sqref="A8">
      <formula1>claimPeriods</formula1>
    </dataValidation>
    <dataValidation type="list" allowBlank="1" showInputMessage="1" showErrorMessage="1" sqref="A14">
      <formula1>baselineRevenue</formula1>
    </dataValidation>
  </dataValidations>
  <hyperlinks>
    <hyperlink ref="A4" r:id="rId1"/>
    <hyperlink ref="A65" r:id="rId2"/>
  </hyperlinks>
  <pageMargins left="0.7" right="0.7" top="0.75" bottom="0.75" header="0.3" footer="0.3"/>
  <pageSetup orientation="portrait" r:id="rId3"/>
  <headerFooter differentOddEven="1">
    <oddHeader>&amp;R&amp;"Arial,Regular"&amp;12UNCLASSIFIED</oddHeader>
    <evenHeader>&amp;R&amp;"Arial,Regular"&amp;12UNCLASSIFIED</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503"/>
  <sheetViews>
    <sheetView zoomScale="79" workbookViewId="0">
      <pane ySplit="4" topLeftCell="A5" activePane="bottomLeft" state="frozen"/>
      <selection pane="bottomLeft"/>
    </sheetView>
  </sheetViews>
  <sheetFormatPr defaultColWidth="9.109375" defaultRowHeight="17.399999999999999" x14ac:dyDescent="0.35"/>
  <cols>
    <col min="1" max="1" width="30.6640625" style="24" customWidth="1"/>
    <col min="2" max="2" width="39.109375" style="25" customWidth="1"/>
    <col min="3" max="3" width="32.33203125" style="26" customWidth="1"/>
    <col min="4" max="7" width="13.6640625" style="25" customWidth="1"/>
    <col min="8" max="11" width="12.44140625" style="27" customWidth="1"/>
    <col min="12" max="15" width="13.77734375" style="98" customWidth="1"/>
    <col min="16" max="16" width="23.77734375" style="99" customWidth="1"/>
    <col min="17" max="16384" width="9.109375" style="19"/>
  </cols>
  <sheetData>
    <row r="1" spans="1:17" ht="18.75" customHeight="1" x14ac:dyDescent="0.35">
      <c r="A1" s="45" t="s">
        <v>57</v>
      </c>
      <c r="B1" s="44"/>
      <c r="C1" s="44"/>
      <c r="D1" s="44"/>
      <c r="E1" s="44"/>
      <c r="F1" s="44"/>
      <c r="G1" s="44"/>
      <c r="H1" s="44"/>
      <c r="I1" s="44"/>
      <c r="J1" s="44"/>
      <c r="K1" s="44"/>
      <c r="L1" s="44"/>
      <c r="M1" s="44"/>
      <c r="N1" s="44"/>
      <c r="O1" s="44"/>
      <c r="P1" s="44"/>
    </row>
    <row r="2" spans="1:17" s="21" customFormat="1" ht="18.75" customHeight="1" x14ac:dyDescent="0.35">
      <c r="A2" s="28"/>
      <c r="B2" s="28"/>
      <c r="C2" s="28"/>
      <c r="D2" s="28"/>
      <c r="E2" s="28"/>
      <c r="F2" s="28"/>
      <c r="G2" s="28"/>
      <c r="H2" s="28"/>
      <c r="I2" s="28"/>
      <c r="J2" s="28"/>
      <c r="K2" s="28"/>
      <c r="L2" s="28"/>
      <c r="M2" s="28"/>
      <c r="N2" s="28"/>
      <c r="O2" s="28"/>
      <c r="P2" s="28"/>
    </row>
    <row r="3" spans="1:17" s="22" customFormat="1" ht="36" customHeight="1" x14ac:dyDescent="0.35">
      <c r="A3" s="29"/>
      <c r="B3" s="29"/>
      <c r="C3" s="29"/>
      <c r="D3" s="50" t="s">
        <v>55</v>
      </c>
      <c r="E3" s="50"/>
      <c r="F3" s="50"/>
      <c r="G3" s="50"/>
      <c r="H3" s="49" t="s">
        <v>17</v>
      </c>
      <c r="I3" s="50"/>
      <c r="J3" s="50"/>
      <c r="K3" s="50"/>
      <c r="L3" s="55" t="s">
        <v>18</v>
      </c>
      <c r="M3" s="55"/>
      <c r="N3" s="55"/>
      <c r="O3" s="55"/>
      <c r="P3" s="30"/>
    </row>
    <row r="4" spans="1:17" s="22" customFormat="1" ht="108" x14ac:dyDescent="0.35">
      <c r="A4" s="34" t="s">
        <v>39</v>
      </c>
      <c r="B4" s="31" t="s">
        <v>64</v>
      </c>
      <c r="C4" s="31" t="s">
        <v>108</v>
      </c>
      <c r="D4" s="31" t="str">
        <f>"Congé payé (semaine 1) - "&amp;INDEX('Claim periods'!$C$6:$C$8,MATCH('Étape 1) Taux'!$A$8,'Claim periods'!$B$6:$B$8,0))</f>
        <v>Congé payé (semaine 1) - (choisir la période à l’étape 1)Taux)</v>
      </c>
      <c r="E4" s="31" t="str">
        <f>"Congé payé (semaine 2) - "&amp;INDEX('Claim periods'!$C$9:$C$11,MATCH('Étape 1) Taux'!$A$8,'Claim periods'!$B$9:$B$11,0))</f>
        <v>Congé payé (semaine 2) - (choisir la période à l’étape 1)Taux)</v>
      </c>
      <c r="F4" s="31" t="str">
        <f>"Congé payé (semaine 3) - "&amp;INDEX('Claim periods'!$C$12:$C$14,MATCH('Étape 1) Taux'!$A$8,'Claim periods'!$B$12:$B$14,0))</f>
        <v>Congé payé (semaine 3) - (choisir la période à l’étape 1)Taux)</v>
      </c>
      <c r="G4" s="31" t="str">
        <f>"Congé payé (semaine 4) - "&amp;INDEX('Claim periods'!$C$15:$C$17,MATCH('Étape 1) Taux'!$A$8,'Claim periods'!$B$15:$B$17,0))</f>
        <v>Congé payé (semaine 4) - (choisir la période à l’étape 1)Taux)</v>
      </c>
      <c r="H4" s="31" t="str">
        <f>"Semaine 1 - "&amp;INDEX('Claim periods'!$C$6:$C$8,MATCH('Étape 1) Taux'!$A$8,'Claim periods'!$B$6:$B$8,0))</f>
        <v>Semaine 1 - (choisir la période à l’étape 1)Taux)</v>
      </c>
      <c r="I4" s="31" t="str">
        <f>"Semaine 2 - "&amp;INDEX('Claim periods'!$C$9:$C$11,MATCH('Étape 1) Taux'!$A$8,'Claim periods'!$B$9:$B$11,0))</f>
        <v>Semaine 2 - (choisir la période à l’étape 1)Taux)</v>
      </c>
      <c r="J4" s="31" t="str">
        <f>"Semaine 3 - "&amp;INDEX('Claim periods'!$C$12:$C$14,MATCH('Étape 1) Taux'!$A$8,'Claim periods'!$B$12:$B$14,0))</f>
        <v>Semaine 3 - (choisir la période à l’étape 1)Taux)</v>
      </c>
      <c r="K4" s="31" t="str">
        <f>"Semaine 4 - "&amp;INDEX('Claim periods'!$C$15:$C$17,MATCH('Étape 1) Taux'!$A$8,'Claim periods'!$B$15:$B$17,0))</f>
        <v>Semaine 4 - (choisir la période à l’étape 1)Taux)</v>
      </c>
      <c r="L4" s="31" t="str">
        <f>"Semaine 1 - "&amp;INDEX('Claim periods'!$C$6:$C$8,MATCH('Étape 1) Taux'!$A$8,'Claim periods'!$B$6:$B$8,0))</f>
        <v>Semaine 1 - (choisir la période à l’étape 1)Taux)</v>
      </c>
      <c r="M4" s="31" t="str">
        <f>"Semaine 2 - "&amp;INDEX('Claim periods'!$C$9:$C$11,MATCH('Étape 1) Taux'!$A$8,'Claim periods'!$B$9:$B$11,0))</f>
        <v>Semaine 2 - (choisir la période à l’étape 1)Taux)</v>
      </c>
      <c r="N4" s="31" t="str">
        <f>"Semaine 3 - "&amp;INDEX('Claim periods'!$C$12:$C$14,MATCH('Étape 1) Taux'!$A$8,'Claim periods'!$B$12:$B$14,0))</f>
        <v>Semaine 3 - (choisir la période à l’étape 1)Taux)</v>
      </c>
      <c r="O4" s="31" t="str">
        <f>"Semaine 4 - "&amp;INDEX('Claim periods'!$C$15:$C$17,MATCH('Étape 1) Taux'!$A$8,'Claim periods'!$B$15:$B$17,0))</f>
        <v>Semaine 4 - (choisir la période à l’étape 1)Taux)</v>
      </c>
      <c r="P4" s="31" t="s">
        <v>20</v>
      </c>
    </row>
    <row r="5" spans="1:17" s="23" customFormat="1" ht="204.45" customHeight="1" x14ac:dyDescent="0.3">
      <c r="A5" s="32" t="s">
        <v>72</v>
      </c>
      <c r="B5" s="33" t="s">
        <v>33</v>
      </c>
      <c r="C5" s="115" t="s">
        <v>107</v>
      </c>
      <c r="D5" s="33" t="s">
        <v>53</v>
      </c>
      <c r="E5" s="4"/>
      <c r="F5" s="4"/>
      <c r="G5" s="4"/>
      <c r="H5" s="4" t="s">
        <v>56</v>
      </c>
      <c r="I5" s="4"/>
      <c r="J5" s="4"/>
      <c r="K5" s="4"/>
      <c r="L5" s="4" t="s">
        <v>19</v>
      </c>
      <c r="M5" s="4"/>
      <c r="N5" s="4"/>
      <c r="O5" s="4"/>
      <c r="P5" s="4" t="s">
        <v>21</v>
      </c>
    </row>
    <row r="6" spans="1:17" x14ac:dyDescent="0.35">
      <c r="H6" s="26"/>
      <c r="I6" s="26"/>
      <c r="J6" s="26"/>
      <c r="K6" s="26"/>
      <c r="L6" s="54" t="str">
        <f>IF(ISTEXT(overallRate),"Effectuez l’étape 1",IF(OR(COUNT($C6,H6)&lt;&gt;2,overallRate=0),0,IF(D6="Oui",IF(OR($B6="Oui - sans lien de dépendance",$C6&gt;0),ROUND(MIN(H6, MAX(500,MIN(0.55*$C6,573))),2),0),ROUND(IF($B6="Non - avec lien de dépendance",MIN(1129,H6,$C6)*overallRate,MIN(1129,H6)*overallRate),2))))</f>
        <v>Effectuez l’étape 1</v>
      </c>
      <c r="M6" s="54" t="str">
        <f>IF(ISTEXT(overallRate),"Effectuez l’étape 1",IF(OR(COUNT($C6,I6)&lt;&gt;2,overallRate=0),0,IF(E6="Oui",IF(OR($B6="Oui - sans lien de dépendance",$C6&gt;0),ROUND(MIN(I6, MAX(500,MIN(0.55*$C6,573))),2),0),ROUND(IF($B6="Non - avec lien de dépendance",MIN(1129,I6,$C6)*overallRate,MIN(1129,I6)*overallRate),2))))</f>
        <v>Effectuez l’étape 1</v>
      </c>
      <c r="N6" s="54" t="str">
        <f>IF(ISTEXT(overallRate),"Effectuez l’étape 1",IF(OR(COUNT($C6,J6)&lt;&gt;2,overallRate=0),0,IF(F6="Oui",IF(OR($B6="Oui - sans lien de dépendance",$C6&gt;0),ROUND(MIN(J6, MAX(500,MIN(0.55*$C6,573))),2),0),ROUND(IF($B6="Non - avec lien de dépendance",MIN(1129,J6,$C6)*overallRate,MIN(1129,J6)*overallRate),2))))</f>
        <v>Effectuez l’étape 1</v>
      </c>
      <c r="O6" s="54" t="str">
        <f>IF(ISTEXT(overallRate),"Effectuez l’étape 1",IF(OR(COUNT($C6,K6)&lt;&gt;2,overallRate=0),0,IF(G6="Oui",IF(OR($B6="Oui - sans lien de dépendance",$C6&gt;0),ROUND(MIN(K6, MAX(500,MIN(0.55*$C6,573))),2),0),ROUND(IF($B6="Non - avec lien de dépendance",MIN(1129,K6,$C6)*overallRate,MIN(1129,K6)*overallRate),2))))</f>
        <v>Effectuez l’étape 1</v>
      </c>
      <c r="P6" s="3">
        <f>IF(AND(COUNT(C6:K6)&gt;0,OR(COUNT(C6:K6)&lt;&gt;5,ISBLANK(B6))),"Fill out all amounts",SUM(L6:O6))</f>
        <v>0</v>
      </c>
      <c r="Q6" s="21"/>
    </row>
    <row r="7" spans="1:17" x14ac:dyDescent="0.35">
      <c r="H7" s="26"/>
      <c r="I7" s="26"/>
      <c r="J7" s="26"/>
      <c r="K7" s="26"/>
      <c r="L7" s="54" t="str">
        <f>IF(ISTEXT(overallRate),"Effectuez l’étape 1",IF(OR(COUNT($C7,H7)&lt;&gt;2,overallRate=0),0,IF(D7="Oui",IF(OR($B7="Oui - sans lien de dépendance",$C7&gt;0),ROUND(MIN(H7, MAX(500,MIN(0.55*$C7,573))),2),0),ROUND(IF($B7="Non - avec lien de dépendance",MIN(1129,H7,$C7)*overallRate,MIN(1129,H7)*overallRate),2))))</f>
        <v>Effectuez l’étape 1</v>
      </c>
      <c r="M7" s="54" t="str">
        <f>IF(ISTEXT(overallRate),"Effectuez l’étape 1",IF(OR(COUNT($C7,I7)&lt;&gt;2,overallRate=0),0,IF(E7="Oui",IF(OR($B7="Oui - sans lien de dépendance",$C7&gt;0),ROUND(MIN(I7, MAX(500,MIN(0.55*$C7,573))),2),0),ROUND(IF($B7="Non - avec lien de dépendance",MIN(1129,I7,$C7)*overallRate,MIN(1129,I7)*overallRate),2))))</f>
        <v>Effectuez l’étape 1</v>
      </c>
      <c r="N7" s="54" t="str">
        <f>IF(ISTEXT(overallRate),"Effectuez l’étape 1",IF(OR(COUNT($C7,J7)&lt;&gt;2,overallRate=0),0,IF(F7="Oui",IF(OR($B7="Oui - sans lien de dépendance",$C7&gt;0),ROUND(MIN(J7, MAX(500,MIN(0.55*$C7,573))),2),0),ROUND(IF($B7="Non - avec lien de dépendance",MIN(1129,J7,$C7)*overallRate,MIN(1129,J7)*overallRate),2))))</f>
        <v>Effectuez l’étape 1</v>
      </c>
      <c r="O7" s="54" t="str">
        <f>IF(ISTEXT(overallRate),"Effectuez l’étape 1",IF(OR(COUNT($C7,K7)&lt;&gt;2,overallRate=0),0,IF(G7="Oui",IF(OR($B7="Oui - sans lien de dépendance",$C7&gt;0),ROUND(MIN(K7, MAX(500,MIN(0.55*$C7,573))),2),0),ROUND(IF($B7="Non - avec lien de dépendance",MIN(1129,K7,$C7)*overallRate,MIN(1129,K7)*overallRate),2))))</f>
        <v>Effectuez l’étape 1</v>
      </c>
      <c r="P7" s="3">
        <f t="shared" ref="P7:P70" si="0">IF(AND(COUNT(C7:K7)&gt;0,OR(COUNT(C7:K7)&lt;&gt;5,ISBLANK(B7))),"Fill out all amounts",SUM(L7:O7))</f>
        <v>0</v>
      </c>
    </row>
    <row r="8" spans="1:17" x14ac:dyDescent="0.35">
      <c r="L8" s="54" t="str">
        <f>IF(ISTEXT(overallRate),"Effectuez l’étape 1",IF(OR(COUNT($C8,H8)&lt;&gt;2,overallRate=0),0,IF(D8="Oui",IF(OR($B8="Oui - sans lien de dépendance",$C8&gt;0),ROUND(MIN(H8, MAX(500,MIN(0.55*$C8,573))),2),0),ROUND(IF($B8="Non - avec lien de dépendance",MIN(1129,H8,$C8)*overallRate,MIN(1129,H8)*overallRate),2))))</f>
        <v>Effectuez l’étape 1</v>
      </c>
      <c r="M8" s="54" t="str">
        <f>IF(ISTEXT(overallRate),"Effectuez l’étape 1",IF(OR(COUNT($C8,I8)&lt;&gt;2,overallRate=0),0,IF(E8="Oui",IF(OR($B8="Oui - sans lien de dépendance",$C8&gt;0),ROUND(MIN(I8, MAX(500,MIN(0.55*$C8,573))),2),0),ROUND(IF($B8="Non - avec lien de dépendance",MIN(1129,I8,$C8)*overallRate,MIN(1129,I8)*overallRate),2))))</f>
        <v>Effectuez l’étape 1</v>
      </c>
      <c r="N8" s="54" t="str">
        <f>IF(ISTEXT(overallRate),"Effectuez l’étape 1",IF(OR(COUNT($C8,J8)&lt;&gt;2,overallRate=0),0,IF(F8="Oui",IF(OR($B8="Oui - sans lien de dépendance",$C8&gt;0),ROUND(MIN(J8, MAX(500,MIN(0.55*$C8,573))),2),0),ROUND(IF($B8="Non - avec lien de dépendance",MIN(1129,J8,$C8)*overallRate,MIN(1129,J8)*overallRate),2))))</f>
        <v>Effectuez l’étape 1</v>
      </c>
      <c r="O8" s="54" t="str">
        <f>IF(ISTEXT(overallRate),"Effectuez l’étape 1",IF(OR(COUNT($C8,K8)&lt;&gt;2,overallRate=0),0,IF(G8="Oui",IF(OR($B8="Oui - sans lien de dépendance",$C8&gt;0),ROUND(MIN(K8, MAX(500,MIN(0.55*$C8,573))),2),0),ROUND(IF($B8="Non - avec lien de dépendance",MIN(1129,K8,$C8)*overallRate,MIN(1129,K8)*overallRate),2))))</f>
        <v>Effectuez l’étape 1</v>
      </c>
      <c r="P8" s="3">
        <f t="shared" si="0"/>
        <v>0</v>
      </c>
    </row>
    <row r="9" spans="1:17" x14ac:dyDescent="0.35">
      <c r="H9" s="103"/>
      <c r="I9" s="103"/>
      <c r="J9" s="103"/>
      <c r="K9" s="103"/>
      <c r="L9" s="54" t="str">
        <f>IF(ISTEXT(overallRate),"Effectuez l’étape 1",IF(OR(COUNT($C9,H9)&lt;&gt;2,overallRate=0),0,IF(D9="Oui",IF(OR($B9="Oui - sans lien de dépendance",$C9&gt;0),ROUND(MIN(H9, MAX(500,MIN(0.55*$C9,573))),2),0),ROUND(IF($B9="Non - avec lien de dépendance",MIN(1129,H9,$C9)*overallRate,MIN(1129,H9)*overallRate),2))))</f>
        <v>Effectuez l’étape 1</v>
      </c>
      <c r="M9" s="54" t="str">
        <f>IF(ISTEXT(overallRate),"Effectuez l’étape 1",IF(OR(COUNT($C9,I9)&lt;&gt;2,overallRate=0),0,IF(E9="Oui",IF(OR($B9="Oui - sans lien de dépendance",$C9&gt;0),ROUND(MIN(I9, MAX(500,MIN(0.55*$C9,573))),2),0),ROUND(IF($B9="Non - avec lien de dépendance",MIN(1129,I9,$C9)*overallRate,MIN(1129,I9)*overallRate),2))))</f>
        <v>Effectuez l’étape 1</v>
      </c>
      <c r="N9" s="54" t="str">
        <f>IF(ISTEXT(overallRate),"Effectuez l’étape 1",IF(OR(COUNT($C9,J9)&lt;&gt;2,overallRate=0),0,IF(F9="Oui",IF(OR($B9="Oui - sans lien de dépendance",$C9&gt;0),ROUND(MIN(J9, MAX(500,MIN(0.55*$C9,573))),2),0),ROUND(IF($B9="Non - avec lien de dépendance",MIN(1129,J9,$C9)*overallRate,MIN(1129,J9)*overallRate),2))))</f>
        <v>Effectuez l’étape 1</v>
      </c>
      <c r="O9" s="54" t="str">
        <f>IF(ISTEXT(overallRate),"Effectuez l’étape 1",IF(OR(COUNT($C9,K9)&lt;&gt;2,overallRate=0),0,IF(G9="Oui",IF(OR($B9="Oui - sans lien de dépendance",$C9&gt;0),ROUND(MIN(K9, MAX(500,MIN(0.55*$C9,573))),2),0),ROUND(IF($B9="Non - avec lien de dépendance",MIN(1129,K9,$C9)*overallRate,MIN(1129,K9)*overallRate),2))))</f>
        <v>Effectuez l’étape 1</v>
      </c>
      <c r="P9" s="3">
        <f t="shared" si="0"/>
        <v>0</v>
      </c>
    </row>
    <row r="10" spans="1:17" x14ac:dyDescent="0.35">
      <c r="H10" s="104"/>
      <c r="I10" s="104"/>
      <c r="J10" s="104"/>
      <c r="K10" s="104"/>
      <c r="L10" s="54" t="str">
        <f>IF(ISTEXT(overallRate),"Effectuez l’étape 1",IF(OR(COUNT($C10,H10)&lt;&gt;2,overallRate=0),0,IF(D10="Oui",IF(OR($B10="Oui - sans lien de dépendance",$C10&gt;0),ROUND(MIN(H10, MAX(500,MIN(0.55*$C10,573))),2),0),ROUND(IF($B10="Non - avec lien de dépendance",MIN(1129,H10,$C10)*overallRate,MIN(1129,H10)*overallRate),2))))</f>
        <v>Effectuez l’étape 1</v>
      </c>
      <c r="M10" s="54" t="str">
        <f>IF(ISTEXT(overallRate),"Effectuez l’étape 1",IF(OR(COUNT($C10,I10)&lt;&gt;2,overallRate=0),0,IF(E10="Oui",IF(OR($B10="Oui - sans lien de dépendance",$C10&gt;0),ROUND(MIN(I10, MAX(500,MIN(0.55*$C10,573))),2),0),ROUND(IF($B10="Non - avec lien de dépendance",MIN(1129,I10,$C10)*overallRate,MIN(1129,I10)*overallRate),2))))</f>
        <v>Effectuez l’étape 1</v>
      </c>
      <c r="N10" s="54" t="str">
        <f>IF(ISTEXT(overallRate),"Effectuez l’étape 1",IF(OR(COUNT($C10,J10)&lt;&gt;2,overallRate=0),0,IF(F10="Oui",IF(OR($B10="Oui - sans lien de dépendance",$C10&gt;0),ROUND(MIN(J10, MAX(500,MIN(0.55*$C10,573))),2),0),ROUND(IF($B10="Non - avec lien de dépendance",MIN(1129,J10,$C10)*overallRate,MIN(1129,J10)*overallRate),2))))</f>
        <v>Effectuez l’étape 1</v>
      </c>
      <c r="O10" s="54" t="str">
        <f>IF(ISTEXT(overallRate),"Effectuez l’étape 1",IF(OR(COUNT($C10,K10)&lt;&gt;2,overallRate=0),0,IF(G10="Oui",IF(OR($B10="Oui - sans lien de dépendance",$C10&gt;0),ROUND(MIN(K10, MAX(500,MIN(0.55*$C10,573))),2),0),ROUND(IF($B10="Non - avec lien de dépendance",MIN(1129,K10,$C10)*overallRate,MIN(1129,K10)*overallRate),2))))</f>
        <v>Effectuez l’étape 1</v>
      </c>
      <c r="P10" s="3">
        <f t="shared" si="0"/>
        <v>0</v>
      </c>
    </row>
    <row r="11" spans="1:17" x14ac:dyDescent="0.35">
      <c r="H11" s="104"/>
      <c r="I11" s="104"/>
      <c r="J11" s="104"/>
      <c r="K11" s="104"/>
      <c r="L11" s="54" t="str">
        <f>IF(ISTEXT(overallRate),"Effectuez l’étape 1",IF(OR(COUNT($C11,H11)&lt;&gt;2,overallRate=0),0,IF(D11="Oui",IF(OR($B11="Oui - sans lien de dépendance",$C11&gt;0),ROUND(MIN(H11, MAX(500,MIN(0.55*$C11,573))),2),0),ROUND(IF($B11="Non - avec lien de dépendance",MIN(1129,H11,$C11)*overallRate,MIN(1129,H11)*overallRate),2))))</f>
        <v>Effectuez l’étape 1</v>
      </c>
      <c r="M11" s="54" t="str">
        <f>IF(ISTEXT(overallRate),"Effectuez l’étape 1",IF(OR(COUNT($C11,I11)&lt;&gt;2,overallRate=0),0,IF(E11="Oui",IF(OR($B11="Oui - sans lien de dépendance",$C11&gt;0),ROUND(MIN(I11, MAX(500,MIN(0.55*$C11,573))),2),0),ROUND(IF($B11="Non - avec lien de dépendance",MIN(1129,I11,$C11)*overallRate,MIN(1129,I11)*overallRate),2))))</f>
        <v>Effectuez l’étape 1</v>
      </c>
      <c r="N11" s="54" t="str">
        <f>IF(ISTEXT(overallRate),"Effectuez l’étape 1",IF(OR(COUNT($C11,J11)&lt;&gt;2,overallRate=0),0,IF(F11="Oui",IF(OR($B11="Oui - sans lien de dépendance",$C11&gt;0),ROUND(MIN(J11, MAX(500,MIN(0.55*$C11,573))),2),0),ROUND(IF($B11="Non - avec lien de dépendance",MIN(1129,J11,$C11)*overallRate,MIN(1129,J11)*overallRate),2))))</f>
        <v>Effectuez l’étape 1</v>
      </c>
      <c r="O11" s="54" t="str">
        <f>IF(ISTEXT(overallRate),"Effectuez l’étape 1",IF(OR(COUNT($C11,K11)&lt;&gt;2,overallRate=0),0,IF(G11="Oui",IF(OR($B11="Oui - sans lien de dépendance",$C11&gt;0),ROUND(MIN(K11, MAX(500,MIN(0.55*$C11,573))),2),0),ROUND(IF($B11="Non - avec lien de dépendance",MIN(1129,K11,$C11)*overallRate,MIN(1129,K11)*overallRate),2))))</f>
        <v>Effectuez l’étape 1</v>
      </c>
      <c r="P11" s="3">
        <f t="shared" si="0"/>
        <v>0</v>
      </c>
    </row>
    <row r="12" spans="1:17" x14ac:dyDescent="0.35">
      <c r="H12" s="104"/>
      <c r="I12" s="104"/>
      <c r="J12" s="104"/>
      <c r="K12" s="104"/>
      <c r="L12" s="54" t="str">
        <f>IF(ISTEXT(overallRate),"Effectuez l’étape 1",IF(OR(COUNT($C12,H12)&lt;&gt;2,overallRate=0),0,IF(D12="Oui",IF(OR($B12="Oui - sans lien de dépendance",$C12&gt;0),ROUND(MIN(H12, MAX(500,MIN(0.55*$C12,573))),2),0),ROUND(IF($B12="Non - avec lien de dépendance",MIN(1129,H12,$C12)*overallRate,MIN(1129,H12)*overallRate),2))))</f>
        <v>Effectuez l’étape 1</v>
      </c>
      <c r="M12" s="54" t="str">
        <f>IF(ISTEXT(overallRate),"Effectuez l’étape 1",IF(OR(COUNT($C12,I12)&lt;&gt;2,overallRate=0),0,IF(E12="Oui",IF(OR($B12="Oui - sans lien de dépendance",$C12&gt;0),ROUND(MIN(I12, MAX(500,MIN(0.55*$C12,573))),2),0),ROUND(IF($B12="Non - avec lien de dépendance",MIN(1129,I12,$C12)*overallRate,MIN(1129,I12)*overallRate),2))))</f>
        <v>Effectuez l’étape 1</v>
      </c>
      <c r="N12" s="54" t="str">
        <f>IF(ISTEXT(overallRate),"Effectuez l’étape 1",IF(OR(COUNT($C12,J12)&lt;&gt;2,overallRate=0),0,IF(F12="Oui",IF(OR($B12="Oui - sans lien de dépendance",$C12&gt;0),ROUND(MIN(J12, MAX(500,MIN(0.55*$C12,573))),2),0),ROUND(IF($B12="Non - avec lien de dépendance",MIN(1129,J12,$C12)*overallRate,MIN(1129,J12)*overallRate),2))))</f>
        <v>Effectuez l’étape 1</v>
      </c>
      <c r="O12" s="54" t="str">
        <f>IF(ISTEXT(overallRate),"Effectuez l’étape 1",IF(OR(COUNT($C12,K12)&lt;&gt;2,overallRate=0),0,IF(G12="Oui",IF(OR($B12="Oui - sans lien de dépendance",$C12&gt;0),ROUND(MIN(K12, MAX(500,MIN(0.55*$C12,573))),2),0),ROUND(IF($B12="Non - avec lien de dépendance",MIN(1129,K12,$C12)*overallRate,MIN(1129,K12)*overallRate),2))))</f>
        <v>Effectuez l’étape 1</v>
      </c>
      <c r="P12" s="3">
        <f t="shared" si="0"/>
        <v>0</v>
      </c>
    </row>
    <row r="13" spans="1:17" x14ac:dyDescent="0.35">
      <c r="H13" s="104"/>
      <c r="I13" s="104"/>
      <c r="J13" s="104"/>
      <c r="K13" s="104"/>
      <c r="L13" s="54" t="str">
        <f>IF(ISTEXT(overallRate),"Effectuez l’étape 1",IF(OR(COUNT($C13,H13)&lt;&gt;2,overallRate=0),0,IF(D13="Oui",IF(OR($B13="Oui - sans lien de dépendance",$C13&gt;0),ROUND(MIN(H13, MAX(500,MIN(0.55*$C13,573))),2),0),ROUND(IF($B13="Non - avec lien de dépendance",MIN(1129,H13,$C13)*overallRate,MIN(1129,H13)*overallRate),2))))</f>
        <v>Effectuez l’étape 1</v>
      </c>
      <c r="M13" s="54" t="str">
        <f>IF(ISTEXT(overallRate),"Effectuez l’étape 1",IF(OR(COUNT($C13,I13)&lt;&gt;2,overallRate=0),0,IF(E13="Oui",IF(OR($B13="Oui - sans lien de dépendance",$C13&gt;0),ROUND(MIN(I13, MAX(500,MIN(0.55*$C13,573))),2),0),ROUND(IF($B13="Non - avec lien de dépendance",MIN(1129,I13,$C13)*overallRate,MIN(1129,I13)*overallRate),2))))</f>
        <v>Effectuez l’étape 1</v>
      </c>
      <c r="N13" s="54" t="str">
        <f>IF(ISTEXT(overallRate),"Effectuez l’étape 1",IF(OR(COUNT($C13,J13)&lt;&gt;2,overallRate=0),0,IF(F13="Oui",IF(OR($B13="Oui - sans lien de dépendance",$C13&gt;0),ROUND(MIN(J13, MAX(500,MIN(0.55*$C13,573))),2),0),ROUND(IF($B13="Non - avec lien de dépendance",MIN(1129,J13,$C13)*overallRate,MIN(1129,J13)*overallRate),2))))</f>
        <v>Effectuez l’étape 1</v>
      </c>
      <c r="O13" s="54" t="str">
        <f>IF(ISTEXT(overallRate),"Effectuez l’étape 1",IF(OR(COUNT($C13,K13)&lt;&gt;2,overallRate=0),0,IF(G13="Oui",IF(OR($B13="Oui - sans lien de dépendance",$C13&gt;0),ROUND(MIN(K13, MAX(500,MIN(0.55*$C13,573))),2),0),ROUND(IF($B13="Non - avec lien de dépendance",MIN(1129,K13,$C13)*overallRate,MIN(1129,K13)*overallRate),2))))</f>
        <v>Effectuez l’étape 1</v>
      </c>
      <c r="P13" s="3">
        <f t="shared" si="0"/>
        <v>0</v>
      </c>
    </row>
    <row r="14" spans="1:17" x14ac:dyDescent="0.35">
      <c r="L14" s="54" t="str">
        <f>IF(ISTEXT(overallRate),"Effectuez l’étape 1",IF(OR(COUNT($C14,H14)&lt;&gt;2,overallRate=0),0,IF(D14="Oui",IF(OR($B14="Oui - sans lien de dépendance",$C14&gt;0),ROUND(MIN(H14, MAX(500,MIN(0.55*$C14,573))),2),0),ROUND(IF($B14="Non - avec lien de dépendance",MIN(1129,H14,$C14)*overallRate,MIN(1129,H14)*overallRate),2))))</f>
        <v>Effectuez l’étape 1</v>
      </c>
      <c r="M14" s="54" t="str">
        <f>IF(ISTEXT(overallRate),"Effectuez l’étape 1",IF(OR(COUNT($C14,I14)&lt;&gt;2,overallRate=0),0,IF(E14="Oui",IF(OR($B14="Oui - sans lien de dépendance",$C14&gt;0),ROUND(MIN(I14, MAX(500,MIN(0.55*$C14,573))),2),0),ROUND(IF($B14="Non - avec lien de dépendance",MIN(1129,I14,$C14)*overallRate,MIN(1129,I14)*overallRate),2))))</f>
        <v>Effectuez l’étape 1</v>
      </c>
      <c r="N14" s="54" t="str">
        <f>IF(ISTEXT(overallRate),"Effectuez l’étape 1",IF(OR(COUNT($C14,J14)&lt;&gt;2,overallRate=0),0,IF(F14="Oui",IF(OR($B14="Oui - sans lien de dépendance",$C14&gt;0),ROUND(MIN(J14, MAX(500,MIN(0.55*$C14,573))),2),0),ROUND(IF($B14="Non - avec lien de dépendance",MIN(1129,J14,$C14)*overallRate,MIN(1129,J14)*overallRate),2))))</f>
        <v>Effectuez l’étape 1</v>
      </c>
      <c r="O14" s="54" t="str">
        <f>IF(ISTEXT(overallRate),"Effectuez l’étape 1",IF(OR(COUNT($C14,K14)&lt;&gt;2,overallRate=0),0,IF(G14="Oui",IF(OR($B14="Oui - sans lien de dépendance",$C14&gt;0),ROUND(MIN(K14, MAX(500,MIN(0.55*$C14,573))),2),0),ROUND(IF($B14="Non - avec lien de dépendance",MIN(1129,K14,$C14)*overallRate,MIN(1129,K14)*overallRate),2))))</f>
        <v>Effectuez l’étape 1</v>
      </c>
      <c r="P14" s="3">
        <f t="shared" si="0"/>
        <v>0</v>
      </c>
    </row>
    <row r="15" spans="1:17" x14ac:dyDescent="0.35">
      <c r="L15" s="54" t="str">
        <f>IF(ISTEXT(overallRate),"Effectuez l’étape 1",IF(OR(COUNT($C15,H15)&lt;&gt;2,overallRate=0),0,IF(D15="Oui",IF(OR($B15="Oui - sans lien de dépendance",$C15&gt;0),ROUND(MIN(H15, MAX(500,MIN(0.55*$C15,573))),2),0),ROUND(IF($B15="Non - avec lien de dépendance",MIN(1129,H15,$C15)*overallRate,MIN(1129,H15)*overallRate),2))))</f>
        <v>Effectuez l’étape 1</v>
      </c>
      <c r="M15" s="54" t="str">
        <f>IF(ISTEXT(overallRate),"Effectuez l’étape 1",IF(OR(COUNT($C15,I15)&lt;&gt;2,overallRate=0),0,IF(E15="Oui",IF(OR($B15="Oui - sans lien de dépendance",$C15&gt;0),ROUND(MIN(I15, MAX(500,MIN(0.55*$C15,573))),2),0),ROUND(IF($B15="Non - avec lien de dépendance",MIN(1129,I15,$C15)*overallRate,MIN(1129,I15)*overallRate),2))))</f>
        <v>Effectuez l’étape 1</v>
      </c>
      <c r="N15" s="54" t="str">
        <f>IF(ISTEXT(overallRate),"Effectuez l’étape 1",IF(OR(COUNT($C15,J15)&lt;&gt;2,overallRate=0),0,IF(F15="Oui",IF(OR($B15="Oui - sans lien de dépendance",$C15&gt;0),ROUND(MIN(J15, MAX(500,MIN(0.55*$C15,573))),2),0),ROUND(IF($B15="Non - avec lien de dépendance",MIN(1129,J15,$C15)*overallRate,MIN(1129,J15)*overallRate),2))))</f>
        <v>Effectuez l’étape 1</v>
      </c>
      <c r="O15" s="54" t="str">
        <f>IF(ISTEXT(overallRate),"Effectuez l’étape 1",IF(OR(COUNT($C15,K15)&lt;&gt;2,overallRate=0),0,IF(G15="Oui",IF(OR($B15="Oui - sans lien de dépendance",$C15&gt;0),ROUND(MIN(K15, MAX(500,MIN(0.55*$C15,573))),2),0),ROUND(IF($B15="Non - avec lien de dépendance",MIN(1129,K15,$C15)*overallRate,MIN(1129,K15)*overallRate),2))))</f>
        <v>Effectuez l’étape 1</v>
      </c>
      <c r="P15" s="3">
        <f t="shared" si="0"/>
        <v>0</v>
      </c>
    </row>
    <row r="16" spans="1:17" x14ac:dyDescent="0.35">
      <c r="L16" s="54" t="str">
        <f>IF(ISTEXT(overallRate),"Effectuez l’étape 1",IF(OR(COUNT($C16,H16)&lt;&gt;2,overallRate=0),0,IF(D16="Oui",IF(OR($B16="Oui - sans lien de dépendance",$C16&gt;0),ROUND(MIN(H16, MAX(500,MIN(0.55*$C16,573))),2),0),ROUND(IF($B16="Non - avec lien de dépendance",MIN(1129,H16,$C16)*overallRate,MIN(1129,H16)*overallRate),2))))</f>
        <v>Effectuez l’étape 1</v>
      </c>
      <c r="M16" s="54" t="str">
        <f>IF(ISTEXT(overallRate),"Effectuez l’étape 1",IF(OR(COUNT($C16,I16)&lt;&gt;2,overallRate=0),0,IF(E16="Oui",IF(OR($B16="Oui - sans lien de dépendance",$C16&gt;0),ROUND(MIN(I16, MAX(500,MIN(0.55*$C16,573))),2),0),ROUND(IF($B16="Non - avec lien de dépendance",MIN(1129,I16,$C16)*overallRate,MIN(1129,I16)*overallRate),2))))</f>
        <v>Effectuez l’étape 1</v>
      </c>
      <c r="N16" s="54" t="str">
        <f>IF(ISTEXT(overallRate),"Effectuez l’étape 1",IF(OR(COUNT($C16,J16)&lt;&gt;2,overallRate=0),0,IF(F16="Oui",IF(OR($B16="Oui - sans lien de dépendance",$C16&gt;0),ROUND(MIN(J16, MAX(500,MIN(0.55*$C16,573))),2),0),ROUND(IF($B16="Non - avec lien de dépendance",MIN(1129,J16,$C16)*overallRate,MIN(1129,J16)*overallRate),2))))</f>
        <v>Effectuez l’étape 1</v>
      </c>
      <c r="O16" s="54" t="str">
        <f>IF(ISTEXT(overallRate),"Effectuez l’étape 1",IF(OR(COUNT($C16,K16)&lt;&gt;2,overallRate=0),0,IF(G16="Oui",IF(OR($B16="Oui - sans lien de dépendance",$C16&gt;0),ROUND(MIN(K16, MAX(500,MIN(0.55*$C16,573))),2),0),ROUND(IF($B16="Non - avec lien de dépendance",MIN(1129,K16,$C16)*overallRate,MIN(1129,K16)*overallRate),2))))</f>
        <v>Effectuez l’étape 1</v>
      </c>
      <c r="P16" s="3">
        <f t="shared" si="0"/>
        <v>0</v>
      </c>
    </row>
    <row r="17" spans="12:16" x14ac:dyDescent="0.35">
      <c r="L17" s="54" t="str">
        <f>IF(ISTEXT(overallRate),"Effectuez l’étape 1",IF(OR(COUNT($C17,H17)&lt;&gt;2,overallRate=0),0,IF(D17="Oui",IF(OR($B17="Oui - sans lien de dépendance",$C17&gt;0),ROUND(MIN(H17, MAX(500,MIN(0.55*$C17,573))),2),0),ROUND(IF($B17="Non - avec lien de dépendance",MIN(1129,H17,$C17)*overallRate,MIN(1129,H17)*overallRate),2))))</f>
        <v>Effectuez l’étape 1</v>
      </c>
      <c r="M17" s="54" t="str">
        <f>IF(ISTEXT(overallRate),"Effectuez l’étape 1",IF(OR(COUNT($C17,I17)&lt;&gt;2,overallRate=0),0,IF(E17="Oui",IF(OR($B17="Oui - sans lien de dépendance",$C17&gt;0),ROUND(MIN(I17, MAX(500,MIN(0.55*$C17,573))),2),0),ROUND(IF($B17="Non - avec lien de dépendance",MIN(1129,I17,$C17)*overallRate,MIN(1129,I17)*overallRate),2))))</f>
        <v>Effectuez l’étape 1</v>
      </c>
      <c r="N17" s="54" t="str">
        <f>IF(ISTEXT(overallRate),"Effectuez l’étape 1",IF(OR(COUNT($C17,J17)&lt;&gt;2,overallRate=0),0,IF(F17="Oui",IF(OR($B17="Oui - sans lien de dépendance",$C17&gt;0),ROUND(MIN(J17, MAX(500,MIN(0.55*$C17,573))),2),0),ROUND(IF($B17="Non - avec lien de dépendance",MIN(1129,J17,$C17)*overallRate,MIN(1129,J17)*overallRate),2))))</f>
        <v>Effectuez l’étape 1</v>
      </c>
      <c r="O17" s="54" t="str">
        <f>IF(ISTEXT(overallRate),"Effectuez l’étape 1",IF(OR(COUNT($C17,K17)&lt;&gt;2,overallRate=0),0,IF(G17="Oui",IF(OR($B17="Oui - sans lien de dépendance",$C17&gt;0),ROUND(MIN(K17, MAX(500,MIN(0.55*$C17,573))),2),0),ROUND(IF($B17="Non - avec lien de dépendance",MIN(1129,K17,$C17)*overallRate,MIN(1129,K17)*overallRate),2))))</f>
        <v>Effectuez l’étape 1</v>
      </c>
      <c r="P17" s="3">
        <f t="shared" si="0"/>
        <v>0</v>
      </c>
    </row>
    <row r="18" spans="12:16" x14ac:dyDescent="0.35">
      <c r="L18" s="54" t="str">
        <f>IF(ISTEXT(overallRate),"Effectuez l’étape 1",IF(OR(COUNT($C18,H18)&lt;&gt;2,overallRate=0),0,IF(D18="Oui",IF(OR($B18="Oui - sans lien de dépendance",$C18&gt;0),ROUND(MIN(H18, MAX(500,MIN(0.55*$C18,573))),2),0),ROUND(IF($B18="Non - avec lien de dépendance",MIN(1129,H18,$C18)*overallRate,MIN(1129,H18)*overallRate),2))))</f>
        <v>Effectuez l’étape 1</v>
      </c>
      <c r="M18" s="54" t="str">
        <f>IF(ISTEXT(overallRate),"Effectuez l’étape 1",IF(OR(COUNT($C18,I18)&lt;&gt;2,overallRate=0),0,IF(E18="Oui",IF(OR($B18="Oui - sans lien de dépendance",$C18&gt;0),ROUND(MIN(I18, MAX(500,MIN(0.55*$C18,573))),2),0),ROUND(IF($B18="Non - avec lien de dépendance",MIN(1129,I18,$C18)*overallRate,MIN(1129,I18)*overallRate),2))))</f>
        <v>Effectuez l’étape 1</v>
      </c>
      <c r="N18" s="54" t="str">
        <f>IF(ISTEXT(overallRate),"Effectuez l’étape 1",IF(OR(COUNT($C18,J18)&lt;&gt;2,overallRate=0),0,IF(F18="Oui",IF(OR($B18="Oui - sans lien de dépendance",$C18&gt;0),ROUND(MIN(J18, MAX(500,MIN(0.55*$C18,573))),2),0),ROUND(IF($B18="Non - avec lien de dépendance",MIN(1129,J18,$C18)*overallRate,MIN(1129,J18)*overallRate),2))))</f>
        <v>Effectuez l’étape 1</v>
      </c>
      <c r="O18" s="54" t="str">
        <f>IF(ISTEXT(overallRate),"Effectuez l’étape 1",IF(OR(COUNT($C18,K18)&lt;&gt;2,overallRate=0),0,IF(G18="Oui",IF(OR($B18="Oui - sans lien de dépendance",$C18&gt;0),ROUND(MIN(K18, MAX(500,MIN(0.55*$C18,573))),2),0),ROUND(IF($B18="Non - avec lien de dépendance",MIN(1129,K18,$C18)*overallRate,MIN(1129,K18)*overallRate),2))))</f>
        <v>Effectuez l’étape 1</v>
      </c>
      <c r="P18" s="3">
        <f t="shared" si="0"/>
        <v>0</v>
      </c>
    </row>
    <row r="19" spans="12:16" x14ac:dyDescent="0.35">
      <c r="L19" s="54" t="str">
        <f>IF(ISTEXT(overallRate),"Effectuez l’étape 1",IF(OR(COUNT($C19,H19)&lt;&gt;2,overallRate=0),0,IF(D19="Oui",IF(OR($B19="Oui - sans lien de dépendance",$C19&gt;0),ROUND(MIN(H19, MAX(500,MIN(0.55*$C19,573))),2),0),ROUND(IF($B19="Non - avec lien de dépendance",MIN(1129,H19,$C19)*overallRate,MIN(1129,H19)*overallRate),2))))</f>
        <v>Effectuez l’étape 1</v>
      </c>
      <c r="M19" s="54" t="str">
        <f>IF(ISTEXT(overallRate),"Effectuez l’étape 1",IF(OR(COUNT($C19,I19)&lt;&gt;2,overallRate=0),0,IF(E19="Oui",IF(OR($B19="Oui - sans lien de dépendance",$C19&gt;0),ROUND(MIN(I19, MAX(500,MIN(0.55*$C19,573))),2),0),ROUND(IF($B19="Non - avec lien de dépendance",MIN(1129,I19,$C19)*overallRate,MIN(1129,I19)*overallRate),2))))</f>
        <v>Effectuez l’étape 1</v>
      </c>
      <c r="N19" s="54" t="str">
        <f>IF(ISTEXT(overallRate),"Effectuez l’étape 1",IF(OR(COUNT($C19,J19)&lt;&gt;2,overallRate=0),0,IF(F19="Oui",IF(OR($B19="Oui - sans lien de dépendance",$C19&gt;0),ROUND(MIN(J19, MAX(500,MIN(0.55*$C19,573))),2),0),ROUND(IF($B19="Non - avec lien de dépendance",MIN(1129,J19,$C19)*overallRate,MIN(1129,J19)*overallRate),2))))</f>
        <v>Effectuez l’étape 1</v>
      </c>
      <c r="O19" s="54" t="str">
        <f>IF(ISTEXT(overallRate),"Effectuez l’étape 1",IF(OR(COUNT($C19,K19)&lt;&gt;2,overallRate=0),0,IF(G19="Oui",IF(OR($B19="Oui - sans lien de dépendance",$C19&gt;0),ROUND(MIN(K19, MAX(500,MIN(0.55*$C19,573))),2),0),ROUND(IF($B19="Non - avec lien de dépendance",MIN(1129,K19,$C19)*overallRate,MIN(1129,K19)*overallRate),2))))</f>
        <v>Effectuez l’étape 1</v>
      </c>
      <c r="P19" s="3">
        <f t="shared" si="0"/>
        <v>0</v>
      </c>
    </row>
    <row r="20" spans="12:16" x14ac:dyDescent="0.35">
      <c r="L20" s="54" t="str">
        <f>IF(ISTEXT(overallRate),"Effectuez l’étape 1",IF(OR(COUNT($C20,H20)&lt;&gt;2,overallRate=0),0,IF(D20="Oui",IF(OR($B20="Oui - sans lien de dépendance",$C20&gt;0),ROUND(MIN(H20, MAX(500,MIN(0.55*$C20,573))),2),0),ROUND(IF($B20="Non - avec lien de dépendance",MIN(1129,H20,$C20)*overallRate,MIN(1129,H20)*overallRate),2))))</f>
        <v>Effectuez l’étape 1</v>
      </c>
      <c r="M20" s="54" t="str">
        <f>IF(ISTEXT(overallRate),"Effectuez l’étape 1",IF(OR(COUNT($C20,I20)&lt;&gt;2,overallRate=0),0,IF(E20="Oui",IF(OR($B20="Oui - sans lien de dépendance",$C20&gt;0),ROUND(MIN(I20, MAX(500,MIN(0.55*$C20,573))),2),0),ROUND(IF($B20="Non - avec lien de dépendance",MIN(1129,I20,$C20)*overallRate,MIN(1129,I20)*overallRate),2))))</f>
        <v>Effectuez l’étape 1</v>
      </c>
      <c r="N20" s="54" t="str">
        <f>IF(ISTEXT(overallRate),"Effectuez l’étape 1",IF(OR(COUNT($C20,J20)&lt;&gt;2,overallRate=0),0,IF(F20="Oui",IF(OR($B20="Oui - sans lien de dépendance",$C20&gt;0),ROUND(MIN(J20, MAX(500,MIN(0.55*$C20,573))),2),0),ROUND(IF($B20="Non - avec lien de dépendance",MIN(1129,J20,$C20)*overallRate,MIN(1129,J20)*overallRate),2))))</f>
        <v>Effectuez l’étape 1</v>
      </c>
      <c r="O20" s="54" t="str">
        <f>IF(ISTEXT(overallRate),"Effectuez l’étape 1",IF(OR(COUNT($C20,K20)&lt;&gt;2,overallRate=0),0,IF(G20="Oui",IF(OR($B20="Oui - sans lien de dépendance",$C20&gt;0),ROUND(MIN(K20, MAX(500,MIN(0.55*$C20,573))),2),0),ROUND(IF($B20="Non - avec lien de dépendance",MIN(1129,K20,$C20)*overallRate,MIN(1129,K20)*overallRate),2))))</f>
        <v>Effectuez l’étape 1</v>
      </c>
      <c r="P20" s="3">
        <f t="shared" si="0"/>
        <v>0</v>
      </c>
    </row>
    <row r="21" spans="12:16" x14ac:dyDescent="0.35">
      <c r="L21" s="54" t="str">
        <f>IF(ISTEXT(overallRate),"Effectuez l’étape 1",IF(OR(COUNT($C21,H21)&lt;&gt;2,overallRate=0),0,IF(D21="Oui",IF(OR($B21="Oui - sans lien de dépendance",$C21&gt;0),ROUND(MIN(H21, MAX(500,MIN(0.55*$C21,573))),2),0),ROUND(IF($B21="Non - avec lien de dépendance",MIN(1129,H21,$C21)*overallRate,MIN(1129,H21)*overallRate),2))))</f>
        <v>Effectuez l’étape 1</v>
      </c>
      <c r="M21" s="54" t="str">
        <f>IF(ISTEXT(overallRate),"Effectuez l’étape 1",IF(OR(COUNT($C21,I21)&lt;&gt;2,overallRate=0),0,IF(E21="Oui",IF(OR($B21="Oui - sans lien de dépendance",$C21&gt;0),ROUND(MIN(I21, MAX(500,MIN(0.55*$C21,573))),2),0),ROUND(IF($B21="Non - avec lien de dépendance",MIN(1129,I21,$C21)*overallRate,MIN(1129,I21)*overallRate),2))))</f>
        <v>Effectuez l’étape 1</v>
      </c>
      <c r="N21" s="54" t="str">
        <f>IF(ISTEXT(overallRate),"Effectuez l’étape 1",IF(OR(COUNT($C21,J21)&lt;&gt;2,overallRate=0),0,IF(F21="Oui",IF(OR($B21="Oui - sans lien de dépendance",$C21&gt;0),ROUND(MIN(J21, MAX(500,MIN(0.55*$C21,573))),2),0),ROUND(IF($B21="Non - avec lien de dépendance",MIN(1129,J21,$C21)*overallRate,MIN(1129,J21)*overallRate),2))))</f>
        <v>Effectuez l’étape 1</v>
      </c>
      <c r="O21" s="54" t="str">
        <f>IF(ISTEXT(overallRate),"Effectuez l’étape 1",IF(OR(COUNT($C21,K21)&lt;&gt;2,overallRate=0),0,IF(G21="Oui",IF(OR($B21="Oui - sans lien de dépendance",$C21&gt;0),ROUND(MIN(K21, MAX(500,MIN(0.55*$C21,573))),2),0),ROUND(IF($B21="Non - avec lien de dépendance",MIN(1129,K21,$C21)*overallRate,MIN(1129,K21)*overallRate),2))))</f>
        <v>Effectuez l’étape 1</v>
      </c>
      <c r="P21" s="3">
        <f t="shared" si="0"/>
        <v>0</v>
      </c>
    </row>
    <row r="22" spans="12:16" x14ac:dyDescent="0.35">
      <c r="L22" s="54" t="str">
        <f>IF(ISTEXT(overallRate),"Effectuez l’étape 1",IF(OR(COUNT($C22,H22)&lt;&gt;2,overallRate=0),0,IF(D22="Oui",IF(OR($B22="Oui - sans lien de dépendance",$C22&gt;0),ROUND(MIN(H22, MAX(500,MIN(0.55*$C22,573))),2),0),ROUND(IF($B22="Non - avec lien de dépendance",MIN(1129,H22,$C22)*overallRate,MIN(1129,H22)*overallRate),2))))</f>
        <v>Effectuez l’étape 1</v>
      </c>
      <c r="M22" s="54" t="str">
        <f>IF(ISTEXT(overallRate),"Effectuez l’étape 1",IF(OR(COUNT($C22,I22)&lt;&gt;2,overallRate=0),0,IF(E22="Oui",IF(OR($B22="Oui - sans lien de dépendance",$C22&gt;0),ROUND(MIN(I22, MAX(500,MIN(0.55*$C22,573))),2),0),ROUND(IF($B22="Non - avec lien de dépendance",MIN(1129,I22,$C22)*overallRate,MIN(1129,I22)*overallRate),2))))</f>
        <v>Effectuez l’étape 1</v>
      </c>
      <c r="N22" s="54" t="str">
        <f>IF(ISTEXT(overallRate),"Effectuez l’étape 1",IF(OR(COUNT($C22,J22)&lt;&gt;2,overallRate=0),0,IF(F22="Oui",IF(OR($B22="Oui - sans lien de dépendance",$C22&gt;0),ROUND(MIN(J22, MAX(500,MIN(0.55*$C22,573))),2),0),ROUND(IF($B22="Non - avec lien de dépendance",MIN(1129,J22,$C22)*overallRate,MIN(1129,J22)*overallRate),2))))</f>
        <v>Effectuez l’étape 1</v>
      </c>
      <c r="O22" s="54" t="str">
        <f>IF(ISTEXT(overallRate),"Effectuez l’étape 1",IF(OR(COUNT($C22,K22)&lt;&gt;2,overallRate=0),0,IF(G22="Oui",IF(OR($B22="Oui - sans lien de dépendance",$C22&gt;0),ROUND(MIN(K22, MAX(500,MIN(0.55*$C22,573))),2),0),ROUND(IF($B22="Non - avec lien de dépendance",MIN(1129,K22,$C22)*overallRate,MIN(1129,K22)*overallRate),2))))</f>
        <v>Effectuez l’étape 1</v>
      </c>
      <c r="P22" s="3">
        <f t="shared" si="0"/>
        <v>0</v>
      </c>
    </row>
    <row r="23" spans="12:16" x14ac:dyDescent="0.35">
      <c r="L23" s="54" t="str">
        <f>IF(ISTEXT(overallRate),"Effectuez l’étape 1",IF(OR(COUNT($C23,H23)&lt;&gt;2,overallRate=0),0,IF(D23="Oui",IF(OR($B23="Oui - sans lien de dépendance",$C23&gt;0),ROUND(MIN(H23, MAX(500,MIN(0.55*$C23,573))),2),0),ROUND(IF($B23="Non - avec lien de dépendance",MIN(1129,H23,$C23)*overallRate,MIN(1129,H23)*overallRate),2))))</f>
        <v>Effectuez l’étape 1</v>
      </c>
      <c r="M23" s="54" t="str">
        <f>IF(ISTEXT(overallRate),"Effectuez l’étape 1",IF(OR(COUNT($C23,I23)&lt;&gt;2,overallRate=0),0,IF(E23="Oui",IF(OR($B23="Oui - sans lien de dépendance",$C23&gt;0),ROUND(MIN(I23, MAX(500,MIN(0.55*$C23,573))),2),0),ROUND(IF($B23="Non - avec lien de dépendance",MIN(1129,I23,$C23)*overallRate,MIN(1129,I23)*overallRate),2))))</f>
        <v>Effectuez l’étape 1</v>
      </c>
      <c r="N23" s="54" t="str">
        <f>IF(ISTEXT(overallRate),"Effectuez l’étape 1",IF(OR(COUNT($C23,J23)&lt;&gt;2,overallRate=0),0,IF(F23="Oui",IF(OR($B23="Oui - sans lien de dépendance",$C23&gt;0),ROUND(MIN(J23, MAX(500,MIN(0.55*$C23,573))),2),0),ROUND(IF($B23="Non - avec lien de dépendance",MIN(1129,J23,$C23)*overallRate,MIN(1129,J23)*overallRate),2))))</f>
        <v>Effectuez l’étape 1</v>
      </c>
      <c r="O23" s="54" t="str">
        <f>IF(ISTEXT(overallRate),"Effectuez l’étape 1",IF(OR(COUNT($C23,K23)&lt;&gt;2,overallRate=0),0,IF(G23="Oui",IF(OR($B23="Oui - sans lien de dépendance",$C23&gt;0),ROUND(MIN(K23, MAX(500,MIN(0.55*$C23,573))),2),0),ROUND(IF($B23="Non - avec lien de dépendance",MIN(1129,K23,$C23)*overallRate,MIN(1129,K23)*overallRate),2))))</f>
        <v>Effectuez l’étape 1</v>
      </c>
      <c r="P23" s="3">
        <f t="shared" si="0"/>
        <v>0</v>
      </c>
    </row>
    <row r="24" spans="12:16" x14ac:dyDescent="0.35">
      <c r="L24" s="54" t="str">
        <f>IF(ISTEXT(overallRate),"Effectuez l’étape 1",IF(OR(COUNT($C24,H24)&lt;&gt;2,overallRate=0),0,IF(D24="Oui",IF(OR($B24="Oui - sans lien de dépendance",$C24&gt;0),ROUND(MIN(H24, MAX(500,MIN(0.55*$C24,573))),2),0),ROUND(IF($B24="Non - avec lien de dépendance",MIN(1129,H24,$C24)*overallRate,MIN(1129,H24)*overallRate),2))))</f>
        <v>Effectuez l’étape 1</v>
      </c>
      <c r="M24" s="54" t="str">
        <f>IF(ISTEXT(overallRate),"Effectuez l’étape 1",IF(OR(COUNT($C24,I24)&lt;&gt;2,overallRate=0),0,IF(E24="Oui",IF(OR($B24="Oui - sans lien de dépendance",$C24&gt;0),ROUND(MIN(I24, MAX(500,MIN(0.55*$C24,573))),2),0),ROUND(IF($B24="Non - avec lien de dépendance",MIN(1129,I24,$C24)*overallRate,MIN(1129,I24)*overallRate),2))))</f>
        <v>Effectuez l’étape 1</v>
      </c>
      <c r="N24" s="54" t="str">
        <f>IF(ISTEXT(overallRate),"Effectuez l’étape 1",IF(OR(COUNT($C24,J24)&lt;&gt;2,overallRate=0),0,IF(F24="Oui",IF(OR($B24="Oui - sans lien de dépendance",$C24&gt;0),ROUND(MIN(J24, MAX(500,MIN(0.55*$C24,573))),2),0),ROUND(IF($B24="Non - avec lien de dépendance",MIN(1129,J24,$C24)*overallRate,MIN(1129,J24)*overallRate),2))))</f>
        <v>Effectuez l’étape 1</v>
      </c>
      <c r="O24" s="54" t="str">
        <f>IF(ISTEXT(overallRate),"Effectuez l’étape 1",IF(OR(COUNT($C24,K24)&lt;&gt;2,overallRate=0),0,IF(G24="Oui",IF(OR($B24="Oui - sans lien de dépendance",$C24&gt;0),ROUND(MIN(K24, MAX(500,MIN(0.55*$C24,573))),2),0),ROUND(IF($B24="Non - avec lien de dépendance",MIN(1129,K24,$C24)*overallRate,MIN(1129,K24)*overallRate),2))))</f>
        <v>Effectuez l’étape 1</v>
      </c>
      <c r="P24" s="3">
        <f t="shared" si="0"/>
        <v>0</v>
      </c>
    </row>
    <row r="25" spans="12:16" x14ac:dyDescent="0.35">
      <c r="L25" s="54" t="str">
        <f>IF(ISTEXT(overallRate),"Effectuez l’étape 1",IF(OR(COUNT($C25,H25)&lt;&gt;2,overallRate=0),0,IF(D25="Oui",IF(OR($B25="Oui - sans lien de dépendance",$C25&gt;0),ROUND(MIN(H25, MAX(500,MIN(0.55*$C25,573))),2),0),ROUND(IF($B25="Non - avec lien de dépendance",MIN(1129,H25,$C25)*overallRate,MIN(1129,H25)*overallRate),2))))</f>
        <v>Effectuez l’étape 1</v>
      </c>
      <c r="M25" s="54" t="str">
        <f>IF(ISTEXT(overallRate),"Effectuez l’étape 1",IF(OR(COUNT($C25,I25)&lt;&gt;2,overallRate=0),0,IF(E25="Oui",IF(OR($B25="Oui - sans lien de dépendance",$C25&gt;0),ROUND(MIN(I25, MAX(500,MIN(0.55*$C25,573))),2),0),ROUND(IF($B25="Non - avec lien de dépendance",MIN(1129,I25,$C25)*overallRate,MIN(1129,I25)*overallRate),2))))</f>
        <v>Effectuez l’étape 1</v>
      </c>
      <c r="N25" s="54" t="str">
        <f>IF(ISTEXT(overallRate),"Effectuez l’étape 1",IF(OR(COUNT($C25,J25)&lt;&gt;2,overallRate=0),0,IF(F25="Oui",IF(OR($B25="Oui - sans lien de dépendance",$C25&gt;0),ROUND(MIN(J25, MAX(500,MIN(0.55*$C25,573))),2),0),ROUND(IF($B25="Non - avec lien de dépendance",MIN(1129,J25,$C25)*overallRate,MIN(1129,J25)*overallRate),2))))</f>
        <v>Effectuez l’étape 1</v>
      </c>
      <c r="O25" s="54" t="str">
        <f>IF(ISTEXT(overallRate),"Effectuez l’étape 1",IF(OR(COUNT($C25,K25)&lt;&gt;2,overallRate=0),0,IF(G25="Oui",IF(OR($B25="Oui - sans lien de dépendance",$C25&gt;0),ROUND(MIN(K25, MAX(500,MIN(0.55*$C25,573))),2),0),ROUND(IF($B25="Non - avec lien de dépendance",MIN(1129,K25,$C25)*overallRate,MIN(1129,K25)*overallRate),2))))</f>
        <v>Effectuez l’étape 1</v>
      </c>
      <c r="P25" s="3">
        <f t="shared" si="0"/>
        <v>0</v>
      </c>
    </row>
    <row r="26" spans="12:16" x14ac:dyDescent="0.35">
      <c r="L26" s="54" t="str">
        <f>IF(ISTEXT(overallRate),"Effectuez l’étape 1",IF(OR(COUNT($C26,H26)&lt;&gt;2,overallRate=0),0,IF(D26="Oui",IF(OR($B26="Oui - sans lien de dépendance",$C26&gt;0),ROUND(MIN(H26, MAX(500,MIN(0.55*$C26,573))),2),0),ROUND(IF($B26="Non - avec lien de dépendance",MIN(1129,H26,$C26)*overallRate,MIN(1129,H26)*overallRate),2))))</f>
        <v>Effectuez l’étape 1</v>
      </c>
      <c r="M26" s="54" t="str">
        <f>IF(ISTEXT(overallRate),"Effectuez l’étape 1",IF(OR(COUNT($C26,I26)&lt;&gt;2,overallRate=0),0,IF(E26="Oui",IF(OR($B26="Oui - sans lien de dépendance",$C26&gt;0),ROUND(MIN(I26, MAX(500,MIN(0.55*$C26,573))),2),0),ROUND(IF($B26="Non - avec lien de dépendance",MIN(1129,I26,$C26)*overallRate,MIN(1129,I26)*overallRate),2))))</f>
        <v>Effectuez l’étape 1</v>
      </c>
      <c r="N26" s="54" t="str">
        <f>IF(ISTEXT(overallRate),"Effectuez l’étape 1",IF(OR(COUNT($C26,J26)&lt;&gt;2,overallRate=0),0,IF(F26="Oui",IF(OR($B26="Oui - sans lien de dépendance",$C26&gt;0),ROUND(MIN(J26, MAX(500,MIN(0.55*$C26,573))),2),0),ROUND(IF($B26="Non - avec lien de dépendance",MIN(1129,J26,$C26)*overallRate,MIN(1129,J26)*overallRate),2))))</f>
        <v>Effectuez l’étape 1</v>
      </c>
      <c r="O26" s="54" t="str">
        <f>IF(ISTEXT(overallRate),"Effectuez l’étape 1",IF(OR(COUNT($C26,K26)&lt;&gt;2,overallRate=0),0,IF(G26="Oui",IF(OR($B26="Oui - sans lien de dépendance",$C26&gt;0),ROUND(MIN(K26, MAX(500,MIN(0.55*$C26,573))),2),0),ROUND(IF($B26="Non - avec lien de dépendance",MIN(1129,K26,$C26)*overallRate,MIN(1129,K26)*overallRate),2))))</f>
        <v>Effectuez l’étape 1</v>
      </c>
      <c r="P26" s="3">
        <f t="shared" si="0"/>
        <v>0</v>
      </c>
    </row>
    <row r="27" spans="12:16" x14ac:dyDescent="0.35">
      <c r="L27" s="54" t="str">
        <f>IF(ISTEXT(overallRate),"Effectuez l’étape 1",IF(OR(COUNT($C27,H27)&lt;&gt;2,overallRate=0),0,IF(D27="Oui",IF(OR($B27="Oui - sans lien de dépendance",$C27&gt;0),ROUND(MIN(H27, MAX(500,MIN(0.55*$C27,573))),2),0),ROUND(IF($B27="Non - avec lien de dépendance",MIN(1129,H27,$C27)*overallRate,MIN(1129,H27)*overallRate),2))))</f>
        <v>Effectuez l’étape 1</v>
      </c>
      <c r="M27" s="54" t="str">
        <f>IF(ISTEXT(overallRate),"Effectuez l’étape 1",IF(OR(COUNT($C27,I27)&lt;&gt;2,overallRate=0),0,IF(E27="Oui",IF(OR($B27="Oui - sans lien de dépendance",$C27&gt;0),ROUND(MIN(I27, MAX(500,MIN(0.55*$C27,573))),2),0),ROUND(IF($B27="Non - avec lien de dépendance",MIN(1129,I27,$C27)*overallRate,MIN(1129,I27)*overallRate),2))))</f>
        <v>Effectuez l’étape 1</v>
      </c>
      <c r="N27" s="54" t="str">
        <f>IF(ISTEXT(overallRate),"Effectuez l’étape 1",IF(OR(COUNT($C27,J27)&lt;&gt;2,overallRate=0),0,IF(F27="Oui",IF(OR($B27="Oui - sans lien de dépendance",$C27&gt;0),ROUND(MIN(J27, MAX(500,MIN(0.55*$C27,573))),2),0),ROUND(IF($B27="Non - avec lien de dépendance",MIN(1129,J27,$C27)*overallRate,MIN(1129,J27)*overallRate),2))))</f>
        <v>Effectuez l’étape 1</v>
      </c>
      <c r="O27" s="54" t="str">
        <f>IF(ISTEXT(overallRate),"Effectuez l’étape 1",IF(OR(COUNT($C27,K27)&lt;&gt;2,overallRate=0),0,IF(G27="Oui",IF(OR($B27="Oui - sans lien de dépendance",$C27&gt;0),ROUND(MIN(K27, MAX(500,MIN(0.55*$C27,573))),2),0),ROUND(IF($B27="Non - avec lien de dépendance",MIN(1129,K27,$C27)*overallRate,MIN(1129,K27)*overallRate),2))))</f>
        <v>Effectuez l’étape 1</v>
      </c>
      <c r="P27" s="3">
        <f t="shared" si="0"/>
        <v>0</v>
      </c>
    </row>
    <row r="28" spans="12:16" x14ac:dyDescent="0.35">
      <c r="L28" s="54" t="str">
        <f>IF(ISTEXT(overallRate),"Effectuez l’étape 1",IF(OR(COUNT($C28,H28)&lt;&gt;2,overallRate=0),0,IF(D28="Oui",IF(OR($B28="Oui - sans lien de dépendance",$C28&gt;0),ROUND(MIN(H28, MAX(500,MIN(0.55*$C28,573))),2),0),ROUND(IF($B28="Non - avec lien de dépendance",MIN(1129,H28,$C28)*overallRate,MIN(1129,H28)*overallRate),2))))</f>
        <v>Effectuez l’étape 1</v>
      </c>
      <c r="M28" s="54" t="str">
        <f>IF(ISTEXT(overallRate),"Effectuez l’étape 1",IF(OR(COUNT($C28,I28)&lt;&gt;2,overallRate=0),0,IF(E28="Oui",IF(OR($B28="Oui - sans lien de dépendance",$C28&gt;0),ROUND(MIN(I28, MAX(500,MIN(0.55*$C28,573))),2),0),ROUND(IF($B28="Non - avec lien de dépendance",MIN(1129,I28,$C28)*overallRate,MIN(1129,I28)*overallRate),2))))</f>
        <v>Effectuez l’étape 1</v>
      </c>
      <c r="N28" s="54" t="str">
        <f>IF(ISTEXT(overallRate),"Effectuez l’étape 1",IF(OR(COUNT($C28,J28)&lt;&gt;2,overallRate=0),0,IF(F28="Oui",IF(OR($B28="Oui - sans lien de dépendance",$C28&gt;0),ROUND(MIN(J28, MAX(500,MIN(0.55*$C28,573))),2),0),ROUND(IF($B28="Non - avec lien de dépendance",MIN(1129,J28,$C28)*overallRate,MIN(1129,J28)*overallRate),2))))</f>
        <v>Effectuez l’étape 1</v>
      </c>
      <c r="O28" s="54" t="str">
        <f>IF(ISTEXT(overallRate),"Effectuez l’étape 1",IF(OR(COUNT($C28,K28)&lt;&gt;2,overallRate=0),0,IF(G28="Oui",IF(OR($B28="Oui - sans lien de dépendance",$C28&gt;0),ROUND(MIN(K28, MAX(500,MIN(0.55*$C28,573))),2),0),ROUND(IF($B28="Non - avec lien de dépendance",MIN(1129,K28,$C28)*overallRate,MIN(1129,K28)*overallRate),2))))</f>
        <v>Effectuez l’étape 1</v>
      </c>
      <c r="P28" s="3">
        <f t="shared" si="0"/>
        <v>0</v>
      </c>
    </row>
    <row r="29" spans="12:16" x14ac:dyDescent="0.35">
      <c r="L29" s="54" t="str">
        <f>IF(ISTEXT(overallRate),"Effectuez l’étape 1",IF(OR(COUNT($C29,H29)&lt;&gt;2,overallRate=0),0,IF(D29="Oui",IF(OR($B29="Oui - sans lien de dépendance",$C29&gt;0),ROUND(MIN(H29, MAX(500,MIN(0.55*$C29,573))),2),0),ROUND(IF($B29="Non - avec lien de dépendance",MIN(1129,H29,$C29)*overallRate,MIN(1129,H29)*overallRate),2))))</f>
        <v>Effectuez l’étape 1</v>
      </c>
      <c r="M29" s="54" t="str">
        <f>IF(ISTEXT(overallRate),"Effectuez l’étape 1",IF(OR(COUNT($C29,I29)&lt;&gt;2,overallRate=0),0,IF(E29="Oui",IF(OR($B29="Oui - sans lien de dépendance",$C29&gt;0),ROUND(MIN(I29, MAX(500,MIN(0.55*$C29,573))),2),0),ROUND(IF($B29="Non - avec lien de dépendance",MIN(1129,I29,$C29)*overallRate,MIN(1129,I29)*overallRate),2))))</f>
        <v>Effectuez l’étape 1</v>
      </c>
      <c r="N29" s="54" t="str">
        <f>IF(ISTEXT(overallRate),"Effectuez l’étape 1",IF(OR(COUNT($C29,J29)&lt;&gt;2,overallRate=0),0,IF(F29="Oui",IF(OR($B29="Oui - sans lien de dépendance",$C29&gt;0),ROUND(MIN(J29, MAX(500,MIN(0.55*$C29,573))),2),0),ROUND(IF($B29="Non - avec lien de dépendance",MIN(1129,J29,$C29)*overallRate,MIN(1129,J29)*overallRate),2))))</f>
        <v>Effectuez l’étape 1</v>
      </c>
      <c r="O29" s="54" t="str">
        <f>IF(ISTEXT(overallRate),"Effectuez l’étape 1",IF(OR(COUNT($C29,K29)&lt;&gt;2,overallRate=0),0,IF(G29="Oui",IF(OR($B29="Oui - sans lien de dépendance",$C29&gt;0),ROUND(MIN(K29, MAX(500,MIN(0.55*$C29,573))),2),0),ROUND(IF($B29="Non - avec lien de dépendance",MIN(1129,K29,$C29)*overallRate,MIN(1129,K29)*overallRate),2))))</f>
        <v>Effectuez l’étape 1</v>
      </c>
      <c r="P29" s="3">
        <f t="shared" si="0"/>
        <v>0</v>
      </c>
    </row>
    <row r="30" spans="12:16" x14ac:dyDescent="0.35">
      <c r="L30" s="54" t="str">
        <f>IF(ISTEXT(overallRate),"Effectuez l’étape 1",IF(OR(COUNT($C30,H30)&lt;&gt;2,overallRate=0),0,IF(D30="Oui",IF(OR($B30="Oui - sans lien de dépendance",$C30&gt;0),ROUND(MIN(H30, MAX(500,MIN(0.55*$C30,573))),2),0),ROUND(IF($B30="Non - avec lien de dépendance",MIN(1129,H30,$C30)*overallRate,MIN(1129,H30)*overallRate),2))))</f>
        <v>Effectuez l’étape 1</v>
      </c>
      <c r="M30" s="54" t="str">
        <f>IF(ISTEXT(overallRate),"Effectuez l’étape 1",IF(OR(COUNT($C30,I30)&lt;&gt;2,overallRate=0),0,IF(E30="Oui",IF(OR($B30="Oui - sans lien de dépendance",$C30&gt;0),ROUND(MIN(I30, MAX(500,MIN(0.55*$C30,573))),2),0),ROUND(IF($B30="Non - avec lien de dépendance",MIN(1129,I30,$C30)*overallRate,MIN(1129,I30)*overallRate),2))))</f>
        <v>Effectuez l’étape 1</v>
      </c>
      <c r="N30" s="54" t="str">
        <f>IF(ISTEXT(overallRate),"Effectuez l’étape 1",IF(OR(COUNT($C30,J30)&lt;&gt;2,overallRate=0),0,IF(F30="Oui",IF(OR($B30="Oui - sans lien de dépendance",$C30&gt;0),ROUND(MIN(J30, MAX(500,MIN(0.55*$C30,573))),2),0),ROUND(IF($B30="Non - avec lien de dépendance",MIN(1129,J30,$C30)*overallRate,MIN(1129,J30)*overallRate),2))))</f>
        <v>Effectuez l’étape 1</v>
      </c>
      <c r="O30" s="54" t="str">
        <f>IF(ISTEXT(overallRate),"Effectuez l’étape 1",IF(OR(COUNT($C30,K30)&lt;&gt;2,overallRate=0),0,IF(G30="Oui",IF(OR($B30="Oui - sans lien de dépendance",$C30&gt;0),ROUND(MIN(K30, MAX(500,MIN(0.55*$C30,573))),2),0),ROUND(IF($B30="Non - avec lien de dépendance",MIN(1129,K30,$C30)*overallRate,MIN(1129,K30)*overallRate),2))))</f>
        <v>Effectuez l’étape 1</v>
      </c>
      <c r="P30" s="3">
        <f t="shared" si="0"/>
        <v>0</v>
      </c>
    </row>
    <row r="31" spans="12:16" x14ac:dyDescent="0.35">
      <c r="L31" s="54" t="str">
        <f>IF(ISTEXT(overallRate),"Effectuez l’étape 1",IF(OR(COUNT($C31,H31)&lt;&gt;2,overallRate=0),0,IF(D31="Oui",IF(OR($B31="Oui - sans lien de dépendance",$C31&gt;0),ROUND(MIN(H31, MAX(500,MIN(0.55*$C31,573))),2),0),ROUND(IF($B31="Non - avec lien de dépendance",MIN(1129,H31,$C31)*overallRate,MIN(1129,H31)*overallRate),2))))</f>
        <v>Effectuez l’étape 1</v>
      </c>
      <c r="M31" s="54" t="str">
        <f>IF(ISTEXT(overallRate),"Effectuez l’étape 1",IF(OR(COUNT($C31,I31)&lt;&gt;2,overallRate=0),0,IF(E31="Oui",IF(OR($B31="Oui - sans lien de dépendance",$C31&gt;0),ROUND(MIN(I31, MAX(500,MIN(0.55*$C31,573))),2),0),ROUND(IF($B31="Non - avec lien de dépendance",MIN(1129,I31,$C31)*overallRate,MIN(1129,I31)*overallRate),2))))</f>
        <v>Effectuez l’étape 1</v>
      </c>
      <c r="N31" s="54" t="str">
        <f>IF(ISTEXT(overallRate),"Effectuez l’étape 1",IF(OR(COUNT($C31,J31)&lt;&gt;2,overallRate=0),0,IF(F31="Oui",IF(OR($B31="Oui - sans lien de dépendance",$C31&gt;0),ROUND(MIN(J31, MAX(500,MIN(0.55*$C31,573))),2),0),ROUND(IF($B31="Non - avec lien de dépendance",MIN(1129,J31,$C31)*overallRate,MIN(1129,J31)*overallRate),2))))</f>
        <v>Effectuez l’étape 1</v>
      </c>
      <c r="O31" s="54" t="str">
        <f>IF(ISTEXT(overallRate),"Effectuez l’étape 1",IF(OR(COUNT($C31,K31)&lt;&gt;2,overallRate=0),0,IF(G31="Oui",IF(OR($B31="Oui - sans lien de dépendance",$C31&gt;0),ROUND(MIN(K31, MAX(500,MIN(0.55*$C31,573))),2),0),ROUND(IF($B31="Non - avec lien de dépendance",MIN(1129,K31,$C31)*overallRate,MIN(1129,K31)*overallRate),2))))</f>
        <v>Effectuez l’étape 1</v>
      </c>
      <c r="P31" s="3">
        <f t="shared" si="0"/>
        <v>0</v>
      </c>
    </row>
    <row r="32" spans="12:16" x14ac:dyDescent="0.35">
      <c r="L32" s="54" t="str">
        <f>IF(ISTEXT(overallRate),"Effectuez l’étape 1",IF(OR(COUNT($C32,H32)&lt;&gt;2,overallRate=0),0,IF(D32="Oui",IF(OR($B32="Oui - sans lien de dépendance",$C32&gt;0),ROUND(MIN(H32, MAX(500,MIN(0.55*$C32,573))),2),0),ROUND(IF($B32="Non - avec lien de dépendance",MIN(1129,H32,$C32)*overallRate,MIN(1129,H32)*overallRate),2))))</f>
        <v>Effectuez l’étape 1</v>
      </c>
      <c r="M32" s="54" t="str">
        <f>IF(ISTEXT(overallRate),"Effectuez l’étape 1",IF(OR(COUNT($C32,I32)&lt;&gt;2,overallRate=0),0,IF(E32="Oui",IF(OR($B32="Oui - sans lien de dépendance",$C32&gt;0),ROUND(MIN(I32, MAX(500,MIN(0.55*$C32,573))),2),0),ROUND(IF($B32="Non - avec lien de dépendance",MIN(1129,I32,$C32)*overallRate,MIN(1129,I32)*overallRate),2))))</f>
        <v>Effectuez l’étape 1</v>
      </c>
      <c r="N32" s="54" t="str">
        <f>IF(ISTEXT(overallRate),"Effectuez l’étape 1",IF(OR(COUNT($C32,J32)&lt;&gt;2,overallRate=0),0,IF(F32="Oui",IF(OR($B32="Oui - sans lien de dépendance",$C32&gt;0),ROUND(MIN(J32, MAX(500,MIN(0.55*$C32,573))),2),0),ROUND(IF($B32="Non - avec lien de dépendance",MIN(1129,J32,$C32)*overallRate,MIN(1129,J32)*overallRate),2))))</f>
        <v>Effectuez l’étape 1</v>
      </c>
      <c r="O32" s="54" t="str">
        <f>IF(ISTEXT(overallRate),"Effectuez l’étape 1",IF(OR(COUNT($C32,K32)&lt;&gt;2,overallRate=0),0,IF(G32="Oui",IF(OR($B32="Oui - sans lien de dépendance",$C32&gt;0),ROUND(MIN(K32, MAX(500,MIN(0.55*$C32,573))),2),0),ROUND(IF($B32="Non - avec lien de dépendance",MIN(1129,K32,$C32)*overallRate,MIN(1129,K32)*overallRate),2))))</f>
        <v>Effectuez l’étape 1</v>
      </c>
      <c r="P32" s="3">
        <f t="shared" si="0"/>
        <v>0</v>
      </c>
    </row>
    <row r="33" spans="12:16" x14ac:dyDescent="0.35">
      <c r="L33" s="54" t="str">
        <f>IF(ISTEXT(overallRate),"Effectuez l’étape 1",IF(OR(COUNT($C33,H33)&lt;&gt;2,overallRate=0),0,IF(D33="Oui",IF(OR($B33="Oui - sans lien de dépendance",$C33&gt;0),ROUND(MIN(H33, MAX(500,MIN(0.55*$C33,573))),2),0),ROUND(IF($B33="Non - avec lien de dépendance",MIN(1129,H33,$C33)*overallRate,MIN(1129,H33)*overallRate),2))))</f>
        <v>Effectuez l’étape 1</v>
      </c>
      <c r="M33" s="54" t="str">
        <f>IF(ISTEXT(overallRate),"Effectuez l’étape 1",IF(OR(COUNT($C33,I33)&lt;&gt;2,overallRate=0),0,IF(E33="Oui",IF(OR($B33="Oui - sans lien de dépendance",$C33&gt;0),ROUND(MIN(I33, MAX(500,MIN(0.55*$C33,573))),2),0),ROUND(IF($B33="Non - avec lien de dépendance",MIN(1129,I33,$C33)*overallRate,MIN(1129,I33)*overallRate),2))))</f>
        <v>Effectuez l’étape 1</v>
      </c>
      <c r="N33" s="54" t="str">
        <f>IF(ISTEXT(overallRate),"Effectuez l’étape 1",IF(OR(COUNT($C33,J33)&lt;&gt;2,overallRate=0),0,IF(F33="Oui",IF(OR($B33="Oui - sans lien de dépendance",$C33&gt;0),ROUND(MIN(J33, MAX(500,MIN(0.55*$C33,573))),2),0),ROUND(IF($B33="Non - avec lien de dépendance",MIN(1129,J33,$C33)*overallRate,MIN(1129,J33)*overallRate),2))))</f>
        <v>Effectuez l’étape 1</v>
      </c>
      <c r="O33" s="54" t="str">
        <f>IF(ISTEXT(overallRate),"Effectuez l’étape 1",IF(OR(COUNT($C33,K33)&lt;&gt;2,overallRate=0),0,IF(G33="Oui",IF(OR($B33="Oui - sans lien de dépendance",$C33&gt;0),ROUND(MIN(K33, MAX(500,MIN(0.55*$C33,573))),2),0),ROUND(IF($B33="Non - avec lien de dépendance",MIN(1129,K33,$C33)*overallRate,MIN(1129,K33)*overallRate),2))))</f>
        <v>Effectuez l’étape 1</v>
      </c>
      <c r="P33" s="3">
        <f t="shared" si="0"/>
        <v>0</v>
      </c>
    </row>
    <row r="34" spans="12:16" x14ac:dyDescent="0.35">
      <c r="L34" s="54" t="str">
        <f>IF(ISTEXT(overallRate),"Effectuez l’étape 1",IF(OR(COUNT($C34,H34)&lt;&gt;2,overallRate=0),0,IF(D34="Oui",IF(OR($B34="Oui - sans lien de dépendance",$C34&gt;0),ROUND(MIN(H34, MAX(500,MIN(0.55*$C34,573))),2),0),ROUND(IF($B34="Non - avec lien de dépendance",MIN(1129,H34,$C34)*overallRate,MIN(1129,H34)*overallRate),2))))</f>
        <v>Effectuez l’étape 1</v>
      </c>
      <c r="M34" s="54" t="str">
        <f>IF(ISTEXT(overallRate),"Effectuez l’étape 1",IF(OR(COUNT($C34,I34)&lt;&gt;2,overallRate=0),0,IF(E34="Oui",IF(OR($B34="Oui - sans lien de dépendance",$C34&gt;0),ROUND(MIN(I34, MAX(500,MIN(0.55*$C34,573))),2),0),ROUND(IF($B34="Non - avec lien de dépendance",MIN(1129,I34,$C34)*overallRate,MIN(1129,I34)*overallRate),2))))</f>
        <v>Effectuez l’étape 1</v>
      </c>
      <c r="N34" s="54" t="str">
        <f>IF(ISTEXT(overallRate),"Effectuez l’étape 1",IF(OR(COUNT($C34,J34)&lt;&gt;2,overallRate=0),0,IF(F34="Oui",IF(OR($B34="Oui - sans lien de dépendance",$C34&gt;0),ROUND(MIN(J34, MAX(500,MIN(0.55*$C34,573))),2),0),ROUND(IF($B34="Non - avec lien de dépendance",MIN(1129,J34,$C34)*overallRate,MIN(1129,J34)*overallRate),2))))</f>
        <v>Effectuez l’étape 1</v>
      </c>
      <c r="O34" s="54" t="str">
        <f>IF(ISTEXT(overallRate),"Effectuez l’étape 1",IF(OR(COUNT($C34,K34)&lt;&gt;2,overallRate=0),0,IF(G34="Oui",IF(OR($B34="Oui - sans lien de dépendance",$C34&gt;0),ROUND(MIN(K34, MAX(500,MIN(0.55*$C34,573))),2),0),ROUND(IF($B34="Non - avec lien de dépendance",MIN(1129,K34,$C34)*overallRate,MIN(1129,K34)*overallRate),2))))</f>
        <v>Effectuez l’étape 1</v>
      </c>
      <c r="P34" s="3">
        <f t="shared" si="0"/>
        <v>0</v>
      </c>
    </row>
    <row r="35" spans="12:16" x14ac:dyDescent="0.35">
      <c r="L35" s="54" t="str">
        <f>IF(ISTEXT(overallRate),"Effectuez l’étape 1",IF(OR(COUNT($C35,H35)&lt;&gt;2,overallRate=0),0,IF(D35="Oui",IF(OR($B35="Oui - sans lien de dépendance",$C35&gt;0),ROUND(MIN(H35, MAX(500,MIN(0.55*$C35,573))),2),0),ROUND(IF($B35="Non - avec lien de dépendance",MIN(1129,H35,$C35)*overallRate,MIN(1129,H35)*overallRate),2))))</f>
        <v>Effectuez l’étape 1</v>
      </c>
      <c r="M35" s="54" t="str">
        <f>IF(ISTEXT(overallRate),"Effectuez l’étape 1",IF(OR(COUNT($C35,I35)&lt;&gt;2,overallRate=0),0,IF(E35="Oui",IF(OR($B35="Oui - sans lien de dépendance",$C35&gt;0),ROUND(MIN(I35, MAX(500,MIN(0.55*$C35,573))),2),0),ROUND(IF($B35="Non - avec lien de dépendance",MIN(1129,I35,$C35)*overallRate,MIN(1129,I35)*overallRate),2))))</f>
        <v>Effectuez l’étape 1</v>
      </c>
      <c r="N35" s="54" t="str">
        <f>IF(ISTEXT(overallRate),"Effectuez l’étape 1",IF(OR(COUNT($C35,J35)&lt;&gt;2,overallRate=0),0,IF(F35="Oui",IF(OR($B35="Oui - sans lien de dépendance",$C35&gt;0),ROUND(MIN(J35, MAX(500,MIN(0.55*$C35,573))),2),0),ROUND(IF($B35="Non - avec lien de dépendance",MIN(1129,J35,$C35)*overallRate,MIN(1129,J35)*overallRate),2))))</f>
        <v>Effectuez l’étape 1</v>
      </c>
      <c r="O35" s="54" t="str">
        <f>IF(ISTEXT(overallRate),"Effectuez l’étape 1",IF(OR(COUNT($C35,K35)&lt;&gt;2,overallRate=0),0,IF(G35="Oui",IF(OR($B35="Oui - sans lien de dépendance",$C35&gt;0),ROUND(MIN(K35, MAX(500,MIN(0.55*$C35,573))),2),0),ROUND(IF($B35="Non - avec lien de dépendance",MIN(1129,K35,$C35)*overallRate,MIN(1129,K35)*overallRate),2))))</f>
        <v>Effectuez l’étape 1</v>
      </c>
      <c r="P35" s="3">
        <f t="shared" si="0"/>
        <v>0</v>
      </c>
    </row>
    <row r="36" spans="12:16" x14ac:dyDescent="0.35">
      <c r="L36" s="54" t="str">
        <f>IF(ISTEXT(overallRate),"Effectuez l’étape 1",IF(OR(COUNT($C36,H36)&lt;&gt;2,overallRate=0),0,IF(D36="Oui",IF(OR($B36="Oui - sans lien de dépendance",$C36&gt;0),ROUND(MIN(H36, MAX(500,MIN(0.55*$C36,573))),2),0),ROUND(IF($B36="Non - avec lien de dépendance",MIN(1129,H36,$C36)*overallRate,MIN(1129,H36)*overallRate),2))))</f>
        <v>Effectuez l’étape 1</v>
      </c>
      <c r="M36" s="54" t="str">
        <f>IF(ISTEXT(overallRate),"Effectuez l’étape 1",IF(OR(COUNT($C36,I36)&lt;&gt;2,overallRate=0),0,IF(E36="Oui",IF(OR($B36="Oui - sans lien de dépendance",$C36&gt;0),ROUND(MIN(I36, MAX(500,MIN(0.55*$C36,573))),2),0),ROUND(IF($B36="Non - avec lien de dépendance",MIN(1129,I36,$C36)*overallRate,MIN(1129,I36)*overallRate),2))))</f>
        <v>Effectuez l’étape 1</v>
      </c>
      <c r="N36" s="54" t="str">
        <f>IF(ISTEXT(overallRate),"Effectuez l’étape 1",IF(OR(COUNT($C36,J36)&lt;&gt;2,overallRate=0),0,IF(F36="Oui",IF(OR($B36="Oui - sans lien de dépendance",$C36&gt;0),ROUND(MIN(J36, MAX(500,MIN(0.55*$C36,573))),2),0),ROUND(IF($B36="Non - avec lien de dépendance",MIN(1129,J36,$C36)*overallRate,MIN(1129,J36)*overallRate),2))))</f>
        <v>Effectuez l’étape 1</v>
      </c>
      <c r="O36" s="54" t="str">
        <f>IF(ISTEXT(overallRate),"Effectuez l’étape 1",IF(OR(COUNT($C36,K36)&lt;&gt;2,overallRate=0),0,IF(G36="Oui",IF(OR($B36="Oui - sans lien de dépendance",$C36&gt;0),ROUND(MIN(K36, MAX(500,MIN(0.55*$C36,573))),2),0),ROUND(IF($B36="Non - avec lien de dépendance",MIN(1129,K36,$C36)*overallRate,MIN(1129,K36)*overallRate),2))))</f>
        <v>Effectuez l’étape 1</v>
      </c>
      <c r="P36" s="3">
        <f t="shared" si="0"/>
        <v>0</v>
      </c>
    </row>
    <row r="37" spans="12:16" x14ac:dyDescent="0.35">
      <c r="L37" s="54" t="str">
        <f>IF(ISTEXT(overallRate),"Effectuez l’étape 1",IF(OR(COUNT($C37,H37)&lt;&gt;2,overallRate=0),0,IF(D37="Oui",IF(OR($B37="Oui - sans lien de dépendance",$C37&gt;0),ROUND(MIN(H37, MAX(500,MIN(0.55*$C37,573))),2),0),ROUND(IF($B37="Non - avec lien de dépendance",MIN(1129,H37,$C37)*overallRate,MIN(1129,H37)*overallRate),2))))</f>
        <v>Effectuez l’étape 1</v>
      </c>
      <c r="M37" s="54" t="str">
        <f>IF(ISTEXT(overallRate),"Effectuez l’étape 1",IF(OR(COUNT($C37,I37)&lt;&gt;2,overallRate=0),0,IF(E37="Oui",IF(OR($B37="Oui - sans lien de dépendance",$C37&gt;0),ROUND(MIN(I37, MAX(500,MIN(0.55*$C37,573))),2),0),ROUND(IF($B37="Non - avec lien de dépendance",MIN(1129,I37,$C37)*overallRate,MIN(1129,I37)*overallRate),2))))</f>
        <v>Effectuez l’étape 1</v>
      </c>
      <c r="N37" s="54" t="str">
        <f>IF(ISTEXT(overallRate),"Effectuez l’étape 1",IF(OR(COUNT($C37,J37)&lt;&gt;2,overallRate=0),0,IF(F37="Oui",IF(OR($B37="Oui - sans lien de dépendance",$C37&gt;0),ROUND(MIN(J37, MAX(500,MIN(0.55*$C37,573))),2),0),ROUND(IF($B37="Non - avec lien de dépendance",MIN(1129,J37,$C37)*overallRate,MIN(1129,J37)*overallRate),2))))</f>
        <v>Effectuez l’étape 1</v>
      </c>
      <c r="O37" s="54" t="str">
        <f>IF(ISTEXT(overallRate),"Effectuez l’étape 1",IF(OR(COUNT($C37,K37)&lt;&gt;2,overallRate=0),0,IF(G37="Oui",IF(OR($B37="Oui - sans lien de dépendance",$C37&gt;0),ROUND(MIN(K37, MAX(500,MIN(0.55*$C37,573))),2),0),ROUND(IF($B37="Non - avec lien de dépendance",MIN(1129,K37,$C37)*overallRate,MIN(1129,K37)*overallRate),2))))</f>
        <v>Effectuez l’étape 1</v>
      </c>
      <c r="P37" s="3">
        <f t="shared" si="0"/>
        <v>0</v>
      </c>
    </row>
    <row r="38" spans="12:16" x14ac:dyDescent="0.35">
      <c r="L38" s="54" t="str">
        <f>IF(ISTEXT(overallRate),"Effectuez l’étape 1",IF(OR(COUNT($C38,H38)&lt;&gt;2,overallRate=0),0,IF(D38="Oui",IF(OR($B38="Oui - sans lien de dépendance",$C38&gt;0),ROUND(MIN(H38, MAX(500,MIN(0.55*$C38,573))),2),0),ROUND(IF($B38="Non - avec lien de dépendance",MIN(1129,H38,$C38)*overallRate,MIN(1129,H38)*overallRate),2))))</f>
        <v>Effectuez l’étape 1</v>
      </c>
      <c r="M38" s="54" t="str">
        <f>IF(ISTEXT(overallRate),"Effectuez l’étape 1",IF(OR(COUNT($C38,I38)&lt;&gt;2,overallRate=0),0,IF(E38="Oui",IF(OR($B38="Oui - sans lien de dépendance",$C38&gt;0),ROUND(MIN(I38, MAX(500,MIN(0.55*$C38,573))),2),0),ROUND(IF($B38="Non - avec lien de dépendance",MIN(1129,I38,$C38)*overallRate,MIN(1129,I38)*overallRate),2))))</f>
        <v>Effectuez l’étape 1</v>
      </c>
      <c r="N38" s="54" t="str">
        <f>IF(ISTEXT(overallRate),"Effectuez l’étape 1",IF(OR(COUNT($C38,J38)&lt;&gt;2,overallRate=0),0,IF(F38="Oui",IF(OR($B38="Oui - sans lien de dépendance",$C38&gt;0),ROUND(MIN(J38, MAX(500,MIN(0.55*$C38,573))),2),0),ROUND(IF($B38="Non - avec lien de dépendance",MIN(1129,J38,$C38)*overallRate,MIN(1129,J38)*overallRate),2))))</f>
        <v>Effectuez l’étape 1</v>
      </c>
      <c r="O38" s="54" t="str">
        <f>IF(ISTEXT(overallRate),"Effectuez l’étape 1",IF(OR(COUNT($C38,K38)&lt;&gt;2,overallRate=0),0,IF(G38="Oui",IF(OR($B38="Oui - sans lien de dépendance",$C38&gt;0),ROUND(MIN(K38, MAX(500,MIN(0.55*$C38,573))),2),0),ROUND(IF($B38="Non - avec lien de dépendance",MIN(1129,K38,$C38)*overallRate,MIN(1129,K38)*overallRate),2))))</f>
        <v>Effectuez l’étape 1</v>
      </c>
      <c r="P38" s="3">
        <f t="shared" si="0"/>
        <v>0</v>
      </c>
    </row>
    <row r="39" spans="12:16" x14ac:dyDescent="0.35">
      <c r="L39" s="54" t="str">
        <f>IF(ISTEXT(overallRate),"Effectuez l’étape 1",IF(OR(COUNT($C39,H39)&lt;&gt;2,overallRate=0),0,IF(D39="Oui",IF(OR($B39="Oui - sans lien de dépendance",$C39&gt;0),ROUND(MIN(H39, MAX(500,MIN(0.55*$C39,573))),2),0),ROUND(IF($B39="Non - avec lien de dépendance",MIN(1129,H39,$C39)*overallRate,MIN(1129,H39)*overallRate),2))))</f>
        <v>Effectuez l’étape 1</v>
      </c>
      <c r="M39" s="54" t="str">
        <f>IF(ISTEXT(overallRate),"Effectuez l’étape 1",IF(OR(COUNT($C39,I39)&lt;&gt;2,overallRate=0),0,IF(E39="Oui",IF(OR($B39="Oui - sans lien de dépendance",$C39&gt;0),ROUND(MIN(I39, MAX(500,MIN(0.55*$C39,573))),2),0),ROUND(IF($B39="Non - avec lien de dépendance",MIN(1129,I39,$C39)*overallRate,MIN(1129,I39)*overallRate),2))))</f>
        <v>Effectuez l’étape 1</v>
      </c>
      <c r="N39" s="54" t="str">
        <f>IF(ISTEXT(overallRate),"Effectuez l’étape 1",IF(OR(COUNT($C39,J39)&lt;&gt;2,overallRate=0),0,IF(F39="Oui",IF(OR($B39="Oui - sans lien de dépendance",$C39&gt;0),ROUND(MIN(J39, MAX(500,MIN(0.55*$C39,573))),2),0),ROUND(IF($B39="Non - avec lien de dépendance",MIN(1129,J39,$C39)*overallRate,MIN(1129,J39)*overallRate),2))))</f>
        <v>Effectuez l’étape 1</v>
      </c>
      <c r="O39" s="54" t="str">
        <f>IF(ISTEXT(overallRate),"Effectuez l’étape 1",IF(OR(COUNT($C39,K39)&lt;&gt;2,overallRate=0),0,IF(G39="Oui",IF(OR($B39="Oui - sans lien de dépendance",$C39&gt;0),ROUND(MIN(K39, MAX(500,MIN(0.55*$C39,573))),2),0),ROUND(IF($B39="Non - avec lien de dépendance",MIN(1129,K39,$C39)*overallRate,MIN(1129,K39)*overallRate),2))))</f>
        <v>Effectuez l’étape 1</v>
      </c>
      <c r="P39" s="3">
        <f t="shared" si="0"/>
        <v>0</v>
      </c>
    </row>
    <row r="40" spans="12:16" x14ac:dyDescent="0.35">
      <c r="L40" s="54" t="str">
        <f>IF(ISTEXT(overallRate),"Effectuez l’étape 1",IF(OR(COUNT($C40,H40)&lt;&gt;2,overallRate=0),0,IF(D40="Oui",IF(OR($B40="Oui - sans lien de dépendance",$C40&gt;0),ROUND(MIN(H40, MAX(500,MIN(0.55*$C40,573))),2),0),ROUND(IF($B40="Non - avec lien de dépendance",MIN(1129,H40,$C40)*overallRate,MIN(1129,H40)*overallRate),2))))</f>
        <v>Effectuez l’étape 1</v>
      </c>
      <c r="M40" s="54" t="str">
        <f>IF(ISTEXT(overallRate),"Effectuez l’étape 1",IF(OR(COUNT($C40,I40)&lt;&gt;2,overallRate=0),0,IF(E40="Oui",IF(OR($B40="Oui - sans lien de dépendance",$C40&gt;0),ROUND(MIN(I40, MAX(500,MIN(0.55*$C40,573))),2),0),ROUND(IF($B40="Non - avec lien de dépendance",MIN(1129,I40,$C40)*overallRate,MIN(1129,I40)*overallRate),2))))</f>
        <v>Effectuez l’étape 1</v>
      </c>
      <c r="N40" s="54" t="str">
        <f>IF(ISTEXT(overallRate),"Effectuez l’étape 1",IF(OR(COUNT($C40,J40)&lt;&gt;2,overallRate=0),0,IF(F40="Oui",IF(OR($B40="Oui - sans lien de dépendance",$C40&gt;0),ROUND(MIN(J40, MAX(500,MIN(0.55*$C40,573))),2),0),ROUND(IF($B40="Non - avec lien de dépendance",MIN(1129,J40,$C40)*overallRate,MIN(1129,J40)*overallRate),2))))</f>
        <v>Effectuez l’étape 1</v>
      </c>
      <c r="O40" s="54" t="str">
        <f>IF(ISTEXT(overallRate),"Effectuez l’étape 1",IF(OR(COUNT($C40,K40)&lt;&gt;2,overallRate=0),0,IF(G40="Oui",IF(OR($B40="Oui - sans lien de dépendance",$C40&gt;0),ROUND(MIN(K40, MAX(500,MIN(0.55*$C40,573))),2),0),ROUND(IF($B40="Non - avec lien de dépendance",MIN(1129,K40,$C40)*overallRate,MIN(1129,K40)*overallRate),2))))</f>
        <v>Effectuez l’étape 1</v>
      </c>
      <c r="P40" s="3">
        <f t="shared" si="0"/>
        <v>0</v>
      </c>
    </row>
    <row r="41" spans="12:16" x14ac:dyDescent="0.35">
      <c r="L41" s="54" t="str">
        <f>IF(ISTEXT(overallRate),"Effectuez l’étape 1",IF(OR(COUNT($C41,H41)&lt;&gt;2,overallRate=0),0,IF(D41="Oui",IF(OR($B41="Oui - sans lien de dépendance",$C41&gt;0),ROUND(MIN(H41, MAX(500,MIN(0.55*$C41,573))),2),0),ROUND(IF($B41="Non - avec lien de dépendance",MIN(1129,H41,$C41)*overallRate,MIN(1129,H41)*overallRate),2))))</f>
        <v>Effectuez l’étape 1</v>
      </c>
      <c r="M41" s="54" t="str">
        <f>IF(ISTEXT(overallRate),"Effectuez l’étape 1",IF(OR(COUNT($C41,I41)&lt;&gt;2,overallRate=0),0,IF(E41="Oui",IF(OR($B41="Oui - sans lien de dépendance",$C41&gt;0),ROUND(MIN(I41, MAX(500,MIN(0.55*$C41,573))),2),0),ROUND(IF($B41="Non - avec lien de dépendance",MIN(1129,I41,$C41)*overallRate,MIN(1129,I41)*overallRate),2))))</f>
        <v>Effectuez l’étape 1</v>
      </c>
      <c r="N41" s="54" t="str">
        <f>IF(ISTEXT(overallRate),"Effectuez l’étape 1",IF(OR(COUNT($C41,J41)&lt;&gt;2,overallRate=0),0,IF(F41="Oui",IF(OR($B41="Oui - sans lien de dépendance",$C41&gt;0),ROUND(MIN(J41, MAX(500,MIN(0.55*$C41,573))),2),0),ROUND(IF($B41="Non - avec lien de dépendance",MIN(1129,J41,$C41)*overallRate,MIN(1129,J41)*overallRate),2))))</f>
        <v>Effectuez l’étape 1</v>
      </c>
      <c r="O41" s="54" t="str">
        <f>IF(ISTEXT(overallRate),"Effectuez l’étape 1",IF(OR(COUNT($C41,K41)&lt;&gt;2,overallRate=0),0,IF(G41="Oui",IF(OR($B41="Oui - sans lien de dépendance",$C41&gt;0),ROUND(MIN(K41, MAX(500,MIN(0.55*$C41,573))),2),0),ROUND(IF($B41="Non - avec lien de dépendance",MIN(1129,K41,$C41)*overallRate,MIN(1129,K41)*overallRate),2))))</f>
        <v>Effectuez l’étape 1</v>
      </c>
      <c r="P41" s="3">
        <f t="shared" si="0"/>
        <v>0</v>
      </c>
    </row>
    <row r="42" spans="12:16" x14ac:dyDescent="0.35">
      <c r="L42" s="54" t="str">
        <f>IF(ISTEXT(overallRate),"Effectuez l’étape 1",IF(OR(COUNT($C42,H42)&lt;&gt;2,overallRate=0),0,IF(D42="Oui",IF(OR($B42="Oui - sans lien de dépendance",$C42&gt;0),ROUND(MIN(H42, MAX(500,MIN(0.55*$C42,573))),2),0),ROUND(IF($B42="Non - avec lien de dépendance",MIN(1129,H42,$C42)*overallRate,MIN(1129,H42)*overallRate),2))))</f>
        <v>Effectuez l’étape 1</v>
      </c>
      <c r="M42" s="54" t="str">
        <f>IF(ISTEXT(overallRate),"Effectuez l’étape 1",IF(OR(COUNT($C42,I42)&lt;&gt;2,overallRate=0),0,IF(E42="Oui",IF(OR($B42="Oui - sans lien de dépendance",$C42&gt;0),ROUND(MIN(I42, MAX(500,MIN(0.55*$C42,573))),2),0),ROUND(IF($B42="Non - avec lien de dépendance",MIN(1129,I42,$C42)*overallRate,MIN(1129,I42)*overallRate),2))))</f>
        <v>Effectuez l’étape 1</v>
      </c>
      <c r="N42" s="54" t="str">
        <f>IF(ISTEXT(overallRate),"Effectuez l’étape 1",IF(OR(COUNT($C42,J42)&lt;&gt;2,overallRate=0),0,IF(F42="Oui",IF(OR($B42="Oui - sans lien de dépendance",$C42&gt;0),ROUND(MIN(J42, MAX(500,MIN(0.55*$C42,573))),2),0),ROUND(IF($B42="Non - avec lien de dépendance",MIN(1129,J42,$C42)*overallRate,MIN(1129,J42)*overallRate),2))))</f>
        <v>Effectuez l’étape 1</v>
      </c>
      <c r="O42" s="54" t="str">
        <f>IF(ISTEXT(overallRate),"Effectuez l’étape 1",IF(OR(COUNT($C42,K42)&lt;&gt;2,overallRate=0),0,IF(G42="Oui",IF(OR($B42="Oui - sans lien de dépendance",$C42&gt;0),ROUND(MIN(K42, MAX(500,MIN(0.55*$C42,573))),2),0),ROUND(IF($B42="Non - avec lien de dépendance",MIN(1129,K42,$C42)*overallRate,MIN(1129,K42)*overallRate),2))))</f>
        <v>Effectuez l’étape 1</v>
      </c>
      <c r="P42" s="3">
        <f t="shared" si="0"/>
        <v>0</v>
      </c>
    </row>
    <row r="43" spans="12:16" x14ac:dyDescent="0.35">
      <c r="L43" s="54" t="str">
        <f>IF(ISTEXT(overallRate),"Effectuez l’étape 1",IF(OR(COUNT($C43,H43)&lt;&gt;2,overallRate=0),0,IF(D43="Oui",IF(OR($B43="Oui - sans lien de dépendance",$C43&gt;0),ROUND(MIN(H43, MAX(500,MIN(0.55*$C43,573))),2),0),ROUND(IF($B43="Non - avec lien de dépendance",MIN(1129,H43,$C43)*overallRate,MIN(1129,H43)*overallRate),2))))</f>
        <v>Effectuez l’étape 1</v>
      </c>
      <c r="M43" s="54" t="str">
        <f>IF(ISTEXT(overallRate),"Effectuez l’étape 1",IF(OR(COUNT($C43,I43)&lt;&gt;2,overallRate=0),0,IF(E43="Oui",IF(OR($B43="Oui - sans lien de dépendance",$C43&gt;0),ROUND(MIN(I43, MAX(500,MIN(0.55*$C43,573))),2),0),ROUND(IF($B43="Non - avec lien de dépendance",MIN(1129,I43,$C43)*overallRate,MIN(1129,I43)*overallRate),2))))</f>
        <v>Effectuez l’étape 1</v>
      </c>
      <c r="N43" s="54" t="str">
        <f>IF(ISTEXT(overallRate),"Effectuez l’étape 1",IF(OR(COUNT($C43,J43)&lt;&gt;2,overallRate=0),0,IF(F43="Oui",IF(OR($B43="Oui - sans lien de dépendance",$C43&gt;0),ROUND(MIN(J43, MAX(500,MIN(0.55*$C43,573))),2),0),ROUND(IF($B43="Non - avec lien de dépendance",MIN(1129,J43,$C43)*overallRate,MIN(1129,J43)*overallRate),2))))</f>
        <v>Effectuez l’étape 1</v>
      </c>
      <c r="O43" s="54" t="str">
        <f>IF(ISTEXT(overallRate),"Effectuez l’étape 1",IF(OR(COUNT($C43,K43)&lt;&gt;2,overallRate=0),0,IF(G43="Oui",IF(OR($B43="Oui - sans lien de dépendance",$C43&gt;0),ROUND(MIN(K43, MAX(500,MIN(0.55*$C43,573))),2),0),ROUND(IF($B43="Non - avec lien de dépendance",MIN(1129,K43,$C43)*overallRate,MIN(1129,K43)*overallRate),2))))</f>
        <v>Effectuez l’étape 1</v>
      </c>
      <c r="P43" s="3">
        <f t="shared" si="0"/>
        <v>0</v>
      </c>
    </row>
    <row r="44" spans="12:16" x14ac:dyDescent="0.35">
      <c r="L44" s="54" t="str">
        <f>IF(ISTEXT(overallRate),"Effectuez l’étape 1",IF(OR(COUNT($C44,H44)&lt;&gt;2,overallRate=0),0,IF(D44="Oui",IF(OR($B44="Oui - sans lien de dépendance",$C44&gt;0),ROUND(MIN(H44, MAX(500,MIN(0.55*$C44,573))),2),0),ROUND(IF($B44="Non - avec lien de dépendance",MIN(1129,H44,$C44)*overallRate,MIN(1129,H44)*overallRate),2))))</f>
        <v>Effectuez l’étape 1</v>
      </c>
      <c r="M44" s="54" t="str">
        <f>IF(ISTEXT(overallRate),"Effectuez l’étape 1",IF(OR(COUNT($C44,I44)&lt;&gt;2,overallRate=0),0,IF(E44="Oui",IF(OR($B44="Oui - sans lien de dépendance",$C44&gt;0),ROUND(MIN(I44, MAX(500,MIN(0.55*$C44,573))),2),0),ROUND(IF($B44="Non - avec lien de dépendance",MIN(1129,I44,$C44)*overallRate,MIN(1129,I44)*overallRate),2))))</f>
        <v>Effectuez l’étape 1</v>
      </c>
      <c r="N44" s="54" t="str">
        <f>IF(ISTEXT(overallRate),"Effectuez l’étape 1",IF(OR(COUNT($C44,J44)&lt;&gt;2,overallRate=0),0,IF(F44="Oui",IF(OR($B44="Oui - sans lien de dépendance",$C44&gt;0),ROUND(MIN(J44, MAX(500,MIN(0.55*$C44,573))),2),0),ROUND(IF($B44="Non - avec lien de dépendance",MIN(1129,J44,$C44)*overallRate,MIN(1129,J44)*overallRate),2))))</f>
        <v>Effectuez l’étape 1</v>
      </c>
      <c r="O44" s="54" t="str">
        <f>IF(ISTEXT(overallRate),"Effectuez l’étape 1",IF(OR(COUNT($C44,K44)&lt;&gt;2,overallRate=0),0,IF(G44="Oui",IF(OR($B44="Oui - sans lien de dépendance",$C44&gt;0),ROUND(MIN(K44, MAX(500,MIN(0.55*$C44,573))),2),0),ROUND(IF($B44="Non - avec lien de dépendance",MIN(1129,K44,$C44)*overallRate,MIN(1129,K44)*overallRate),2))))</f>
        <v>Effectuez l’étape 1</v>
      </c>
      <c r="P44" s="3">
        <f t="shared" si="0"/>
        <v>0</v>
      </c>
    </row>
    <row r="45" spans="12:16" x14ac:dyDescent="0.35">
      <c r="L45" s="54" t="str">
        <f>IF(ISTEXT(overallRate),"Effectuez l’étape 1",IF(OR(COUNT($C45,H45)&lt;&gt;2,overallRate=0),0,IF(D45="Oui",IF(OR($B45="Oui - sans lien de dépendance",$C45&gt;0),ROUND(MIN(H45, MAX(500,MIN(0.55*$C45,573))),2),0),ROUND(IF($B45="Non - avec lien de dépendance",MIN(1129,H45,$C45)*overallRate,MIN(1129,H45)*overallRate),2))))</f>
        <v>Effectuez l’étape 1</v>
      </c>
      <c r="M45" s="54" t="str">
        <f>IF(ISTEXT(overallRate),"Effectuez l’étape 1",IF(OR(COUNT($C45,I45)&lt;&gt;2,overallRate=0),0,IF(E45="Oui",IF(OR($B45="Oui - sans lien de dépendance",$C45&gt;0),ROUND(MIN(I45, MAX(500,MIN(0.55*$C45,573))),2),0),ROUND(IF($B45="Non - avec lien de dépendance",MIN(1129,I45,$C45)*overallRate,MIN(1129,I45)*overallRate),2))))</f>
        <v>Effectuez l’étape 1</v>
      </c>
      <c r="N45" s="54" t="str">
        <f>IF(ISTEXT(overallRate),"Effectuez l’étape 1",IF(OR(COUNT($C45,J45)&lt;&gt;2,overallRate=0),0,IF(F45="Oui",IF(OR($B45="Oui - sans lien de dépendance",$C45&gt;0),ROUND(MIN(J45, MAX(500,MIN(0.55*$C45,573))),2),0),ROUND(IF($B45="Non - avec lien de dépendance",MIN(1129,J45,$C45)*overallRate,MIN(1129,J45)*overallRate),2))))</f>
        <v>Effectuez l’étape 1</v>
      </c>
      <c r="O45" s="54" t="str">
        <f>IF(ISTEXT(overallRate),"Effectuez l’étape 1",IF(OR(COUNT($C45,K45)&lt;&gt;2,overallRate=0),0,IF(G45="Oui",IF(OR($B45="Oui - sans lien de dépendance",$C45&gt;0),ROUND(MIN(K45, MAX(500,MIN(0.55*$C45,573))),2),0),ROUND(IF($B45="Non - avec lien de dépendance",MIN(1129,K45,$C45)*overallRate,MIN(1129,K45)*overallRate),2))))</f>
        <v>Effectuez l’étape 1</v>
      </c>
      <c r="P45" s="3">
        <f t="shared" si="0"/>
        <v>0</v>
      </c>
    </row>
    <row r="46" spans="12:16" x14ac:dyDescent="0.35">
      <c r="L46" s="54" t="str">
        <f>IF(ISTEXT(overallRate),"Effectuez l’étape 1",IF(OR(COUNT($C46,H46)&lt;&gt;2,overallRate=0),0,IF(D46="Oui",IF(OR($B46="Oui - sans lien de dépendance",$C46&gt;0),ROUND(MIN(H46, MAX(500,MIN(0.55*$C46,573))),2),0),ROUND(IF($B46="Non - avec lien de dépendance",MIN(1129,H46,$C46)*overallRate,MIN(1129,H46)*overallRate),2))))</f>
        <v>Effectuez l’étape 1</v>
      </c>
      <c r="M46" s="54" t="str">
        <f>IF(ISTEXT(overallRate),"Effectuez l’étape 1",IF(OR(COUNT($C46,I46)&lt;&gt;2,overallRate=0),0,IF(E46="Oui",IF(OR($B46="Oui - sans lien de dépendance",$C46&gt;0),ROUND(MIN(I46, MAX(500,MIN(0.55*$C46,573))),2),0),ROUND(IF($B46="Non - avec lien de dépendance",MIN(1129,I46,$C46)*overallRate,MIN(1129,I46)*overallRate),2))))</f>
        <v>Effectuez l’étape 1</v>
      </c>
      <c r="N46" s="54" t="str">
        <f>IF(ISTEXT(overallRate),"Effectuez l’étape 1",IF(OR(COUNT($C46,J46)&lt;&gt;2,overallRate=0),0,IF(F46="Oui",IF(OR($B46="Oui - sans lien de dépendance",$C46&gt;0),ROUND(MIN(J46, MAX(500,MIN(0.55*$C46,573))),2),0),ROUND(IF($B46="Non - avec lien de dépendance",MIN(1129,J46,$C46)*overallRate,MIN(1129,J46)*overallRate),2))))</f>
        <v>Effectuez l’étape 1</v>
      </c>
      <c r="O46" s="54" t="str">
        <f>IF(ISTEXT(overallRate),"Effectuez l’étape 1",IF(OR(COUNT($C46,K46)&lt;&gt;2,overallRate=0),0,IF(G46="Oui",IF(OR($B46="Oui - sans lien de dépendance",$C46&gt;0),ROUND(MIN(K46, MAX(500,MIN(0.55*$C46,573))),2),0),ROUND(IF($B46="Non - avec lien de dépendance",MIN(1129,K46,$C46)*overallRate,MIN(1129,K46)*overallRate),2))))</f>
        <v>Effectuez l’étape 1</v>
      </c>
      <c r="P46" s="3">
        <f t="shared" si="0"/>
        <v>0</v>
      </c>
    </row>
    <row r="47" spans="12:16" x14ac:dyDescent="0.35">
      <c r="L47" s="54" t="str">
        <f>IF(ISTEXT(overallRate),"Effectuez l’étape 1",IF(OR(COUNT($C47,H47)&lt;&gt;2,overallRate=0),0,IF(D47="Oui",IF(OR($B47="Oui - sans lien de dépendance",$C47&gt;0),ROUND(MIN(H47, MAX(500,MIN(0.55*$C47,573))),2),0),ROUND(IF($B47="Non - avec lien de dépendance",MIN(1129,H47,$C47)*overallRate,MIN(1129,H47)*overallRate),2))))</f>
        <v>Effectuez l’étape 1</v>
      </c>
      <c r="M47" s="54" t="str">
        <f>IF(ISTEXT(overallRate),"Effectuez l’étape 1",IF(OR(COUNT($C47,I47)&lt;&gt;2,overallRate=0),0,IF(E47="Oui",IF(OR($B47="Oui - sans lien de dépendance",$C47&gt;0),ROUND(MIN(I47, MAX(500,MIN(0.55*$C47,573))),2),0),ROUND(IF($B47="Non - avec lien de dépendance",MIN(1129,I47,$C47)*overallRate,MIN(1129,I47)*overallRate),2))))</f>
        <v>Effectuez l’étape 1</v>
      </c>
      <c r="N47" s="54" t="str">
        <f>IF(ISTEXT(overallRate),"Effectuez l’étape 1",IF(OR(COUNT($C47,J47)&lt;&gt;2,overallRate=0),0,IF(F47="Oui",IF(OR($B47="Oui - sans lien de dépendance",$C47&gt;0),ROUND(MIN(J47, MAX(500,MIN(0.55*$C47,573))),2),0),ROUND(IF($B47="Non - avec lien de dépendance",MIN(1129,J47,$C47)*overallRate,MIN(1129,J47)*overallRate),2))))</f>
        <v>Effectuez l’étape 1</v>
      </c>
      <c r="O47" s="54" t="str">
        <f>IF(ISTEXT(overallRate),"Effectuez l’étape 1",IF(OR(COUNT($C47,K47)&lt;&gt;2,overallRate=0),0,IF(G47="Oui",IF(OR($B47="Oui - sans lien de dépendance",$C47&gt;0),ROUND(MIN(K47, MAX(500,MIN(0.55*$C47,573))),2),0),ROUND(IF($B47="Non - avec lien de dépendance",MIN(1129,K47,$C47)*overallRate,MIN(1129,K47)*overallRate),2))))</f>
        <v>Effectuez l’étape 1</v>
      </c>
      <c r="P47" s="3">
        <f t="shared" si="0"/>
        <v>0</v>
      </c>
    </row>
    <row r="48" spans="12:16" x14ac:dyDescent="0.35">
      <c r="L48" s="54" t="str">
        <f>IF(ISTEXT(overallRate),"Effectuez l’étape 1",IF(OR(COUNT($C48,H48)&lt;&gt;2,overallRate=0),0,IF(D48="Oui",IF(OR($B48="Oui - sans lien de dépendance",$C48&gt;0),ROUND(MIN(H48, MAX(500,MIN(0.55*$C48,573))),2),0),ROUND(IF($B48="Non - avec lien de dépendance",MIN(1129,H48,$C48)*overallRate,MIN(1129,H48)*overallRate),2))))</f>
        <v>Effectuez l’étape 1</v>
      </c>
      <c r="M48" s="54" t="str">
        <f>IF(ISTEXT(overallRate),"Effectuez l’étape 1",IF(OR(COUNT($C48,I48)&lt;&gt;2,overallRate=0),0,IF(E48="Oui",IF(OR($B48="Oui - sans lien de dépendance",$C48&gt;0),ROUND(MIN(I48, MAX(500,MIN(0.55*$C48,573))),2),0),ROUND(IF($B48="Non - avec lien de dépendance",MIN(1129,I48,$C48)*overallRate,MIN(1129,I48)*overallRate),2))))</f>
        <v>Effectuez l’étape 1</v>
      </c>
      <c r="N48" s="54" t="str">
        <f>IF(ISTEXT(overallRate),"Effectuez l’étape 1",IF(OR(COUNT($C48,J48)&lt;&gt;2,overallRate=0),0,IF(F48="Oui",IF(OR($B48="Oui - sans lien de dépendance",$C48&gt;0),ROUND(MIN(J48, MAX(500,MIN(0.55*$C48,573))),2),0),ROUND(IF($B48="Non - avec lien de dépendance",MIN(1129,J48,$C48)*overallRate,MIN(1129,J48)*overallRate),2))))</f>
        <v>Effectuez l’étape 1</v>
      </c>
      <c r="O48" s="54" t="str">
        <f>IF(ISTEXT(overallRate),"Effectuez l’étape 1",IF(OR(COUNT($C48,K48)&lt;&gt;2,overallRate=0),0,IF(G48="Oui",IF(OR($B48="Oui - sans lien de dépendance",$C48&gt;0),ROUND(MIN(K48, MAX(500,MIN(0.55*$C48,573))),2),0),ROUND(IF($B48="Non - avec lien de dépendance",MIN(1129,K48,$C48)*overallRate,MIN(1129,K48)*overallRate),2))))</f>
        <v>Effectuez l’étape 1</v>
      </c>
      <c r="P48" s="3">
        <f t="shared" si="0"/>
        <v>0</v>
      </c>
    </row>
    <row r="49" spans="12:16" x14ac:dyDescent="0.35">
      <c r="L49" s="54" t="str">
        <f>IF(ISTEXT(overallRate),"Effectuez l’étape 1",IF(OR(COUNT($C49,H49)&lt;&gt;2,overallRate=0),0,IF(D49="Oui",IF(OR($B49="Oui - sans lien de dépendance",$C49&gt;0),ROUND(MIN(H49, MAX(500,MIN(0.55*$C49,573))),2),0),ROUND(IF($B49="Non - avec lien de dépendance",MIN(1129,H49,$C49)*overallRate,MIN(1129,H49)*overallRate),2))))</f>
        <v>Effectuez l’étape 1</v>
      </c>
      <c r="M49" s="54" t="str">
        <f>IF(ISTEXT(overallRate),"Effectuez l’étape 1",IF(OR(COUNT($C49,I49)&lt;&gt;2,overallRate=0),0,IF(E49="Oui",IF(OR($B49="Oui - sans lien de dépendance",$C49&gt;0),ROUND(MIN(I49, MAX(500,MIN(0.55*$C49,573))),2),0),ROUND(IF($B49="Non - avec lien de dépendance",MIN(1129,I49,$C49)*overallRate,MIN(1129,I49)*overallRate),2))))</f>
        <v>Effectuez l’étape 1</v>
      </c>
      <c r="N49" s="54" t="str">
        <f>IF(ISTEXT(overallRate),"Effectuez l’étape 1",IF(OR(COUNT($C49,J49)&lt;&gt;2,overallRate=0),0,IF(F49="Oui",IF(OR($B49="Oui - sans lien de dépendance",$C49&gt;0),ROUND(MIN(J49, MAX(500,MIN(0.55*$C49,573))),2),0),ROUND(IF($B49="Non - avec lien de dépendance",MIN(1129,J49,$C49)*overallRate,MIN(1129,J49)*overallRate),2))))</f>
        <v>Effectuez l’étape 1</v>
      </c>
      <c r="O49" s="54" t="str">
        <f>IF(ISTEXT(overallRate),"Effectuez l’étape 1",IF(OR(COUNT($C49,K49)&lt;&gt;2,overallRate=0),0,IF(G49="Oui",IF(OR($B49="Oui - sans lien de dépendance",$C49&gt;0),ROUND(MIN(K49, MAX(500,MIN(0.55*$C49,573))),2),0),ROUND(IF($B49="Non - avec lien de dépendance",MIN(1129,K49,$C49)*overallRate,MIN(1129,K49)*overallRate),2))))</f>
        <v>Effectuez l’étape 1</v>
      </c>
      <c r="P49" s="3">
        <f t="shared" si="0"/>
        <v>0</v>
      </c>
    </row>
    <row r="50" spans="12:16" x14ac:dyDescent="0.35">
      <c r="L50" s="54" t="str">
        <f>IF(ISTEXT(overallRate),"Effectuez l’étape 1",IF(OR(COUNT($C50,H50)&lt;&gt;2,overallRate=0),0,IF(D50="Oui",IF(OR($B50="Oui - sans lien de dépendance",$C50&gt;0),ROUND(MIN(H50, MAX(500,MIN(0.55*$C50,573))),2),0),ROUND(IF($B50="Non - avec lien de dépendance",MIN(1129,H50,$C50)*overallRate,MIN(1129,H50)*overallRate),2))))</f>
        <v>Effectuez l’étape 1</v>
      </c>
      <c r="M50" s="54" t="str">
        <f>IF(ISTEXT(overallRate),"Effectuez l’étape 1",IF(OR(COUNT($C50,I50)&lt;&gt;2,overallRate=0),0,IF(E50="Oui",IF(OR($B50="Oui - sans lien de dépendance",$C50&gt;0),ROUND(MIN(I50, MAX(500,MIN(0.55*$C50,573))),2),0),ROUND(IF($B50="Non - avec lien de dépendance",MIN(1129,I50,$C50)*overallRate,MIN(1129,I50)*overallRate),2))))</f>
        <v>Effectuez l’étape 1</v>
      </c>
      <c r="N50" s="54" t="str">
        <f>IF(ISTEXT(overallRate),"Effectuez l’étape 1",IF(OR(COUNT($C50,J50)&lt;&gt;2,overallRate=0),0,IF(F50="Oui",IF(OR($B50="Oui - sans lien de dépendance",$C50&gt;0),ROUND(MIN(J50, MAX(500,MIN(0.55*$C50,573))),2),0),ROUND(IF($B50="Non - avec lien de dépendance",MIN(1129,J50,$C50)*overallRate,MIN(1129,J50)*overallRate),2))))</f>
        <v>Effectuez l’étape 1</v>
      </c>
      <c r="O50" s="54" t="str">
        <f>IF(ISTEXT(overallRate),"Effectuez l’étape 1",IF(OR(COUNT($C50,K50)&lt;&gt;2,overallRate=0),0,IF(G50="Oui",IF(OR($B50="Oui - sans lien de dépendance",$C50&gt;0),ROUND(MIN(K50, MAX(500,MIN(0.55*$C50,573))),2),0),ROUND(IF($B50="Non - avec lien de dépendance",MIN(1129,K50,$C50)*overallRate,MIN(1129,K50)*overallRate),2))))</f>
        <v>Effectuez l’étape 1</v>
      </c>
      <c r="P50" s="3">
        <f t="shared" si="0"/>
        <v>0</v>
      </c>
    </row>
    <row r="51" spans="12:16" x14ac:dyDescent="0.35">
      <c r="L51" s="54" t="str">
        <f>IF(ISTEXT(overallRate),"Effectuez l’étape 1",IF(OR(COUNT($C51,H51)&lt;&gt;2,overallRate=0),0,IF(D51="Oui",IF(OR($B51="Oui - sans lien de dépendance",$C51&gt;0),ROUND(MIN(H51, MAX(500,MIN(0.55*$C51,573))),2),0),ROUND(IF($B51="Non - avec lien de dépendance",MIN(1129,H51,$C51)*overallRate,MIN(1129,H51)*overallRate),2))))</f>
        <v>Effectuez l’étape 1</v>
      </c>
      <c r="M51" s="54" t="str">
        <f>IF(ISTEXT(overallRate),"Effectuez l’étape 1",IF(OR(COUNT($C51,I51)&lt;&gt;2,overallRate=0),0,IF(E51="Oui",IF(OR($B51="Oui - sans lien de dépendance",$C51&gt;0),ROUND(MIN(I51, MAX(500,MIN(0.55*$C51,573))),2),0),ROUND(IF($B51="Non - avec lien de dépendance",MIN(1129,I51,$C51)*overallRate,MIN(1129,I51)*overallRate),2))))</f>
        <v>Effectuez l’étape 1</v>
      </c>
      <c r="N51" s="54" t="str">
        <f>IF(ISTEXT(overallRate),"Effectuez l’étape 1",IF(OR(COUNT($C51,J51)&lt;&gt;2,overallRate=0),0,IF(F51="Oui",IF(OR($B51="Oui - sans lien de dépendance",$C51&gt;0),ROUND(MIN(J51, MAX(500,MIN(0.55*$C51,573))),2),0),ROUND(IF($B51="Non - avec lien de dépendance",MIN(1129,J51,$C51)*overallRate,MIN(1129,J51)*overallRate),2))))</f>
        <v>Effectuez l’étape 1</v>
      </c>
      <c r="O51" s="54" t="str">
        <f>IF(ISTEXT(overallRate),"Effectuez l’étape 1",IF(OR(COUNT($C51,K51)&lt;&gt;2,overallRate=0),0,IF(G51="Oui",IF(OR($B51="Oui - sans lien de dépendance",$C51&gt;0),ROUND(MIN(K51, MAX(500,MIN(0.55*$C51,573))),2),0),ROUND(IF($B51="Non - avec lien de dépendance",MIN(1129,K51,$C51)*overallRate,MIN(1129,K51)*overallRate),2))))</f>
        <v>Effectuez l’étape 1</v>
      </c>
      <c r="P51" s="3">
        <f t="shared" si="0"/>
        <v>0</v>
      </c>
    </row>
    <row r="52" spans="12:16" x14ac:dyDescent="0.35">
      <c r="L52" s="54" t="str">
        <f>IF(ISTEXT(overallRate),"Effectuez l’étape 1",IF(OR(COUNT($C52,H52)&lt;&gt;2,overallRate=0),0,IF(D52="Oui",IF(OR($B52="Oui - sans lien de dépendance",$C52&gt;0),ROUND(MIN(H52, MAX(500,MIN(0.55*$C52,573))),2),0),ROUND(IF($B52="Non - avec lien de dépendance",MIN(1129,H52,$C52)*overallRate,MIN(1129,H52)*overallRate),2))))</f>
        <v>Effectuez l’étape 1</v>
      </c>
      <c r="M52" s="54" t="str">
        <f>IF(ISTEXT(overallRate),"Effectuez l’étape 1",IF(OR(COUNT($C52,I52)&lt;&gt;2,overallRate=0),0,IF(E52="Oui",IF(OR($B52="Oui - sans lien de dépendance",$C52&gt;0),ROUND(MIN(I52, MAX(500,MIN(0.55*$C52,573))),2),0),ROUND(IF($B52="Non - avec lien de dépendance",MIN(1129,I52,$C52)*overallRate,MIN(1129,I52)*overallRate),2))))</f>
        <v>Effectuez l’étape 1</v>
      </c>
      <c r="N52" s="54" t="str">
        <f>IF(ISTEXT(overallRate),"Effectuez l’étape 1",IF(OR(COUNT($C52,J52)&lt;&gt;2,overallRate=0),0,IF(F52="Oui",IF(OR($B52="Oui - sans lien de dépendance",$C52&gt;0),ROUND(MIN(J52, MAX(500,MIN(0.55*$C52,573))),2),0),ROUND(IF($B52="Non - avec lien de dépendance",MIN(1129,J52,$C52)*overallRate,MIN(1129,J52)*overallRate),2))))</f>
        <v>Effectuez l’étape 1</v>
      </c>
      <c r="O52" s="54" t="str">
        <f>IF(ISTEXT(overallRate),"Effectuez l’étape 1",IF(OR(COUNT($C52,K52)&lt;&gt;2,overallRate=0),0,IF(G52="Oui",IF(OR($B52="Oui - sans lien de dépendance",$C52&gt;0),ROUND(MIN(K52, MAX(500,MIN(0.55*$C52,573))),2),0),ROUND(IF($B52="Non - avec lien de dépendance",MIN(1129,K52,$C52)*overallRate,MIN(1129,K52)*overallRate),2))))</f>
        <v>Effectuez l’étape 1</v>
      </c>
      <c r="P52" s="3">
        <f t="shared" si="0"/>
        <v>0</v>
      </c>
    </row>
    <row r="53" spans="12:16" x14ac:dyDescent="0.35">
      <c r="L53" s="54" t="str">
        <f>IF(ISTEXT(overallRate),"Effectuez l’étape 1",IF(OR(COUNT($C53,H53)&lt;&gt;2,overallRate=0),0,IF(D53="Oui",IF(OR($B53="Oui - sans lien de dépendance",$C53&gt;0),ROUND(MIN(H53, MAX(500,MIN(0.55*$C53,573))),2),0),ROUND(IF($B53="Non - avec lien de dépendance",MIN(1129,H53,$C53)*overallRate,MIN(1129,H53)*overallRate),2))))</f>
        <v>Effectuez l’étape 1</v>
      </c>
      <c r="M53" s="54" t="str">
        <f>IF(ISTEXT(overallRate),"Effectuez l’étape 1",IF(OR(COUNT($C53,I53)&lt;&gt;2,overallRate=0),0,IF(E53="Oui",IF(OR($B53="Oui - sans lien de dépendance",$C53&gt;0),ROUND(MIN(I53, MAX(500,MIN(0.55*$C53,573))),2),0),ROUND(IF($B53="Non - avec lien de dépendance",MIN(1129,I53,$C53)*overallRate,MIN(1129,I53)*overallRate),2))))</f>
        <v>Effectuez l’étape 1</v>
      </c>
      <c r="N53" s="54" t="str">
        <f>IF(ISTEXT(overallRate),"Effectuez l’étape 1",IF(OR(COUNT($C53,J53)&lt;&gt;2,overallRate=0),0,IF(F53="Oui",IF(OR($B53="Oui - sans lien de dépendance",$C53&gt;0),ROUND(MIN(J53, MAX(500,MIN(0.55*$C53,573))),2),0),ROUND(IF($B53="Non - avec lien de dépendance",MIN(1129,J53,$C53)*overallRate,MIN(1129,J53)*overallRate),2))))</f>
        <v>Effectuez l’étape 1</v>
      </c>
      <c r="O53" s="54" t="str">
        <f>IF(ISTEXT(overallRate),"Effectuez l’étape 1",IF(OR(COUNT($C53,K53)&lt;&gt;2,overallRate=0),0,IF(G53="Oui",IF(OR($B53="Oui - sans lien de dépendance",$C53&gt;0),ROUND(MIN(K53, MAX(500,MIN(0.55*$C53,573))),2),0),ROUND(IF($B53="Non - avec lien de dépendance",MIN(1129,K53,$C53)*overallRate,MIN(1129,K53)*overallRate),2))))</f>
        <v>Effectuez l’étape 1</v>
      </c>
      <c r="P53" s="3">
        <f t="shared" si="0"/>
        <v>0</v>
      </c>
    </row>
    <row r="54" spans="12:16" x14ac:dyDescent="0.35">
      <c r="L54" s="54" t="str">
        <f>IF(ISTEXT(overallRate),"Effectuez l’étape 1",IF(OR(COUNT($C54,H54)&lt;&gt;2,overallRate=0),0,IF(D54="Oui",IF(OR($B54="Oui - sans lien de dépendance",$C54&gt;0),ROUND(MIN(H54, MAX(500,MIN(0.55*$C54,573))),2),0),ROUND(IF($B54="Non - avec lien de dépendance",MIN(1129,H54,$C54)*overallRate,MIN(1129,H54)*overallRate),2))))</f>
        <v>Effectuez l’étape 1</v>
      </c>
      <c r="M54" s="54" t="str">
        <f>IF(ISTEXT(overallRate),"Effectuez l’étape 1",IF(OR(COUNT($C54,I54)&lt;&gt;2,overallRate=0),0,IF(E54="Oui",IF(OR($B54="Oui - sans lien de dépendance",$C54&gt;0),ROUND(MIN(I54, MAX(500,MIN(0.55*$C54,573))),2),0),ROUND(IF($B54="Non - avec lien de dépendance",MIN(1129,I54,$C54)*overallRate,MIN(1129,I54)*overallRate),2))))</f>
        <v>Effectuez l’étape 1</v>
      </c>
      <c r="N54" s="54" t="str">
        <f>IF(ISTEXT(overallRate),"Effectuez l’étape 1",IF(OR(COUNT($C54,J54)&lt;&gt;2,overallRate=0),0,IF(F54="Oui",IF(OR($B54="Oui - sans lien de dépendance",$C54&gt;0),ROUND(MIN(J54, MAX(500,MIN(0.55*$C54,573))),2),0),ROUND(IF($B54="Non - avec lien de dépendance",MIN(1129,J54,$C54)*overallRate,MIN(1129,J54)*overallRate),2))))</f>
        <v>Effectuez l’étape 1</v>
      </c>
      <c r="O54" s="54" t="str">
        <f>IF(ISTEXT(overallRate),"Effectuez l’étape 1",IF(OR(COUNT($C54,K54)&lt;&gt;2,overallRate=0),0,IF(G54="Oui",IF(OR($B54="Oui - sans lien de dépendance",$C54&gt;0),ROUND(MIN(K54, MAX(500,MIN(0.55*$C54,573))),2),0),ROUND(IF($B54="Non - avec lien de dépendance",MIN(1129,K54,$C54)*overallRate,MIN(1129,K54)*overallRate),2))))</f>
        <v>Effectuez l’étape 1</v>
      </c>
      <c r="P54" s="3">
        <f t="shared" si="0"/>
        <v>0</v>
      </c>
    </row>
    <row r="55" spans="12:16" x14ac:dyDescent="0.35">
      <c r="L55" s="54" t="str">
        <f>IF(ISTEXT(overallRate),"Effectuez l’étape 1",IF(OR(COUNT($C55,H55)&lt;&gt;2,overallRate=0),0,IF(D55="Oui",IF(OR($B55="Oui - sans lien de dépendance",$C55&gt;0),ROUND(MIN(H55, MAX(500,MIN(0.55*$C55,573))),2),0),ROUND(IF($B55="Non - avec lien de dépendance",MIN(1129,H55,$C55)*overallRate,MIN(1129,H55)*overallRate),2))))</f>
        <v>Effectuez l’étape 1</v>
      </c>
      <c r="M55" s="54" t="str">
        <f>IF(ISTEXT(overallRate),"Effectuez l’étape 1",IF(OR(COUNT($C55,I55)&lt;&gt;2,overallRate=0),0,IF(E55="Oui",IF(OR($B55="Oui - sans lien de dépendance",$C55&gt;0),ROUND(MIN(I55, MAX(500,MIN(0.55*$C55,573))),2),0),ROUND(IF($B55="Non - avec lien de dépendance",MIN(1129,I55,$C55)*overallRate,MIN(1129,I55)*overallRate),2))))</f>
        <v>Effectuez l’étape 1</v>
      </c>
      <c r="N55" s="54" t="str">
        <f>IF(ISTEXT(overallRate),"Effectuez l’étape 1",IF(OR(COUNT($C55,J55)&lt;&gt;2,overallRate=0),0,IF(F55="Oui",IF(OR($B55="Oui - sans lien de dépendance",$C55&gt;0),ROUND(MIN(J55, MAX(500,MIN(0.55*$C55,573))),2),0),ROUND(IF($B55="Non - avec lien de dépendance",MIN(1129,J55,$C55)*overallRate,MIN(1129,J55)*overallRate),2))))</f>
        <v>Effectuez l’étape 1</v>
      </c>
      <c r="O55" s="54" t="str">
        <f>IF(ISTEXT(overallRate),"Effectuez l’étape 1",IF(OR(COUNT($C55,K55)&lt;&gt;2,overallRate=0),0,IF(G55="Oui",IF(OR($B55="Oui - sans lien de dépendance",$C55&gt;0),ROUND(MIN(K55, MAX(500,MIN(0.55*$C55,573))),2),0),ROUND(IF($B55="Non - avec lien de dépendance",MIN(1129,K55,$C55)*overallRate,MIN(1129,K55)*overallRate),2))))</f>
        <v>Effectuez l’étape 1</v>
      </c>
      <c r="P55" s="3">
        <f t="shared" si="0"/>
        <v>0</v>
      </c>
    </row>
    <row r="56" spans="12:16" x14ac:dyDescent="0.35">
      <c r="L56" s="54" t="str">
        <f>IF(ISTEXT(overallRate),"Effectuez l’étape 1",IF(OR(COUNT($C56,H56)&lt;&gt;2,overallRate=0),0,IF(D56="Oui",IF(OR($B56="Oui - sans lien de dépendance",$C56&gt;0),ROUND(MIN(H56, MAX(500,MIN(0.55*$C56,573))),2),0),ROUND(IF($B56="Non - avec lien de dépendance",MIN(1129,H56,$C56)*overallRate,MIN(1129,H56)*overallRate),2))))</f>
        <v>Effectuez l’étape 1</v>
      </c>
      <c r="M56" s="54" t="str">
        <f>IF(ISTEXT(overallRate),"Effectuez l’étape 1",IF(OR(COUNT($C56,I56)&lt;&gt;2,overallRate=0),0,IF(E56="Oui",IF(OR($B56="Oui - sans lien de dépendance",$C56&gt;0),ROUND(MIN(I56, MAX(500,MIN(0.55*$C56,573))),2),0),ROUND(IF($B56="Non - avec lien de dépendance",MIN(1129,I56,$C56)*overallRate,MIN(1129,I56)*overallRate),2))))</f>
        <v>Effectuez l’étape 1</v>
      </c>
      <c r="N56" s="54" t="str">
        <f>IF(ISTEXT(overallRate),"Effectuez l’étape 1",IF(OR(COUNT($C56,J56)&lt;&gt;2,overallRate=0),0,IF(F56="Oui",IF(OR($B56="Oui - sans lien de dépendance",$C56&gt;0),ROUND(MIN(J56, MAX(500,MIN(0.55*$C56,573))),2),0),ROUND(IF($B56="Non - avec lien de dépendance",MIN(1129,J56,$C56)*overallRate,MIN(1129,J56)*overallRate),2))))</f>
        <v>Effectuez l’étape 1</v>
      </c>
      <c r="O56" s="54" t="str">
        <f>IF(ISTEXT(overallRate),"Effectuez l’étape 1",IF(OR(COUNT($C56,K56)&lt;&gt;2,overallRate=0),0,IF(G56="Oui",IF(OR($B56="Oui - sans lien de dépendance",$C56&gt;0),ROUND(MIN(K56, MAX(500,MIN(0.55*$C56,573))),2),0),ROUND(IF($B56="Non - avec lien de dépendance",MIN(1129,K56,$C56)*overallRate,MIN(1129,K56)*overallRate),2))))</f>
        <v>Effectuez l’étape 1</v>
      </c>
      <c r="P56" s="3">
        <f t="shared" si="0"/>
        <v>0</v>
      </c>
    </row>
    <row r="57" spans="12:16" x14ac:dyDescent="0.35">
      <c r="L57" s="54" t="str">
        <f>IF(ISTEXT(overallRate),"Effectuez l’étape 1",IF(OR(COUNT($C57,H57)&lt;&gt;2,overallRate=0),0,IF(D57="Oui",IF(OR($B57="Oui - sans lien de dépendance",$C57&gt;0),ROUND(MIN(H57, MAX(500,MIN(0.55*$C57,573))),2),0),ROUND(IF($B57="Non - avec lien de dépendance",MIN(1129,H57,$C57)*overallRate,MIN(1129,H57)*overallRate),2))))</f>
        <v>Effectuez l’étape 1</v>
      </c>
      <c r="M57" s="54" t="str">
        <f>IF(ISTEXT(overallRate),"Effectuez l’étape 1",IF(OR(COUNT($C57,I57)&lt;&gt;2,overallRate=0),0,IF(E57="Oui",IF(OR($B57="Oui - sans lien de dépendance",$C57&gt;0),ROUND(MIN(I57, MAX(500,MIN(0.55*$C57,573))),2),0),ROUND(IF($B57="Non - avec lien de dépendance",MIN(1129,I57,$C57)*overallRate,MIN(1129,I57)*overallRate),2))))</f>
        <v>Effectuez l’étape 1</v>
      </c>
      <c r="N57" s="54" t="str">
        <f>IF(ISTEXT(overallRate),"Effectuez l’étape 1",IF(OR(COUNT($C57,J57)&lt;&gt;2,overallRate=0),0,IF(F57="Oui",IF(OR($B57="Oui - sans lien de dépendance",$C57&gt;0),ROUND(MIN(J57, MAX(500,MIN(0.55*$C57,573))),2),0),ROUND(IF($B57="Non - avec lien de dépendance",MIN(1129,J57,$C57)*overallRate,MIN(1129,J57)*overallRate),2))))</f>
        <v>Effectuez l’étape 1</v>
      </c>
      <c r="O57" s="54" t="str">
        <f>IF(ISTEXT(overallRate),"Effectuez l’étape 1",IF(OR(COUNT($C57,K57)&lt;&gt;2,overallRate=0),0,IF(G57="Oui",IF(OR($B57="Oui - sans lien de dépendance",$C57&gt;0),ROUND(MIN(K57, MAX(500,MIN(0.55*$C57,573))),2),0),ROUND(IF($B57="Non - avec lien de dépendance",MIN(1129,K57,$C57)*overallRate,MIN(1129,K57)*overallRate),2))))</f>
        <v>Effectuez l’étape 1</v>
      </c>
      <c r="P57" s="3">
        <f t="shared" si="0"/>
        <v>0</v>
      </c>
    </row>
    <row r="58" spans="12:16" x14ac:dyDescent="0.35">
      <c r="L58" s="54" t="str">
        <f>IF(ISTEXT(overallRate),"Effectuez l’étape 1",IF(OR(COUNT($C58,H58)&lt;&gt;2,overallRate=0),0,IF(D58="Oui",IF(OR($B58="Oui - sans lien de dépendance",$C58&gt;0),ROUND(MIN(H58, MAX(500,MIN(0.55*$C58,573))),2),0),ROUND(IF($B58="Non - avec lien de dépendance",MIN(1129,H58,$C58)*overallRate,MIN(1129,H58)*overallRate),2))))</f>
        <v>Effectuez l’étape 1</v>
      </c>
      <c r="M58" s="54" t="str">
        <f>IF(ISTEXT(overallRate),"Effectuez l’étape 1",IF(OR(COUNT($C58,I58)&lt;&gt;2,overallRate=0),0,IF(E58="Oui",IF(OR($B58="Oui - sans lien de dépendance",$C58&gt;0),ROUND(MIN(I58, MAX(500,MIN(0.55*$C58,573))),2),0),ROUND(IF($B58="Non - avec lien de dépendance",MIN(1129,I58,$C58)*overallRate,MIN(1129,I58)*overallRate),2))))</f>
        <v>Effectuez l’étape 1</v>
      </c>
      <c r="N58" s="54" t="str">
        <f>IF(ISTEXT(overallRate),"Effectuez l’étape 1",IF(OR(COUNT($C58,J58)&lt;&gt;2,overallRate=0),0,IF(F58="Oui",IF(OR($B58="Oui - sans lien de dépendance",$C58&gt;0),ROUND(MIN(J58, MAX(500,MIN(0.55*$C58,573))),2),0),ROUND(IF($B58="Non - avec lien de dépendance",MIN(1129,J58,$C58)*overallRate,MIN(1129,J58)*overallRate),2))))</f>
        <v>Effectuez l’étape 1</v>
      </c>
      <c r="O58" s="54" t="str">
        <f>IF(ISTEXT(overallRate),"Effectuez l’étape 1",IF(OR(COUNT($C58,K58)&lt;&gt;2,overallRate=0),0,IF(G58="Oui",IF(OR($B58="Oui - sans lien de dépendance",$C58&gt;0),ROUND(MIN(K58, MAX(500,MIN(0.55*$C58,573))),2),0),ROUND(IF($B58="Non - avec lien de dépendance",MIN(1129,K58,$C58)*overallRate,MIN(1129,K58)*overallRate),2))))</f>
        <v>Effectuez l’étape 1</v>
      </c>
      <c r="P58" s="3">
        <f t="shared" si="0"/>
        <v>0</v>
      </c>
    </row>
    <row r="59" spans="12:16" x14ac:dyDescent="0.35">
      <c r="L59" s="54" t="str">
        <f>IF(ISTEXT(overallRate),"Effectuez l’étape 1",IF(OR(COUNT($C59,H59)&lt;&gt;2,overallRate=0),0,IF(D59="Oui",IF(OR($B59="Oui - sans lien de dépendance",$C59&gt;0),ROUND(MIN(H59, MAX(500,MIN(0.55*$C59,573))),2),0),ROUND(IF($B59="Non - avec lien de dépendance",MIN(1129,H59,$C59)*overallRate,MIN(1129,H59)*overallRate),2))))</f>
        <v>Effectuez l’étape 1</v>
      </c>
      <c r="M59" s="54" t="str">
        <f>IF(ISTEXT(overallRate),"Effectuez l’étape 1",IF(OR(COUNT($C59,I59)&lt;&gt;2,overallRate=0),0,IF(E59="Oui",IF(OR($B59="Oui - sans lien de dépendance",$C59&gt;0),ROUND(MIN(I59, MAX(500,MIN(0.55*$C59,573))),2),0),ROUND(IF($B59="Non - avec lien de dépendance",MIN(1129,I59,$C59)*overallRate,MIN(1129,I59)*overallRate),2))))</f>
        <v>Effectuez l’étape 1</v>
      </c>
      <c r="N59" s="54" t="str">
        <f>IF(ISTEXT(overallRate),"Effectuez l’étape 1",IF(OR(COUNT($C59,J59)&lt;&gt;2,overallRate=0),0,IF(F59="Oui",IF(OR($B59="Oui - sans lien de dépendance",$C59&gt;0),ROUND(MIN(J59, MAX(500,MIN(0.55*$C59,573))),2),0),ROUND(IF($B59="Non - avec lien de dépendance",MIN(1129,J59,$C59)*overallRate,MIN(1129,J59)*overallRate),2))))</f>
        <v>Effectuez l’étape 1</v>
      </c>
      <c r="O59" s="54" t="str">
        <f>IF(ISTEXT(overallRate),"Effectuez l’étape 1",IF(OR(COUNT($C59,K59)&lt;&gt;2,overallRate=0),0,IF(G59="Oui",IF(OR($B59="Oui - sans lien de dépendance",$C59&gt;0),ROUND(MIN(K59, MAX(500,MIN(0.55*$C59,573))),2),0),ROUND(IF($B59="Non - avec lien de dépendance",MIN(1129,K59,$C59)*overallRate,MIN(1129,K59)*overallRate),2))))</f>
        <v>Effectuez l’étape 1</v>
      </c>
      <c r="P59" s="3">
        <f t="shared" si="0"/>
        <v>0</v>
      </c>
    </row>
    <row r="60" spans="12:16" x14ac:dyDescent="0.35">
      <c r="L60" s="54" t="str">
        <f>IF(ISTEXT(overallRate),"Effectuez l’étape 1",IF(OR(COUNT($C60,H60)&lt;&gt;2,overallRate=0),0,IF(D60="Oui",IF(OR($B60="Oui - sans lien de dépendance",$C60&gt;0),ROUND(MIN(H60, MAX(500,MIN(0.55*$C60,573))),2),0),ROUND(IF($B60="Non - avec lien de dépendance",MIN(1129,H60,$C60)*overallRate,MIN(1129,H60)*overallRate),2))))</f>
        <v>Effectuez l’étape 1</v>
      </c>
      <c r="M60" s="54" t="str">
        <f>IF(ISTEXT(overallRate),"Effectuez l’étape 1",IF(OR(COUNT($C60,I60)&lt;&gt;2,overallRate=0),0,IF(E60="Oui",IF(OR($B60="Oui - sans lien de dépendance",$C60&gt;0),ROUND(MIN(I60, MAX(500,MIN(0.55*$C60,573))),2),0),ROUND(IF($B60="Non - avec lien de dépendance",MIN(1129,I60,$C60)*overallRate,MIN(1129,I60)*overallRate),2))))</f>
        <v>Effectuez l’étape 1</v>
      </c>
      <c r="N60" s="54" t="str">
        <f>IF(ISTEXT(overallRate),"Effectuez l’étape 1",IF(OR(COUNT($C60,J60)&lt;&gt;2,overallRate=0),0,IF(F60="Oui",IF(OR($B60="Oui - sans lien de dépendance",$C60&gt;0),ROUND(MIN(J60, MAX(500,MIN(0.55*$C60,573))),2),0),ROUND(IF($B60="Non - avec lien de dépendance",MIN(1129,J60,$C60)*overallRate,MIN(1129,J60)*overallRate),2))))</f>
        <v>Effectuez l’étape 1</v>
      </c>
      <c r="O60" s="54" t="str">
        <f>IF(ISTEXT(overallRate),"Effectuez l’étape 1",IF(OR(COUNT($C60,K60)&lt;&gt;2,overallRate=0),0,IF(G60="Oui",IF(OR($B60="Oui - sans lien de dépendance",$C60&gt;0),ROUND(MIN(K60, MAX(500,MIN(0.55*$C60,573))),2),0),ROUND(IF($B60="Non - avec lien de dépendance",MIN(1129,K60,$C60)*overallRate,MIN(1129,K60)*overallRate),2))))</f>
        <v>Effectuez l’étape 1</v>
      </c>
      <c r="P60" s="3">
        <f t="shared" si="0"/>
        <v>0</v>
      </c>
    </row>
    <row r="61" spans="12:16" x14ac:dyDescent="0.35">
      <c r="L61" s="54" t="str">
        <f>IF(ISTEXT(overallRate),"Effectuez l’étape 1",IF(OR(COUNT($C61,H61)&lt;&gt;2,overallRate=0),0,IF(D61="Oui",IF(OR($B61="Oui - sans lien de dépendance",$C61&gt;0),ROUND(MIN(H61, MAX(500,MIN(0.55*$C61,573))),2),0),ROUND(IF($B61="Non - avec lien de dépendance",MIN(1129,H61,$C61)*overallRate,MIN(1129,H61)*overallRate),2))))</f>
        <v>Effectuez l’étape 1</v>
      </c>
      <c r="M61" s="54" t="str">
        <f>IF(ISTEXT(overallRate),"Effectuez l’étape 1",IF(OR(COUNT($C61,I61)&lt;&gt;2,overallRate=0),0,IF(E61="Oui",IF(OR($B61="Oui - sans lien de dépendance",$C61&gt;0),ROUND(MIN(I61, MAX(500,MIN(0.55*$C61,573))),2),0),ROUND(IF($B61="Non - avec lien de dépendance",MIN(1129,I61,$C61)*overallRate,MIN(1129,I61)*overallRate),2))))</f>
        <v>Effectuez l’étape 1</v>
      </c>
      <c r="N61" s="54" t="str">
        <f>IF(ISTEXT(overallRate),"Effectuez l’étape 1",IF(OR(COUNT($C61,J61)&lt;&gt;2,overallRate=0),0,IF(F61="Oui",IF(OR($B61="Oui - sans lien de dépendance",$C61&gt;0),ROUND(MIN(J61, MAX(500,MIN(0.55*$C61,573))),2),0),ROUND(IF($B61="Non - avec lien de dépendance",MIN(1129,J61,$C61)*overallRate,MIN(1129,J61)*overallRate),2))))</f>
        <v>Effectuez l’étape 1</v>
      </c>
      <c r="O61" s="54" t="str">
        <f>IF(ISTEXT(overallRate),"Effectuez l’étape 1",IF(OR(COUNT($C61,K61)&lt;&gt;2,overallRate=0),0,IF(G61="Oui",IF(OR($B61="Oui - sans lien de dépendance",$C61&gt;0),ROUND(MIN(K61, MAX(500,MIN(0.55*$C61,573))),2),0),ROUND(IF($B61="Non - avec lien de dépendance",MIN(1129,K61,$C61)*overallRate,MIN(1129,K61)*overallRate),2))))</f>
        <v>Effectuez l’étape 1</v>
      </c>
      <c r="P61" s="3">
        <f t="shared" si="0"/>
        <v>0</v>
      </c>
    </row>
    <row r="62" spans="12:16" x14ac:dyDescent="0.35">
      <c r="L62" s="54" t="str">
        <f>IF(ISTEXT(overallRate),"Effectuez l’étape 1",IF(OR(COUNT($C62,H62)&lt;&gt;2,overallRate=0),0,IF(D62="Oui",IF(OR($B62="Oui - sans lien de dépendance",$C62&gt;0),ROUND(MIN(H62, MAX(500,MIN(0.55*$C62,573))),2),0),ROUND(IF($B62="Non - avec lien de dépendance",MIN(1129,H62,$C62)*overallRate,MIN(1129,H62)*overallRate),2))))</f>
        <v>Effectuez l’étape 1</v>
      </c>
      <c r="M62" s="54" t="str">
        <f>IF(ISTEXT(overallRate),"Effectuez l’étape 1",IF(OR(COUNT($C62,I62)&lt;&gt;2,overallRate=0),0,IF(E62="Oui",IF(OR($B62="Oui - sans lien de dépendance",$C62&gt;0),ROUND(MIN(I62, MAX(500,MIN(0.55*$C62,573))),2),0),ROUND(IF($B62="Non - avec lien de dépendance",MIN(1129,I62,$C62)*overallRate,MIN(1129,I62)*overallRate),2))))</f>
        <v>Effectuez l’étape 1</v>
      </c>
      <c r="N62" s="54" t="str">
        <f>IF(ISTEXT(overallRate),"Effectuez l’étape 1",IF(OR(COUNT($C62,J62)&lt;&gt;2,overallRate=0),0,IF(F62="Oui",IF(OR($B62="Oui - sans lien de dépendance",$C62&gt;0),ROUND(MIN(J62, MAX(500,MIN(0.55*$C62,573))),2),0),ROUND(IF($B62="Non - avec lien de dépendance",MIN(1129,J62,$C62)*overallRate,MIN(1129,J62)*overallRate),2))))</f>
        <v>Effectuez l’étape 1</v>
      </c>
      <c r="O62" s="54" t="str">
        <f>IF(ISTEXT(overallRate),"Effectuez l’étape 1",IF(OR(COUNT($C62,K62)&lt;&gt;2,overallRate=0),0,IF(G62="Oui",IF(OR($B62="Oui - sans lien de dépendance",$C62&gt;0),ROUND(MIN(K62, MAX(500,MIN(0.55*$C62,573))),2),0),ROUND(IF($B62="Non - avec lien de dépendance",MIN(1129,K62,$C62)*overallRate,MIN(1129,K62)*overallRate),2))))</f>
        <v>Effectuez l’étape 1</v>
      </c>
      <c r="P62" s="3">
        <f t="shared" si="0"/>
        <v>0</v>
      </c>
    </row>
    <row r="63" spans="12:16" x14ac:dyDescent="0.35">
      <c r="L63" s="54" t="str">
        <f>IF(ISTEXT(overallRate),"Effectuez l’étape 1",IF(OR(COUNT($C63,H63)&lt;&gt;2,overallRate=0),0,IF(D63="Oui",IF(OR($B63="Oui - sans lien de dépendance",$C63&gt;0),ROUND(MIN(H63, MAX(500,MIN(0.55*$C63,573))),2),0),ROUND(IF($B63="Non - avec lien de dépendance",MIN(1129,H63,$C63)*overallRate,MIN(1129,H63)*overallRate),2))))</f>
        <v>Effectuez l’étape 1</v>
      </c>
      <c r="M63" s="54" t="str">
        <f>IF(ISTEXT(overallRate),"Effectuez l’étape 1",IF(OR(COUNT($C63,I63)&lt;&gt;2,overallRate=0),0,IF(E63="Oui",IF(OR($B63="Oui - sans lien de dépendance",$C63&gt;0),ROUND(MIN(I63, MAX(500,MIN(0.55*$C63,573))),2),0),ROUND(IF($B63="Non - avec lien de dépendance",MIN(1129,I63,$C63)*overallRate,MIN(1129,I63)*overallRate),2))))</f>
        <v>Effectuez l’étape 1</v>
      </c>
      <c r="N63" s="54" t="str">
        <f>IF(ISTEXT(overallRate),"Effectuez l’étape 1",IF(OR(COUNT($C63,J63)&lt;&gt;2,overallRate=0),0,IF(F63="Oui",IF(OR($B63="Oui - sans lien de dépendance",$C63&gt;0),ROUND(MIN(J63, MAX(500,MIN(0.55*$C63,573))),2),0),ROUND(IF($B63="Non - avec lien de dépendance",MIN(1129,J63,$C63)*overallRate,MIN(1129,J63)*overallRate),2))))</f>
        <v>Effectuez l’étape 1</v>
      </c>
      <c r="O63" s="54" t="str">
        <f>IF(ISTEXT(overallRate),"Effectuez l’étape 1",IF(OR(COUNT($C63,K63)&lt;&gt;2,overallRate=0),0,IF(G63="Oui",IF(OR($B63="Oui - sans lien de dépendance",$C63&gt;0),ROUND(MIN(K63, MAX(500,MIN(0.55*$C63,573))),2),0),ROUND(IF($B63="Non - avec lien de dépendance",MIN(1129,K63,$C63)*overallRate,MIN(1129,K63)*overallRate),2))))</f>
        <v>Effectuez l’étape 1</v>
      </c>
      <c r="P63" s="3">
        <f t="shared" si="0"/>
        <v>0</v>
      </c>
    </row>
    <row r="64" spans="12:16" x14ac:dyDescent="0.35">
      <c r="L64" s="54" t="str">
        <f>IF(ISTEXT(overallRate),"Effectuez l’étape 1",IF(OR(COUNT($C64,H64)&lt;&gt;2,overallRate=0),0,IF(D64="Oui",IF(OR($B64="Oui - sans lien de dépendance",$C64&gt;0),ROUND(MIN(H64, MAX(500,MIN(0.55*$C64,573))),2),0),ROUND(IF($B64="Non - avec lien de dépendance",MIN(1129,H64,$C64)*overallRate,MIN(1129,H64)*overallRate),2))))</f>
        <v>Effectuez l’étape 1</v>
      </c>
      <c r="M64" s="54" t="str">
        <f>IF(ISTEXT(overallRate),"Effectuez l’étape 1",IF(OR(COUNT($C64,I64)&lt;&gt;2,overallRate=0),0,IF(E64="Oui",IF(OR($B64="Oui - sans lien de dépendance",$C64&gt;0),ROUND(MIN(I64, MAX(500,MIN(0.55*$C64,573))),2),0),ROUND(IF($B64="Non - avec lien de dépendance",MIN(1129,I64,$C64)*overallRate,MIN(1129,I64)*overallRate),2))))</f>
        <v>Effectuez l’étape 1</v>
      </c>
      <c r="N64" s="54" t="str">
        <f>IF(ISTEXT(overallRate),"Effectuez l’étape 1",IF(OR(COUNT($C64,J64)&lt;&gt;2,overallRate=0),0,IF(F64="Oui",IF(OR($B64="Oui - sans lien de dépendance",$C64&gt;0),ROUND(MIN(J64, MAX(500,MIN(0.55*$C64,573))),2),0),ROUND(IF($B64="Non - avec lien de dépendance",MIN(1129,J64,$C64)*overallRate,MIN(1129,J64)*overallRate),2))))</f>
        <v>Effectuez l’étape 1</v>
      </c>
      <c r="O64" s="54" t="str">
        <f>IF(ISTEXT(overallRate),"Effectuez l’étape 1",IF(OR(COUNT($C64,K64)&lt;&gt;2,overallRate=0),0,IF(G64="Oui",IF(OR($B64="Oui - sans lien de dépendance",$C64&gt;0),ROUND(MIN(K64, MAX(500,MIN(0.55*$C64,573))),2),0),ROUND(IF($B64="Non - avec lien de dépendance",MIN(1129,K64,$C64)*overallRate,MIN(1129,K64)*overallRate),2))))</f>
        <v>Effectuez l’étape 1</v>
      </c>
      <c r="P64" s="3">
        <f t="shared" si="0"/>
        <v>0</v>
      </c>
    </row>
    <row r="65" spans="12:16" x14ac:dyDescent="0.35">
      <c r="L65" s="54" t="str">
        <f>IF(ISTEXT(overallRate),"Effectuez l’étape 1",IF(OR(COUNT($C65,H65)&lt;&gt;2,overallRate=0),0,IF(D65="Oui",IF(OR($B65="Oui - sans lien de dépendance",$C65&gt;0),ROUND(MIN(H65, MAX(500,MIN(0.55*$C65,573))),2),0),ROUND(IF($B65="Non - avec lien de dépendance",MIN(1129,H65,$C65)*overallRate,MIN(1129,H65)*overallRate),2))))</f>
        <v>Effectuez l’étape 1</v>
      </c>
      <c r="M65" s="54" t="str">
        <f>IF(ISTEXT(overallRate),"Effectuez l’étape 1",IF(OR(COUNT($C65,I65)&lt;&gt;2,overallRate=0),0,IF(E65="Oui",IF(OR($B65="Oui - sans lien de dépendance",$C65&gt;0),ROUND(MIN(I65, MAX(500,MIN(0.55*$C65,573))),2),0),ROUND(IF($B65="Non - avec lien de dépendance",MIN(1129,I65,$C65)*overallRate,MIN(1129,I65)*overallRate),2))))</f>
        <v>Effectuez l’étape 1</v>
      </c>
      <c r="N65" s="54" t="str">
        <f>IF(ISTEXT(overallRate),"Effectuez l’étape 1",IF(OR(COUNT($C65,J65)&lt;&gt;2,overallRate=0),0,IF(F65="Oui",IF(OR($B65="Oui - sans lien de dépendance",$C65&gt;0),ROUND(MIN(J65, MAX(500,MIN(0.55*$C65,573))),2),0),ROUND(IF($B65="Non - avec lien de dépendance",MIN(1129,J65,$C65)*overallRate,MIN(1129,J65)*overallRate),2))))</f>
        <v>Effectuez l’étape 1</v>
      </c>
      <c r="O65" s="54" t="str">
        <f>IF(ISTEXT(overallRate),"Effectuez l’étape 1",IF(OR(COUNT($C65,K65)&lt;&gt;2,overallRate=0),0,IF(G65="Oui",IF(OR($B65="Oui - sans lien de dépendance",$C65&gt;0),ROUND(MIN(K65, MAX(500,MIN(0.55*$C65,573))),2),0),ROUND(IF($B65="Non - avec lien de dépendance",MIN(1129,K65,$C65)*overallRate,MIN(1129,K65)*overallRate),2))))</f>
        <v>Effectuez l’étape 1</v>
      </c>
      <c r="P65" s="3">
        <f t="shared" si="0"/>
        <v>0</v>
      </c>
    </row>
    <row r="66" spans="12:16" x14ac:dyDescent="0.35">
      <c r="L66" s="54" t="str">
        <f>IF(ISTEXT(overallRate),"Effectuez l’étape 1",IF(OR(COUNT($C66,H66)&lt;&gt;2,overallRate=0),0,IF(D66="Oui",IF(OR($B66="Oui - sans lien de dépendance",$C66&gt;0),ROUND(MIN(H66, MAX(500,MIN(0.55*$C66,573))),2),0),ROUND(IF($B66="Non - avec lien de dépendance",MIN(1129,H66,$C66)*overallRate,MIN(1129,H66)*overallRate),2))))</f>
        <v>Effectuez l’étape 1</v>
      </c>
      <c r="M66" s="54" t="str">
        <f>IF(ISTEXT(overallRate),"Effectuez l’étape 1",IF(OR(COUNT($C66,I66)&lt;&gt;2,overallRate=0),0,IF(E66="Oui",IF(OR($B66="Oui - sans lien de dépendance",$C66&gt;0),ROUND(MIN(I66, MAX(500,MIN(0.55*$C66,573))),2),0),ROUND(IF($B66="Non - avec lien de dépendance",MIN(1129,I66,$C66)*overallRate,MIN(1129,I66)*overallRate),2))))</f>
        <v>Effectuez l’étape 1</v>
      </c>
      <c r="N66" s="54" t="str">
        <f>IF(ISTEXT(overallRate),"Effectuez l’étape 1",IF(OR(COUNT($C66,J66)&lt;&gt;2,overallRate=0),0,IF(F66="Oui",IF(OR($B66="Oui - sans lien de dépendance",$C66&gt;0),ROUND(MIN(J66, MAX(500,MIN(0.55*$C66,573))),2),0),ROUND(IF($B66="Non - avec lien de dépendance",MIN(1129,J66,$C66)*overallRate,MIN(1129,J66)*overallRate),2))))</f>
        <v>Effectuez l’étape 1</v>
      </c>
      <c r="O66" s="54" t="str">
        <f>IF(ISTEXT(overallRate),"Effectuez l’étape 1",IF(OR(COUNT($C66,K66)&lt;&gt;2,overallRate=0),0,IF(G66="Oui",IF(OR($B66="Oui - sans lien de dépendance",$C66&gt;0),ROUND(MIN(K66, MAX(500,MIN(0.55*$C66,573))),2),0),ROUND(IF($B66="Non - avec lien de dépendance",MIN(1129,K66,$C66)*overallRate,MIN(1129,K66)*overallRate),2))))</f>
        <v>Effectuez l’étape 1</v>
      </c>
      <c r="P66" s="3">
        <f t="shared" si="0"/>
        <v>0</v>
      </c>
    </row>
    <row r="67" spans="12:16" x14ac:dyDescent="0.35">
      <c r="L67" s="54" t="str">
        <f>IF(ISTEXT(overallRate),"Effectuez l’étape 1",IF(OR(COUNT($C67,H67)&lt;&gt;2,overallRate=0),0,IF(D67="Oui",IF(OR($B67="Oui - sans lien de dépendance",$C67&gt;0),ROUND(MIN(H67, MAX(500,MIN(0.55*$C67,573))),2),0),ROUND(IF($B67="Non - avec lien de dépendance",MIN(1129,H67,$C67)*overallRate,MIN(1129,H67)*overallRate),2))))</f>
        <v>Effectuez l’étape 1</v>
      </c>
      <c r="M67" s="54" t="str">
        <f>IF(ISTEXT(overallRate),"Effectuez l’étape 1",IF(OR(COUNT($C67,I67)&lt;&gt;2,overallRate=0),0,IF(E67="Oui",IF(OR($B67="Oui - sans lien de dépendance",$C67&gt;0),ROUND(MIN(I67, MAX(500,MIN(0.55*$C67,573))),2),0),ROUND(IF($B67="Non - avec lien de dépendance",MIN(1129,I67,$C67)*overallRate,MIN(1129,I67)*overallRate),2))))</f>
        <v>Effectuez l’étape 1</v>
      </c>
      <c r="N67" s="54" t="str">
        <f>IF(ISTEXT(overallRate),"Effectuez l’étape 1",IF(OR(COUNT($C67,J67)&lt;&gt;2,overallRate=0),0,IF(F67="Oui",IF(OR($B67="Oui - sans lien de dépendance",$C67&gt;0),ROUND(MIN(J67, MAX(500,MIN(0.55*$C67,573))),2),0),ROUND(IF($B67="Non - avec lien de dépendance",MIN(1129,J67,$C67)*overallRate,MIN(1129,J67)*overallRate),2))))</f>
        <v>Effectuez l’étape 1</v>
      </c>
      <c r="O67" s="54" t="str">
        <f>IF(ISTEXT(overallRate),"Effectuez l’étape 1",IF(OR(COUNT($C67,K67)&lt;&gt;2,overallRate=0),0,IF(G67="Oui",IF(OR($B67="Oui - sans lien de dépendance",$C67&gt;0),ROUND(MIN(K67, MAX(500,MIN(0.55*$C67,573))),2),0),ROUND(IF($B67="Non - avec lien de dépendance",MIN(1129,K67,$C67)*overallRate,MIN(1129,K67)*overallRate),2))))</f>
        <v>Effectuez l’étape 1</v>
      </c>
      <c r="P67" s="3">
        <f t="shared" si="0"/>
        <v>0</v>
      </c>
    </row>
    <row r="68" spans="12:16" x14ac:dyDescent="0.35">
      <c r="L68" s="54" t="str">
        <f>IF(ISTEXT(overallRate),"Effectuez l’étape 1",IF(OR(COUNT($C68,H68)&lt;&gt;2,overallRate=0),0,IF(D68="Oui",IF(OR($B68="Oui - sans lien de dépendance",$C68&gt;0),ROUND(MIN(H68, MAX(500,MIN(0.55*$C68,573))),2),0),ROUND(IF($B68="Non - avec lien de dépendance",MIN(1129,H68,$C68)*overallRate,MIN(1129,H68)*overallRate),2))))</f>
        <v>Effectuez l’étape 1</v>
      </c>
      <c r="M68" s="54" t="str">
        <f>IF(ISTEXT(overallRate),"Effectuez l’étape 1",IF(OR(COUNT($C68,I68)&lt;&gt;2,overallRate=0),0,IF(E68="Oui",IF(OR($B68="Oui - sans lien de dépendance",$C68&gt;0),ROUND(MIN(I68, MAX(500,MIN(0.55*$C68,573))),2),0),ROUND(IF($B68="Non - avec lien de dépendance",MIN(1129,I68,$C68)*overallRate,MIN(1129,I68)*overallRate),2))))</f>
        <v>Effectuez l’étape 1</v>
      </c>
      <c r="N68" s="54" t="str">
        <f>IF(ISTEXT(overallRate),"Effectuez l’étape 1",IF(OR(COUNT($C68,J68)&lt;&gt;2,overallRate=0),0,IF(F68="Oui",IF(OR($B68="Oui - sans lien de dépendance",$C68&gt;0),ROUND(MIN(J68, MAX(500,MIN(0.55*$C68,573))),2),0),ROUND(IF($B68="Non - avec lien de dépendance",MIN(1129,J68,$C68)*overallRate,MIN(1129,J68)*overallRate),2))))</f>
        <v>Effectuez l’étape 1</v>
      </c>
      <c r="O68" s="54" t="str">
        <f>IF(ISTEXT(overallRate),"Effectuez l’étape 1",IF(OR(COUNT($C68,K68)&lt;&gt;2,overallRate=0),0,IF(G68="Oui",IF(OR($B68="Oui - sans lien de dépendance",$C68&gt;0),ROUND(MIN(K68, MAX(500,MIN(0.55*$C68,573))),2),0),ROUND(IF($B68="Non - avec lien de dépendance",MIN(1129,K68,$C68)*overallRate,MIN(1129,K68)*overallRate),2))))</f>
        <v>Effectuez l’étape 1</v>
      </c>
      <c r="P68" s="3">
        <f t="shared" si="0"/>
        <v>0</v>
      </c>
    </row>
    <row r="69" spans="12:16" x14ac:dyDescent="0.35">
      <c r="L69" s="54" t="str">
        <f>IF(ISTEXT(overallRate),"Effectuez l’étape 1",IF(OR(COUNT($C69,H69)&lt;&gt;2,overallRate=0),0,IF(D69="Oui",IF(OR($B69="Oui - sans lien de dépendance",$C69&gt;0),ROUND(MIN(H69, MAX(500,MIN(0.55*$C69,573))),2),0),ROUND(IF($B69="Non - avec lien de dépendance",MIN(1129,H69,$C69)*overallRate,MIN(1129,H69)*overallRate),2))))</f>
        <v>Effectuez l’étape 1</v>
      </c>
      <c r="M69" s="54" t="str">
        <f>IF(ISTEXT(overallRate),"Effectuez l’étape 1",IF(OR(COUNT($C69,I69)&lt;&gt;2,overallRate=0),0,IF(E69="Oui",IF(OR($B69="Oui - sans lien de dépendance",$C69&gt;0),ROUND(MIN(I69, MAX(500,MIN(0.55*$C69,573))),2),0),ROUND(IF($B69="Non - avec lien de dépendance",MIN(1129,I69,$C69)*overallRate,MIN(1129,I69)*overallRate),2))))</f>
        <v>Effectuez l’étape 1</v>
      </c>
      <c r="N69" s="54" t="str">
        <f>IF(ISTEXT(overallRate),"Effectuez l’étape 1",IF(OR(COUNT($C69,J69)&lt;&gt;2,overallRate=0),0,IF(F69="Oui",IF(OR($B69="Oui - sans lien de dépendance",$C69&gt;0),ROUND(MIN(J69, MAX(500,MIN(0.55*$C69,573))),2),0),ROUND(IF($B69="Non - avec lien de dépendance",MIN(1129,J69,$C69)*overallRate,MIN(1129,J69)*overallRate),2))))</f>
        <v>Effectuez l’étape 1</v>
      </c>
      <c r="O69" s="54" t="str">
        <f>IF(ISTEXT(overallRate),"Effectuez l’étape 1",IF(OR(COUNT($C69,K69)&lt;&gt;2,overallRate=0),0,IF(G69="Oui",IF(OR($B69="Oui - sans lien de dépendance",$C69&gt;0),ROUND(MIN(K69, MAX(500,MIN(0.55*$C69,573))),2),0),ROUND(IF($B69="Non - avec lien de dépendance",MIN(1129,K69,$C69)*overallRate,MIN(1129,K69)*overallRate),2))))</f>
        <v>Effectuez l’étape 1</v>
      </c>
      <c r="P69" s="3">
        <f t="shared" si="0"/>
        <v>0</v>
      </c>
    </row>
    <row r="70" spans="12:16" x14ac:dyDescent="0.35">
      <c r="L70" s="54" t="str">
        <f>IF(ISTEXT(overallRate),"Effectuez l’étape 1",IF(OR(COUNT($C70,H70)&lt;&gt;2,overallRate=0),0,IF(D70="Oui",IF(OR($B70="Oui - sans lien de dépendance",$C70&gt;0),ROUND(MIN(H70, MAX(500,MIN(0.55*$C70,573))),2),0),ROUND(IF($B70="Non - avec lien de dépendance",MIN(1129,H70,$C70)*overallRate,MIN(1129,H70)*overallRate),2))))</f>
        <v>Effectuez l’étape 1</v>
      </c>
      <c r="M70" s="54" t="str">
        <f>IF(ISTEXT(overallRate),"Effectuez l’étape 1",IF(OR(COUNT($C70,I70)&lt;&gt;2,overallRate=0),0,IF(E70="Oui",IF(OR($B70="Oui - sans lien de dépendance",$C70&gt;0),ROUND(MIN(I70, MAX(500,MIN(0.55*$C70,573))),2),0),ROUND(IF($B70="Non - avec lien de dépendance",MIN(1129,I70,$C70)*overallRate,MIN(1129,I70)*overallRate),2))))</f>
        <v>Effectuez l’étape 1</v>
      </c>
      <c r="N70" s="54" t="str">
        <f>IF(ISTEXT(overallRate),"Effectuez l’étape 1",IF(OR(COUNT($C70,J70)&lt;&gt;2,overallRate=0),0,IF(F70="Oui",IF(OR($B70="Oui - sans lien de dépendance",$C70&gt;0),ROUND(MIN(J70, MAX(500,MIN(0.55*$C70,573))),2),0),ROUND(IF($B70="Non - avec lien de dépendance",MIN(1129,J70,$C70)*overallRate,MIN(1129,J70)*overallRate),2))))</f>
        <v>Effectuez l’étape 1</v>
      </c>
      <c r="O70" s="54" t="str">
        <f>IF(ISTEXT(overallRate),"Effectuez l’étape 1",IF(OR(COUNT($C70,K70)&lt;&gt;2,overallRate=0),0,IF(G70="Oui",IF(OR($B70="Oui - sans lien de dépendance",$C70&gt;0),ROUND(MIN(K70, MAX(500,MIN(0.55*$C70,573))),2),0),ROUND(IF($B70="Non - avec lien de dépendance",MIN(1129,K70,$C70)*overallRate,MIN(1129,K70)*overallRate),2))))</f>
        <v>Effectuez l’étape 1</v>
      </c>
      <c r="P70" s="3">
        <f t="shared" si="0"/>
        <v>0</v>
      </c>
    </row>
    <row r="71" spans="12:16" x14ac:dyDescent="0.35">
      <c r="L71" s="54" t="str">
        <f>IF(ISTEXT(overallRate),"Effectuez l’étape 1",IF(OR(COUNT($C71,H71)&lt;&gt;2,overallRate=0),0,IF(D71="Oui",IF(OR($B71="Oui - sans lien de dépendance",$C71&gt;0),ROUND(MIN(H71, MAX(500,MIN(0.55*$C71,573))),2),0),ROUND(IF($B71="Non - avec lien de dépendance",MIN(1129,H71,$C71)*overallRate,MIN(1129,H71)*overallRate),2))))</f>
        <v>Effectuez l’étape 1</v>
      </c>
      <c r="M71" s="54" t="str">
        <f>IF(ISTEXT(overallRate),"Effectuez l’étape 1",IF(OR(COUNT($C71,I71)&lt;&gt;2,overallRate=0),0,IF(E71="Oui",IF(OR($B71="Oui - sans lien de dépendance",$C71&gt;0),ROUND(MIN(I71, MAX(500,MIN(0.55*$C71,573))),2),0),ROUND(IF($B71="Non - avec lien de dépendance",MIN(1129,I71,$C71)*overallRate,MIN(1129,I71)*overallRate),2))))</f>
        <v>Effectuez l’étape 1</v>
      </c>
      <c r="N71" s="54" t="str">
        <f>IF(ISTEXT(overallRate),"Effectuez l’étape 1",IF(OR(COUNT($C71,J71)&lt;&gt;2,overallRate=0),0,IF(F71="Oui",IF(OR($B71="Oui - sans lien de dépendance",$C71&gt;0),ROUND(MIN(J71, MAX(500,MIN(0.55*$C71,573))),2),0),ROUND(IF($B71="Non - avec lien de dépendance",MIN(1129,J71,$C71)*overallRate,MIN(1129,J71)*overallRate),2))))</f>
        <v>Effectuez l’étape 1</v>
      </c>
      <c r="O71" s="54" t="str">
        <f>IF(ISTEXT(overallRate),"Effectuez l’étape 1",IF(OR(COUNT($C71,K71)&lt;&gt;2,overallRate=0),0,IF(G71="Oui",IF(OR($B71="Oui - sans lien de dépendance",$C71&gt;0),ROUND(MIN(K71, MAX(500,MIN(0.55*$C71,573))),2),0),ROUND(IF($B71="Non - avec lien de dépendance",MIN(1129,K71,$C71)*overallRate,MIN(1129,K71)*overallRate),2))))</f>
        <v>Effectuez l’étape 1</v>
      </c>
      <c r="P71" s="3">
        <f t="shared" ref="P71:P134" si="1">IF(AND(COUNT(C71:K71)&gt;0,OR(COUNT(C71:K71)&lt;&gt;5,ISBLANK(B71))),"Fill out all amounts",SUM(L71:O71))</f>
        <v>0</v>
      </c>
    </row>
    <row r="72" spans="12:16" x14ac:dyDescent="0.35">
      <c r="L72" s="54" t="str">
        <f>IF(ISTEXT(overallRate),"Effectuez l’étape 1",IF(OR(COUNT($C72,H72)&lt;&gt;2,overallRate=0),0,IF(D72="Oui",IF(OR($B72="Oui - sans lien de dépendance",$C72&gt;0),ROUND(MIN(H72, MAX(500,MIN(0.55*$C72,573))),2),0),ROUND(IF($B72="Non - avec lien de dépendance",MIN(1129,H72,$C72)*overallRate,MIN(1129,H72)*overallRate),2))))</f>
        <v>Effectuez l’étape 1</v>
      </c>
      <c r="M72" s="54" t="str">
        <f>IF(ISTEXT(overallRate),"Effectuez l’étape 1",IF(OR(COUNT($C72,I72)&lt;&gt;2,overallRate=0),0,IF(E72="Oui",IF(OR($B72="Oui - sans lien de dépendance",$C72&gt;0),ROUND(MIN(I72, MAX(500,MIN(0.55*$C72,573))),2),0),ROUND(IF($B72="Non - avec lien de dépendance",MIN(1129,I72,$C72)*overallRate,MIN(1129,I72)*overallRate),2))))</f>
        <v>Effectuez l’étape 1</v>
      </c>
      <c r="N72" s="54" t="str">
        <f>IF(ISTEXT(overallRate),"Effectuez l’étape 1",IF(OR(COUNT($C72,J72)&lt;&gt;2,overallRate=0),0,IF(F72="Oui",IF(OR($B72="Oui - sans lien de dépendance",$C72&gt;0),ROUND(MIN(J72, MAX(500,MIN(0.55*$C72,573))),2),0),ROUND(IF($B72="Non - avec lien de dépendance",MIN(1129,J72,$C72)*overallRate,MIN(1129,J72)*overallRate),2))))</f>
        <v>Effectuez l’étape 1</v>
      </c>
      <c r="O72" s="54" t="str">
        <f>IF(ISTEXT(overallRate),"Effectuez l’étape 1",IF(OR(COUNT($C72,K72)&lt;&gt;2,overallRate=0),0,IF(G72="Oui",IF(OR($B72="Oui - sans lien de dépendance",$C72&gt;0),ROUND(MIN(K72, MAX(500,MIN(0.55*$C72,573))),2),0),ROUND(IF($B72="Non - avec lien de dépendance",MIN(1129,K72,$C72)*overallRate,MIN(1129,K72)*overallRate),2))))</f>
        <v>Effectuez l’étape 1</v>
      </c>
      <c r="P72" s="3">
        <f t="shared" si="1"/>
        <v>0</v>
      </c>
    </row>
    <row r="73" spans="12:16" x14ac:dyDescent="0.35">
      <c r="L73" s="54" t="str">
        <f>IF(ISTEXT(overallRate),"Effectuez l’étape 1",IF(OR(COUNT($C73,H73)&lt;&gt;2,overallRate=0),0,IF(D73="Oui",IF(OR($B73="Oui - sans lien de dépendance",$C73&gt;0),ROUND(MIN(H73, MAX(500,MIN(0.55*$C73,573))),2),0),ROUND(IF($B73="Non - avec lien de dépendance",MIN(1129,H73,$C73)*overallRate,MIN(1129,H73)*overallRate),2))))</f>
        <v>Effectuez l’étape 1</v>
      </c>
      <c r="M73" s="54" t="str">
        <f>IF(ISTEXT(overallRate),"Effectuez l’étape 1",IF(OR(COUNT($C73,I73)&lt;&gt;2,overallRate=0),0,IF(E73="Oui",IF(OR($B73="Oui - sans lien de dépendance",$C73&gt;0),ROUND(MIN(I73, MAX(500,MIN(0.55*$C73,573))),2),0),ROUND(IF($B73="Non - avec lien de dépendance",MIN(1129,I73,$C73)*overallRate,MIN(1129,I73)*overallRate),2))))</f>
        <v>Effectuez l’étape 1</v>
      </c>
      <c r="N73" s="54" t="str">
        <f>IF(ISTEXT(overallRate),"Effectuez l’étape 1",IF(OR(COUNT($C73,J73)&lt;&gt;2,overallRate=0),0,IF(F73="Oui",IF(OR($B73="Oui - sans lien de dépendance",$C73&gt;0),ROUND(MIN(J73, MAX(500,MIN(0.55*$C73,573))),2),0),ROUND(IF($B73="Non - avec lien de dépendance",MIN(1129,J73,$C73)*overallRate,MIN(1129,J73)*overallRate),2))))</f>
        <v>Effectuez l’étape 1</v>
      </c>
      <c r="O73" s="54" t="str">
        <f>IF(ISTEXT(overallRate),"Effectuez l’étape 1",IF(OR(COUNT($C73,K73)&lt;&gt;2,overallRate=0),0,IF(G73="Oui",IF(OR($B73="Oui - sans lien de dépendance",$C73&gt;0),ROUND(MIN(K73, MAX(500,MIN(0.55*$C73,573))),2),0),ROUND(IF($B73="Non - avec lien de dépendance",MIN(1129,K73,$C73)*overallRate,MIN(1129,K73)*overallRate),2))))</f>
        <v>Effectuez l’étape 1</v>
      </c>
      <c r="P73" s="3">
        <f t="shared" si="1"/>
        <v>0</v>
      </c>
    </row>
    <row r="74" spans="12:16" x14ac:dyDescent="0.35">
      <c r="L74" s="54" t="str">
        <f>IF(ISTEXT(overallRate),"Effectuez l’étape 1",IF(OR(COUNT($C74,H74)&lt;&gt;2,overallRate=0),0,IF(D74="Oui",IF(OR($B74="Oui - sans lien de dépendance",$C74&gt;0),ROUND(MIN(H74, MAX(500,MIN(0.55*$C74,573))),2),0),ROUND(IF($B74="Non - avec lien de dépendance",MIN(1129,H74,$C74)*overallRate,MIN(1129,H74)*overallRate),2))))</f>
        <v>Effectuez l’étape 1</v>
      </c>
      <c r="M74" s="54" t="str">
        <f>IF(ISTEXT(overallRate),"Effectuez l’étape 1",IF(OR(COUNT($C74,I74)&lt;&gt;2,overallRate=0),0,IF(E74="Oui",IF(OR($B74="Oui - sans lien de dépendance",$C74&gt;0),ROUND(MIN(I74, MAX(500,MIN(0.55*$C74,573))),2),0),ROUND(IF($B74="Non - avec lien de dépendance",MIN(1129,I74,$C74)*overallRate,MIN(1129,I74)*overallRate),2))))</f>
        <v>Effectuez l’étape 1</v>
      </c>
      <c r="N74" s="54" t="str">
        <f>IF(ISTEXT(overallRate),"Effectuez l’étape 1",IF(OR(COUNT($C74,J74)&lt;&gt;2,overallRate=0),0,IF(F74="Oui",IF(OR($B74="Oui - sans lien de dépendance",$C74&gt;0),ROUND(MIN(J74, MAX(500,MIN(0.55*$C74,573))),2),0),ROUND(IF($B74="Non - avec lien de dépendance",MIN(1129,J74,$C74)*overallRate,MIN(1129,J74)*overallRate),2))))</f>
        <v>Effectuez l’étape 1</v>
      </c>
      <c r="O74" s="54" t="str">
        <f>IF(ISTEXT(overallRate),"Effectuez l’étape 1",IF(OR(COUNT($C74,K74)&lt;&gt;2,overallRate=0),0,IF(G74="Oui",IF(OR($B74="Oui - sans lien de dépendance",$C74&gt;0),ROUND(MIN(K74, MAX(500,MIN(0.55*$C74,573))),2),0),ROUND(IF($B74="Non - avec lien de dépendance",MIN(1129,K74,$C74)*overallRate,MIN(1129,K74)*overallRate),2))))</f>
        <v>Effectuez l’étape 1</v>
      </c>
      <c r="P74" s="3">
        <f t="shared" si="1"/>
        <v>0</v>
      </c>
    </row>
    <row r="75" spans="12:16" x14ac:dyDescent="0.35">
      <c r="L75" s="54" t="str">
        <f>IF(ISTEXT(overallRate),"Effectuez l’étape 1",IF(OR(COUNT($C75,H75)&lt;&gt;2,overallRate=0),0,IF(D75="Oui",IF(OR($B75="Oui - sans lien de dépendance",$C75&gt;0),ROUND(MIN(H75, MAX(500,MIN(0.55*$C75,573))),2),0),ROUND(IF($B75="Non - avec lien de dépendance",MIN(1129,H75,$C75)*overallRate,MIN(1129,H75)*overallRate),2))))</f>
        <v>Effectuez l’étape 1</v>
      </c>
      <c r="M75" s="54" t="str">
        <f>IF(ISTEXT(overallRate),"Effectuez l’étape 1",IF(OR(COUNT($C75,I75)&lt;&gt;2,overallRate=0),0,IF(E75="Oui",IF(OR($B75="Oui - sans lien de dépendance",$C75&gt;0),ROUND(MIN(I75, MAX(500,MIN(0.55*$C75,573))),2),0),ROUND(IF($B75="Non - avec lien de dépendance",MIN(1129,I75,$C75)*overallRate,MIN(1129,I75)*overallRate),2))))</f>
        <v>Effectuez l’étape 1</v>
      </c>
      <c r="N75" s="54" t="str">
        <f>IF(ISTEXT(overallRate),"Effectuez l’étape 1",IF(OR(COUNT($C75,J75)&lt;&gt;2,overallRate=0),0,IF(F75="Oui",IF(OR($B75="Oui - sans lien de dépendance",$C75&gt;0),ROUND(MIN(J75, MAX(500,MIN(0.55*$C75,573))),2),0),ROUND(IF($B75="Non - avec lien de dépendance",MIN(1129,J75,$C75)*overallRate,MIN(1129,J75)*overallRate),2))))</f>
        <v>Effectuez l’étape 1</v>
      </c>
      <c r="O75" s="54" t="str">
        <f>IF(ISTEXT(overallRate),"Effectuez l’étape 1",IF(OR(COUNT($C75,K75)&lt;&gt;2,overallRate=0),0,IF(G75="Oui",IF(OR($B75="Oui - sans lien de dépendance",$C75&gt;0),ROUND(MIN(K75, MAX(500,MIN(0.55*$C75,573))),2),0),ROUND(IF($B75="Non - avec lien de dépendance",MIN(1129,K75,$C75)*overallRate,MIN(1129,K75)*overallRate),2))))</f>
        <v>Effectuez l’étape 1</v>
      </c>
      <c r="P75" s="3">
        <f t="shared" si="1"/>
        <v>0</v>
      </c>
    </row>
    <row r="76" spans="12:16" x14ac:dyDescent="0.35">
      <c r="L76" s="54" t="str">
        <f>IF(ISTEXT(overallRate),"Effectuez l’étape 1",IF(OR(COUNT($C76,H76)&lt;&gt;2,overallRate=0),0,IF(D76="Oui",IF(OR($B76="Oui - sans lien de dépendance",$C76&gt;0),ROUND(MIN(H76, MAX(500,MIN(0.55*$C76,573))),2),0),ROUND(IF($B76="Non - avec lien de dépendance",MIN(1129,H76,$C76)*overallRate,MIN(1129,H76)*overallRate),2))))</f>
        <v>Effectuez l’étape 1</v>
      </c>
      <c r="M76" s="54" t="str">
        <f>IF(ISTEXT(overallRate),"Effectuez l’étape 1",IF(OR(COUNT($C76,I76)&lt;&gt;2,overallRate=0),0,IF(E76="Oui",IF(OR($B76="Oui - sans lien de dépendance",$C76&gt;0),ROUND(MIN(I76, MAX(500,MIN(0.55*$C76,573))),2),0),ROUND(IF($B76="Non - avec lien de dépendance",MIN(1129,I76,$C76)*overallRate,MIN(1129,I76)*overallRate),2))))</f>
        <v>Effectuez l’étape 1</v>
      </c>
      <c r="N76" s="54" t="str">
        <f>IF(ISTEXT(overallRate),"Effectuez l’étape 1",IF(OR(COUNT($C76,J76)&lt;&gt;2,overallRate=0),0,IF(F76="Oui",IF(OR($B76="Oui - sans lien de dépendance",$C76&gt;0),ROUND(MIN(J76, MAX(500,MIN(0.55*$C76,573))),2),0),ROUND(IF($B76="Non - avec lien de dépendance",MIN(1129,J76,$C76)*overallRate,MIN(1129,J76)*overallRate),2))))</f>
        <v>Effectuez l’étape 1</v>
      </c>
      <c r="O76" s="54" t="str">
        <f>IF(ISTEXT(overallRate),"Effectuez l’étape 1",IF(OR(COUNT($C76,K76)&lt;&gt;2,overallRate=0),0,IF(G76="Oui",IF(OR($B76="Oui - sans lien de dépendance",$C76&gt;0),ROUND(MIN(K76, MAX(500,MIN(0.55*$C76,573))),2),0),ROUND(IF($B76="Non - avec lien de dépendance",MIN(1129,K76,$C76)*overallRate,MIN(1129,K76)*overallRate),2))))</f>
        <v>Effectuez l’étape 1</v>
      </c>
      <c r="P76" s="3">
        <f t="shared" si="1"/>
        <v>0</v>
      </c>
    </row>
    <row r="77" spans="12:16" x14ac:dyDescent="0.35">
      <c r="L77" s="54" t="str">
        <f>IF(ISTEXT(overallRate),"Effectuez l’étape 1",IF(OR(COUNT($C77,H77)&lt;&gt;2,overallRate=0),0,IF(D77="Oui",IF(OR($B77="Oui - sans lien de dépendance",$C77&gt;0),ROUND(MIN(H77, MAX(500,MIN(0.55*$C77,573))),2),0),ROUND(IF($B77="Non - avec lien de dépendance",MIN(1129,H77,$C77)*overallRate,MIN(1129,H77)*overallRate),2))))</f>
        <v>Effectuez l’étape 1</v>
      </c>
      <c r="M77" s="54" t="str">
        <f>IF(ISTEXT(overallRate),"Effectuez l’étape 1",IF(OR(COUNT($C77,I77)&lt;&gt;2,overallRate=0),0,IF(E77="Oui",IF(OR($B77="Oui - sans lien de dépendance",$C77&gt;0),ROUND(MIN(I77, MAX(500,MIN(0.55*$C77,573))),2),0),ROUND(IF($B77="Non - avec lien de dépendance",MIN(1129,I77,$C77)*overallRate,MIN(1129,I77)*overallRate),2))))</f>
        <v>Effectuez l’étape 1</v>
      </c>
      <c r="N77" s="54" t="str">
        <f>IF(ISTEXT(overallRate),"Effectuez l’étape 1",IF(OR(COUNT($C77,J77)&lt;&gt;2,overallRate=0),0,IF(F77="Oui",IF(OR($B77="Oui - sans lien de dépendance",$C77&gt;0),ROUND(MIN(J77, MAX(500,MIN(0.55*$C77,573))),2),0),ROUND(IF($B77="Non - avec lien de dépendance",MIN(1129,J77,$C77)*overallRate,MIN(1129,J77)*overallRate),2))))</f>
        <v>Effectuez l’étape 1</v>
      </c>
      <c r="O77" s="54" t="str">
        <f>IF(ISTEXT(overallRate),"Effectuez l’étape 1",IF(OR(COUNT($C77,K77)&lt;&gt;2,overallRate=0),0,IF(G77="Oui",IF(OR($B77="Oui - sans lien de dépendance",$C77&gt;0),ROUND(MIN(K77, MAX(500,MIN(0.55*$C77,573))),2),0),ROUND(IF($B77="Non - avec lien de dépendance",MIN(1129,K77,$C77)*overallRate,MIN(1129,K77)*overallRate),2))))</f>
        <v>Effectuez l’étape 1</v>
      </c>
      <c r="P77" s="3">
        <f t="shared" si="1"/>
        <v>0</v>
      </c>
    </row>
    <row r="78" spans="12:16" x14ac:dyDescent="0.35">
      <c r="L78" s="54" t="str">
        <f>IF(ISTEXT(overallRate),"Effectuez l’étape 1",IF(OR(COUNT($C78,H78)&lt;&gt;2,overallRate=0),0,IF(D78="Oui",IF(OR($B78="Oui - sans lien de dépendance",$C78&gt;0),ROUND(MIN(H78, MAX(500,MIN(0.55*$C78,573))),2),0),ROUND(IF($B78="Non - avec lien de dépendance",MIN(1129,H78,$C78)*overallRate,MIN(1129,H78)*overallRate),2))))</f>
        <v>Effectuez l’étape 1</v>
      </c>
      <c r="M78" s="54" t="str">
        <f>IF(ISTEXT(overallRate),"Effectuez l’étape 1",IF(OR(COUNT($C78,I78)&lt;&gt;2,overallRate=0),0,IF(E78="Oui",IF(OR($B78="Oui - sans lien de dépendance",$C78&gt;0),ROUND(MIN(I78, MAX(500,MIN(0.55*$C78,573))),2),0),ROUND(IF($B78="Non - avec lien de dépendance",MIN(1129,I78,$C78)*overallRate,MIN(1129,I78)*overallRate),2))))</f>
        <v>Effectuez l’étape 1</v>
      </c>
      <c r="N78" s="54" t="str">
        <f>IF(ISTEXT(overallRate),"Effectuez l’étape 1",IF(OR(COUNT($C78,J78)&lt;&gt;2,overallRate=0),0,IF(F78="Oui",IF(OR($B78="Oui - sans lien de dépendance",$C78&gt;0),ROUND(MIN(J78, MAX(500,MIN(0.55*$C78,573))),2),0),ROUND(IF($B78="Non - avec lien de dépendance",MIN(1129,J78,$C78)*overallRate,MIN(1129,J78)*overallRate),2))))</f>
        <v>Effectuez l’étape 1</v>
      </c>
      <c r="O78" s="54" t="str">
        <f>IF(ISTEXT(overallRate),"Effectuez l’étape 1",IF(OR(COUNT($C78,K78)&lt;&gt;2,overallRate=0),0,IF(G78="Oui",IF(OR($B78="Oui - sans lien de dépendance",$C78&gt;0),ROUND(MIN(K78, MAX(500,MIN(0.55*$C78,573))),2),0),ROUND(IF($B78="Non - avec lien de dépendance",MIN(1129,K78,$C78)*overallRate,MIN(1129,K78)*overallRate),2))))</f>
        <v>Effectuez l’étape 1</v>
      </c>
      <c r="P78" s="3">
        <f t="shared" si="1"/>
        <v>0</v>
      </c>
    </row>
    <row r="79" spans="12:16" x14ac:dyDescent="0.35">
      <c r="L79" s="54" t="str">
        <f>IF(ISTEXT(overallRate),"Effectuez l’étape 1",IF(OR(COUNT($C79,H79)&lt;&gt;2,overallRate=0),0,IF(D79="Oui",IF(OR($B79="Oui - sans lien de dépendance",$C79&gt;0),ROUND(MIN(H79, MAX(500,MIN(0.55*$C79,573))),2),0),ROUND(IF($B79="Non - avec lien de dépendance",MIN(1129,H79,$C79)*overallRate,MIN(1129,H79)*overallRate),2))))</f>
        <v>Effectuez l’étape 1</v>
      </c>
      <c r="M79" s="54" t="str">
        <f>IF(ISTEXT(overallRate),"Effectuez l’étape 1",IF(OR(COUNT($C79,I79)&lt;&gt;2,overallRate=0),0,IF(E79="Oui",IF(OR($B79="Oui - sans lien de dépendance",$C79&gt;0),ROUND(MIN(I79, MAX(500,MIN(0.55*$C79,573))),2),0),ROUND(IF($B79="Non - avec lien de dépendance",MIN(1129,I79,$C79)*overallRate,MIN(1129,I79)*overallRate),2))))</f>
        <v>Effectuez l’étape 1</v>
      </c>
      <c r="N79" s="54" t="str">
        <f>IF(ISTEXT(overallRate),"Effectuez l’étape 1",IF(OR(COUNT($C79,J79)&lt;&gt;2,overallRate=0),0,IF(F79="Oui",IF(OR($B79="Oui - sans lien de dépendance",$C79&gt;0),ROUND(MIN(J79, MAX(500,MIN(0.55*$C79,573))),2),0),ROUND(IF($B79="Non - avec lien de dépendance",MIN(1129,J79,$C79)*overallRate,MIN(1129,J79)*overallRate),2))))</f>
        <v>Effectuez l’étape 1</v>
      </c>
      <c r="O79" s="54" t="str">
        <f>IF(ISTEXT(overallRate),"Effectuez l’étape 1",IF(OR(COUNT($C79,K79)&lt;&gt;2,overallRate=0),0,IF(G79="Oui",IF(OR($B79="Oui - sans lien de dépendance",$C79&gt;0),ROUND(MIN(K79, MAX(500,MIN(0.55*$C79,573))),2),0),ROUND(IF($B79="Non - avec lien de dépendance",MIN(1129,K79,$C79)*overallRate,MIN(1129,K79)*overallRate),2))))</f>
        <v>Effectuez l’étape 1</v>
      </c>
      <c r="P79" s="3">
        <f t="shared" si="1"/>
        <v>0</v>
      </c>
    </row>
    <row r="80" spans="12:16" x14ac:dyDescent="0.35">
      <c r="L80" s="54" t="str">
        <f>IF(ISTEXT(overallRate),"Effectuez l’étape 1",IF(OR(COUNT($C80,H80)&lt;&gt;2,overallRate=0),0,IF(D80="Oui",IF(OR($B80="Oui - sans lien de dépendance",$C80&gt;0),ROUND(MIN(H80, MAX(500,MIN(0.55*$C80,573))),2),0),ROUND(IF($B80="Non - avec lien de dépendance",MIN(1129,H80,$C80)*overallRate,MIN(1129,H80)*overallRate),2))))</f>
        <v>Effectuez l’étape 1</v>
      </c>
      <c r="M80" s="54" t="str">
        <f>IF(ISTEXT(overallRate),"Effectuez l’étape 1",IF(OR(COUNT($C80,I80)&lt;&gt;2,overallRate=0),0,IF(E80="Oui",IF(OR($B80="Oui - sans lien de dépendance",$C80&gt;0),ROUND(MIN(I80, MAX(500,MIN(0.55*$C80,573))),2),0),ROUND(IF($B80="Non - avec lien de dépendance",MIN(1129,I80,$C80)*overallRate,MIN(1129,I80)*overallRate),2))))</f>
        <v>Effectuez l’étape 1</v>
      </c>
      <c r="N80" s="54" t="str">
        <f>IF(ISTEXT(overallRate),"Effectuez l’étape 1",IF(OR(COUNT($C80,J80)&lt;&gt;2,overallRate=0),0,IF(F80="Oui",IF(OR($B80="Oui - sans lien de dépendance",$C80&gt;0),ROUND(MIN(J80, MAX(500,MIN(0.55*$C80,573))),2),0),ROUND(IF($B80="Non - avec lien de dépendance",MIN(1129,J80,$C80)*overallRate,MIN(1129,J80)*overallRate),2))))</f>
        <v>Effectuez l’étape 1</v>
      </c>
      <c r="O80" s="54" t="str">
        <f>IF(ISTEXT(overallRate),"Effectuez l’étape 1",IF(OR(COUNT($C80,K80)&lt;&gt;2,overallRate=0),0,IF(G80="Oui",IF(OR($B80="Oui - sans lien de dépendance",$C80&gt;0),ROUND(MIN(K80, MAX(500,MIN(0.55*$C80,573))),2),0),ROUND(IF($B80="Non - avec lien de dépendance",MIN(1129,K80,$C80)*overallRate,MIN(1129,K80)*overallRate),2))))</f>
        <v>Effectuez l’étape 1</v>
      </c>
      <c r="P80" s="3">
        <f t="shared" si="1"/>
        <v>0</v>
      </c>
    </row>
    <row r="81" spans="12:16" x14ac:dyDescent="0.35">
      <c r="L81" s="54" t="str">
        <f>IF(ISTEXT(overallRate),"Effectuez l’étape 1",IF(OR(COUNT($C81,H81)&lt;&gt;2,overallRate=0),0,IF(D81="Oui",IF(OR($B81="Oui - sans lien de dépendance",$C81&gt;0),ROUND(MIN(H81, MAX(500,MIN(0.55*$C81,573))),2),0),ROUND(IF($B81="Non - avec lien de dépendance",MIN(1129,H81,$C81)*overallRate,MIN(1129,H81)*overallRate),2))))</f>
        <v>Effectuez l’étape 1</v>
      </c>
      <c r="M81" s="54" t="str">
        <f>IF(ISTEXT(overallRate),"Effectuez l’étape 1",IF(OR(COUNT($C81,I81)&lt;&gt;2,overallRate=0),0,IF(E81="Oui",IF(OR($B81="Oui - sans lien de dépendance",$C81&gt;0),ROUND(MIN(I81, MAX(500,MIN(0.55*$C81,573))),2),0),ROUND(IF($B81="Non - avec lien de dépendance",MIN(1129,I81,$C81)*overallRate,MIN(1129,I81)*overallRate),2))))</f>
        <v>Effectuez l’étape 1</v>
      </c>
      <c r="N81" s="54" t="str">
        <f>IF(ISTEXT(overallRate),"Effectuez l’étape 1",IF(OR(COUNT($C81,J81)&lt;&gt;2,overallRate=0),0,IF(F81="Oui",IF(OR($B81="Oui - sans lien de dépendance",$C81&gt;0),ROUND(MIN(J81, MAX(500,MIN(0.55*$C81,573))),2),0),ROUND(IF($B81="Non - avec lien de dépendance",MIN(1129,J81,$C81)*overallRate,MIN(1129,J81)*overallRate),2))))</f>
        <v>Effectuez l’étape 1</v>
      </c>
      <c r="O81" s="54" t="str">
        <f>IF(ISTEXT(overallRate),"Effectuez l’étape 1",IF(OR(COUNT($C81,K81)&lt;&gt;2,overallRate=0),0,IF(G81="Oui",IF(OR($B81="Oui - sans lien de dépendance",$C81&gt;0),ROUND(MIN(K81, MAX(500,MIN(0.55*$C81,573))),2),0),ROUND(IF($B81="Non - avec lien de dépendance",MIN(1129,K81,$C81)*overallRate,MIN(1129,K81)*overallRate),2))))</f>
        <v>Effectuez l’étape 1</v>
      </c>
      <c r="P81" s="3">
        <f t="shared" si="1"/>
        <v>0</v>
      </c>
    </row>
    <row r="82" spans="12:16" x14ac:dyDescent="0.35">
      <c r="L82" s="54" t="str">
        <f>IF(ISTEXT(overallRate),"Effectuez l’étape 1",IF(OR(COUNT($C82,H82)&lt;&gt;2,overallRate=0),0,IF(D82="Oui",IF(OR($B82="Oui - sans lien de dépendance",$C82&gt;0),ROUND(MIN(H82, MAX(500,MIN(0.55*$C82,573))),2),0),ROUND(IF($B82="Non - avec lien de dépendance",MIN(1129,H82,$C82)*overallRate,MIN(1129,H82)*overallRate),2))))</f>
        <v>Effectuez l’étape 1</v>
      </c>
      <c r="M82" s="54" t="str">
        <f>IF(ISTEXT(overallRate),"Effectuez l’étape 1",IF(OR(COUNT($C82,I82)&lt;&gt;2,overallRate=0),0,IF(E82="Oui",IF(OR($B82="Oui - sans lien de dépendance",$C82&gt;0),ROUND(MIN(I82, MAX(500,MIN(0.55*$C82,573))),2),0),ROUND(IF($B82="Non - avec lien de dépendance",MIN(1129,I82,$C82)*overallRate,MIN(1129,I82)*overallRate),2))))</f>
        <v>Effectuez l’étape 1</v>
      </c>
      <c r="N82" s="54" t="str">
        <f>IF(ISTEXT(overallRate),"Effectuez l’étape 1",IF(OR(COUNT($C82,J82)&lt;&gt;2,overallRate=0),0,IF(F82="Oui",IF(OR($B82="Oui - sans lien de dépendance",$C82&gt;0),ROUND(MIN(J82, MAX(500,MIN(0.55*$C82,573))),2),0),ROUND(IF($B82="Non - avec lien de dépendance",MIN(1129,J82,$C82)*overallRate,MIN(1129,J82)*overallRate),2))))</f>
        <v>Effectuez l’étape 1</v>
      </c>
      <c r="O82" s="54" t="str">
        <f>IF(ISTEXT(overallRate),"Effectuez l’étape 1",IF(OR(COUNT($C82,K82)&lt;&gt;2,overallRate=0),0,IF(G82="Oui",IF(OR($B82="Oui - sans lien de dépendance",$C82&gt;0),ROUND(MIN(K82, MAX(500,MIN(0.55*$C82,573))),2),0),ROUND(IF($B82="Non - avec lien de dépendance",MIN(1129,K82,$C82)*overallRate,MIN(1129,K82)*overallRate),2))))</f>
        <v>Effectuez l’étape 1</v>
      </c>
      <c r="P82" s="3">
        <f t="shared" si="1"/>
        <v>0</v>
      </c>
    </row>
    <row r="83" spans="12:16" x14ac:dyDescent="0.35">
      <c r="L83" s="54" t="str">
        <f>IF(ISTEXT(overallRate),"Effectuez l’étape 1",IF(OR(COUNT($C83,H83)&lt;&gt;2,overallRate=0),0,IF(D83="Oui",IF(OR($B83="Oui - sans lien de dépendance",$C83&gt;0),ROUND(MIN(H83, MAX(500,MIN(0.55*$C83,573))),2),0),ROUND(IF($B83="Non - avec lien de dépendance",MIN(1129,H83,$C83)*overallRate,MIN(1129,H83)*overallRate),2))))</f>
        <v>Effectuez l’étape 1</v>
      </c>
      <c r="M83" s="54" t="str">
        <f>IF(ISTEXT(overallRate),"Effectuez l’étape 1",IF(OR(COUNT($C83,I83)&lt;&gt;2,overallRate=0),0,IF(E83="Oui",IF(OR($B83="Oui - sans lien de dépendance",$C83&gt;0),ROUND(MIN(I83, MAX(500,MIN(0.55*$C83,573))),2),0),ROUND(IF($B83="Non - avec lien de dépendance",MIN(1129,I83,$C83)*overallRate,MIN(1129,I83)*overallRate),2))))</f>
        <v>Effectuez l’étape 1</v>
      </c>
      <c r="N83" s="54" t="str">
        <f>IF(ISTEXT(overallRate),"Effectuez l’étape 1",IF(OR(COUNT($C83,J83)&lt;&gt;2,overallRate=0),0,IF(F83="Oui",IF(OR($B83="Oui - sans lien de dépendance",$C83&gt;0),ROUND(MIN(J83, MAX(500,MIN(0.55*$C83,573))),2),0),ROUND(IF($B83="Non - avec lien de dépendance",MIN(1129,J83,$C83)*overallRate,MIN(1129,J83)*overallRate),2))))</f>
        <v>Effectuez l’étape 1</v>
      </c>
      <c r="O83" s="54" t="str">
        <f>IF(ISTEXT(overallRate),"Effectuez l’étape 1",IF(OR(COUNT($C83,K83)&lt;&gt;2,overallRate=0),0,IF(G83="Oui",IF(OR($B83="Oui - sans lien de dépendance",$C83&gt;0),ROUND(MIN(K83, MAX(500,MIN(0.55*$C83,573))),2),0),ROUND(IF($B83="Non - avec lien de dépendance",MIN(1129,K83,$C83)*overallRate,MIN(1129,K83)*overallRate),2))))</f>
        <v>Effectuez l’étape 1</v>
      </c>
      <c r="P83" s="3">
        <f t="shared" si="1"/>
        <v>0</v>
      </c>
    </row>
    <row r="84" spans="12:16" x14ac:dyDescent="0.35">
      <c r="L84" s="54" t="str">
        <f>IF(ISTEXT(overallRate),"Effectuez l’étape 1",IF(OR(COUNT($C84,H84)&lt;&gt;2,overallRate=0),0,IF(D84="Oui",IF(OR($B84="Oui - sans lien de dépendance",$C84&gt;0),ROUND(MIN(H84, MAX(500,MIN(0.55*$C84,573))),2),0),ROUND(IF($B84="Non - avec lien de dépendance",MIN(1129,H84,$C84)*overallRate,MIN(1129,H84)*overallRate),2))))</f>
        <v>Effectuez l’étape 1</v>
      </c>
      <c r="M84" s="54" t="str">
        <f>IF(ISTEXT(overallRate),"Effectuez l’étape 1",IF(OR(COUNT($C84,I84)&lt;&gt;2,overallRate=0),0,IF(E84="Oui",IF(OR($B84="Oui - sans lien de dépendance",$C84&gt;0),ROUND(MIN(I84, MAX(500,MIN(0.55*$C84,573))),2),0),ROUND(IF($B84="Non - avec lien de dépendance",MIN(1129,I84,$C84)*overallRate,MIN(1129,I84)*overallRate),2))))</f>
        <v>Effectuez l’étape 1</v>
      </c>
      <c r="N84" s="54" t="str">
        <f>IF(ISTEXT(overallRate),"Effectuez l’étape 1",IF(OR(COUNT($C84,J84)&lt;&gt;2,overallRate=0),0,IF(F84="Oui",IF(OR($B84="Oui - sans lien de dépendance",$C84&gt;0),ROUND(MIN(J84, MAX(500,MIN(0.55*$C84,573))),2),0),ROUND(IF($B84="Non - avec lien de dépendance",MIN(1129,J84,$C84)*overallRate,MIN(1129,J84)*overallRate),2))))</f>
        <v>Effectuez l’étape 1</v>
      </c>
      <c r="O84" s="54" t="str">
        <f>IF(ISTEXT(overallRate),"Effectuez l’étape 1",IF(OR(COUNT($C84,K84)&lt;&gt;2,overallRate=0),0,IF(G84="Oui",IF(OR($B84="Oui - sans lien de dépendance",$C84&gt;0),ROUND(MIN(K84, MAX(500,MIN(0.55*$C84,573))),2),0),ROUND(IF($B84="Non - avec lien de dépendance",MIN(1129,K84,$C84)*overallRate,MIN(1129,K84)*overallRate),2))))</f>
        <v>Effectuez l’étape 1</v>
      </c>
      <c r="P84" s="3">
        <f t="shared" si="1"/>
        <v>0</v>
      </c>
    </row>
    <row r="85" spans="12:16" x14ac:dyDescent="0.35">
      <c r="L85" s="54" t="str">
        <f>IF(ISTEXT(overallRate),"Effectuez l’étape 1",IF(OR(COUNT($C85,H85)&lt;&gt;2,overallRate=0),0,IF(D85="Oui",IF(OR($B85="Oui - sans lien de dépendance",$C85&gt;0),ROUND(MIN(H85, MAX(500,MIN(0.55*$C85,573))),2),0),ROUND(IF($B85="Non - avec lien de dépendance",MIN(1129,H85,$C85)*overallRate,MIN(1129,H85)*overallRate),2))))</f>
        <v>Effectuez l’étape 1</v>
      </c>
      <c r="M85" s="54" t="str">
        <f>IF(ISTEXT(overallRate),"Effectuez l’étape 1",IF(OR(COUNT($C85,I85)&lt;&gt;2,overallRate=0),0,IF(E85="Oui",IF(OR($B85="Oui - sans lien de dépendance",$C85&gt;0),ROUND(MIN(I85, MAX(500,MIN(0.55*$C85,573))),2),0),ROUND(IF($B85="Non - avec lien de dépendance",MIN(1129,I85,$C85)*overallRate,MIN(1129,I85)*overallRate),2))))</f>
        <v>Effectuez l’étape 1</v>
      </c>
      <c r="N85" s="54" t="str">
        <f>IF(ISTEXT(overallRate),"Effectuez l’étape 1",IF(OR(COUNT($C85,J85)&lt;&gt;2,overallRate=0),0,IF(F85="Oui",IF(OR($B85="Oui - sans lien de dépendance",$C85&gt;0),ROUND(MIN(J85, MAX(500,MIN(0.55*$C85,573))),2),0),ROUND(IF($B85="Non - avec lien de dépendance",MIN(1129,J85,$C85)*overallRate,MIN(1129,J85)*overallRate),2))))</f>
        <v>Effectuez l’étape 1</v>
      </c>
      <c r="O85" s="54" t="str">
        <f>IF(ISTEXT(overallRate),"Effectuez l’étape 1",IF(OR(COUNT($C85,K85)&lt;&gt;2,overallRate=0),0,IF(G85="Oui",IF(OR($B85="Oui - sans lien de dépendance",$C85&gt;0),ROUND(MIN(K85, MAX(500,MIN(0.55*$C85,573))),2),0),ROUND(IF($B85="Non - avec lien de dépendance",MIN(1129,K85,$C85)*overallRate,MIN(1129,K85)*overallRate),2))))</f>
        <v>Effectuez l’étape 1</v>
      </c>
      <c r="P85" s="3">
        <f t="shared" si="1"/>
        <v>0</v>
      </c>
    </row>
    <row r="86" spans="12:16" x14ac:dyDescent="0.35">
      <c r="L86" s="54" t="str">
        <f>IF(ISTEXT(overallRate),"Effectuez l’étape 1",IF(OR(COUNT($C86,H86)&lt;&gt;2,overallRate=0),0,IF(D86="Oui",IF(OR($B86="Oui - sans lien de dépendance",$C86&gt;0),ROUND(MIN(H86, MAX(500,MIN(0.55*$C86,573))),2),0),ROUND(IF($B86="Non - avec lien de dépendance",MIN(1129,H86,$C86)*overallRate,MIN(1129,H86)*overallRate),2))))</f>
        <v>Effectuez l’étape 1</v>
      </c>
      <c r="M86" s="54" t="str">
        <f>IF(ISTEXT(overallRate),"Effectuez l’étape 1",IF(OR(COUNT($C86,I86)&lt;&gt;2,overallRate=0),0,IF(E86="Oui",IF(OR($B86="Oui - sans lien de dépendance",$C86&gt;0),ROUND(MIN(I86, MAX(500,MIN(0.55*$C86,573))),2),0),ROUND(IF($B86="Non - avec lien de dépendance",MIN(1129,I86,$C86)*overallRate,MIN(1129,I86)*overallRate),2))))</f>
        <v>Effectuez l’étape 1</v>
      </c>
      <c r="N86" s="54" t="str">
        <f>IF(ISTEXT(overallRate),"Effectuez l’étape 1",IF(OR(COUNT($C86,J86)&lt;&gt;2,overallRate=0),0,IF(F86="Oui",IF(OR($B86="Oui - sans lien de dépendance",$C86&gt;0),ROUND(MIN(J86, MAX(500,MIN(0.55*$C86,573))),2),0),ROUND(IF($B86="Non - avec lien de dépendance",MIN(1129,J86,$C86)*overallRate,MIN(1129,J86)*overallRate),2))))</f>
        <v>Effectuez l’étape 1</v>
      </c>
      <c r="O86" s="54" t="str">
        <f>IF(ISTEXT(overallRate),"Effectuez l’étape 1",IF(OR(COUNT($C86,K86)&lt;&gt;2,overallRate=0),0,IF(G86="Oui",IF(OR($B86="Oui - sans lien de dépendance",$C86&gt;0),ROUND(MIN(K86, MAX(500,MIN(0.55*$C86,573))),2),0),ROUND(IF($B86="Non - avec lien de dépendance",MIN(1129,K86,$C86)*overallRate,MIN(1129,K86)*overallRate),2))))</f>
        <v>Effectuez l’étape 1</v>
      </c>
      <c r="P86" s="3">
        <f t="shared" si="1"/>
        <v>0</v>
      </c>
    </row>
    <row r="87" spans="12:16" x14ac:dyDescent="0.35">
      <c r="L87" s="54" t="str">
        <f>IF(ISTEXT(overallRate),"Effectuez l’étape 1",IF(OR(COUNT($C87,H87)&lt;&gt;2,overallRate=0),0,IF(D87="Oui",IF(OR($B87="Oui - sans lien de dépendance",$C87&gt;0),ROUND(MIN(H87, MAX(500,MIN(0.55*$C87,573))),2),0),ROUND(IF($B87="Non - avec lien de dépendance",MIN(1129,H87,$C87)*overallRate,MIN(1129,H87)*overallRate),2))))</f>
        <v>Effectuez l’étape 1</v>
      </c>
      <c r="M87" s="54" t="str">
        <f>IF(ISTEXT(overallRate),"Effectuez l’étape 1",IF(OR(COUNT($C87,I87)&lt;&gt;2,overallRate=0),0,IF(E87="Oui",IF(OR($B87="Oui - sans lien de dépendance",$C87&gt;0),ROUND(MIN(I87, MAX(500,MIN(0.55*$C87,573))),2),0),ROUND(IF($B87="Non - avec lien de dépendance",MIN(1129,I87,$C87)*overallRate,MIN(1129,I87)*overallRate),2))))</f>
        <v>Effectuez l’étape 1</v>
      </c>
      <c r="N87" s="54" t="str">
        <f>IF(ISTEXT(overallRate),"Effectuez l’étape 1",IF(OR(COUNT($C87,J87)&lt;&gt;2,overallRate=0),0,IF(F87="Oui",IF(OR($B87="Oui - sans lien de dépendance",$C87&gt;0),ROUND(MIN(J87, MAX(500,MIN(0.55*$C87,573))),2),0),ROUND(IF($B87="Non - avec lien de dépendance",MIN(1129,J87,$C87)*overallRate,MIN(1129,J87)*overallRate),2))))</f>
        <v>Effectuez l’étape 1</v>
      </c>
      <c r="O87" s="54" t="str">
        <f>IF(ISTEXT(overallRate),"Effectuez l’étape 1",IF(OR(COUNT($C87,K87)&lt;&gt;2,overallRate=0),0,IF(G87="Oui",IF(OR($B87="Oui - sans lien de dépendance",$C87&gt;0),ROUND(MIN(K87, MAX(500,MIN(0.55*$C87,573))),2),0),ROUND(IF($B87="Non - avec lien de dépendance",MIN(1129,K87,$C87)*overallRate,MIN(1129,K87)*overallRate),2))))</f>
        <v>Effectuez l’étape 1</v>
      </c>
      <c r="P87" s="3">
        <f t="shared" si="1"/>
        <v>0</v>
      </c>
    </row>
    <row r="88" spans="12:16" x14ac:dyDescent="0.35">
      <c r="L88" s="54" t="str">
        <f>IF(ISTEXT(overallRate),"Effectuez l’étape 1",IF(OR(COUNT($C88,H88)&lt;&gt;2,overallRate=0),0,IF(D88="Oui",IF(OR($B88="Oui - sans lien de dépendance",$C88&gt;0),ROUND(MIN(H88, MAX(500,MIN(0.55*$C88,573))),2),0),ROUND(IF($B88="Non - avec lien de dépendance",MIN(1129,H88,$C88)*overallRate,MIN(1129,H88)*overallRate),2))))</f>
        <v>Effectuez l’étape 1</v>
      </c>
      <c r="M88" s="54" t="str">
        <f>IF(ISTEXT(overallRate),"Effectuez l’étape 1",IF(OR(COUNT($C88,I88)&lt;&gt;2,overallRate=0),0,IF(E88="Oui",IF(OR($B88="Oui - sans lien de dépendance",$C88&gt;0),ROUND(MIN(I88, MAX(500,MIN(0.55*$C88,573))),2),0),ROUND(IF($B88="Non - avec lien de dépendance",MIN(1129,I88,$C88)*overallRate,MIN(1129,I88)*overallRate),2))))</f>
        <v>Effectuez l’étape 1</v>
      </c>
      <c r="N88" s="54" t="str">
        <f>IF(ISTEXT(overallRate),"Effectuez l’étape 1",IF(OR(COUNT($C88,J88)&lt;&gt;2,overallRate=0),0,IF(F88="Oui",IF(OR($B88="Oui - sans lien de dépendance",$C88&gt;0),ROUND(MIN(J88, MAX(500,MIN(0.55*$C88,573))),2),0),ROUND(IF($B88="Non - avec lien de dépendance",MIN(1129,J88,$C88)*overallRate,MIN(1129,J88)*overallRate),2))))</f>
        <v>Effectuez l’étape 1</v>
      </c>
      <c r="O88" s="54" t="str">
        <f>IF(ISTEXT(overallRate),"Effectuez l’étape 1",IF(OR(COUNT($C88,K88)&lt;&gt;2,overallRate=0),0,IF(G88="Oui",IF(OR($B88="Oui - sans lien de dépendance",$C88&gt;0),ROUND(MIN(K88, MAX(500,MIN(0.55*$C88,573))),2),0),ROUND(IF($B88="Non - avec lien de dépendance",MIN(1129,K88,$C88)*overallRate,MIN(1129,K88)*overallRate),2))))</f>
        <v>Effectuez l’étape 1</v>
      </c>
      <c r="P88" s="3">
        <f t="shared" si="1"/>
        <v>0</v>
      </c>
    </row>
    <row r="89" spans="12:16" x14ac:dyDescent="0.35">
      <c r="L89" s="54" t="str">
        <f>IF(ISTEXT(overallRate),"Effectuez l’étape 1",IF(OR(COUNT($C89,H89)&lt;&gt;2,overallRate=0),0,IF(D89="Oui",IF(OR($B89="Oui - sans lien de dépendance",$C89&gt;0),ROUND(MIN(H89, MAX(500,MIN(0.55*$C89,573))),2),0),ROUND(IF($B89="Non - avec lien de dépendance",MIN(1129,H89,$C89)*overallRate,MIN(1129,H89)*overallRate),2))))</f>
        <v>Effectuez l’étape 1</v>
      </c>
      <c r="M89" s="54" t="str">
        <f>IF(ISTEXT(overallRate),"Effectuez l’étape 1",IF(OR(COUNT($C89,I89)&lt;&gt;2,overallRate=0),0,IF(E89="Oui",IF(OR($B89="Oui - sans lien de dépendance",$C89&gt;0),ROUND(MIN(I89, MAX(500,MIN(0.55*$C89,573))),2),0),ROUND(IF($B89="Non - avec lien de dépendance",MIN(1129,I89,$C89)*overallRate,MIN(1129,I89)*overallRate),2))))</f>
        <v>Effectuez l’étape 1</v>
      </c>
      <c r="N89" s="54" t="str">
        <f>IF(ISTEXT(overallRate),"Effectuez l’étape 1",IF(OR(COUNT($C89,J89)&lt;&gt;2,overallRate=0),0,IF(F89="Oui",IF(OR($B89="Oui - sans lien de dépendance",$C89&gt;0),ROUND(MIN(J89, MAX(500,MIN(0.55*$C89,573))),2),0),ROUND(IF($B89="Non - avec lien de dépendance",MIN(1129,J89,$C89)*overallRate,MIN(1129,J89)*overallRate),2))))</f>
        <v>Effectuez l’étape 1</v>
      </c>
      <c r="O89" s="54" t="str">
        <f>IF(ISTEXT(overallRate),"Effectuez l’étape 1",IF(OR(COUNT($C89,K89)&lt;&gt;2,overallRate=0),0,IF(G89="Oui",IF(OR($B89="Oui - sans lien de dépendance",$C89&gt;0),ROUND(MIN(K89, MAX(500,MIN(0.55*$C89,573))),2),0),ROUND(IF($B89="Non - avec lien de dépendance",MIN(1129,K89,$C89)*overallRate,MIN(1129,K89)*overallRate),2))))</f>
        <v>Effectuez l’étape 1</v>
      </c>
      <c r="P89" s="3">
        <f t="shared" si="1"/>
        <v>0</v>
      </c>
    </row>
    <row r="90" spans="12:16" x14ac:dyDescent="0.35">
      <c r="L90" s="54" t="str">
        <f>IF(ISTEXT(overallRate),"Effectuez l’étape 1",IF(OR(COUNT($C90,H90)&lt;&gt;2,overallRate=0),0,IF(D90="Oui",IF(OR($B90="Oui - sans lien de dépendance",$C90&gt;0),ROUND(MIN(H90, MAX(500,MIN(0.55*$C90,573))),2),0),ROUND(IF($B90="Non - avec lien de dépendance",MIN(1129,H90,$C90)*overallRate,MIN(1129,H90)*overallRate),2))))</f>
        <v>Effectuez l’étape 1</v>
      </c>
      <c r="M90" s="54" t="str">
        <f>IF(ISTEXT(overallRate),"Effectuez l’étape 1",IF(OR(COUNT($C90,I90)&lt;&gt;2,overallRate=0),0,IF(E90="Oui",IF(OR($B90="Oui - sans lien de dépendance",$C90&gt;0),ROUND(MIN(I90, MAX(500,MIN(0.55*$C90,573))),2),0),ROUND(IF($B90="Non - avec lien de dépendance",MIN(1129,I90,$C90)*overallRate,MIN(1129,I90)*overallRate),2))))</f>
        <v>Effectuez l’étape 1</v>
      </c>
      <c r="N90" s="54" t="str">
        <f>IF(ISTEXT(overallRate),"Effectuez l’étape 1",IF(OR(COUNT($C90,J90)&lt;&gt;2,overallRate=0),0,IF(F90="Oui",IF(OR($B90="Oui - sans lien de dépendance",$C90&gt;0),ROUND(MIN(J90, MAX(500,MIN(0.55*$C90,573))),2),0),ROUND(IF($B90="Non - avec lien de dépendance",MIN(1129,J90,$C90)*overallRate,MIN(1129,J90)*overallRate),2))))</f>
        <v>Effectuez l’étape 1</v>
      </c>
      <c r="O90" s="54" t="str">
        <f>IF(ISTEXT(overallRate),"Effectuez l’étape 1",IF(OR(COUNT($C90,K90)&lt;&gt;2,overallRate=0),0,IF(G90="Oui",IF(OR($B90="Oui - sans lien de dépendance",$C90&gt;0),ROUND(MIN(K90, MAX(500,MIN(0.55*$C90,573))),2),0),ROUND(IF($B90="Non - avec lien de dépendance",MIN(1129,K90,$C90)*overallRate,MIN(1129,K90)*overallRate),2))))</f>
        <v>Effectuez l’étape 1</v>
      </c>
      <c r="P90" s="3">
        <f t="shared" si="1"/>
        <v>0</v>
      </c>
    </row>
    <row r="91" spans="12:16" x14ac:dyDescent="0.35">
      <c r="L91" s="54" t="str">
        <f>IF(ISTEXT(overallRate),"Effectuez l’étape 1",IF(OR(COUNT($C91,H91)&lt;&gt;2,overallRate=0),0,IF(D91="Oui",IF(OR($B91="Oui - sans lien de dépendance",$C91&gt;0),ROUND(MIN(H91, MAX(500,MIN(0.55*$C91,573))),2),0),ROUND(IF($B91="Non - avec lien de dépendance",MIN(1129,H91,$C91)*overallRate,MIN(1129,H91)*overallRate),2))))</f>
        <v>Effectuez l’étape 1</v>
      </c>
      <c r="M91" s="54" t="str">
        <f>IF(ISTEXT(overallRate),"Effectuez l’étape 1",IF(OR(COUNT($C91,I91)&lt;&gt;2,overallRate=0),0,IF(E91="Oui",IF(OR($B91="Oui - sans lien de dépendance",$C91&gt;0),ROUND(MIN(I91, MAX(500,MIN(0.55*$C91,573))),2),0),ROUND(IF($B91="Non - avec lien de dépendance",MIN(1129,I91,$C91)*overallRate,MIN(1129,I91)*overallRate),2))))</f>
        <v>Effectuez l’étape 1</v>
      </c>
      <c r="N91" s="54" t="str">
        <f>IF(ISTEXT(overallRate),"Effectuez l’étape 1",IF(OR(COUNT($C91,J91)&lt;&gt;2,overallRate=0),0,IF(F91="Oui",IF(OR($B91="Oui - sans lien de dépendance",$C91&gt;0),ROUND(MIN(J91, MAX(500,MIN(0.55*$C91,573))),2),0),ROUND(IF($B91="Non - avec lien de dépendance",MIN(1129,J91,$C91)*overallRate,MIN(1129,J91)*overallRate),2))))</f>
        <v>Effectuez l’étape 1</v>
      </c>
      <c r="O91" s="54" t="str">
        <f>IF(ISTEXT(overallRate),"Effectuez l’étape 1",IF(OR(COUNT($C91,K91)&lt;&gt;2,overallRate=0),0,IF(G91="Oui",IF(OR($B91="Oui - sans lien de dépendance",$C91&gt;0),ROUND(MIN(K91, MAX(500,MIN(0.55*$C91,573))),2),0),ROUND(IF($B91="Non - avec lien de dépendance",MIN(1129,K91,$C91)*overallRate,MIN(1129,K91)*overallRate),2))))</f>
        <v>Effectuez l’étape 1</v>
      </c>
      <c r="P91" s="3">
        <f t="shared" si="1"/>
        <v>0</v>
      </c>
    </row>
    <row r="92" spans="12:16" x14ac:dyDescent="0.35">
      <c r="L92" s="54" t="str">
        <f>IF(ISTEXT(overallRate),"Effectuez l’étape 1",IF(OR(COUNT($C92,H92)&lt;&gt;2,overallRate=0),0,IF(D92="Oui",IF(OR($B92="Oui - sans lien de dépendance",$C92&gt;0),ROUND(MIN(H92, MAX(500,MIN(0.55*$C92,573))),2),0),ROUND(IF($B92="Non - avec lien de dépendance",MIN(1129,H92,$C92)*overallRate,MIN(1129,H92)*overallRate),2))))</f>
        <v>Effectuez l’étape 1</v>
      </c>
      <c r="M92" s="54" t="str">
        <f>IF(ISTEXT(overallRate),"Effectuez l’étape 1",IF(OR(COUNT($C92,I92)&lt;&gt;2,overallRate=0),0,IF(E92="Oui",IF(OR($B92="Oui - sans lien de dépendance",$C92&gt;0),ROUND(MIN(I92, MAX(500,MIN(0.55*$C92,573))),2),0),ROUND(IF($B92="Non - avec lien de dépendance",MIN(1129,I92,$C92)*overallRate,MIN(1129,I92)*overallRate),2))))</f>
        <v>Effectuez l’étape 1</v>
      </c>
      <c r="N92" s="54" t="str">
        <f>IF(ISTEXT(overallRate),"Effectuez l’étape 1",IF(OR(COUNT($C92,J92)&lt;&gt;2,overallRate=0),0,IF(F92="Oui",IF(OR($B92="Oui - sans lien de dépendance",$C92&gt;0),ROUND(MIN(J92, MAX(500,MIN(0.55*$C92,573))),2),0),ROUND(IF($B92="Non - avec lien de dépendance",MIN(1129,J92,$C92)*overallRate,MIN(1129,J92)*overallRate),2))))</f>
        <v>Effectuez l’étape 1</v>
      </c>
      <c r="O92" s="54" t="str">
        <f>IF(ISTEXT(overallRate),"Effectuez l’étape 1",IF(OR(COUNT($C92,K92)&lt;&gt;2,overallRate=0),0,IF(G92="Oui",IF(OR($B92="Oui - sans lien de dépendance",$C92&gt;0),ROUND(MIN(K92, MAX(500,MIN(0.55*$C92,573))),2),0),ROUND(IF($B92="Non - avec lien de dépendance",MIN(1129,K92,$C92)*overallRate,MIN(1129,K92)*overallRate),2))))</f>
        <v>Effectuez l’étape 1</v>
      </c>
      <c r="P92" s="3">
        <f t="shared" si="1"/>
        <v>0</v>
      </c>
    </row>
    <row r="93" spans="12:16" x14ac:dyDescent="0.35">
      <c r="L93" s="54" t="str">
        <f>IF(ISTEXT(overallRate),"Effectuez l’étape 1",IF(OR(COUNT($C93,H93)&lt;&gt;2,overallRate=0),0,IF(D93="Oui",IF(OR($B93="Oui - sans lien de dépendance",$C93&gt;0),ROUND(MIN(H93, MAX(500,MIN(0.55*$C93,573))),2),0),ROUND(IF($B93="Non - avec lien de dépendance",MIN(1129,H93,$C93)*overallRate,MIN(1129,H93)*overallRate),2))))</f>
        <v>Effectuez l’étape 1</v>
      </c>
      <c r="M93" s="54" t="str">
        <f>IF(ISTEXT(overallRate),"Effectuez l’étape 1",IF(OR(COUNT($C93,I93)&lt;&gt;2,overallRate=0),0,IF(E93="Oui",IF(OR($B93="Oui - sans lien de dépendance",$C93&gt;0),ROUND(MIN(I93, MAX(500,MIN(0.55*$C93,573))),2),0),ROUND(IF($B93="Non - avec lien de dépendance",MIN(1129,I93,$C93)*overallRate,MIN(1129,I93)*overallRate),2))))</f>
        <v>Effectuez l’étape 1</v>
      </c>
      <c r="N93" s="54" t="str">
        <f>IF(ISTEXT(overallRate),"Effectuez l’étape 1",IF(OR(COUNT($C93,J93)&lt;&gt;2,overallRate=0),0,IF(F93="Oui",IF(OR($B93="Oui - sans lien de dépendance",$C93&gt;0),ROUND(MIN(J93, MAX(500,MIN(0.55*$C93,573))),2),0),ROUND(IF($B93="Non - avec lien de dépendance",MIN(1129,J93,$C93)*overallRate,MIN(1129,J93)*overallRate),2))))</f>
        <v>Effectuez l’étape 1</v>
      </c>
      <c r="O93" s="54" t="str">
        <f>IF(ISTEXT(overallRate),"Effectuez l’étape 1",IF(OR(COUNT($C93,K93)&lt;&gt;2,overallRate=0),0,IF(G93="Oui",IF(OR($B93="Oui - sans lien de dépendance",$C93&gt;0),ROUND(MIN(K93, MAX(500,MIN(0.55*$C93,573))),2),0),ROUND(IF($B93="Non - avec lien de dépendance",MIN(1129,K93,$C93)*overallRate,MIN(1129,K93)*overallRate),2))))</f>
        <v>Effectuez l’étape 1</v>
      </c>
      <c r="P93" s="3">
        <f t="shared" si="1"/>
        <v>0</v>
      </c>
    </row>
    <row r="94" spans="12:16" x14ac:dyDescent="0.35">
      <c r="L94" s="54" t="str">
        <f>IF(ISTEXT(overallRate),"Effectuez l’étape 1",IF(OR(COUNT($C94,H94)&lt;&gt;2,overallRate=0),0,IF(D94="Oui",IF(OR($B94="Oui - sans lien de dépendance",$C94&gt;0),ROUND(MIN(H94, MAX(500,MIN(0.55*$C94,573))),2),0),ROUND(IF($B94="Non - avec lien de dépendance",MIN(1129,H94,$C94)*overallRate,MIN(1129,H94)*overallRate),2))))</f>
        <v>Effectuez l’étape 1</v>
      </c>
      <c r="M94" s="54" t="str">
        <f>IF(ISTEXT(overallRate),"Effectuez l’étape 1",IF(OR(COUNT($C94,I94)&lt;&gt;2,overallRate=0),0,IF(E94="Oui",IF(OR($B94="Oui - sans lien de dépendance",$C94&gt;0),ROUND(MIN(I94, MAX(500,MIN(0.55*$C94,573))),2),0),ROUND(IF($B94="Non - avec lien de dépendance",MIN(1129,I94,$C94)*overallRate,MIN(1129,I94)*overallRate),2))))</f>
        <v>Effectuez l’étape 1</v>
      </c>
      <c r="N94" s="54" t="str">
        <f>IF(ISTEXT(overallRate),"Effectuez l’étape 1",IF(OR(COUNT($C94,J94)&lt;&gt;2,overallRate=0),0,IF(F94="Oui",IF(OR($B94="Oui - sans lien de dépendance",$C94&gt;0),ROUND(MIN(J94, MAX(500,MIN(0.55*$C94,573))),2),0),ROUND(IF($B94="Non - avec lien de dépendance",MIN(1129,J94,$C94)*overallRate,MIN(1129,J94)*overallRate),2))))</f>
        <v>Effectuez l’étape 1</v>
      </c>
      <c r="O94" s="54" t="str">
        <f>IF(ISTEXT(overallRate),"Effectuez l’étape 1",IF(OR(COUNT($C94,K94)&lt;&gt;2,overallRate=0),0,IF(G94="Oui",IF(OR($B94="Oui - sans lien de dépendance",$C94&gt;0),ROUND(MIN(K94, MAX(500,MIN(0.55*$C94,573))),2),0),ROUND(IF($B94="Non - avec lien de dépendance",MIN(1129,K94,$C94)*overallRate,MIN(1129,K94)*overallRate),2))))</f>
        <v>Effectuez l’étape 1</v>
      </c>
      <c r="P94" s="3">
        <f t="shared" si="1"/>
        <v>0</v>
      </c>
    </row>
    <row r="95" spans="12:16" x14ac:dyDescent="0.35">
      <c r="L95" s="54" t="str">
        <f>IF(ISTEXT(overallRate),"Effectuez l’étape 1",IF(OR(COUNT($C95,H95)&lt;&gt;2,overallRate=0),0,IF(D95="Oui",IF(OR($B95="Oui - sans lien de dépendance",$C95&gt;0),ROUND(MIN(H95, MAX(500,MIN(0.55*$C95,573))),2),0),ROUND(IF($B95="Non - avec lien de dépendance",MIN(1129,H95,$C95)*overallRate,MIN(1129,H95)*overallRate),2))))</f>
        <v>Effectuez l’étape 1</v>
      </c>
      <c r="M95" s="54" t="str">
        <f>IF(ISTEXT(overallRate),"Effectuez l’étape 1",IF(OR(COUNT($C95,I95)&lt;&gt;2,overallRate=0),0,IF(E95="Oui",IF(OR($B95="Oui - sans lien de dépendance",$C95&gt;0),ROUND(MIN(I95, MAX(500,MIN(0.55*$C95,573))),2),0),ROUND(IF($B95="Non - avec lien de dépendance",MIN(1129,I95,$C95)*overallRate,MIN(1129,I95)*overallRate),2))))</f>
        <v>Effectuez l’étape 1</v>
      </c>
      <c r="N95" s="54" t="str">
        <f>IF(ISTEXT(overallRate),"Effectuez l’étape 1",IF(OR(COUNT($C95,J95)&lt;&gt;2,overallRate=0),0,IF(F95="Oui",IF(OR($B95="Oui - sans lien de dépendance",$C95&gt;0),ROUND(MIN(J95, MAX(500,MIN(0.55*$C95,573))),2),0),ROUND(IF($B95="Non - avec lien de dépendance",MIN(1129,J95,$C95)*overallRate,MIN(1129,J95)*overallRate),2))))</f>
        <v>Effectuez l’étape 1</v>
      </c>
      <c r="O95" s="54" t="str">
        <f>IF(ISTEXT(overallRate),"Effectuez l’étape 1",IF(OR(COUNT($C95,K95)&lt;&gt;2,overallRate=0),0,IF(G95="Oui",IF(OR($B95="Oui - sans lien de dépendance",$C95&gt;0),ROUND(MIN(K95, MAX(500,MIN(0.55*$C95,573))),2),0),ROUND(IF($B95="Non - avec lien de dépendance",MIN(1129,K95,$C95)*overallRate,MIN(1129,K95)*overallRate),2))))</f>
        <v>Effectuez l’étape 1</v>
      </c>
      <c r="P95" s="3">
        <f t="shared" si="1"/>
        <v>0</v>
      </c>
    </row>
    <row r="96" spans="12:16" x14ac:dyDescent="0.35">
      <c r="L96" s="54" t="str">
        <f>IF(ISTEXT(overallRate),"Effectuez l’étape 1",IF(OR(COUNT($C96,H96)&lt;&gt;2,overallRate=0),0,IF(D96="Oui",IF(OR($B96="Oui - sans lien de dépendance",$C96&gt;0),ROUND(MIN(H96, MAX(500,MIN(0.55*$C96,573))),2),0),ROUND(IF($B96="Non - avec lien de dépendance",MIN(1129,H96,$C96)*overallRate,MIN(1129,H96)*overallRate),2))))</f>
        <v>Effectuez l’étape 1</v>
      </c>
      <c r="M96" s="54" t="str">
        <f>IF(ISTEXT(overallRate),"Effectuez l’étape 1",IF(OR(COUNT($C96,I96)&lt;&gt;2,overallRate=0),0,IF(E96="Oui",IF(OR($B96="Oui - sans lien de dépendance",$C96&gt;0),ROUND(MIN(I96, MAX(500,MIN(0.55*$C96,573))),2),0),ROUND(IF($B96="Non - avec lien de dépendance",MIN(1129,I96,$C96)*overallRate,MIN(1129,I96)*overallRate),2))))</f>
        <v>Effectuez l’étape 1</v>
      </c>
      <c r="N96" s="54" t="str">
        <f>IF(ISTEXT(overallRate),"Effectuez l’étape 1",IF(OR(COUNT($C96,J96)&lt;&gt;2,overallRate=0),0,IF(F96="Oui",IF(OR($B96="Oui - sans lien de dépendance",$C96&gt;0),ROUND(MIN(J96, MAX(500,MIN(0.55*$C96,573))),2),0),ROUND(IF($B96="Non - avec lien de dépendance",MIN(1129,J96,$C96)*overallRate,MIN(1129,J96)*overallRate),2))))</f>
        <v>Effectuez l’étape 1</v>
      </c>
      <c r="O96" s="54" t="str">
        <f>IF(ISTEXT(overallRate),"Effectuez l’étape 1",IF(OR(COUNT($C96,K96)&lt;&gt;2,overallRate=0),0,IF(G96="Oui",IF(OR($B96="Oui - sans lien de dépendance",$C96&gt;0),ROUND(MIN(K96, MAX(500,MIN(0.55*$C96,573))),2),0),ROUND(IF($B96="Non - avec lien de dépendance",MIN(1129,K96,$C96)*overallRate,MIN(1129,K96)*overallRate),2))))</f>
        <v>Effectuez l’étape 1</v>
      </c>
      <c r="P96" s="3">
        <f t="shared" si="1"/>
        <v>0</v>
      </c>
    </row>
    <row r="97" spans="12:16" x14ac:dyDescent="0.35">
      <c r="L97" s="54" t="str">
        <f>IF(ISTEXT(overallRate),"Effectuez l’étape 1",IF(OR(COUNT($C97,H97)&lt;&gt;2,overallRate=0),0,IF(D97="Oui",IF(OR($B97="Oui - sans lien de dépendance",$C97&gt;0),ROUND(MIN(H97, MAX(500,MIN(0.55*$C97,573))),2),0),ROUND(IF($B97="Non - avec lien de dépendance",MIN(1129,H97,$C97)*overallRate,MIN(1129,H97)*overallRate),2))))</f>
        <v>Effectuez l’étape 1</v>
      </c>
      <c r="M97" s="54" t="str">
        <f>IF(ISTEXT(overallRate),"Effectuez l’étape 1",IF(OR(COUNT($C97,I97)&lt;&gt;2,overallRate=0),0,IF(E97="Oui",IF(OR($B97="Oui - sans lien de dépendance",$C97&gt;0),ROUND(MIN(I97, MAX(500,MIN(0.55*$C97,573))),2),0),ROUND(IF($B97="Non - avec lien de dépendance",MIN(1129,I97,$C97)*overallRate,MIN(1129,I97)*overallRate),2))))</f>
        <v>Effectuez l’étape 1</v>
      </c>
      <c r="N97" s="54" t="str">
        <f>IF(ISTEXT(overallRate),"Effectuez l’étape 1",IF(OR(COUNT($C97,J97)&lt;&gt;2,overallRate=0),0,IF(F97="Oui",IF(OR($B97="Oui - sans lien de dépendance",$C97&gt;0),ROUND(MIN(J97, MAX(500,MIN(0.55*$C97,573))),2),0),ROUND(IF($B97="Non - avec lien de dépendance",MIN(1129,J97,$C97)*overallRate,MIN(1129,J97)*overallRate),2))))</f>
        <v>Effectuez l’étape 1</v>
      </c>
      <c r="O97" s="54" t="str">
        <f>IF(ISTEXT(overallRate),"Effectuez l’étape 1",IF(OR(COUNT($C97,K97)&lt;&gt;2,overallRate=0),0,IF(G97="Oui",IF(OR($B97="Oui - sans lien de dépendance",$C97&gt;0),ROUND(MIN(K97, MAX(500,MIN(0.55*$C97,573))),2),0),ROUND(IF($B97="Non - avec lien de dépendance",MIN(1129,K97,$C97)*overallRate,MIN(1129,K97)*overallRate),2))))</f>
        <v>Effectuez l’étape 1</v>
      </c>
      <c r="P97" s="3">
        <f t="shared" si="1"/>
        <v>0</v>
      </c>
    </row>
    <row r="98" spans="12:16" x14ac:dyDescent="0.35">
      <c r="L98" s="54" t="str">
        <f>IF(ISTEXT(overallRate),"Effectuez l’étape 1",IF(OR(COUNT($C98,H98)&lt;&gt;2,overallRate=0),0,IF(D98="Oui",IF(OR($B98="Oui - sans lien de dépendance",$C98&gt;0),ROUND(MIN(H98, MAX(500,MIN(0.55*$C98,573))),2),0),ROUND(IF($B98="Non - avec lien de dépendance",MIN(1129,H98,$C98)*overallRate,MIN(1129,H98)*overallRate),2))))</f>
        <v>Effectuez l’étape 1</v>
      </c>
      <c r="M98" s="54" t="str">
        <f>IF(ISTEXT(overallRate),"Effectuez l’étape 1",IF(OR(COUNT($C98,I98)&lt;&gt;2,overallRate=0),0,IF(E98="Oui",IF(OR($B98="Oui - sans lien de dépendance",$C98&gt;0),ROUND(MIN(I98, MAX(500,MIN(0.55*$C98,573))),2),0),ROUND(IF($B98="Non - avec lien de dépendance",MIN(1129,I98,$C98)*overallRate,MIN(1129,I98)*overallRate),2))))</f>
        <v>Effectuez l’étape 1</v>
      </c>
      <c r="N98" s="54" t="str">
        <f>IF(ISTEXT(overallRate),"Effectuez l’étape 1",IF(OR(COUNT($C98,J98)&lt;&gt;2,overallRate=0),0,IF(F98="Oui",IF(OR($B98="Oui - sans lien de dépendance",$C98&gt;0),ROUND(MIN(J98, MAX(500,MIN(0.55*$C98,573))),2),0),ROUND(IF($B98="Non - avec lien de dépendance",MIN(1129,J98,$C98)*overallRate,MIN(1129,J98)*overallRate),2))))</f>
        <v>Effectuez l’étape 1</v>
      </c>
      <c r="O98" s="54" t="str">
        <f>IF(ISTEXT(overallRate),"Effectuez l’étape 1",IF(OR(COUNT($C98,K98)&lt;&gt;2,overallRate=0),0,IF(G98="Oui",IF(OR($B98="Oui - sans lien de dépendance",$C98&gt;0),ROUND(MIN(K98, MAX(500,MIN(0.55*$C98,573))),2),0),ROUND(IF($B98="Non - avec lien de dépendance",MIN(1129,K98,$C98)*overallRate,MIN(1129,K98)*overallRate),2))))</f>
        <v>Effectuez l’étape 1</v>
      </c>
      <c r="P98" s="3">
        <f t="shared" si="1"/>
        <v>0</v>
      </c>
    </row>
    <row r="99" spans="12:16" x14ac:dyDescent="0.35">
      <c r="L99" s="54" t="str">
        <f>IF(ISTEXT(overallRate),"Effectuez l’étape 1",IF(OR(COUNT($C99,H99)&lt;&gt;2,overallRate=0),0,IF(D99="Oui",IF(OR($B99="Oui - sans lien de dépendance",$C99&gt;0),ROUND(MIN(H99, MAX(500,MIN(0.55*$C99,573))),2),0),ROUND(IF($B99="Non - avec lien de dépendance",MIN(1129,H99,$C99)*overallRate,MIN(1129,H99)*overallRate),2))))</f>
        <v>Effectuez l’étape 1</v>
      </c>
      <c r="M99" s="54" t="str">
        <f>IF(ISTEXT(overallRate),"Effectuez l’étape 1",IF(OR(COUNT($C99,I99)&lt;&gt;2,overallRate=0),0,IF(E99="Oui",IF(OR($B99="Oui - sans lien de dépendance",$C99&gt;0),ROUND(MIN(I99, MAX(500,MIN(0.55*$C99,573))),2),0),ROUND(IF($B99="Non - avec lien de dépendance",MIN(1129,I99,$C99)*overallRate,MIN(1129,I99)*overallRate),2))))</f>
        <v>Effectuez l’étape 1</v>
      </c>
      <c r="N99" s="54" t="str">
        <f>IF(ISTEXT(overallRate),"Effectuez l’étape 1",IF(OR(COUNT($C99,J99)&lt;&gt;2,overallRate=0),0,IF(F99="Oui",IF(OR($B99="Oui - sans lien de dépendance",$C99&gt;0),ROUND(MIN(J99, MAX(500,MIN(0.55*$C99,573))),2),0),ROUND(IF($B99="Non - avec lien de dépendance",MIN(1129,J99,$C99)*overallRate,MIN(1129,J99)*overallRate),2))))</f>
        <v>Effectuez l’étape 1</v>
      </c>
      <c r="O99" s="54" t="str">
        <f>IF(ISTEXT(overallRate),"Effectuez l’étape 1",IF(OR(COUNT($C99,K99)&lt;&gt;2,overallRate=0),0,IF(G99="Oui",IF(OR($B99="Oui - sans lien de dépendance",$C99&gt;0),ROUND(MIN(K99, MAX(500,MIN(0.55*$C99,573))),2),0),ROUND(IF($B99="Non - avec lien de dépendance",MIN(1129,K99,$C99)*overallRate,MIN(1129,K99)*overallRate),2))))</f>
        <v>Effectuez l’étape 1</v>
      </c>
      <c r="P99" s="3">
        <f t="shared" si="1"/>
        <v>0</v>
      </c>
    </row>
    <row r="100" spans="12:16" x14ac:dyDescent="0.35">
      <c r="L100" s="54" t="str">
        <f>IF(ISTEXT(overallRate),"Effectuez l’étape 1",IF(OR(COUNT($C100,H100)&lt;&gt;2,overallRate=0),0,IF(D100="Oui",IF(OR($B100="Oui - sans lien de dépendance",$C100&gt;0),ROUND(MIN(H100, MAX(500,MIN(0.55*$C100,573))),2),0),ROUND(IF($B100="Non - avec lien de dépendance",MIN(1129,H100,$C100)*overallRate,MIN(1129,H100)*overallRate),2))))</f>
        <v>Effectuez l’étape 1</v>
      </c>
      <c r="M100" s="54" t="str">
        <f>IF(ISTEXT(overallRate),"Effectuez l’étape 1",IF(OR(COUNT($C100,I100)&lt;&gt;2,overallRate=0),0,IF(E100="Oui",IF(OR($B100="Oui - sans lien de dépendance",$C100&gt;0),ROUND(MIN(I100, MAX(500,MIN(0.55*$C100,573))),2),0),ROUND(IF($B100="Non - avec lien de dépendance",MIN(1129,I100,$C100)*overallRate,MIN(1129,I100)*overallRate),2))))</f>
        <v>Effectuez l’étape 1</v>
      </c>
      <c r="N100" s="54" t="str">
        <f>IF(ISTEXT(overallRate),"Effectuez l’étape 1",IF(OR(COUNT($C100,J100)&lt;&gt;2,overallRate=0),0,IF(F100="Oui",IF(OR($B100="Oui - sans lien de dépendance",$C100&gt;0),ROUND(MIN(J100, MAX(500,MIN(0.55*$C100,573))),2),0),ROUND(IF($B100="Non - avec lien de dépendance",MIN(1129,J100,$C100)*overallRate,MIN(1129,J100)*overallRate),2))))</f>
        <v>Effectuez l’étape 1</v>
      </c>
      <c r="O100" s="54" t="str">
        <f>IF(ISTEXT(overallRate),"Effectuez l’étape 1",IF(OR(COUNT($C100,K100)&lt;&gt;2,overallRate=0),0,IF(G100="Oui",IF(OR($B100="Oui - sans lien de dépendance",$C100&gt;0),ROUND(MIN(K100, MAX(500,MIN(0.55*$C100,573))),2),0),ROUND(IF($B100="Non - avec lien de dépendance",MIN(1129,K100,$C100)*overallRate,MIN(1129,K100)*overallRate),2))))</f>
        <v>Effectuez l’étape 1</v>
      </c>
      <c r="P100" s="3">
        <f t="shared" si="1"/>
        <v>0</v>
      </c>
    </row>
    <row r="101" spans="12:16" x14ac:dyDescent="0.35">
      <c r="L101" s="54" t="str">
        <f>IF(ISTEXT(overallRate),"Effectuez l’étape 1",IF(OR(COUNT($C101,H101)&lt;&gt;2,overallRate=0),0,IF(D101="Oui",IF(OR($B101="Oui - sans lien de dépendance",$C101&gt;0),ROUND(MIN(H101, MAX(500,MIN(0.55*$C101,573))),2),0),ROUND(IF($B101="Non - avec lien de dépendance",MIN(1129,H101,$C101)*overallRate,MIN(1129,H101)*overallRate),2))))</f>
        <v>Effectuez l’étape 1</v>
      </c>
      <c r="M101" s="54" t="str">
        <f>IF(ISTEXT(overallRate),"Effectuez l’étape 1",IF(OR(COUNT($C101,I101)&lt;&gt;2,overallRate=0),0,IF(E101="Oui",IF(OR($B101="Oui - sans lien de dépendance",$C101&gt;0),ROUND(MIN(I101, MAX(500,MIN(0.55*$C101,573))),2),0),ROUND(IF($B101="Non - avec lien de dépendance",MIN(1129,I101,$C101)*overallRate,MIN(1129,I101)*overallRate),2))))</f>
        <v>Effectuez l’étape 1</v>
      </c>
      <c r="N101" s="54" t="str">
        <f>IF(ISTEXT(overallRate),"Effectuez l’étape 1",IF(OR(COUNT($C101,J101)&lt;&gt;2,overallRate=0),0,IF(F101="Oui",IF(OR($B101="Oui - sans lien de dépendance",$C101&gt;0),ROUND(MIN(J101, MAX(500,MIN(0.55*$C101,573))),2),0),ROUND(IF($B101="Non - avec lien de dépendance",MIN(1129,J101,$C101)*overallRate,MIN(1129,J101)*overallRate),2))))</f>
        <v>Effectuez l’étape 1</v>
      </c>
      <c r="O101" s="54" t="str">
        <f>IF(ISTEXT(overallRate),"Effectuez l’étape 1",IF(OR(COUNT($C101,K101)&lt;&gt;2,overallRate=0),0,IF(G101="Oui",IF(OR($B101="Oui - sans lien de dépendance",$C101&gt;0),ROUND(MIN(K101, MAX(500,MIN(0.55*$C101,573))),2),0),ROUND(IF($B101="Non - avec lien de dépendance",MIN(1129,K101,$C101)*overallRate,MIN(1129,K101)*overallRate),2))))</f>
        <v>Effectuez l’étape 1</v>
      </c>
      <c r="P101" s="3">
        <f t="shared" si="1"/>
        <v>0</v>
      </c>
    </row>
    <row r="102" spans="12:16" x14ac:dyDescent="0.35">
      <c r="L102" s="54" t="str">
        <f>IF(ISTEXT(overallRate),"Effectuez l’étape 1",IF(OR(COUNT($C102,H102)&lt;&gt;2,overallRate=0),0,IF(D102="Oui",IF(OR($B102="Oui - sans lien de dépendance",$C102&gt;0),ROUND(MIN(H102, MAX(500,MIN(0.55*$C102,573))),2),0),ROUND(IF($B102="Non - avec lien de dépendance",MIN(1129,H102,$C102)*overallRate,MIN(1129,H102)*overallRate),2))))</f>
        <v>Effectuez l’étape 1</v>
      </c>
      <c r="M102" s="54" t="str">
        <f>IF(ISTEXT(overallRate),"Effectuez l’étape 1",IF(OR(COUNT($C102,I102)&lt;&gt;2,overallRate=0),0,IF(E102="Oui",IF(OR($B102="Oui - sans lien de dépendance",$C102&gt;0),ROUND(MIN(I102, MAX(500,MIN(0.55*$C102,573))),2),0),ROUND(IF($B102="Non - avec lien de dépendance",MIN(1129,I102,$C102)*overallRate,MIN(1129,I102)*overallRate),2))))</f>
        <v>Effectuez l’étape 1</v>
      </c>
      <c r="N102" s="54" t="str">
        <f>IF(ISTEXT(overallRate),"Effectuez l’étape 1",IF(OR(COUNT($C102,J102)&lt;&gt;2,overallRate=0),0,IF(F102="Oui",IF(OR($B102="Oui - sans lien de dépendance",$C102&gt;0),ROUND(MIN(J102, MAX(500,MIN(0.55*$C102,573))),2),0),ROUND(IF($B102="Non - avec lien de dépendance",MIN(1129,J102,$C102)*overallRate,MIN(1129,J102)*overallRate),2))))</f>
        <v>Effectuez l’étape 1</v>
      </c>
      <c r="O102" s="54" t="str">
        <f>IF(ISTEXT(overallRate),"Effectuez l’étape 1",IF(OR(COUNT($C102,K102)&lt;&gt;2,overallRate=0),0,IF(G102="Oui",IF(OR($B102="Oui - sans lien de dépendance",$C102&gt;0),ROUND(MIN(K102, MAX(500,MIN(0.55*$C102,573))),2),0),ROUND(IF($B102="Non - avec lien de dépendance",MIN(1129,K102,$C102)*overallRate,MIN(1129,K102)*overallRate),2))))</f>
        <v>Effectuez l’étape 1</v>
      </c>
      <c r="P102" s="3">
        <f t="shared" si="1"/>
        <v>0</v>
      </c>
    </row>
    <row r="103" spans="12:16" x14ac:dyDescent="0.35">
      <c r="L103" s="54" t="str">
        <f>IF(ISTEXT(overallRate),"Effectuez l’étape 1",IF(OR(COUNT($C103,H103)&lt;&gt;2,overallRate=0),0,IF(D103="Oui",IF(OR($B103="Oui - sans lien de dépendance",$C103&gt;0),ROUND(MIN(H103, MAX(500,MIN(0.55*$C103,573))),2),0),ROUND(IF($B103="Non - avec lien de dépendance",MIN(1129,H103,$C103)*overallRate,MIN(1129,H103)*overallRate),2))))</f>
        <v>Effectuez l’étape 1</v>
      </c>
      <c r="M103" s="54" t="str">
        <f>IF(ISTEXT(overallRate),"Effectuez l’étape 1",IF(OR(COUNT($C103,I103)&lt;&gt;2,overallRate=0),0,IF(E103="Oui",IF(OR($B103="Oui - sans lien de dépendance",$C103&gt;0),ROUND(MIN(I103, MAX(500,MIN(0.55*$C103,573))),2),0),ROUND(IF($B103="Non - avec lien de dépendance",MIN(1129,I103,$C103)*overallRate,MIN(1129,I103)*overallRate),2))))</f>
        <v>Effectuez l’étape 1</v>
      </c>
      <c r="N103" s="54" t="str">
        <f>IF(ISTEXT(overallRate),"Effectuez l’étape 1",IF(OR(COUNT($C103,J103)&lt;&gt;2,overallRate=0),0,IF(F103="Oui",IF(OR($B103="Oui - sans lien de dépendance",$C103&gt;0),ROUND(MIN(J103, MAX(500,MIN(0.55*$C103,573))),2),0),ROUND(IF($B103="Non - avec lien de dépendance",MIN(1129,J103,$C103)*overallRate,MIN(1129,J103)*overallRate),2))))</f>
        <v>Effectuez l’étape 1</v>
      </c>
      <c r="O103" s="54" t="str">
        <f>IF(ISTEXT(overallRate),"Effectuez l’étape 1",IF(OR(COUNT($C103,K103)&lt;&gt;2,overallRate=0),0,IF(G103="Oui",IF(OR($B103="Oui - sans lien de dépendance",$C103&gt;0),ROUND(MIN(K103, MAX(500,MIN(0.55*$C103,573))),2),0),ROUND(IF($B103="Non - avec lien de dépendance",MIN(1129,K103,$C103)*overallRate,MIN(1129,K103)*overallRate),2))))</f>
        <v>Effectuez l’étape 1</v>
      </c>
      <c r="P103" s="3">
        <f t="shared" si="1"/>
        <v>0</v>
      </c>
    </row>
    <row r="104" spans="12:16" x14ac:dyDescent="0.35">
      <c r="L104" s="54" t="str">
        <f>IF(ISTEXT(overallRate),"Effectuez l’étape 1",IF(OR(COUNT($C104,H104)&lt;&gt;2,overallRate=0),0,IF(D104="Oui",IF(OR($B104="Oui - sans lien de dépendance",$C104&gt;0),ROUND(MIN(H104, MAX(500,MIN(0.55*$C104,573))),2),0),ROUND(IF($B104="Non - avec lien de dépendance",MIN(1129,H104,$C104)*overallRate,MIN(1129,H104)*overallRate),2))))</f>
        <v>Effectuez l’étape 1</v>
      </c>
      <c r="M104" s="54" t="str">
        <f>IF(ISTEXT(overallRate),"Effectuez l’étape 1",IF(OR(COUNT($C104,I104)&lt;&gt;2,overallRate=0),0,IF(E104="Oui",IF(OR($B104="Oui - sans lien de dépendance",$C104&gt;0),ROUND(MIN(I104, MAX(500,MIN(0.55*$C104,573))),2),0),ROUND(IF($B104="Non - avec lien de dépendance",MIN(1129,I104,$C104)*overallRate,MIN(1129,I104)*overallRate),2))))</f>
        <v>Effectuez l’étape 1</v>
      </c>
      <c r="N104" s="54" t="str">
        <f>IF(ISTEXT(overallRate),"Effectuez l’étape 1",IF(OR(COUNT($C104,J104)&lt;&gt;2,overallRate=0),0,IF(F104="Oui",IF(OR($B104="Oui - sans lien de dépendance",$C104&gt;0),ROUND(MIN(J104, MAX(500,MIN(0.55*$C104,573))),2),0),ROUND(IF($B104="Non - avec lien de dépendance",MIN(1129,J104,$C104)*overallRate,MIN(1129,J104)*overallRate),2))))</f>
        <v>Effectuez l’étape 1</v>
      </c>
      <c r="O104" s="54" t="str">
        <f>IF(ISTEXT(overallRate),"Effectuez l’étape 1",IF(OR(COUNT($C104,K104)&lt;&gt;2,overallRate=0),0,IF(G104="Oui",IF(OR($B104="Oui - sans lien de dépendance",$C104&gt;0),ROUND(MIN(K104, MAX(500,MIN(0.55*$C104,573))),2),0),ROUND(IF($B104="Non - avec lien de dépendance",MIN(1129,K104,$C104)*overallRate,MIN(1129,K104)*overallRate),2))))</f>
        <v>Effectuez l’étape 1</v>
      </c>
      <c r="P104" s="3">
        <f t="shared" si="1"/>
        <v>0</v>
      </c>
    </row>
    <row r="105" spans="12:16" x14ac:dyDescent="0.35">
      <c r="L105" s="54" t="str">
        <f>IF(ISTEXT(overallRate),"Effectuez l’étape 1",IF(OR(COUNT($C105,H105)&lt;&gt;2,overallRate=0),0,IF(D105="Oui",IF(OR($B105="Oui - sans lien de dépendance",$C105&gt;0),ROUND(MIN(H105, MAX(500,MIN(0.55*$C105,573))),2),0),ROUND(IF($B105="Non - avec lien de dépendance",MIN(1129,H105,$C105)*overallRate,MIN(1129,H105)*overallRate),2))))</f>
        <v>Effectuez l’étape 1</v>
      </c>
      <c r="M105" s="54" t="str">
        <f>IF(ISTEXT(overallRate),"Effectuez l’étape 1",IF(OR(COUNT($C105,I105)&lt;&gt;2,overallRate=0),0,IF(E105="Oui",IF(OR($B105="Oui - sans lien de dépendance",$C105&gt;0),ROUND(MIN(I105, MAX(500,MIN(0.55*$C105,573))),2),0),ROUND(IF($B105="Non - avec lien de dépendance",MIN(1129,I105,$C105)*overallRate,MIN(1129,I105)*overallRate),2))))</f>
        <v>Effectuez l’étape 1</v>
      </c>
      <c r="N105" s="54" t="str">
        <f>IF(ISTEXT(overallRate),"Effectuez l’étape 1",IF(OR(COUNT($C105,J105)&lt;&gt;2,overallRate=0),0,IF(F105="Oui",IF(OR($B105="Oui - sans lien de dépendance",$C105&gt;0),ROUND(MIN(J105, MAX(500,MIN(0.55*$C105,573))),2),0),ROUND(IF($B105="Non - avec lien de dépendance",MIN(1129,J105,$C105)*overallRate,MIN(1129,J105)*overallRate),2))))</f>
        <v>Effectuez l’étape 1</v>
      </c>
      <c r="O105" s="54" t="str">
        <f>IF(ISTEXT(overallRate),"Effectuez l’étape 1",IF(OR(COUNT($C105,K105)&lt;&gt;2,overallRate=0),0,IF(G105="Oui",IF(OR($B105="Oui - sans lien de dépendance",$C105&gt;0),ROUND(MIN(K105, MAX(500,MIN(0.55*$C105,573))),2),0),ROUND(IF($B105="Non - avec lien de dépendance",MIN(1129,K105,$C105)*overallRate,MIN(1129,K105)*overallRate),2))))</f>
        <v>Effectuez l’étape 1</v>
      </c>
      <c r="P105" s="3">
        <f t="shared" si="1"/>
        <v>0</v>
      </c>
    </row>
    <row r="106" spans="12:16" x14ac:dyDescent="0.35">
      <c r="L106" s="54" t="str">
        <f>IF(ISTEXT(overallRate),"Effectuez l’étape 1",IF(OR(COUNT($C106,H106)&lt;&gt;2,overallRate=0),0,IF(D106="Oui",IF(OR($B106="Oui - sans lien de dépendance",$C106&gt;0),ROUND(MIN(H106, MAX(500,MIN(0.55*$C106,573))),2),0),ROUND(IF($B106="Non - avec lien de dépendance",MIN(1129,H106,$C106)*overallRate,MIN(1129,H106)*overallRate),2))))</f>
        <v>Effectuez l’étape 1</v>
      </c>
      <c r="M106" s="54" t="str">
        <f>IF(ISTEXT(overallRate),"Effectuez l’étape 1",IF(OR(COUNT($C106,I106)&lt;&gt;2,overallRate=0),0,IF(E106="Oui",IF(OR($B106="Oui - sans lien de dépendance",$C106&gt;0),ROUND(MIN(I106, MAX(500,MIN(0.55*$C106,573))),2),0),ROUND(IF($B106="Non - avec lien de dépendance",MIN(1129,I106,$C106)*overallRate,MIN(1129,I106)*overallRate),2))))</f>
        <v>Effectuez l’étape 1</v>
      </c>
      <c r="N106" s="54" t="str">
        <f>IF(ISTEXT(overallRate),"Effectuez l’étape 1",IF(OR(COUNT($C106,J106)&lt;&gt;2,overallRate=0),0,IF(F106="Oui",IF(OR($B106="Oui - sans lien de dépendance",$C106&gt;0),ROUND(MIN(J106, MAX(500,MIN(0.55*$C106,573))),2),0),ROUND(IF($B106="Non - avec lien de dépendance",MIN(1129,J106,$C106)*overallRate,MIN(1129,J106)*overallRate),2))))</f>
        <v>Effectuez l’étape 1</v>
      </c>
      <c r="O106" s="54" t="str">
        <f>IF(ISTEXT(overallRate),"Effectuez l’étape 1",IF(OR(COUNT($C106,K106)&lt;&gt;2,overallRate=0),0,IF(G106="Oui",IF(OR($B106="Oui - sans lien de dépendance",$C106&gt;0),ROUND(MIN(K106, MAX(500,MIN(0.55*$C106,573))),2),0),ROUND(IF($B106="Non - avec lien de dépendance",MIN(1129,K106,$C106)*overallRate,MIN(1129,K106)*overallRate),2))))</f>
        <v>Effectuez l’étape 1</v>
      </c>
      <c r="P106" s="3">
        <f t="shared" si="1"/>
        <v>0</v>
      </c>
    </row>
    <row r="107" spans="12:16" x14ac:dyDescent="0.35">
      <c r="L107" s="54" t="str">
        <f>IF(ISTEXT(overallRate),"Effectuez l’étape 1",IF(OR(COUNT($C107,H107)&lt;&gt;2,overallRate=0),0,IF(D107="Oui",IF(OR($B107="Oui - sans lien de dépendance",$C107&gt;0),ROUND(MIN(H107, MAX(500,MIN(0.55*$C107,573))),2),0),ROUND(IF($B107="Non - avec lien de dépendance",MIN(1129,H107,$C107)*overallRate,MIN(1129,H107)*overallRate),2))))</f>
        <v>Effectuez l’étape 1</v>
      </c>
      <c r="M107" s="54" t="str">
        <f>IF(ISTEXT(overallRate),"Effectuez l’étape 1",IF(OR(COUNT($C107,I107)&lt;&gt;2,overallRate=0),0,IF(E107="Oui",IF(OR($B107="Oui - sans lien de dépendance",$C107&gt;0),ROUND(MIN(I107, MAX(500,MIN(0.55*$C107,573))),2),0),ROUND(IF($B107="Non - avec lien de dépendance",MIN(1129,I107,$C107)*overallRate,MIN(1129,I107)*overallRate),2))))</f>
        <v>Effectuez l’étape 1</v>
      </c>
      <c r="N107" s="54" t="str">
        <f>IF(ISTEXT(overallRate),"Effectuez l’étape 1",IF(OR(COUNT($C107,J107)&lt;&gt;2,overallRate=0),0,IF(F107="Oui",IF(OR($B107="Oui - sans lien de dépendance",$C107&gt;0),ROUND(MIN(J107, MAX(500,MIN(0.55*$C107,573))),2),0),ROUND(IF($B107="Non - avec lien de dépendance",MIN(1129,J107,$C107)*overallRate,MIN(1129,J107)*overallRate),2))))</f>
        <v>Effectuez l’étape 1</v>
      </c>
      <c r="O107" s="54" t="str">
        <f>IF(ISTEXT(overallRate),"Effectuez l’étape 1",IF(OR(COUNT($C107,K107)&lt;&gt;2,overallRate=0),0,IF(G107="Oui",IF(OR($B107="Oui - sans lien de dépendance",$C107&gt;0),ROUND(MIN(K107, MAX(500,MIN(0.55*$C107,573))),2),0),ROUND(IF($B107="Non - avec lien de dépendance",MIN(1129,K107,$C107)*overallRate,MIN(1129,K107)*overallRate),2))))</f>
        <v>Effectuez l’étape 1</v>
      </c>
      <c r="P107" s="3">
        <f t="shared" si="1"/>
        <v>0</v>
      </c>
    </row>
    <row r="108" spans="12:16" x14ac:dyDescent="0.35">
      <c r="L108" s="54" t="str">
        <f>IF(ISTEXT(overallRate),"Effectuez l’étape 1",IF(OR(COUNT($C108,H108)&lt;&gt;2,overallRate=0),0,IF(D108="Oui",IF(OR($B108="Oui - sans lien de dépendance",$C108&gt;0),ROUND(MIN(H108, MAX(500,MIN(0.55*$C108,573))),2),0),ROUND(IF($B108="Non - avec lien de dépendance",MIN(1129,H108,$C108)*overallRate,MIN(1129,H108)*overallRate),2))))</f>
        <v>Effectuez l’étape 1</v>
      </c>
      <c r="M108" s="54" t="str">
        <f>IF(ISTEXT(overallRate),"Effectuez l’étape 1",IF(OR(COUNT($C108,I108)&lt;&gt;2,overallRate=0),0,IF(E108="Oui",IF(OR($B108="Oui - sans lien de dépendance",$C108&gt;0),ROUND(MIN(I108, MAX(500,MIN(0.55*$C108,573))),2),0),ROUND(IF($B108="Non - avec lien de dépendance",MIN(1129,I108,$C108)*overallRate,MIN(1129,I108)*overallRate),2))))</f>
        <v>Effectuez l’étape 1</v>
      </c>
      <c r="N108" s="54" t="str">
        <f>IF(ISTEXT(overallRate),"Effectuez l’étape 1",IF(OR(COUNT($C108,J108)&lt;&gt;2,overallRate=0),0,IF(F108="Oui",IF(OR($B108="Oui - sans lien de dépendance",$C108&gt;0),ROUND(MIN(J108, MAX(500,MIN(0.55*$C108,573))),2),0),ROUND(IF($B108="Non - avec lien de dépendance",MIN(1129,J108,$C108)*overallRate,MIN(1129,J108)*overallRate),2))))</f>
        <v>Effectuez l’étape 1</v>
      </c>
      <c r="O108" s="54" t="str">
        <f>IF(ISTEXT(overallRate),"Effectuez l’étape 1",IF(OR(COUNT($C108,K108)&lt;&gt;2,overallRate=0),0,IF(G108="Oui",IF(OR($B108="Oui - sans lien de dépendance",$C108&gt;0),ROUND(MIN(K108, MAX(500,MIN(0.55*$C108,573))),2),0),ROUND(IF($B108="Non - avec lien de dépendance",MIN(1129,K108,$C108)*overallRate,MIN(1129,K108)*overallRate),2))))</f>
        <v>Effectuez l’étape 1</v>
      </c>
      <c r="P108" s="3">
        <f t="shared" si="1"/>
        <v>0</v>
      </c>
    </row>
    <row r="109" spans="12:16" x14ac:dyDescent="0.35">
      <c r="L109" s="54" t="str">
        <f>IF(ISTEXT(overallRate),"Effectuez l’étape 1",IF(OR(COUNT($C109,H109)&lt;&gt;2,overallRate=0),0,IF(D109="Oui",IF(OR($B109="Oui - sans lien de dépendance",$C109&gt;0),ROUND(MIN(H109, MAX(500,MIN(0.55*$C109,573))),2),0),ROUND(IF($B109="Non - avec lien de dépendance",MIN(1129,H109,$C109)*overallRate,MIN(1129,H109)*overallRate),2))))</f>
        <v>Effectuez l’étape 1</v>
      </c>
      <c r="M109" s="54" t="str">
        <f>IF(ISTEXT(overallRate),"Effectuez l’étape 1",IF(OR(COUNT($C109,I109)&lt;&gt;2,overallRate=0),0,IF(E109="Oui",IF(OR($B109="Oui - sans lien de dépendance",$C109&gt;0),ROUND(MIN(I109, MAX(500,MIN(0.55*$C109,573))),2),0),ROUND(IF($B109="Non - avec lien de dépendance",MIN(1129,I109,$C109)*overallRate,MIN(1129,I109)*overallRate),2))))</f>
        <v>Effectuez l’étape 1</v>
      </c>
      <c r="N109" s="54" t="str">
        <f>IF(ISTEXT(overallRate),"Effectuez l’étape 1",IF(OR(COUNT($C109,J109)&lt;&gt;2,overallRate=0),0,IF(F109="Oui",IF(OR($B109="Oui - sans lien de dépendance",$C109&gt;0),ROUND(MIN(J109, MAX(500,MIN(0.55*$C109,573))),2),0),ROUND(IF($B109="Non - avec lien de dépendance",MIN(1129,J109,$C109)*overallRate,MIN(1129,J109)*overallRate),2))))</f>
        <v>Effectuez l’étape 1</v>
      </c>
      <c r="O109" s="54" t="str">
        <f>IF(ISTEXT(overallRate),"Effectuez l’étape 1",IF(OR(COUNT($C109,K109)&lt;&gt;2,overallRate=0),0,IF(G109="Oui",IF(OR($B109="Oui - sans lien de dépendance",$C109&gt;0),ROUND(MIN(K109, MAX(500,MIN(0.55*$C109,573))),2),0),ROUND(IF($B109="Non - avec lien de dépendance",MIN(1129,K109,$C109)*overallRate,MIN(1129,K109)*overallRate),2))))</f>
        <v>Effectuez l’étape 1</v>
      </c>
      <c r="P109" s="3">
        <f t="shared" si="1"/>
        <v>0</v>
      </c>
    </row>
    <row r="110" spans="12:16" x14ac:dyDescent="0.35">
      <c r="L110" s="54" t="str">
        <f>IF(ISTEXT(overallRate),"Effectuez l’étape 1",IF(OR(COUNT($C110,H110)&lt;&gt;2,overallRate=0),0,IF(D110="Oui",IF(OR($B110="Oui - sans lien de dépendance",$C110&gt;0),ROUND(MIN(H110, MAX(500,MIN(0.55*$C110,573))),2),0),ROUND(IF($B110="Non - avec lien de dépendance",MIN(1129,H110,$C110)*overallRate,MIN(1129,H110)*overallRate),2))))</f>
        <v>Effectuez l’étape 1</v>
      </c>
      <c r="M110" s="54" t="str">
        <f>IF(ISTEXT(overallRate),"Effectuez l’étape 1",IF(OR(COUNT($C110,I110)&lt;&gt;2,overallRate=0),0,IF(E110="Oui",IF(OR($B110="Oui - sans lien de dépendance",$C110&gt;0),ROUND(MIN(I110, MAX(500,MIN(0.55*$C110,573))),2),0),ROUND(IF($B110="Non - avec lien de dépendance",MIN(1129,I110,$C110)*overallRate,MIN(1129,I110)*overallRate),2))))</f>
        <v>Effectuez l’étape 1</v>
      </c>
      <c r="N110" s="54" t="str">
        <f>IF(ISTEXT(overallRate),"Effectuez l’étape 1",IF(OR(COUNT($C110,J110)&lt;&gt;2,overallRate=0),0,IF(F110="Oui",IF(OR($B110="Oui - sans lien de dépendance",$C110&gt;0),ROUND(MIN(J110, MAX(500,MIN(0.55*$C110,573))),2),0),ROUND(IF($B110="Non - avec lien de dépendance",MIN(1129,J110,$C110)*overallRate,MIN(1129,J110)*overallRate),2))))</f>
        <v>Effectuez l’étape 1</v>
      </c>
      <c r="O110" s="54" t="str">
        <f>IF(ISTEXT(overallRate),"Effectuez l’étape 1",IF(OR(COUNT($C110,K110)&lt;&gt;2,overallRate=0),0,IF(G110="Oui",IF(OR($B110="Oui - sans lien de dépendance",$C110&gt;0),ROUND(MIN(K110, MAX(500,MIN(0.55*$C110,573))),2),0),ROUND(IF($B110="Non - avec lien de dépendance",MIN(1129,K110,$C110)*overallRate,MIN(1129,K110)*overallRate),2))))</f>
        <v>Effectuez l’étape 1</v>
      </c>
      <c r="P110" s="3">
        <f t="shared" si="1"/>
        <v>0</v>
      </c>
    </row>
    <row r="111" spans="12:16" x14ac:dyDescent="0.35">
      <c r="L111" s="54" t="str">
        <f>IF(ISTEXT(overallRate),"Effectuez l’étape 1",IF(OR(COUNT($C111,H111)&lt;&gt;2,overallRate=0),0,IF(D111="Oui",IF(OR($B111="Oui - sans lien de dépendance",$C111&gt;0),ROUND(MIN(H111, MAX(500,MIN(0.55*$C111,573))),2),0),ROUND(IF($B111="Non - avec lien de dépendance",MIN(1129,H111,$C111)*overallRate,MIN(1129,H111)*overallRate),2))))</f>
        <v>Effectuez l’étape 1</v>
      </c>
      <c r="M111" s="54" t="str">
        <f>IF(ISTEXT(overallRate),"Effectuez l’étape 1",IF(OR(COUNT($C111,I111)&lt;&gt;2,overallRate=0),0,IF(E111="Oui",IF(OR($B111="Oui - sans lien de dépendance",$C111&gt;0),ROUND(MIN(I111, MAX(500,MIN(0.55*$C111,573))),2),0),ROUND(IF($B111="Non - avec lien de dépendance",MIN(1129,I111,$C111)*overallRate,MIN(1129,I111)*overallRate),2))))</f>
        <v>Effectuez l’étape 1</v>
      </c>
      <c r="N111" s="54" t="str">
        <f>IF(ISTEXT(overallRate),"Effectuez l’étape 1",IF(OR(COUNT($C111,J111)&lt;&gt;2,overallRate=0),0,IF(F111="Oui",IF(OR($B111="Oui - sans lien de dépendance",$C111&gt;0),ROUND(MIN(J111, MAX(500,MIN(0.55*$C111,573))),2),0),ROUND(IF($B111="Non - avec lien de dépendance",MIN(1129,J111,$C111)*overallRate,MIN(1129,J111)*overallRate),2))))</f>
        <v>Effectuez l’étape 1</v>
      </c>
      <c r="O111" s="54" t="str">
        <f>IF(ISTEXT(overallRate),"Effectuez l’étape 1",IF(OR(COUNT($C111,K111)&lt;&gt;2,overallRate=0),0,IF(G111="Oui",IF(OR($B111="Oui - sans lien de dépendance",$C111&gt;0),ROUND(MIN(K111, MAX(500,MIN(0.55*$C111,573))),2),0),ROUND(IF($B111="Non - avec lien de dépendance",MIN(1129,K111,$C111)*overallRate,MIN(1129,K111)*overallRate),2))))</f>
        <v>Effectuez l’étape 1</v>
      </c>
      <c r="P111" s="3">
        <f t="shared" si="1"/>
        <v>0</v>
      </c>
    </row>
    <row r="112" spans="12:16" x14ac:dyDescent="0.35">
      <c r="L112" s="54" t="str">
        <f>IF(ISTEXT(overallRate),"Effectuez l’étape 1",IF(OR(COUNT($C112,H112)&lt;&gt;2,overallRate=0),0,IF(D112="Oui",IF(OR($B112="Oui - sans lien de dépendance",$C112&gt;0),ROUND(MIN(H112, MAX(500,MIN(0.55*$C112,573))),2),0),ROUND(IF($B112="Non - avec lien de dépendance",MIN(1129,H112,$C112)*overallRate,MIN(1129,H112)*overallRate),2))))</f>
        <v>Effectuez l’étape 1</v>
      </c>
      <c r="M112" s="54" t="str">
        <f>IF(ISTEXT(overallRate),"Effectuez l’étape 1",IF(OR(COUNT($C112,I112)&lt;&gt;2,overallRate=0),0,IF(E112="Oui",IF(OR($B112="Oui - sans lien de dépendance",$C112&gt;0),ROUND(MIN(I112, MAX(500,MIN(0.55*$C112,573))),2),0),ROUND(IF($B112="Non - avec lien de dépendance",MIN(1129,I112,$C112)*overallRate,MIN(1129,I112)*overallRate),2))))</f>
        <v>Effectuez l’étape 1</v>
      </c>
      <c r="N112" s="54" t="str">
        <f>IF(ISTEXT(overallRate),"Effectuez l’étape 1",IF(OR(COUNT($C112,J112)&lt;&gt;2,overallRate=0),0,IF(F112="Oui",IF(OR($B112="Oui - sans lien de dépendance",$C112&gt;0),ROUND(MIN(J112, MAX(500,MIN(0.55*$C112,573))),2),0),ROUND(IF($B112="Non - avec lien de dépendance",MIN(1129,J112,$C112)*overallRate,MIN(1129,J112)*overallRate),2))))</f>
        <v>Effectuez l’étape 1</v>
      </c>
      <c r="O112" s="54" t="str">
        <f>IF(ISTEXT(overallRate),"Effectuez l’étape 1",IF(OR(COUNT($C112,K112)&lt;&gt;2,overallRate=0),0,IF(G112="Oui",IF(OR($B112="Oui - sans lien de dépendance",$C112&gt;0),ROUND(MIN(K112, MAX(500,MIN(0.55*$C112,573))),2),0),ROUND(IF($B112="Non - avec lien de dépendance",MIN(1129,K112,$C112)*overallRate,MIN(1129,K112)*overallRate),2))))</f>
        <v>Effectuez l’étape 1</v>
      </c>
      <c r="P112" s="3">
        <f t="shared" si="1"/>
        <v>0</v>
      </c>
    </row>
    <row r="113" spans="12:16" x14ac:dyDescent="0.35">
      <c r="L113" s="54" t="str">
        <f>IF(ISTEXT(overallRate),"Effectuez l’étape 1",IF(OR(COUNT($C113,H113)&lt;&gt;2,overallRate=0),0,IF(D113="Oui",IF(OR($B113="Oui - sans lien de dépendance",$C113&gt;0),ROUND(MIN(H113, MAX(500,MIN(0.55*$C113,573))),2),0),ROUND(IF($B113="Non - avec lien de dépendance",MIN(1129,H113,$C113)*overallRate,MIN(1129,H113)*overallRate),2))))</f>
        <v>Effectuez l’étape 1</v>
      </c>
      <c r="M113" s="54" t="str">
        <f>IF(ISTEXT(overallRate),"Effectuez l’étape 1",IF(OR(COUNT($C113,I113)&lt;&gt;2,overallRate=0),0,IF(E113="Oui",IF(OR($B113="Oui - sans lien de dépendance",$C113&gt;0),ROUND(MIN(I113, MAX(500,MIN(0.55*$C113,573))),2),0),ROUND(IF($B113="Non - avec lien de dépendance",MIN(1129,I113,$C113)*overallRate,MIN(1129,I113)*overallRate),2))))</f>
        <v>Effectuez l’étape 1</v>
      </c>
      <c r="N113" s="54" t="str">
        <f>IF(ISTEXT(overallRate),"Effectuez l’étape 1",IF(OR(COUNT($C113,J113)&lt;&gt;2,overallRate=0),0,IF(F113="Oui",IF(OR($B113="Oui - sans lien de dépendance",$C113&gt;0),ROUND(MIN(J113, MAX(500,MIN(0.55*$C113,573))),2),0),ROUND(IF($B113="Non - avec lien de dépendance",MIN(1129,J113,$C113)*overallRate,MIN(1129,J113)*overallRate),2))))</f>
        <v>Effectuez l’étape 1</v>
      </c>
      <c r="O113" s="54" t="str">
        <f>IF(ISTEXT(overallRate),"Effectuez l’étape 1",IF(OR(COUNT($C113,K113)&lt;&gt;2,overallRate=0),0,IF(G113="Oui",IF(OR($B113="Oui - sans lien de dépendance",$C113&gt;0),ROUND(MIN(K113, MAX(500,MIN(0.55*$C113,573))),2),0),ROUND(IF($B113="Non - avec lien de dépendance",MIN(1129,K113,$C113)*overallRate,MIN(1129,K113)*overallRate),2))))</f>
        <v>Effectuez l’étape 1</v>
      </c>
      <c r="P113" s="3">
        <f t="shared" si="1"/>
        <v>0</v>
      </c>
    </row>
    <row r="114" spans="12:16" x14ac:dyDescent="0.35">
      <c r="L114" s="54" t="str">
        <f>IF(ISTEXT(overallRate),"Effectuez l’étape 1",IF(OR(COUNT($C114,H114)&lt;&gt;2,overallRate=0),0,IF(D114="Oui",IF(OR($B114="Oui - sans lien de dépendance",$C114&gt;0),ROUND(MIN(H114, MAX(500,MIN(0.55*$C114,573))),2),0),ROUND(IF($B114="Non - avec lien de dépendance",MIN(1129,H114,$C114)*overallRate,MIN(1129,H114)*overallRate),2))))</f>
        <v>Effectuez l’étape 1</v>
      </c>
      <c r="M114" s="54" t="str">
        <f>IF(ISTEXT(overallRate),"Effectuez l’étape 1",IF(OR(COUNT($C114,I114)&lt;&gt;2,overallRate=0),0,IF(E114="Oui",IF(OR($B114="Oui - sans lien de dépendance",$C114&gt;0),ROUND(MIN(I114, MAX(500,MIN(0.55*$C114,573))),2),0),ROUND(IF($B114="Non - avec lien de dépendance",MIN(1129,I114,$C114)*overallRate,MIN(1129,I114)*overallRate),2))))</f>
        <v>Effectuez l’étape 1</v>
      </c>
      <c r="N114" s="54" t="str">
        <f>IF(ISTEXT(overallRate),"Effectuez l’étape 1",IF(OR(COUNT($C114,J114)&lt;&gt;2,overallRate=0),0,IF(F114="Oui",IF(OR($B114="Oui - sans lien de dépendance",$C114&gt;0),ROUND(MIN(J114, MAX(500,MIN(0.55*$C114,573))),2),0),ROUND(IF($B114="Non - avec lien de dépendance",MIN(1129,J114,$C114)*overallRate,MIN(1129,J114)*overallRate),2))))</f>
        <v>Effectuez l’étape 1</v>
      </c>
      <c r="O114" s="54" t="str">
        <f>IF(ISTEXT(overallRate),"Effectuez l’étape 1",IF(OR(COUNT($C114,K114)&lt;&gt;2,overallRate=0),0,IF(G114="Oui",IF(OR($B114="Oui - sans lien de dépendance",$C114&gt;0),ROUND(MIN(K114, MAX(500,MIN(0.55*$C114,573))),2),0),ROUND(IF($B114="Non - avec lien de dépendance",MIN(1129,K114,$C114)*overallRate,MIN(1129,K114)*overallRate),2))))</f>
        <v>Effectuez l’étape 1</v>
      </c>
      <c r="P114" s="3">
        <f t="shared" si="1"/>
        <v>0</v>
      </c>
    </row>
    <row r="115" spans="12:16" x14ac:dyDescent="0.35">
      <c r="L115" s="54" t="str">
        <f>IF(ISTEXT(overallRate),"Effectuez l’étape 1",IF(OR(COUNT($C115,H115)&lt;&gt;2,overallRate=0),0,IF(D115="Oui",IF(OR($B115="Oui - sans lien de dépendance",$C115&gt;0),ROUND(MIN(H115, MAX(500,MIN(0.55*$C115,573))),2),0),ROUND(IF($B115="Non - avec lien de dépendance",MIN(1129,H115,$C115)*overallRate,MIN(1129,H115)*overallRate),2))))</f>
        <v>Effectuez l’étape 1</v>
      </c>
      <c r="M115" s="54" t="str">
        <f>IF(ISTEXT(overallRate),"Effectuez l’étape 1",IF(OR(COUNT($C115,I115)&lt;&gt;2,overallRate=0),0,IF(E115="Oui",IF(OR($B115="Oui - sans lien de dépendance",$C115&gt;0),ROUND(MIN(I115, MAX(500,MIN(0.55*$C115,573))),2),0),ROUND(IF($B115="Non - avec lien de dépendance",MIN(1129,I115,$C115)*overallRate,MIN(1129,I115)*overallRate),2))))</f>
        <v>Effectuez l’étape 1</v>
      </c>
      <c r="N115" s="54" t="str">
        <f>IF(ISTEXT(overallRate),"Effectuez l’étape 1",IF(OR(COUNT($C115,J115)&lt;&gt;2,overallRate=0),0,IF(F115="Oui",IF(OR($B115="Oui - sans lien de dépendance",$C115&gt;0),ROUND(MIN(J115, MAX(500,MIN(0.55*$C115,573))),2),0),ROUND(IF($B115="Non - avec lien de dépendance",MIN(1129,J115,$C115)*overallRate,MIN(1129,J115)*overallRate),2))))</f>
        <v>Effectuez l’étape 1</v>
      </c>
      <c r="O115" s="54" t="str">
        <f>IF(ISTEXT(overallRate),"Effectuez l’étape 1",IF(OR(COUNT($C115,K115)&lt;&gt;2,overallRate=0),0,IF(G115="Oui",IF(OR($B115="Oui - sans lien de dépendance",$C115&gt;0),ROUND(MIN(K115, MAX(500,MIN(0.55*$C115,573))),2),0),ROUND(IF($B115="Non - avec lien de dépendance",MIN(1129,K115,$C115)*overallRate,MIN(1129,K115)*overallRate),2))))</f>
        <v>Effectuez l’étape 1</v>
      </c>
      <c r="P115" s="3">
        <f t="shared" si="1"/>
        <v>0</v>
      </c>
    </row>
    <row r="116" spans="12:16" x14ac:dyDescent="0.35">
      <c r="L116" s="54" t="str">
        <f>IF(ISTEXT(overallRate),"Effectuez l’étape 1",IF(OR(COUNT($C116,H116)&lt;&gt;2,overallRate=0),0,IF(D116="Oui",IF(OR($B116="Oui - sans lien de dépendance",$C116&gt;0),ROUND(MIN(H116, MAX(500,MIN(0.55*$C116,573))),2),0),ROUND(IF($B116="Non - avec lien de dépendance",MIN(1129,H116,$C116)*overallRate,MIN(1129,H116)*overallRate),2))))</f>
        <v>Effectuez l’étape 1</v>
      </c>
      <c r="M116" s="54" t="str">
        <f>IF(ISTEXT(overallRate),"Effectuez l’étape 1",IF(OR(COUNT($C116,I116)&lt;&gt;2,overallRate=0),0,IF(E116="Oui",IF(OR($B116="Oui - sans lien de dépendance",$C116&gt;0),ROUND(MIN(I116, MAX(500,MIN(0.55*$C116,573))),2),0),ROUND(IF($B116="Non - avec lien de dépendance",MIN(1129,I116,$C116)*overallRate,MIN(1129,I116)*overallRate),2))))</f>
        <v>Effectuez l’étape 1</v>
      </c>
      <c r="N116" s="54" t="str">
        <f>IF(ISTEXT(overallRate),"Effectuez l’étape 1",IF(OR(COUNT($C116,J116)&lt;&gt;2,overallRate=0),0,IF(F116="Oui",IF(OR($B116="Oui - sans lien de dépendance",$C116&gt;0),ROUND(MIN(J116, MAX(500,MIN(0.55*$C116,573))),2),0),ROUND(IF($B116="Non - avec lien de dépendance",MIN(1129,J116,$C116)*overallRate,MIN(1129,J116)*overallRate),2))))</f>
        <v>Effectuez l’étape 1</v>
      </c>
      <c r="O116" s="54" t="str">
        <f>IF(ISTEXT(overallRate),"Effectuez l’étape 1",IF(OR(COUNT($C116,K116)&lt;&gt;2,overallRate=0),0,IF(G116="Oui",IF(OR($B116="Oui - sans lien de dépendance",$C116&gt;0),ROUND(MIN(K116, MAX(500,MIN(0.55*$C116,573))),2),0),ROUND(IF($B116="Non - avec lien de dépendance",MIN(1129,K116,$C116)*overallRate,MIN(1129,K116)*overallRate),2))))</f>
        <v>Effectuez l’étape 1</v>
      </c>
      <c r="P116" s="3">
        <f t="shared" si="1"/>
        <v>0</v>
      </c>
    </row>
    <row r="117" spans="12:16" x14ac:dyDescent="0.35">
      <c r="L117" s="54" t="str">
        <f>IF(ISTEXT(overallRate),"Effectuez l’étape 1",IF(OR(COUNT($C117,H117)&lt;&gt;2,overallRate=0),0,IF(D117="Oui",IF(OR($B117="Oui - sans lien de dépendance",$C117&gt;0),ROUND(MIN(H117, MAX(500,MIN(0.55*$C117,573))),2),0),ROUND(IF($B117="Non - avec lien de dépendance",MIN(1129,H117,$C117)*overallRate,MIN(1129,H117)*overallRate),2))))</f>
        <v>Effectuez l’étape 1</v>
      </c>
      <c r="M117" s="54" t="str">
        <f>IF(ISTEXT(overallRate),"Effectuez l’étape 1",IF(OR(COUNT($C117,I117)&lt;&gt;2,overallRate=0),0,IF(E117="Oui",IF(OR($B117="Oui - sans lien de dépendance",$C117&gt;0),ROUND(MIN(I117, MAX(500,MIN(0.55*$C117,573))),2),0),ROUND(IF($B117="Non - avec lien de dépendance",MIN(1129,I117,$C117)*overallRate,MIN(1129,I117)*overallRate),2))))</f>
        <v>Effectuez l’étape 1</v>
      </c>
      <c r="N117" s="54" t="str">
        <f>IF(ISTEXT(overallRate),"Effectuez l’étape 1",IF(OR(COUNT($C117,J117)&lt;&gt;2,overallRate=0),0,IF(F117="Oui",IF(OR($B117="Oui - sans lien de dépendance",$C117&gt;0),ROUND(MIN(J117, MAX(500,MIN(0.55*$C117,573))),2),0),ROUND(IF($B117="Non - avec lien de dépendance",MIN(1129,J117,$C117)*overallRate,MIN(1129,J117)*overallRate),2))))</f>
        <v>Effectuez l’étape 1</v>
      </c>
      <c r="O117" s="54" t="str">
        <f>IF(ISTEXT(overallRate),"Effectuez l’étape 1",IF(OR(COUNT($C117,K117)&lt;&gt;2,overallRate=0),0,IF(G117="Oui",IF(OR($B117="Oui - sans lien de dépendance",$C117&gt;0),ROUND(MIN(K117, MAX(500,MIN(0.55*$C117,573))),2),0),ROUND(IF($B117="Non - avec lien de dépendance",MIN(1129,K117,$C117)*overallRate,MIN(1129,K117)*overallRate),2))))</f>
        <v>Effectuez l’étape 1</v>
      </c>
      <c r="P117" s="3">
        <f t="shared" si="1"/>
        <v>0</v>
      </c>
    </row>
    <row r="118" spans="12:16" x14ac:dyDescent="0.35">
      <c r="L118" s="54" t="str">
        <f>IF(ISTEXT(overallRate),"Effectuez l’étape 1",IF(OR(COUNT($C118,H118)&lt;&gt;2,overallRate=0),0,IF(D118="Oui",IF(OR($B118="Oui - sans lien de dépendance",$C118&gt;0),ROUND(MIN(H118, MAX(500,MIN(0.55*$C118,573))),2),0),ROUND(IF($B118="Non - avec lien de dépendance",MIN(1129,H118,$C118)*overallRate,MIN(1129,H118)*overallRate),2))))</f>
        <v>Effectuez l’étape 1</v>
      </c>
      <c r="M118" s="54" t="str">
        <f>IF(ISTEXT(overallRate),"Effectuez l’étape 1",IF(OR(COUNT($C118,I118)&lt;&gt;2,overallRate=0),0,IF(E118="Oui",IF(OR($B118="Oui - sans lien de dépendance",$C118&gt;0),ROUND(MIN(I118, MAX(500,MIN(0.55*$C118,573))),2),0),ROUND(IF($B118="Non - avec lien de dépendance",MIN(1129,I118,$C118)*overallRate,MIN(1129,I118)*overallRate),2))))</f>
        <v>Effectuez l’étape 1</v>
      </c>
      <c r="N118" s="54" t="str">
        <f>IF(ISTEXT(overallRate),"Effectuez l’étape 1",IF(OR(COUNT($C118,J118)&lt;&gt;2,overallRate=0),0,IF(F118="Oui",IF(OR($B118="Oui - sans lien de dépendance",$C118&gt;0),ROUND(MIN(J118, MAX(500,MIN(0.55*$C118,573))),2),0),ROUND(IF($B118="Non - avec lien de dépendance",MIN(1129,J118,$C118)*overallRate,MIN(1129,J118)*overallRate),2))))</f>
        <v>Effectuez l’étape 1</v>
      </c>
      <c r="O118" s="54" t="str">
        <f>IF(ISTEXT(overallRate),"Effectuez l’étape 1",IF(OR(COUNT($C118,K118)&lt;&gt;2,overallRate=0),0,IF(G118="Oui",IF(OR($B118="Oui - sans lien de dépendance",$C118&gt;0),ROUND(MIN(K118, MAX(500,MIN(0.55*$C118,573))),2),0),ROUND(IF($B118="Non - avec lien de dépendance",MIN(1129,K118,$C118)*overallRate,MIN(1129,K118)*overallRate),2))))</f>
        <v>Effectuez l’étape 1</v>
      </c>
      <c r="P118" s="3">
        <f t="shared" si="1"/>
        <v>0</v>
      </c>
    </row>
    <row r="119" spans="12:16" x14ac:dyDescent="0.35">
      <c r="L119" s="54" t="str">
        <f>IF(ISTEXT(overallRate),"Effectuez l’étape 1",IF(OR(COUNT($C119,H119)&lt;&gt;2,overallRate=0),0,IF(D119="Oui",IF(OR($B119="Oui - sans lien de dépendance",$C119&gt;0),ROUND(MIN(H119, MAX(500,MIN(0.55*$C119,573))),2),0),ROUND(IF($B119="Non - avec lien de dépendance",MIN(1129,H119,$C119)*overallRate,MIN(1129,H119)*overallRate),2))))</f>
        <v>Effectuez l’étape 1</v>
      </c>
      <c r="M119" s="54" t="str">
        <f>IF(ISTEXT(overallRate),"Effectuez l’étape 1",IF(OR(COUNT($C119,I119)&lt;&gt;2,overallRate=0),0,IF(E119="Oui",IF(OR($B119="Oui - sans lien de dépendance",$C119&gt;0),ROUND(MIN(I119, MAX(500,MIN(0.55*$C119,573))),2),0),ROUND(IF($B119="Non - avec lien de dépendance",MIN(1129,I119,$C119)*overallRate,MIN(1129,I119)*overallRate),2))))</f>
        <v>Effectuez l’étape 1</v>
      </c>
      <c r="N119" s="54" t="str">
        <f>IF(ISTEXT(overallRate),"Effectuez l’étape 1",IF(OR(COUNT($C119,J119)&lt;&gt;2,overallRate=0),0,IF(F119="Oui",IF(OR($B119="Oui - sans lien de dépendance",$C119&gt;0),ROUND(MIN(J119, MAX(500,MIN(0.55*$C119,573))),2),0),ROUND(IF($B119="Non - avec lien de dépendance",MIN(1129,J119,$C119)*overallRate,MIN(1129,J119)*overallRate),2))))</f>
        <v>Effectuez l’étape 1</v>
      </c>
      <c r="O119" s="54" t="str">
        <f>IF(ISTEXT(overallRate),"Effectuez l’étape 1",IF(OR(COUNT($C119,K119)&lt;&gt;2,overallRate=0),0,IF(G119="Oui",IF(OR($B119="Oui - sans lien de dépendance",$C119&gt;0),ROUND(MIN(K119, MAX(500,MIN(0.55*$C119,573))),2),0),ROUND(IF($B119="Non - avec lien de dépendance",MIN(1129,K119,$C119)*overallRate,MIN(1129,K119)*overallRate),2))))</f>
        <v>Effectuez l’étape 1</v>
      </c>
      <c r="P119" s="3">
        <f t="shared" si="1"/>
        <v>0</v>
      </c>
    </row>
    <row r="120" spans="12:16" x14ac:dyDescent="0.35">
      <c r="L120" s="54" t="str">
        <f>IF(ISTEXT(overallRate),"Effectuez l’étape 1",IF(OR(COUNT($C120,H120)&lt;&gt;2,overallRate=0),0,IF(D120="Oui",IF(OR($B120="Oui - sans lien de dépendance",$C120&gt;0),ROUND(MIN(H120, MAX(500,MIN(0.55*$C120,573))),2),0),ROUND(IF($B120="Non - avec lien de dépendance",MIN(1129,H120,$C120)*overallRate,MIN(1129,H120)*overallRate),2))))</f>
        <v>Effectuez l’étape 1</v>
      </c>
      <c r="M120" s="54" t="str">
        <f>IF(ISTEXT(overallRate),"Effectuez l’étape 1",IF(OR(COUNT($C120,I120)&lt;&gt;2,overallRate=0),0,IF(E120="Oui",IF(OR($B120="Oui - sans lien de dépendance",$C120&gt;0),ROUND(MIN(I120, MAX(500,MIN(0.55*$C120,573))),2),0),ROUND(IF($B120="Non - avec lien de dépendance",MIN(1129,I120,$C120)*overallRate,MIN(1129,I120)*overallRate),2))))</f>
        <v>Effectuez l’étape 1</v>
      </c>
      <c r="N120" s="54" t="str">
        <f>IF(ISTEXT(overallRate),"Effectuez l’étape 1",IF(OR(COUNT($C120,J120)&lt;&gt;2,overallRate=0),0,IF(F120="Oui",IF(OR($B120="Oui - sans lien de dépendance",$C120&gt;0),ROUND(MIN(J120, MAX(500,MIN(0.55*$C120,573))),2),0),ROUND(IF($B120="Non - avec lien de dépendance",MIN(1129,J120,$C120)*overallRate,MIN(1129,J120)*overallRate),2))))</f>
        <v>Effectuez l’étape 1</v>
      </c>
      <c r="O120" s="54" t="str">
        <f>IF(ISTEXT(overallRate),"Effectuez l’étape 1",IF(OR(COUNT($C120,K120)&lt;&gt;2,overallRate=0),0,IF(G120="Oui",IF(OR($B120="Oui - sans lien de dépendance",$C120&gt;0),ROUND(MIN(K120, MAX(500,MIN(0.55*$C120,573))),2),0),ROUND(IF($B120="Non - avec lien de dépendance",MIN(1129,K120,$C120)*overallRate,MIN(1129,K120)*overallRate),2))))</f>
        <v>Effectuez l’étape 1</v>
      </c>
      <c r="P120" s="3">
        <f t="shared" si="1"/>
        <v>0</v>
      </c>
    </row>
    <row r="121" spans="12:16" x14ac:dyDescent="0.35">
      <c r="L121" s="54" t="str">
        <f>IF(ISTEXT(overallRate),"Effectuez l’étape 1",IF(OR(COUNT($C121,H121)&lt;&gt;2,overallRate=0),0,IF(D121="Oui",IF(OR($B121="Oui - sans lien de dépendance",$C121&gt;0),ROUND(MIN(H121, MAX(500,MIN(0.55*$C121,573))),2),0),ROUND(IF($B121="Non - avec lien de dépendance",MIN(1129,H121,$C121)*overallRate,MIN(1129,H121)*overallRate),2))))</f>
        <v>Effectuez l’étape 1</v>
      </c>
      <c r="M121" s="54" t="str">
        <f>IF(ISTEXT(overallRate),"Effectuez l’étape 1",IF(OR(COUNT($C121,I121)&lt;&gt;2,overallRate=0),0,IF(E121="Oui",IF(OR($B121="Oui - sans lien de dépendance",$C121&gt;0),ROUND(MIN(I121, MAX(500,MIN(0.55*$C121,573))),2),0),ROUND(IF($B121="Non - avec lien de dépendance",MIN(1129,I121,$C121)*overallRate,MIN(1129,I121)*overallRate),2))))</f>
        <v>Effectuez l’étape 1</v>
      </c>
      <c r="N121" s="54" t="str">
        <f>IF(ISTEXT(overallRate),"Effectuez l’étape 1",IF(OR(COUNT($C121,J121)&lt;&gt;2,overallRate=0),0,IF(F121="Oui",IF(OR($B121="Oui - sans lien de dépendance",$C121&gt;0),ROUND(MIN(J121, MAX(500,MIN(0.55*$C121,573))),2),0),ROUND(IF($B121="Non - avec lien de dépendance",MIN(1129,J121,$C121)*overallRate,MIN(1129,J121)*overallRate),2))))</f>
        <v>Effectuez l’étape 1</v>
      </c>
      <c r="O121" s="54" t="str">
        <f>IF(ISTEXT(overallRate),"Effectuez l’étape 1",IF(OR(COUNT($C121,K121)&lt;&gt;2,overallRate=0),0,IF(G121="Oui",IF(OR($B121="Oui - sans lien de dépendance",$C121&gt;0),ROUND(MIN(K121, MAX(500,MIN(0.55*$C121,573))),2),0),ROUND(IF($B121="Non - avec lien de dépendance",MIN(1129,K121,$C121)*overallRate,MIN(1129,K121)*overallRate),2))))</f>
        <v>Effectuez l’étape 1</v>
      </c>
      <c r="P121" s="3">
        <f t="shared" si="1"/>
        <v>0</v>
      </c>
    </row>
    <row r="122" spans="12:16" x14ac:dyDescent="0.35">
      <c r="L122" s="54" t="str">
        <f>IF(ISTEXT(overallRate),"Effectuez l’étape 1",IF(OR(COUNT($C122,H122)&lt;&gt;2,overallRate=0),0,IF(D122="Oui",IF(OR($B122="Oui - sans lien de dépendance",$C122&gt;0),ROUND(MIN(H122, MAX(500,MIN(0.55*$C122,573))),2),0),ROUND(IF($B122="Non - avec lien de dépendance",MIN(1129,H122,$C122)*overallRate,MIN(1129,H122)*overallRate),2))))</f>
        <v>Effectuez l’étape 1</v>
      </c>
      <c r="M122" s="54" t="str">
        <f>IF(ISTEXT(overallRate),"Effectuez l’étape 1",IF(OR(COUNT($C122,I122)&lt;&gt;2,overallRate=0),0,IF(E122="Oui",IF(OR($B122="Oui - sans lien de dépendance",$C122&gt;0),ROUND(MIN(I122, MAX(500,MIN(0.55*$C122,573))),2),0),ROUND(IF($B122="Non - avec lien de dépendance",MIN(1129,I122,$C122)*overallRate,MIN(1129,I122)*overallRate),2))))</f>
        <v>Effectuez l’étape 1</v>
      </c>
      <c r="N122" s="54" t="str">
        <f>IF(ISTEXT(overallRate),"Effectuez l’étape 1",IF(OR(COUNT($C122,J122)&lt;&gt;2,overallRate=0),0,IF(F122="Oui",IF(OR($B122="Oui - sans lien de dépendance",$C122&gt;0),ROUND(MIN(J122, MAX(500,MIN(0.55*$C122,573))),2),0),ROUND(IF($B122="Non - avec lien de dépendance",MIN(1129,J122,$C122)*overallRate,MIN(1129,J122)*overallRate),2))))</f>
        <v>Effectuez l’étape 1</v>
      </c>
      <c r="O122" s="54" t="str">
        <f>IF(ISTEXT(overallRate),"Effectuez l’étape 1",IF(OR(COUNT($C122,K122)&lt;&gt;2,overallRate=0),0,IF(G122="Oui",IF(OR($B122="Oui - sans lien de dépendance",$C122&gt;0),ROUND(MIN(K122, MAX(500,MIN(0.55*$C122,573))),2),0),ROUND(IF($B122="Non - avec lien de dépendance",MIN(1129,K122,$C122)*overallRate,MIN(1129,K122)*overallRate),2))))</f>
        <v>Effectuez l’étape 1</v>
      </c>
      <c r="P122" s="3">
        <f t="shared" si="1"/>
        <v>0</v>
      </c>
    </row>
    <row r="123" spans="12:16" x14ac:dyDescent="0.35">
      <c r="L123" s="54" t="str">
        <f>IF(ISTEXT(overallRate),"Effectuez l’étape 1",IF(OR(COUNT($C123,H123)&lt;&gt;2,overallRate=0),0,IF(D123="Oui",IF(OR($B123="Oui - sans lien de dépendance",$C123&gt;0),ROUND(MIN(H123, MAX(500,MIN(0.55*$C123,573))),2),0),ROUND(IF($B123="Non - avec lien de dépendance",MIN(1129,H123,$C123)*overallRate,MIN(1129,H123)*overallRate),2))))</f>
        <v>Effectuez l’étape 1</v>
      </c>
      <c r="M123" s="54" t="str">
        <f>IF(ISTEXT(overallRate),"Effectuez l’étape 1",IF(OR(COUNT($C123,I123)&lt;&gt;2,overallRate=0),0,IF(E123="Oui",IF(OR($B123="Oui - sans lien de dépendance",$C123&gt;0),ROUND(MIN(I123, MAX(500,MIN(0.55*$C123,573))),2),0),ROUND(IF($B123="Non - avec lien de dépendance",MIN(1129,I123,$C123)*overallRate,MIN(1129,I123)*overallRate),2))))</f>
        <v>Effectuez l’étape 1</v>
      </c>
      <c r="N123" s="54" t="str">
        <f>IF(ISTEXT(overallRate),"Effectuez l’étape 1",IF(OR(COUNT($C123,J123)&lt;&gt;2,overallRate=0),0,IF(F123="Oui",IF(OR($B123="Oui - sans lien de dépendance",$C123&gt;0),ROUND(MIN(J123, MAX(500,MIN(0.55*$C123,573))),2),0),ROUND(IF($B123="Non - avec lien de dépendance",MIN(1129,J123,$C123)*overallRate,MIN(1129,J123)*overallRate),2))))</f>
        <v>Effectuez l’étape 1</v>
      </c>
      <c r="O123" s="54" t="str">
        <f>IF(ISTEXT(overallRate),"Effectuez l’étape 1",IF(OR(COUNT($C123,K123)&lt;&gt;2,overallRate=0),0,IF(G123="Oui",IF(OR($B123="Oui - sans lien de dépendance",$C123&gt;0),ROUND(MIN(K123, MAX(500,MIN(0.55*$C123,573))),2),0),ROUND(IF($B123="Non - avec lien de dépendance",MIN(1129,K123,$C123)*overallRate,MIN(1129,K123)*overallRate),2))))</f>
        <v>Effectuez l’étape 1</v>
      </c>
      <c r="P123" s="3">
        <f t="shared" si="1"/>
        <v>0</v>
      </c>
    </row>
    <row r="124" spans="12:16" x14ac:dyDescent="0.35">
      <c r="L124" s="54" t="str">
        <f>IF(ISTEXT(overallRate),"Effectuez l’étape 1",IF(OR(COUNT($C124,H124)&lt;&gt;2,overallRate=0),0,IF(D124="Oui",IF(OR($B124="Oui - sans lien de dépendance",$C124&gt;0),ROUND(MIN(H124, MAX(500,MIN(0.55*$C124,573))),2),0),ROUND(IF($B124="Non - avec lien de dépendance",MIN(1129,H124,$C124)*overallRate,MIN(1129,H124)*overallRate),2))))</f>
        <v>Effectuez l’étape 1</v>
      </c>
      <c r="M124" s="54" t="str">
        <f>IF(ISTEXT(overallRate),"Effectuez l’étape 1",IF(OR(COUNT($C124,I124)&lt;&gt;2,overallRate=0),0,IF(E124="Oui",IF(OR($B124="Oui - sans lien de dépendance",$C124&gt;0),ROUND(MIN(I124, MAX(500,MIN(0.55*$C124,573))),2),0),ROUND(IF($B124="Non - avec lien de dépendance",MIN(1129,I124,$C124)*overallRate,MIN(1129,I124)*overallRate),2))))</f>
        <v>Effectuez l’étape 1</v>
      </c>
      <c r="N124" s="54" t="str">
        <f>IF(ISTEXT(overallRate),"Effectuez l’étape 1",IF(OR(COUNT($C124,J124)&lt;&gt;2,overallRate=0),0,IF(F124="Oui",IF(OR($B124="Oui - sans lien de dépendance",$C124&gt;0),ROUND(MIN(J124, MAX(500,MIN(0.55*$C124,573))),2),0),ROUND(IF($B124="Non - avec lien de dépendance",MIN(1129,J124,$C124)*overallRate,MIN(1129,J124)*overallRate),2))))</f>
        <v>Effectuez l’étape 1</v>
      </c>
      <c r="O124" s="54" t="str">
        <f>IF(ISTEXT(overallRate),"Effectuez l’étape 1",IF(OR(COUNT($C124,K124)&lt;&gt;2,overallRate=0),0,IF(G124="Oui",IF(OR($B124="Oui - sans lien de dépendance",$C124&gt;0),ROUND(MIN(K124, MAX(500,MIN(0.55*$C124,573))),2),0),ROUND(IF($B124="Non - avec lien de dépendance",MIN(1129,K124,$C124)*overallRate,MIN(1129,K124)*overallRate),2))))</f>
        <v>Effectuez l’étape 1</v>
      </c>
      <c r="P124" s="3">
        <f t="shared" si="1"/>
        <v>0</v>
      </c>
    </row>
    <row r="125" spans="12:16" x14ac:dyDescent="0.35">
      <c r="L125" s="54" t="str">
        <f>IF(ISTEXT(overallRate),"Effectuez l’étape 1",IF(OR(COUNT($C125,H125)&lt;&gt;2,overallRate=0),0,IF(D125="Oui",IF(OR($B125="Oui - sans lien de dépendance",$C125&gt;0),ROUND(MIN(H125, MAX(500,MIN(0.55*$C125,573))),2),0),ROUND(IF($B125="Non - avec lien de dépendance",MIN(1129,H125,$C125)*overallRate,MIN(1129,H125)*overallRate),2))))</f>
        <v>Effectuez l’étape 1</v>
      </c>
      <c r="M125" s="54" t="str">
        <f>IF(ISTEXT(overallRate),"Effectuez l’étape 1",IF(OR(COUNT($C125,I125)&lt;&gt;2,overallRate=0),0,IF(E125="Oui",IF(OR($B125="Oui - sans lien de dépendance",$C125&gt;0),ROUND(MIN(I125, MAX(500,MIN(0.55*$C125,573))),2),0),ROUND(IF($B125="Non - avec lien de dépendance",MIN(1129,I125,$C125)*overallRate,MIN(1129,I125)*overallRate),2))))</f>
        <v>Effectuez l’étape 1</v>
      </c>
      <c r="N125" s="54" t="str">
        <f>IF(ISTEXT(overallRate),"Effectuez l’étape 1",IF(OR(COUNT($C125,J125)&lt;&gt;2,overallRate=0),0,IF(F125="Oui",IF(OR($B125="Oui - sans lien de dépendance",$C125&gt;0),ROUND(MIN(J125, MAX(500,MIN(0.55*$C125,573))),2),0),ROUND(IF($B125="Non - avec lien de dépendance",MIN(1129,J125,$C125)*overallRate,MIN(1129,J125)*overallRate),2))))</f>
        <v>Effectuez l’étape 1</v>
      </c>
      <c r="O125" s="54" t="str">
        <f>IF(ISTEXT(overallRate),"Effectuez l’étape 1",IF(OR(COUNT($C125,K125)&lt;&gt;2,overallRate=0),0,IF(G125="Oui",IF(OR($B125="Oui - sans lien de dépendance",$C125&gt;0),ROUND(MIN(K125, MAX(500,MIN(0.55*$C125,573))),2),0),ROUND(IF($B125="Non - avec lien de dépendance",MIN(1129,K125,$C125)*overallRate,MIN(1129,K125)*overallRate),2))))</f>
        <v>Effectuez l’étape 1</v>
      </c>
      <c r="P125" s="3">
        <f t="shared" si="1"/>
        <v>0</v>
      </c>
    </row>
    <row r="126" spans="12:16" x14ac:dyDescent="0.35">
      <c r="L126" s="54" t="str">
        <f>IF(ISTEXT(overallRate),"Effectuez l’étape 1",IF(OR(COUNT($C126,H126)&lt;&gt;2,overallRate=0),0,IF(D126="Oui",IF(OR($B126="Oui - sans lien de dépendance",$C126&gt;0),ROUND(MIN(H126, MAX(500,MIN(0.55*$C126,573))),2),0),ROUND(IF($B126="Non - avec lien de dépendance",MIN(1129,H126,$C126)*overallRate,MIN(1129,H126)*overallRate),2))))</f>
        <v>Effectuez l’étape 1</v>
      </c>
      <c r="M126" s="54" t="str">
        <f>IF(ISTEXT(overallRate),"Effectuez l’étape 1",IF(OR(COUNT($C126,I126)&lt;&gt;2,overallRate=0),0,IF(E126="Oui",IF(OR($B126="Oui - sans lien de dépendance",$C126&gt;0),ROUND(MIN(I126, MAX(500,MIN(0.55*$C126,573))),2),0),ROUND(IF($B126="Non - avec lien de dépendance",MIN(1129,I126,$C126)*overallRate,MIN(1129,I126)*overallRate),2))))</f>
        <v>Effectuez l’étape 1</v>
      </c>
      <c r="N126" s="54" t="str">
        <f>IF(ISTEXT(overallRate),"Effectuez l’étape 1",IF(OR(COUNT($C126,J126)&lt;&gt;2,overallRate=0),0,IF(F126="Oui",IF(OR($B126="Oui - sans lien de dépendance",$C126&gt;0),ROUND(MIN(J126, MAX(500,MIN(0.55*$C126,573))),2),0),ROUND(IF($B126="Non - avec lien de dépendance",MIN(1129,J126,$C126)*overallRate,MIN(1129,J126)*overallRate),2))))</f>
        <v>Effectuez l’étape 1</v>
      </c>
      <c r="O126" s="54" t="str">
        <f>IF(ISTEXT(overallRate),"Effectuez l’étape 1",IF(OR(COUNT($C126,K126)&lt;&gt;2,overallRate=0),0,IF(G126="Oui",IF(OR($B126="Oui - sans lien de dépendance",$C126&gt;0),ROUND(MIN(K126, MAX(500,MIN(0.55*$C126,573))),2),0),ROUND(IF($B126="Non - avec lien de dépendance",MIN(1129,K126,$C126)*overallRate,MIN(1129,K126)*overallRate),2))))</f>
        <v>Effectuez l’étape 1</v>
      </c>
      <c r="P126" s="3">
        <f t="shared" si="1"/>
        <v>0</v>
      </c>
    </row>
    <row r="127" spans="12:16" x14ac:dyDescent="0.35">
      <c r="L127" s="54" t="str">
        <f>IF(ISTEXT(overallRate),"Effectuez l’étape 1",IF(OR(COUNT($C127,H127)&lt;&gt;2,overallRate=0),0,IF(D127="Oui",IF(OR($B127="Oui - sans lien de dépendance",$C127&gt;0),ROUND(MIN(H127, MAX(500,MIN(0.55*$C127,573))),2),0),ROUND(IF($B127="Non - avec lien de dépendance",MIN(1129,H127,$C127)*overallRate,MIN(1129,H127)*overallRate),2))))</f>
        <v>Effectuez l’étape 1</v>
      </c>
      <c r="M127" s="54" t="str">
        <f>IF(ISTEXT(overallRate),"Effectuez l’étape 1",IF(OR(COUNT($C127,I127)&lt;&gt;2,overallRate=0),0,IF(E127="Oui",IF(OR($B127="Oui - sans lien de dépendance",$C127&gt;0),ROUND(MIN(I127, MAX(500,MIN(0.55*$C127,573))),2),0),ROUND(IF($B127="Non - avec lien de dépendance",MIN(1129,I127,$C127)*overallRate,MIN(1129,I127)*overallRate),2))))</f>
        <v>Effectuez l’étape 1</v>
      </c>
      <c r="N127" s="54" t="str">
        <f>IF(ISTEXT(overallRate),"Effectuez l’étape 1",IF(OR(COUNT($C127,J127)&lt;&gt;2,overallRate=0),0,IF(F127="Oui",IF(OR($B127="Oui - sans lien de dépendance",$C127&gt;0),ROUND(MIN(J127, MAX(500,MIN(0.55*$C127,573))),2),0),ROUND(IF($B127="Non - avec lien de dépendance",MIN(1129,J127,$C127)*overallRate,MIN(1129,J127)*overallRate),2))))</f>
        <v>Effectuez l’étape 1</v>
      </c>
      <c r="O127" s="54" t="str">
        <f>IF(ISTEXT(overallRate),"Effectuez l’étape 1",IF(OR(COUNT($C127,K127)&lt;&gt;2,overallRate=0),0,IF(G127="Oui",IF(OR($B127="Oui - sans lien de dépendance",$C127&gt;0),ROUND(MIN(K127, MAX(500,MIN(0.55*$C127,573))),2),0),ROUND(IF($B127="Non - avec lien de dépendance",MIN(1129,K127,$C127)*overallRate,MIN(1129,K127)*overallRate),2))))</f>
        <v>Effectuez l’étape 1</v>
      </c>
      <c r="P127" s="3">
        <f t="shared" si="1"/>
        <v>0</v>
      </c>
    </row>
    <row r="128" spans="12:16" x14ac:dyDescent="0.35">
      <c r="L128" s="54" t="str">
        <f>IF(ISTEXT(overallRate),"Effectuez l’étape 1",IF(OR(COUNT($C128,H128)&lt;&gt;2,overallRate=0),0,IF(D128="Oui",IF(OR($B128="Oui - sans lien de dépendance",$C128&gt;0),ROUND(MIN(H128, MAX(500,MIN(0.55*$C128,573))),2),0),ROUND(IF($B128="Non - avec lien de dépendance",MIN(1129,H128,$C128)*overallRate,MIN(1129,H128)*overallRate),2))))</f>
        <v>Effectuez l’étape 1</v>
      </c>
      <c r="M128" s="54" t="str">
        <f>IF(ISTEXT(overallRate),"Effectuez l’étape 1",IF(OR(COUNT($C128,I128)&lt;&gt;2,overallRate=0),0,IF(E128="Oui",IF(OR($B128="Oui - sans lien de dépendance",$C128&gt;0),ROUND(MIN(I128, MAX(500,MIN(0.55*$C128,573))),2),0),ROUND(IF($B128="Non - avec lien de dépendance",MIN(1129,I128,$C128)*overallRate,MIN(1129,I128)*overallRate),2))))</f>
        <v>Effectuez l’étape 1</v>
      </c>
      <c r="N128" s="54" t="str">
        <f>IF(ISTEXT(overallRate),"Effectuez l’étape 1",IF(OR(COUNT($C128,J128)&lt;&gt;2,overallRate=0),0,IF(F128="Oui",IF(OR($B128="Oui - sans lien de dépendance",$C128&gt;0),ROUND(MIN(J128, MAX(500,MIN(0.55*$C128,573))),2),0),ROUND(IF($B128="Non - avec lien de dépendance",MIN(1129,J128,$C128)*overallRate,MIN(1129,J128)*overallRate),2))))</f>
        <v>Effectuez l’étape 1</v>
      </c>
      <c r="O128" s="54" t="str">
        <f>IF(ISTEXT(overallRate),"Effectuez l’étape 1",IF(OR(COUNT($C128,K128)&lt;&gt;2,overallRate=0),0,IF(G128="Oui",IF(OR($B128="Oui - sans lien de dépendance",$C128&gt;0),ROUND(MIN(K128, MAX(500,MIN(0.55*$C128,573))),2),0),ROUND(IF($B128="Non - avec lien de dépendance",MIN(1129,K128,$C128)*overallRate,MIN(1129,K128)*overallRate),2))))</f>
        <v>Effectuez l’étape 1</v>
      </c>
      <c r="P128" s="3">
        <f t="shared" si="1"/>
        <v>0</v>
      </c>
    </row>
    <row r="129" spans="12:16" x14ac:dyDescent="0.35">
      <c r="L129" s="54" t="str">
        <f>IF(ISTEXT(overallRate),"Effectuez l’étape 1",IF(OR(COUNT($C129,H129)&lt;&gt;2,overallRate=0),0,IF(D129="Oui",IF(OR($B129="Oui - sans lien de dépendance",$C129&gt;0),ROUND(MIN(H129, MAX(500,MIN(0.55*$C129,573))),2),0),ROUND(IF($B129="Non - avec lien de dépendance",MIN(1129,H129,$C129)*overallRate,MIN(1129,H129)*overallRate),2))))</f>
        <v>Effectuez l’étape 1</v>
      </c>
      <c r="M129" s="54" t="str">
        <f>IF(ISTEXT(overallRate),"Effectuez l’étape 1",IF(OR(COUNT($C129,I129)&lt;&gt;2,overallRate=0),0,IF(E129="Oui",IF(OR($B129="Oui - sans lien de dépendance",$C129&gt;0),ROUND(MIN(I129, MAX(500,MIN(0.55*$C129,573))),2),0),ROUND(IF($B129="Non - avec lien de dépendance",MIN(1129,I129,$C129)*overallRate,MIN(1129,I129)*overallRate),2))))</f>
        <v>Effectuez l’étape 1</v>
      </c>
      <c r="N129" s="54" t="str">
        <f>IF(ISTEXT(overallRate),"Effectuez l’étape 1",IF(OR(COUNT($C129,J129)&lt;&gt;2,overallRate=0),0,IF(F129="Oui",IF(OR($B129="Oui - sans lien de dépendance",$C129&gt;0),ROUND(MIN(J129, MAX(500,MIN(0.55*$C129,573))),2),0),ROUND(IF($B129="Non - avec lien de dépendance",MIN(1129,J129,$C129)*overallRate,MIN(1129,J129)*overallRate),2))))</f>
        <v>Effectuez l’étape 1</v>
      </c>
      <c r="O129" s="54" t="str">
        <f>IF(ISTEXT(overallRate),"Effectuez l’étape 1",IF(OR(COUNT($C129,K129)&lt;&gt;2,overallRate=0),0,IF(G129="Oui",IF(OR($B129="Oui - sans lien de dépendance",$C129&gt;0),ROUND(MIN(K129, MAX(500,MIN(0.55*$C129,573))),2),0),ROUND(IF($B129="Non - avec lien de dépendance",MIN(1129,K129,$C129)*overallRate,MIN(1129,K129)*overallRate),2))))</f>
        <v>Effectuez l’étape 1</v>
      </c>
      <c r="P129" s="3">
        <f t="shared" si="1"/>
        <v>0</v>
      </c>
    </row>
    <row r="130" spans="12:16" x14ac:dyDescent="0.35">
      <c r="L130" s="54" t="str">
        <f>IF(ISTEXT(overallRate),"Effectuez l’étape 1",IF(OR(COUNT($C130,H130)&lt;&gt;2,overallRate=0),0,IF(D130="Oui",IF(OR($B130="Oui - sans lien de dépendance",$C130&gt;0),ROUND(MIN(H130, MAX(500,MIN(0.55*$C130,573))),2),0),ROUND(IF($B130="Non - avec lien de dépendance",MIN(1129,H130,$C130)*overallRate,MIN(1129,H130)*overallRate),2))))</f>
        <v>Effectuez l’étape 1</v>
      </c>
      <c r="M130" s="54" t="str">
        <f>IF(ISTEXT(overallRate),"Effectuez l’étape 1",IF(OR(COUNT($C130,I130)&lt;&gt;2,overallRate=0),0,IF(E130="Oui",IF(OR($B130="Oui - sans lien de dépendance",$C130&gt;0),ROUND(MIN(I130, MAX(500,MIN(0.55*$C130,573))),2),0),ROUND(IF($B130="Non - avec lien de dépendance",MIN(1129,I130,$C130)*overallRate,MIN(1129,I130)*overallRate),2))))</f>
        <v>Effectuez l’étape 1</v>
      </c>
      <c r="N130" s="54" t="str">
        <f>IF(ISTEXT(overallRate),"Effectuez l’étape 1",IF(OR(COUNT($C130,J130)&lt;&gt;2,overallRate=0),0,IF(F130="Oui",IF(OR($B130="Oui - sans lien de dépendance",$C130&gt;0),ROUND(MIN(J130, MAX(500,MIN(0.55*$C130,573))),2),0),ROUND(IF($B130="Non - avec lien de dépendance",MIN(1129,J130,$C130)*overallRate,MIN(1129,J130)*overallRate),2))))</f>
        <v>Effectuez l’étape 1</v>
      </c>
      <c r="O130" s="54" t="str">
        <f>IF(ISTEXT(overallRate),"Effectuez l’étape 1",IF(OR(COUNT($C130,K130)&lt;&gt;2,overallRate=0),0,IF(G130="Oui",IF(OR($B130="Oui - sans lien de dépendance",$C130&gt;0),ROUND(MIN(K130, MAX(500,MIN(0.55*$C130,573))),2),0),ROUND(IF($B130="Non - avec lien de dépendance",MIN(1129,K130,$C130)*overallRate,MIN(1129,K130)*overallRate),2))))</f>
        <v>Effectuez l’étape 1</v>
      </c>
      <c r="P130" s="3">
        <f t="shared" si="1"/>
        <v>0</v>
      </c>
    </row>
    <row r="131" spans="12:16" x14ac:dyDescent="0.35">
      <c r="L131" s="54" t="str">
        <f>IF(ISTEXT(overallRate),"Effectuez l’étape 1",IF(OR(COUNT($C131,H131)&lt;&gt;2,overallRate=0),0,IF(D131="Oui",IF(OR($B131="Oui - sans lien de dépendance",$C131&gt;0),ROUND(MIN(H131, MAX(500,MIN(0.55*$C131,573))),2),0),ROUND(IF($B131="Non - avec lien de dépendance",MIN(1129,H131,$C131)*overallRate,MIN(1129,H131)*overallRate),2))))</f>
        <v>Effectuez l’étape 1</v>
      </c>
      <c r="M131" s="54" t="str">
        <f>IF(ISTEXT(overallRate),"Effectuez l’étape 1",IF(OR(COUNT($C131,I131)&lt;&gt;2,overallRate=0),0,IF(E131="Oui",IF(OR($B131="Oui - sans lien de dépendance",$C131&gt;0),ROUND(MIN(I131, MAX(500,MIN(0.55*$C131,573))),2),0),ROUND(IF($B131="Non - avec lien de dépendance",MIN(1129,I131,$C131)*overallRate,MIN(1129,I131)*overallRate),2))))</f>
        <v>Effectuez l’étape 1</v>
      </c>
      <c r="N131" s="54" t="str">
        <f>IF(ISTEXT(overallRate),"Effectuez l’étape 1",IF(OR(COUNT($C131,J131)&lt;&gt;2,overallRate=0),0,IF(F131="Oui",IF(OR($B131="Oui - sans lien de dépendance",$C131&gt;0),ROUND(MIN(J131, MAX(500,MIN(0.55*$C131,573))),2),0),ROUND(IF($B131="Non - avec lien de dépendance",MIN(1129,J131,$C131)*overallRate,MIN(1129,J131)*overallRate),2))))</f>
        <v>Effectuez l’étape 1</v>
      </c>
      <c r="O131" s="54" t="str">
        <f>IF(ISTEXT(overallRate),"Effectuez l’étape 1",IF(OR(COUNT($C131,K131)&lt;&gt;2,overallRate=0),0,IF(G131="Oui",IF(OR($B131="Oui - sans lien de dépendance",$C131&gt;0),ROUND(MIN(K131, MAX(500,MIN(0.55*$C131,573))),2),0),ROUND(IF($B131="Non - avec lien de dépendance",MIN(1129,K131,$C131)*overallRate,MIN(1129,K131)*overallRate),2))))</f>
        <v>Effectuez l’étape 1</v>
      </c>
      <c r="P131" s="3">
        <f t="shared" si="1"/>
        <v>0</v>
      </c>
    </row>
    <row r="132" spans="12:16" x14ac:dyDescent="0.35">
      <c r="L132" s="54" t="str">
        <f>IF(ISTEXT(overallRate),"Effectuez l’étape 1",IF(OR(COUNT($C132,H132)&lt;&gt;2,overallRate=0),0,IF(D132="Oui",IF(OR($B132="Oui - sans lien de dépendance",$C132&gt;0),ROUND(MIN(H132, MAX(500,MIN(0.55*$C132,573))),2),0),ROUND(IF($B132="Non - avec lien de dépendance",MIN(1129,H132,$C132)*overallRate,MIN(1129,H132)*overallRate),2))))</f>
        <v>Effectuez l’étape 1</v>
      </c>
      <c r="M132" s="54" t="str">
        <f>IF(ISTEXT(overallRate),"Effectuez l’étape 1",IF(OR(COUNT($C132,I132)&lt;&gt;2,overallRate=0),0,IF(E132="Oui",IF(OR($B132="Oui - sans lien de dépendance",$C132&gt;0),ROUND(MIN(I132, MAX(500,MIN(0.55*$C132,573))),2),0),ROUND(IF($B132="Non - avec lien de dépendance",MIN(1129,I132,$C132)*overallRate,MIN(1129,I132)*overallRate),2))))</f>
        <v>Effectuez l’étape 1</v>
      </c>
      <c r="N132" s="54" t="str">
        <f>IF(ISTEXT(overallRate),"Effectuez l’étape 1",IF(OR(COUNT($C132,J132)&lt;&gt;2,overallRate=0),0,IF(F132="Oui",IF(OR($B132="Oui - sans lien de dépendance",$C132&gt;0),ROUND(MIN(J132, MAX(500,MIN(0.55*$C132,573))),2),0),ROUND(IF($B132="Non - avec lien de dépendance",MIN(1129,J132,$C132)*overallRate,MIN(1129,J132)*overallRate),2))))</f>
        <v>Effectuez l’étape 1</v>
      </c>
      <c r="O132" s="54" t="str">
        <f>IF(ISTEXT(overallRate),"Effectuez l’étape 1",IF(OR(COUNT($C132,K132)&lt;&gt;2,overallRate=0),0,IF(G132="Oui",IF(OR($B132="Oui - sans lien de dépendance",$C132&gt;0),ROUND(MIN(K132, MAX(500,MIN(0.55*$C132,573))),2),0),ROUND(IF($B132="Non - avec lien de dépendance",MIN(1129,K132,$C132)*overallRate,MIN(1129,K132)*overallRate),2))))</f>
        <v>Effectuez l’étape 1</v>
      </c>
      <c r="P132" s="3">
        <f t="shared" si="1"/>
        <v>0</v>
      </c>
    </row>
    <row r="133" spans="12:16" x14ac:dyDescent="0.35">
      <c r="L133" s="54" t="str">
        <f>IF(ISTEXT(overallRate),"Effectuez l’étape 1",IF(OR(COUNT($C133,H133)&lt;&gt;2,overallRate=0),0,IF(D133="Oui",IF(OR($B133="Oui - sans lien de dépendance",$C133&gt;0),ROUND(MIN(H133, MAX(500,MIN(0.55*$C133,573))),2),0),ROUND(IF($B133="Non - avec lien de dépendance",MIN(1129,H133,$C133)*overallRate,MIN(1129,H133)*overallRate),2))))</f>
        <v>Effectuez l’étape 1</v>
      </c>
      <c r="M133" s="54" t="str">
        <f>IF(ISTEXT(overallRate),"Effectuez l’étape 1",IF(OR(COUNT($C133,I133)&lt;&gt;2,overallRate=0),0,IF(E133="Oui",IF(OR($B133="Oui - sans lien de dépendance",$C133&gt;0),ROUND(MIN(I133, MAX(500,MIN(0.55*$C133,573))),2),0),ROUND(IF($B133="Non - avec lien de dépendance",MIN(1129,I133,$C133)*overallRate,MIN(1129,I133)*overallRate),2))))</f>
        <v>Effectuez l’étape 1</v>
      </c>
      <c r="N133" s="54" t="str">
        <f>IF(ISTEXT(overallRate),"Effectuez l’étape 1",IF(OR(COUNT($C133,J133)&lt;&gt;2,overallRate=0),0,IF(F133="Oui",IF(OR($B133="Oui - sans lien de dépendance",$C133&gt;0),ROUND(MIN(J133, MAX(500,MIN(0.55*$C133,573))),2),0),ROUND(IF($B133="Non - avec lien de dépendance",MIN(1129,J133,$C133)*overallRate,MIN(1129,J133)*overallRate),2))))</f>
        <v>Effectuez l’étape 1</v>
      </c>
      <c r="O133" s="54" t="str">
        <f>IF(ISTEXT(overallRate),"Effectuez l’étape 1",IF(OR(COUNT($C133,K133)&lt;&gt;2,overallRate=0),0,IF(G133="Oui",IF(OR($B133="Oui - sans lien de dépendance",$C133&gt;0),ROUND(MIN(K133, MAX(500,MIN(0.55*$C133,573))),2),0),ROUND(IF($B133="Non - avec lien de dépendance",MIN(1129,K133,$C133)*overallRate,MIN(1129,K133)*overallRate),2))))</f>
        <v>Effectuez l’étape 1</v>
      </c>
      <c r="P133" s="3">
        <f t="shared" si="1"/>
        <v>0</v>
      </c>
    </row>
    <row r="134" spans="12:16" x14ac:dyDescent="0.35">
      <c r="L134" s="54" t="str">
        <f>IF(ISTEXT(overallRate),"Effectuez l’étape 1",IF(OR(COUNT($C134,H134)&lt;&gt;2,overallRate=0),0,IF(D134="Oui",IF(OR($B134="Oui - sans lien de dépendance",$C134&gt;0),ROUND(MIN(H134, MAX(500,MIN(0.55*$C134,573))),2),0),ROUND(IF($B134="Non - avec lien de dépendance",MIN(1129,H134,$C134)*overallRate,MIN(1129,H134)*overallRate),2))))</f>
        <v>Effectuez l’étape 1</v>
      </c>
      <c r="M134" s="54" t="str">
        <f>IF(ISTEXT(overallRate),"Effectuez l’étape 1",IF(OR(COUNT($C134,I134)&lt;&gt;2,overallRate=0),0,IF(E134="Oui",IF(OR($B134="Oui - sans lien de dépendance",$C134&gt;0),ROUND(MIN(I134, MAX(500,MIN(0.55*$C134,573))),2),0),ROUND(IF($B134="Non - avec lien de dépendance",MIN(1129,I134,$C134)*overallRate,MIN(1129,I134)*overallRate),2))))</f>
        <v>Effectuez l’étape 1</v>
      </c>
      <c r="N134" s="54" t="str">
        <f>IF(ISTEXT(overallRate),"Effectuez l’étape 1",IF(OR(COUNT($C134,J134)&lt;&gt;2,overallRate=0),0,IF(F134="Oui",IF(OR($B134="Oui - sans lien de dépendance",$C134&gt;0),ROUND(MIN(J134, MAX(500,MIN(0.55*$C134,573))),2),0),ROUND(IF($B134="Non - avec lien de dépendance",MIN(1129,J134,$C134)*overallRate,MIN(1129,J134)*overallRate),2))))</f>
        <v>Effectuez l’étape 1</v>
      </c>
      <c r="O134" s="54" t="str">
        <f>IF(ISTEXT(overallRate),"Effectuez l’étape 1",IF(OR(COUNT($C134,K134)&lt;&gt;2,overallRate=0),0,IF(G134="Oui",IF(OR($B134="Oui - sans lien de dépendance",$C134&gt;0),ROUND(MIN(K134, MAX(500,MIN(0.55*$C134,573))),2),0),ROUND(IF($B134="Non - avec lien de dépendance",MIN(1129,K134,$C134)*overallRate,MIN(1129,K134)*overallRate),2))))</f>
        <v>Effectuez l’étape 1</v>
      </c>
      <c r="P134" s="3">
        <f t="shared" si="1"/>
        <v>0</v>
      </c>
    </row>
    <row r="135" spans="12:16" x14ac:dyDescent="0.35">
      <c r="L135" s="54" t="str">
        <f>IF(ISTEXT(overallRate),"Effectuez l’étape 1",IF(OR(COUNT($C135,H135)&lt;&gt;2,overallRate=0),0,IF(D135="Oui",IF(OR($B135="Oui - sans lien de dépendance",$C135&gt;0),ROUND(MIN(H135, MAX(500,MIN(0.55*$C135,573))),2),0),ROUND(IF($B135="Non - avec lien de dépendance",MIN(1129,H135,$C135)*overallRate,MIN(1129,H135)*overallRate),2))))</f>
        <v>Effectuez l’étape 1</v>
      </c>
      <c r="M135" s="54" t="str">
        <f>IF(ISTEXT(overallRate),"Effectuez l’étape 1",IF(OR(COUNT($C135,I135)&lt;&gt;2,overallRate=0),0,IF(E135="Oui",IF(OR($B135="Oui - sans lien de dépendance",$C135&gt;0),ROUND(MIN(I135, MAX(500,MIN(0.55*$C135,573))),2),0),ROUND(IF($B135="Non - avec lien de dépendance",MIN(1129,I135,$C135)*overallRate,MIN(1129,I135)*overallRate),2))))</f>
        <v>Effectuez l’étape 1</v>
      </c>
      <c r="N135" s="54" t="str">
        <f>IF(ISTEXT(overallRate),"Effectuez l’étape 1",IF(OR(COUNT($C135,J135)&lt;&gt;2,overallRate=0),0,IF(F135="Oui",IF(OR($B135="Oui - sans lien de dépendance",$C135&gt;0),ROUND(MIN(J135, MAX(500,MIN(0.55*$C135,573))),2),0),ROUND(IF($B135="Non - avec lien de dépendance",MIN(1129,J135,$C135)*overallRate,MIN(1129,J135)*overallRate),2))))</f>
        <v>Effectuez l’étape 1</v>
      </c>
      <c r="O135" s="54" t="str">
        <f>IF(ISTEXT(overallRate),"Effectuez l’étape 1",IF(OR(COUNT($C135,K135)&lt;&gt;2,overallRate=0),0,IF(G135="Oui",IF(OR($B135="Oui - sans lien de dépendance",$C135&gt;0),ROUND(MIN(K135, MAX(500,MIN(0.55*$C135,573))),2),0),ROUND(IF($B135="Non - avec lien de dépendance",MIN(1129,K135,$C135)*overallRate,MIN(1129,K135)*overallRate),2))))</f>
        <v>Effectuez l’étape 1</v>
      </c>
      <c r="P135" s="3">
        <f t="shared" ref="P135:P198" si="2">IF(AND(COUNT(C135:K135)&gt;0,OR(COUNT(C135:K135)&lt;&gt;5,ISBLANK(B135))),"Fill out all amounts",SUM(L135:O135))</f>
        <v>0</v>
      </c>
    </row>
    <row r="136" spans="12:16" x14ac:dyDescent="0.35">
      <c r="L136" s="54" t="str">
        <f>IF(ISTEXT(overallRate),"Effectuez l’étape 1",IF(OR(COUNT($C136,H136)&lt;&gt;2,overallRate=0),0,IF(D136="Oui",IF(OR($B136="Oui - sans lien de dépendance",$C136&gt;0),ROUND(MIN(H136, MAX(500,MIN(0.55*$C136,573))),2),0),ROUND(IF($B136="Non - avec lien de dépendance",MIN(1129,H136,$C136)*overallRate,MIN(1129,H136)*overallRate),2))))</f>
        <v>Effectuez l’étape 1</v>
      </c>
      <c r="M136" s="54" t="str">
        <f>IF(ISTEXT(overallRate),"Effectuez l’étape 1",IF(OR(COUNT($C136,I136)&lt;&gt;2,overallRate=0),0,IF(E136="Oui",IF(OR($B136="Oui - sans lien de dépendance",$C136&gt;0),ROUND(MIN(I136, MAX(500,MIN(0.55*$C136,573))),2),0),ROUND(IF($B136="Non - avec lien de dépendance",MIN(1129,I136,$C136)*overallRate,MIN(1129,I136)*overallRate),2))))</f>
        <v>Effectuez l’étape 1</v>
      </c>
      <c r="N136" s="54" t="str">
        <f>IF(ISTEXT(overallRate),"Effectuez l’étape 1",IF(OR(COUNT($C136,J136)&lt;&gt;2,overallRate=0),0,IF(F136="Oui",IF(OR($B136="Oui - sans lien de dépendance",$C136&gt;0),ROUND(MIN(J136, MAX(500,MIN(0.55*$C136,573))),2),0),ROUND(IF($B136="Non - avec lien de dépendance",MIN(1129,J136,$C136)*overallRate,MIN(1129,J136)*overallRate),2))))</f>
        <v>Effectuez l’étape 1</v>
      </c>
      <c r="O136" s="54" t="str">
        <f>IF(ISTEXT(overallRate),"Effectuez l’étape 1",IF(OR(COUNT($C136,K136)&lt;&gt;2,overallRate=0),0,IF(G136="Oui",IF(OR($B136="Oui - sans lien de dépendance",$C136&gt;0),ROUND(MIN(K136, MAX(500,MIN(0.55*$C136,573))),2),0),ROUND(IF($B136="Non - avec lien de dépendance",MIN(1129,K136,$C136)*overallRate,MIN(1129,K136)*overallRate),2))))</f>
        <v>Effectuez l’étape 1</v>
      </c>
      <c r="P136" s="3">
        <f t="shared" si="2"/>
        <v>0</v>
      </c>
    </row>
    <row r="137" spans="12:16" x14ac:dyDescent="0.35">
      <c r="L137" s="54" t="str">
        <f>IF(ISTEXT(overallRate),"Effectuez l’étape 1",IF(OR(COUNT($C137,H137)&lt;&gt;2,overallRate=0),0,IF(D137="Oui",IF(OR($B137="Oui - sans lien de dépendance",$C137&gt;0),ROUND(MIN(H137, MAX(500,MIN(0.55*$C137,573))),2),0),ROUND(IF($B137="Non - avec lien de dépendance",MIN(1129,H137,$C137)*overallRate,MIN(1129,H137)*overallRate),2))))</f>
        <v>Effectuez l’étape 1</v>
      </c>
      <c r="M137" s="54" t="str">
        <f>IF(ISTEXT(overallRate),"Effectuez l’étape 1",IF(OR(COUNT($C137,I137)&lt;&gt;2,overallRate=0),0,IF(E137="Oui",IF(OR($B137="Oui - sans lien de dépendance",$C137&gt;0),ROUND(MIN(I137, MAX(500,MIN(0.55*$C137,573))),2),0),ROUND(IF($B137="Non - avec lien de dépendance",MIN(1129,I137,$C137)*overallRate,MIN(1129,I137)*overallRate),2))))</f>
        <v>Effectuez l’étape 1</v>
      </c>
      <c r="N137" s="54" t="str">
        <f>IF(ISTEXT(overallRate),"Effectuez l’étape 1",IF(OR(COUNT($C137,J137)&lt;&gt;2,overallRate=0),0,IF(F137="Oui",IF(OR($B137="Oui - sans lien de dépendance",$C137&gt;0),ROUND(MIN(J137, MAX(500,MIN(0.55*$C137,573))),2),0),ROUND(IF($B137="Non - avec lien de dépendance",MIN(1129,J137,$C137)*overallRate,MIN(1129,J137)*overallRate),2))))</f>
        <v>Effectuez l’étape 1</v>
      </c>
      <c r="O137" s="54" t="str">
        <f>IF(ISTEXT(overallRate),"Effectuez l’étape 1",IF(OR(COUNT($C137,K137)&lt;&gt;2,overallRate=0),0,IF(G137="Oui",IF(OR($B137="Oui - sans lien de dépendance",$C137&gt;0),ROUND(MIN(K137, MAX(500,MIN(0.55*$C137,573))),2),0),ROUND(IF($B137="Non - avec lien de dépendance",MIN(1129,K137,$C137)*overallRate,MIN(1129,K137)*overallRate),2))))</f>
        <v>Effectuez l’étape 1</v>
      </c>
      <c r="P137" s="3">
        <f t="shared" si="2"/>
        <v>0</v>
      </c>
    </row>
    <row r="138" spans="12:16" x14ac:dyDescent="0.35">
      <c r="L138" s="54" t="str">
        <f>IF(ISTEXT(overallRate),"Effectuez l’étape 1",IF(OR(COUNT($C138,H138)&lt;&gt;2,overallRate=0),0,IF(D138="Oui",IF(OR($B138="Oui - sans lien de dépendance",$C138&gt;0),ROUND(MIN(H138, MAX(500,MIN(0.55*$C138,573))),2),0),ROUND(IF($B138="Non - avec lien de dépendance",MIN(1129,H138,$C138)*overallRate,MIN(1129,H138)*overallRate),2))))</f>
        <v>Effectuez l’étape 1</v>
      </c>
      <c r="M138" s="54" t="str">
        <f>IF(ISTEXT(overallRate),"Effectuez l’étape 1",IF(OR(COUNT($C138,I138)&lt;&gt;2,overallRate=0),0,IF(E138="Oui",IF(OR($B138="Oui - sans lien de dépendance",$C138&gt;0),ROUND(MIN(I138, MAX(500,MIN(0.55*$C138,573))),2),0),ROUND(IF($B138="Non - avec lien de dépendance",MIN(1129,I138,$C138)*overallRate,MIN(1129,I138)*overallRate),2))))</f>
        <v>Effectuez l’étape 1</v>
      </c>
      <c r="N138" s="54" t="str">
        <f>IF(ISTEXT(overallRate),"Effectuez l’étape 1",IF(OR(COUNT($C138,J138)&lt;&gt;2,overallRate=0),0,IF(F138="Oui",IF(OR($B138="Oui - sans lien de dépendance",$C138&gt;0),ROUND(MIN(J138, MAX(500,MIN(0.55*$C138,573))),2),0),ROUND(IF($B138="Non - avec lien de dépendance",MIN(1129,J138,$C138)*overallRate,MIN(1129,J138)*overallRate),2))))</f>
        <v>Effectuez l’étape 1</v>
      </c>
      <c r="O138" s="54" t="str">
        <f>IF(ISTEXT(overallRate),"Effectuez l’étape 1",IF(OR(COUNT($C138,K138)&lt;&gt;2,overallRate=0),0,IF(G138="Oui",IF(OR($B138="Oui - sans lien de dépendance",$C138&gt;0),ROUND(MIN(K138, MAX(500,MIN(0.55*$C138,573))),2),0),ROUND(IF($B138="Non - avec lien de dépendance",MIN(1129,K138,$C138)*overallRate,MIN(1129,K138)*overallRate),2))))</f>
        <v>Effectuez l’étape 1</v>
      </c>
      <c r="P138" s="3">
        <f t="shared" si="2"/>
        <v>0</v>
      </c>
    </row>
    <row r="139" spans="12:16" x14ac:dyDescent="0.35">
      <c r="L139" s="54" t="str">
        <f>IF(ISTEXT(overallRate),"Effectuez l’étape 1",IF(OR(COUNT($C139,H139)&lt;&gt;2,overallRate=0),0,IF(D139="Oui",IF(OR($B139="Oui - sans lien de dépendance",$C139&gt;0),ROUND(MIN(H139, MAX(500,MIN(0.55*$C139,573))),2),0),ROUND(IF($B139="Non - avec lien de dépendance",MIN(1129,H139,$C139)*overallRate,MIN(1129,H139)*overallRate),2))))</f>
        <v>Effectuez l’étape 1</v>
      </c>
      <c r="M139" s="54" t="str">
        <f>IF(ISTEXT(overallRate),"Effectuez l’étape 1",IF(OR(COUNT($C139,I139)&lt;&gt;2,overallRate=0),0,IF(E139="Oui",IF(OR($B139="Oui - sans lien de dépendance",$C139&gt;0),ROUND(MIN(I139, MAX(500,MIN(0.55*$C139,573))),2),0),ROUND(IF($B139="Non - avec lien de dépendance",MIN(1129,I139,$C139)*overallRate,MIN(1129,I139)*overallRate),2))))</f>
        <v>Effectuez l’étape 1</v>
      </c>
      <c r="N139" s="54" t="str">
        <f>IF(ISTEXT(overallRate),"Effectuez l’étape 1",IF(OR(COUNT($C139,J139)&lt;&gt;2,overallRate=0),0,IF(F139="Oui",IF(OR($B139="Oui - sans lien de dépendance",$C139&gt;0),ROUND(MIN(J139, MAX(500,MIN(0.55*$C139,573))),2),0),ROUND(IF($B139="Non - avec lien de dépendance",MIN(1129,J139,$C139)*overallRate,MIN(1129,J139)*overallRate),2))))</f>
        <v>Effectuez l’étape 1</v>
      </c>
      <c r="O139" s="54" t="str">
        <f>IF(ISTEXT(overallRate),"Effectuez l’étape 1",IF(OR(COUNT($C139,K139)&lt;&gt;2,overallRate=0),0,IF(G139="Oui",IF(OR($B139="Oui - sans lien de dépendance",$C139&gt;0),ROUND(MIN(K139, MAX(500,MIN(0.55*$C139,573))),2),0),ROUND(IF($B139="Non - avec lien de dépendance",MIN(1129,K139,$C139)*overallRate,MIN(1129,K139)*overallRate),2))))</f>
        <v>Effectuez l’étape 1</v>
      </c>
      <c r="P139" s="3">
        <f t="shared" si="2"/>
        <v>0</v>
      </c>
    </row>
    <row r="140" spans="12:16" x14ac:dyDescent="0.35">
      <c r="L140" s="54" t="str">
        <f>IF(ISTEXT(overallRate),"Effectuez l’étape 1",IF(OR(COUNT($C140,H140)&lt;&gt;2,overallRate=0),0,IF(D140="Oui",IF(OR($B140="Oui - sans lien de dépendance",$C140&gt;0),ROUND(MIN(H140, MAX(500,MIN(0.55*$C140,573))),2),0),ROUND(IF($B140="Non - avec lien de dépendance",MIN(1129,H140,$C140)*overallRate,MIN(1129,H140)*overallRate),2))))</f>
        <v>Effectuez l’étape 1</v>
      </c>
      <c r="M140" s="54" t="str">
        <f>IF(ISTEXT(overallRate),"Effectuez l’étape 1",IF(OR(COUNT($C140,I140)&lt;&gt;2,overallRate=0),0,IF(E140="Oui",IF(OR($B140="Oui - sans lien de dépendance",$C140&gt;0),ROUND(MIN(I140, MAX(500,MIN(0.55*$C140,573))),2),0),ROUND(IF($B140="Non - avec lien de dépendance",MIN(1129,I140,$C140)*overallRate,MIN(1129,I140)*overallRate),2))))</f>
        <v>Effectuez l’étape 1</v>
      </c>
      <c r="N140" s="54" t="str">
        <f>IF(ISTEXT(overallRate),"Effectuez l’étape 1",IF(OR(COUNT($C140,J140)&lt;&gt;2,overallRate=0),0,IF(F140="Oui",IF(OR($B140="Oui - sans lien de dépendance",$C140&gt;0),ROUND(MIN(J140, MAX(500,MIN(0.55*$C140,573))),2),0),ROUND(IF($B140="Non - avec lien de dépendance",MIN(1129,J140,$C140)*overallRate,MIN(1129,J140)*overallRate),2))))</f>
        <v>Effectuez l’étape 1</v>
      </c>
      <c r="O140" s="54" t="str">
        <f>IF(ISTEXT(overallRate),"Effectuez l’étape 1",IF(OR(COUNT($C140,K140)&lt;&gt;2,overallRate=0),0,IF(G140="Oui",IF(OR($B140="Oui - sans lien de dépendance",$C140&gt;0),ROUND(MIN(K140, MAX(500,MIN(0.55*$C140,573))),2),0),ROUND(IF($B140="Non - avec lien de dépendance",MIN(1129,K140,$C140)*overallRate,MIN(1129,K140)*overallRate),2))))</f>
        <v>Effectuez l’étape 1</v>
      </c>
      <c r="P140" s="3">
        <f t="shared" si="2"/>
        <v>0</v>
      </c>
    </row>
    <row r="141" spans="12:16" x14ac:dyDescent="0.35">
      <c r="L141" s="54" t="str">
        <f>IF(ISTEXT(overallRate),"Effectuez l’étape 1",IF(OR(COUNT($C141,H141)&lt;&gt;2,overallRate=0),0,IF(D141="Oui",IF(OR($B141="Oui - sans lien de dépendance",$C141&gt;0),ROUND(MIN(H141, MAX(500,MIN(0.55*$C141,573))),2),0),ROUND(IF($B141="Non - avec lien de dépendance",MIN(1129,H141,$C141)*overallRate,MIN(1129,H141)*overallRate),2))))</f>
        <v>Effectuez l’étape 1</v>
      </c>
      <c r="M141" s="54" t="str">
        <f>IF(ISTEXT(overallRate),"Effectuez l’étape 1",IF(OR(COUNT($C141,I141)&lt;&gt;2,overallRate=0),0,IF(E141="Oui",IF(OR($B141="Oui - sans lien de dépendance",$C141&gt;0),ROUND(MIN(I141, MAX(500,MIN(0.55*$C141,573))),2),0),ROUND(IF($B141="Non - avec lien de dépendance",MIN(1129,I141,$C141)*overallRate,MIN(1129,I141)*overallRate),2))))</f>
        <v>Effectuez l’étape 1</v>
      </c>
      <c r="N141" s="54" t="str">
        <f>IF(ISTEXT(overallRate),"Effectuez l’étape 1",IF(OR(COUNT($C141,J141)&lt;&gt;2,overallRate=0),0,IF(F141="Oui",IF(OR($B141="Oui - sans lien de dépendance",$C141&gt;0),ROUND(MIN(J141, MAX(500,MIN(0.55*$C141,573))),2),0),ROUND(IF($B141="Non - avec lien de dépendance",MIN(1129,J141,$C141)*overallRate,MIN(1129,J141)*overallRate),2))))</f>
        <v>Effectuez l’étape 1</v>
      </c>
      <c r="O141" s="54" t="str">
        <f>IF(ISTEXT(overallRate),"Effectuez l’étape 1",IF(OR(COUNT($C141,K141)&lt;&gt;2,overallRate=0),0,IF(G141="Oui",IF(OR($B141="Oui - sans lien de dépendance",$C141&gt;0),ROUND(MIN(K141, MAX(500,MIN(0.55*$C141,573))),2),0),ROUND(IF($B141="Non - avec lien de dépendance",MIN(1129,K141,$C141)*overallRate,MIN(1129,K141)*overallRate),2))))</f>
        <v>Effectuez l’étape 1</v>
      </c>
      <c r="P141" s="3">
        <f t="shared" si="2"/>
        <v>0</v>
      </c>
    </row>
    <row r="142" spans="12:16" x14ac:dyDescent="0.35">
      <c r="L142" s="54" t="str">
        <f>IF(ISTEXT(overallRate),"Effectuez l’étape 1",IF(OR(COUNT($C142,H142)&lt;&gt;2,overallRate=0),0,IF(D142="Oui",IF(OR($B142="Oui - sans lien de dépendance",$C142&gt;0),ROUND(MIN(H142, MAX(500,MIN(0.55*$C142,573))),2),0),ROUND(IF($B142="Non - avec lien de dépendance",MIN(1129,H142,$C142)*overallRate,MIN(1129,H142)*overallRate),2))))</f>
        <v>Effectuez l’étape 1</v>
      </c>
      <c r="M142" s="54" t="str">
        <f>IF(ISTEXT(overallRate),"Effectuez l’étape 1",IF(OR(COUNT($C142,I142)&lt;&gt;2,overallRate=0),0,IF(E142="Oui",IF(OR($B142="Oui - sans lien de dépendance",$C142&gt;0),ROUND(MIN(I142, MAX(500,MIN(0.55*$C142,573))),2),0),ROUND(IF($B142="Non - avec lien de dépendance",MIN(1129,I142,$C142)*overallRate,MIN(1129,I142)*overallRate),2))))</f>
        <v>Effectuez l’étape 1</v>
      </c>
      <c r="N142" s="54" t="str">
        <f>IF(ISTEXT(overallRate),"Effectuez l’étape 1",IF(OR(COUNT($C142,J142)&lt;&gt;2,overallRate=0),0,IF(F142="Oui",IF(OR($B142="Oui - sans lien de dépendance",$C142&gt;0),ROUND(MIN(J142, MAX(500,MIN(0.55*$C142,573))),2),0),ROUND(IF($B142="Non - avec lien de dépendance",MIN(1129,J142,$C142)*overallRate,MIN(1129,J142)*overallRate),2))))</f>
        <v>Effectuez l’étape 1</v>
      </c>
      <c r="O142" s="54" t="str">
        <f>IF(ISTEXT(overallRate),"Effectuez l’étape 1",IF(OR(COUNT($C142,K142)&lt;&gt;2,overallRate=0),0,IF(G142="Oui",IF(OR($B142="Oui - sans lien de dépendance",$C142&gt;0),ROUND(MIN(K142, MAX(500,MIN(0.55*$C142,573))),2),0),ROUND(IF($B142="Non - avec lien de dépendance",MIN(1129,K142,$C142)*overallRate,MIN(1129,K142)*overallRate),2))))</f>
        <v>Effectuez l’étape 1</v>
      </c>
      <c r="P142" s="3">
        <f t="shared" si="2"/>
        <v>0</v>
      </c>
    </row>
    <row r="143" spans="12:16" x14ac:dyDescent="0.35">
      <c r="L143" s="54" t="str">
        <f>IF(ISTEXT(overallRate),"Effectuez l’étape 1",IF(OR(COUNT($C143,H143)&lt;&gt;2,overallRate=0),0,IF(D143="Oui",IF(OR($B143="Oui - sans lien de dépendance",$C143&gt;0),ROUND(MIN(H143, MAX(500,MIN(0.55*$C143,573))),2),0),ROUND(IF($B143="Non - avec lien de dépendance",MIN(1129,H143,$C143)*overallRate,MIN(1129,H143)*overallRate),2))))</f>
        <v>Effectuez l’étape 1</v>
      </c>
      <c r="M143" s="54" t="str">
        <f>IF(ISTEXT(overallRate),"Effectuez l’étape 1",IF(OR(COUNT($C143,I143)&lt;&gt;2,overallRate=0),0,IF(E143="Oui",IF(OR($B143="Oui - sans lien de dépendance",$C143&gt;0),ROUND(MIN(I143, MAX(500,MIN(0.55*$C143,573))),2),0),ROUND(IF($B143="Non - avec lien de dépendance",MIN(1129,I143,$C143)*overallRate,MIN(1129,I143)*overallRate),2))))</f>
        <v>Effectuez l’étape 1</v>
      </c>
      <c r="N143" s="54" t="str">
        <f>IF(ISTEXT(overallRate),"Effectuez l’étape 1",IF(OR(COUNT($C143,J143)&lt;&gt;2,overallRate=0),0,IF(F143="Oui",IF(OR($B143="Oui - sans lien de dépendance",$C143&gt;0),ROUND(MIN(J143, MAX(500,MIN(0.55*$C143,573))),2),0),ROUND(IF($B143="Non - avec lien de dépendance",MIN(1129,J143,$C143)*overallRate,MIN(1129,J143)*overallRate),2))))</f>
        <v>Effectuez l’étape 1</v>
      </c>
      <c r="O143" s="54" t="str">
        <f>IF(ISTEXT(overallRate),"Effectuez l’étape 1",IF(OR(COUNT($C143,K143)&lt;&gt;2,overallRate=0),0,IF(G143="Oui",IF(OR($B143="Oui - sans lien de dépendance",$C143&gt;0),ROUND(MIN(K143, MAX(500,MIN(0.55*$C143,573))),2),0),ROUND(IF($B143="Non - avec lien de dépendance",MIN(1129,K143,$C143)*overallRate,MIN(1129,K143)*overallRate),2))))</f>
        <v>Effectuez l’étape 1</v>
      </c>
      <c r="P143" s="3">
        <f t="shared" si="2"/>
        <v>0</v>
      </c>
    </row>
    <row r="144" spans="12:16" x14ac:dyDescent="0.35">
      <c r="L144" s="54" t="str">
        <f>IF(ISTEXT(overallRate),"Effectuez l’étape 1",IF(OR(COUNT($C144,H144)&lt;&gt;2,overallRate=0),0,IF(D144="Oui",IF(OR($B144="Oui - sans lien de dépendance",$C144&gt;0),ROUND(MIN(H144, MAX(500,MIN(0.55*$C144,573))),2),0),ROUND(IF($B144="Non - avec lien de dépendance",MIN(1129,H144,$C144)*overallRate,MIN(1129,H144)*overallRate),2))))</f>
        <v>Effectuez l’étape 1</v>
      </c>
      <c r="M144" s="54" t="str">
        <f>IF(ISTEXT(overallRate),"Effectuez l’étape 1",IF(OR(COUNT($C144,I144)&lt;&gt;2,overallRate=0),0,IF(E144="Oui",IF(OR($B144="Oui - sans lien de dépendance",$C144&gt;0),ROUND(MIN(I144, MAX(500,MIN(0.55*$C144,573))),2),0),ROUND(IF($B144="Non - avec lien de dépendance",MIN(1129,I144,$C144)*overallRate,MIN(1129,I144)*overallRate),2))))</f>
        <v>Effectuez l’étape 1</v>
      </c>
      <c r="N144" s="54" t="str">
        <f>IF(ISTEXT(overallRate),"Effectuez l’étape 1",IF(OR(COUNT($C144,J144)&lt;&gt;2,overallRate=0),0,IF(F144="Oui",IF(OR($B144="Oui - sans lien de dépendance",$C144&gt;0),ROUND(MIN(J144, MAX(500,MIN(0.55*$C144,573))),2),0),ROUND(IF($B144="Non - avec lien de dépendance",MIN(1129,J144,$C144)*overallRate,MIN(1129,J144)*overallRate),2))))</f>
        <v>Effectuez l’étape 1</v>
      </c>
      <c r="O144" s="54" t="str">
        <f>IF(ISTEXT(overallRate),"Effectuez l’étape 1",IF(OR(COUNT($C144,K144)&lt;&gt;2,overallRate=0),0,IF(G144="Oui",IF(OR($B144="Oui - sans lien de dépendance",$C144&gt;0),ROUND(MIN(K144, MAX(500,MIN(0.55*$C144,573))),2),0),ROUND(IF($B144="Non - avec lien de dépendance",MIN(1129,K144,$C144)*overallRate,MIN(1129,K144)*overallRate),2))))</f>
        <v>Effectuez l’étape 1</v>
      </c>
      <c r="P144" s="3">
        <f t="shared" si="2"/>
        <v>0</v>
      </c>
    </row>
    <row r="145" spans="12:16" x14ac:dyDescent="0.35">
      <c r="L145" s="54" t="str">
        <f>IF(ISTEXT(overallRate),"Effectuez l’étape 1",IF(OR(COUNT($C145,H145)&lt;&gt;2,overallRate=0),0,IF(D145="Oui",IF(OR($B145="Oui - sans lien de dépendance",$C145&gt;0),ROUND(MIN(H145, MAX(500,MIN(0.55*$C145,573))),2),0),ROUND(IF($B145="Non - avec lien de dépendance",MIN(1129,H145,$C145)*overallRate,MIN(1129,H145)*overallRate),2))))</f>
        <v>Effectuez l’étape 1</v>
      </c>
      <c r="M145" s="54" t="str">
        <f>IF(ISTEXT(overallRate),"Effectuez l’étape 1",IF(OR(COUNT($C145,I145)&lt;&gt;2,overallRate=0),0,IF(E145="Oui",IF(OR($B145="Oui - sans lien de dépendance",$C145&gt;0),ROUND(MIN(I145, MAX(500,MIN(0.55*$C145,573))),2),0),ROUND(IF($B145="Non - avec lien de dépendance",MIN(1129,I145,$C145)*overallRate,MIN(1129,I145)*overallRate),2))))</f>
        <v>Effectuez l’étape 1</v>
      </c>
      <c r="N145" s="54" t="str">
        <f>IF(ISTEXT(overallRate),"Effectuez l’étape 1",IF(OR(COUNT($C145,J145)&lt;&gt;2,overallRate=0),0,IF(F145="Oui",IF(OR($B145="Oui - sans lien de dépendance",$C145&gt;0),ROUND(MIN(J145, MAX(500,MIN(0.55*$C145,573))),2),0),ROUND(IF($B145="Non - avec lien de dépendance",MIN(1129,J145,$C145)*overallRate,MIN(1129,J145)*overallRate),2))))</f>
        <v>Effectuez l’étape 1</v>
      </c>
      <c r="O145" s="54" t="str">
        <f>IF(ISTEXT(overallRate),"Effectuez l’étape 1",IF(OR(COUNT($C145,K145)&lt;&gt;2,overallRate=0),0,IF(G145="Oui",IF(OR($B145="Oui - sans lien de dépendance",$C145&gt;0),ROUND(MIN(K145, MAX(500,MIN(0.55*$C145,573))),2),0),ROUND(IF($B145="Non - avec lien de dépendance",MIN(1129,K145,$C145)*overallRate,MIN(1129,K145)*overallRate),2))))</f>
        <v>Effectuez l’étape 1</v>
      </c>
      <c r="P145" s="3">
        <f t="shared" si="2"/>
        <v>0</v>
      </c>
    </row>
    <row r="146" spans="12:16" x14ac:dyDescent="0.35">
      <c r="L146" s="54" t="str">
        <f>IF(ISTEXT(overallRate),"Effectuez l’étape 1",IF(OR(COUNT($C146,H146)&lt;&gt;2,overallRate=0),0,IF(D146="Oui",IF(OR($B146="Oui - sans lien de dépendance",$C146&gt;0),ROUND(MIN(H146, MAX(500,MIN(0.55*$C146,573))),2),0),ROUND(IF($B146="Non - avec lien de dépendance",MIN(1129,H146,$C146)*overallRate,MIN(1129,H146)*overallRate),2))))</f>
        <v>Effectuez l’étape 1</v>
      </c>
      <c r="M146" s="54" t="str">
        <f>IF(ISTEXT(overallRate),"Effectuez l’étape 1",IF(OR(COUNT($C146,I146)&lt;&gt;2,overallRate=0),0,IF(E146="Oui",IF(OR($B146="Oui - sans lien de dépendance",$C146&gt;0),ROUND(MIN(I146, MAX(500,MIN(0.55*$C146,573))),2),0),ROUND(IF($B146="Non - avec lien de dépendance",MIN(1129,I146,$C146)*overallRate,MIN(1129,I146)*overallRate),2))))</f>
        <v>Effectuez l’étape 1</v>
      </c>
      <c r="N146" s="54" t="str">
        <f>IF(ISTEXT(overallRate),"Effectuez l’étape 1",IF(OR(COUNT($C146,J146)&lt;&gt;2,overallRate=0),0,IF(F146="Oui",IF(OR($B146="Oui - sans lien de dépendance",$C146&gt;0),ROUND(MIN(J146, MAX(500,MIN(0.55*$C146,573))),2),0),ROUND(IF($B146="Non - avec lien de dépendance",MIN(1129,J146,$C146)*overallRate,MIN(1129,J146)*overallRate),2))))</f>
        <v>Effectuez l’étape 1</v>
      </c>
      <c r="O146" s="54" t="str">
        <f>IF(ISTEXT(overallRate),"Effectuez l’étape 1",IF(OR(COUNT($C146,K146)&lt;&gt;2,overallRate=0),0,IF(G146="Oui",IF(OR($B146="Oui - sans lien de dépendance",$C146&gt;0),ROUND(MIN(K146, MAX(500,MIN(0.55*$C146,573))),2),0),ROUND(IF($B146="Non - avec lien de dépendance",MIN(1129,K146,$C146)*overallRate,MIN(1129,K146)*overallRate),2))))</f>
        <v>Effectuez l’étape 1</v>
      </c>
      <c r="P146" s="3">
        <f t="shared" si="2"/>
        <v>0</v>
      </c>
    </row>
    <row r="147" spans="12:16" x14ac:dyDescent="0.35">
      <c r="L147" s="54" t="str">
        <f>IF(ISTEXT(overallRate),"Effectuez l’étape 1",IF(OR(COUNT($C147,H147)&lt;&gt;2,overallRate=0),0,IF(D147="Oui",IF(OR($B147="Oui - sans lien de dépendance",$C147&gt;0),ROUND(MIN(H147, MAX(500,MIN(0.55*$C147,573))),2),0),ROUND(IF($B147="Non - avec lien de dépendance",MIN(1129,H147,$C147)*overallRate,MIN(1129,H147)*overallRate),2))))</f>
        <v>Effectuez l’étape 1</v>
      </c>
      <c r="M147" s="54" t="str">
        <f>IF(ISTEXT(overallRate),"Effectuez l’étape 1",IF(OR(COUNT($C147,I147)&lt;&gt;2,overallRate=0),0,IF(E147="Oui",IF(OR($B147="Oui - sans lien de dépendance",$C147&gt;0),ROUND(MIN(I147, MAX(500,MIN(0.55*$C147,573))),2),0),ROUND(IF($B147="Non - avec lien de dépendance",MIN(1129,I147,$C147)*overallRate,MIN(1129,I147)*overallRate),2))))</f>
        <v>Effectuez l’étape 1</v>
      </c>
      <c r="N147" s="54" t="str">
        <f>IF(ISTEXT(overallRate),"Effectuez l’étape 1",IF(OR(COUNT($C147,J147)&lt;&gt;2,overallRate=0),0,IF(F147="Oui",IF(OR($B147="Oui - sans lien de dépendance",$C147&gt;0),ROUND(MIN(J147, MAX(500,MIN(0.55*$C147,573))),2),0),ROUND(IF($B147="Non - avec lien de dépendance",MIN(1129,J147,$C147)*overallRate,MIN(1129,J147)*overallRate),2))))</f>
        <v>Effectuez l’étape 1</v>
      </c>
      <c r="O147" s="54" t="str">
        <f>IF(ISTEXT(overallRate),"Effectuez l’étape 1",IF(OR(COUNT($C147,K147)&lt;&gt;2,overallRate=0),0,IF(G147="Oui",IF(OR($B147="Oui - sans lien de dépendance",$C147&gt;0),ROUND(MIN(K147, MAX(500,MIN(0.55*$C147,573))),2),0),ROUND(IF($B147="Non - avec lien de dépendance",MIN(1129,K147,$C147)*overallRate,MIN(1129,K147)*overallRate),2))))</f>
        <v>Effectuez l’étape 1</v>
      </c>
      <c r="P147" s="3">
        <f t="shared" si="2"/>
        <v>0</v>
      </c>
    </row>
    <row r="148" spans="12:16" x14ac:dyDescent="0.35">
      <c r="L148" s="54" t="str">
        <f>IF(ISTEXT(overallRate),"Effectuez l’étape 1",IF(OR(COUNT($C148,H148)&lt;&gt;2,overallRate=0),0,IF(D148="Oui",IF(OR($B148="Oui - sans lien de dépendance",$C148&gt;0),ROUND(MIN(H148, MAX(500,MIN(0.55*$C148,573))),2),0),ROUND(IF($B148="Non - avec lien de dépendance",MIN(1129,H148,$C148)*overallRate,MIN(1129,H148)*overallRate),2))))</f>
        <v>Effectuez l’étape 1</v>
      </c>
      <c r="M148" s="54" t="str">
        <f>IF(ISTEXT(overallRate),"Effectuez l’étape 1",IF(OR(COUNT($C148,I148)&lt;&gt;2,overallRate=0),0,IF(E148="Oui",IF(OR($B148="Oui - sans lien de dépendance",$C148&gt;0),ROUND(MIN(I148, MAX(500,MIN(0.55*$C148,573))),2),0),ROUND(IF($B148="Non - avec lien de dépendance",MIN(1129,I148,$C148)*overallRate,MIN(1129,I148)*overallRate),2))))</f>
        <v>Effectuez l’étape 1</v>
      </c>
      <c r="N148" s="54" t="str">
        <f>IF(ISTEXT(overallRate),"Effectuez l’étape 1",IF(OR(COUNT($C148,J148)&lt;&gt;2,overallRate=0),0,IF(F148="Oui",IF(OR($B148="Oui - sans lien de dépendance",$C148&gt;0),ROUND(MIN(J148, MAX(500,MIN(0.55*$C148,573))),2),0),ROUND(IF($B148="Non - avec lien de dépendance",MIN(1129,J148,$C148)*overallRate,MIN(1129,J148)*overallRate),2))))</f>
        <v>Effectuez l’étape 1</v>
      </c>
      <c r="O148" s="54" t="str">
        <f>IF(ISTEXT(overallRate),"Effectuez l’étape 1",IF(OR(COUNT($C148,K148)&lt;&gt;2,overallRate=0),0,IF(G148="Oui",IF(OR($B148="Oui - sans lien de dépendance",$C148&gt;0),ROUND(MIN(K148, MAX(500,MIN(0.55*$C148,573))),2),0),ROUND(IF($B148="Non - avec lien de dépendance",MIN(1129,K148,$C148)*overallRate,MIN(1129,K148)*overallRate),2))))</f>
        <v>Effectuez l’étape 1</v>
      </c>
      <c r="P148" s="3">
        <f t="shared" si="2"/>
        <v>0</v>
      </c>
    </row>
    <row r="149" spans="12:16" x14ac:dyDescent="0.35">
      <c r="L149" s="54" t="str">
        <f>IF(ISTEXT(overallRate),"Effectuez l’étape 1",IF(OR(COUNT($C149,H149)&lt;&gt;2,overallRate=0),0,IF(D149="Oui",IF(OR($B149="Oui - sans lien de dépendance",$C149&gt;0),ROUND(MIN(H149, MAX(500,MIN(0.55*$C149,573))),2),0),ROUND(IF($B149="Non - avec lien de dépendance",MIN(1129,H149,$C149)*overallRate,MIN(1129,H149)*overallRate),2))))</f>
        <v>Effectuez l’étape 1</v>
      </c>
      <c r="M149" s="54" t="str">
        <f>IF(ISTEXT(overallRate),"Effectuez l’étape 1",IF(OR(COUNT($C149,I149)&lt;&gt;2,overallRate=0),0,IF(E149="Oui",IF(OR($B149="Oui - sans lien de dépendance",$C149&gt;0),ROUND(MIN(I149, MAX(500,MIN(0.55*$C149,573))),2),0),ROUND(IF($B149="Non - avec lien de dépendance",MIN(1129,I149,$C149)*overallRate,MIN(1129,I149)*overallRate),2))))</f>
        <v>Effectuez l’étape 1</v>
      </c>
      <c r="N149" s="54" t="str">
        <f>IF(ISTEXT(overallRate),"Effectuez l’étape 1",IF(OR(COUNT($C149,J149)&lt;&gt;2,overallRate=0),0,IF(F149="Oui",IF(OR($B149="Oui - sans lien de dépendance",$C149&gt;0),ROUND(MIN(J149, MAX(500,MIN(0.55*$C149,573))),2),0),ROUND(IF($B149="Non - avec lien de dépendance",MIN(1129,J149,$C149)*overallRate,MIN(1129,J149)*overallRate),2))))</f>
        <v>Effectuez l’étape 1</v>
      </c>
      <c r="O149" s="54" t="str">
        <f>IF(ISTEXT(overallRate),"Effectuez l’étape 1",IF(OR(COUNT($C149,K149)&lt;&gt;2,overallRate=0),0,IF(G149="Oui",IF(OR($B149="Oui - sans lien de dépendance",$C149&gt;0),ROUND(MIN(K149, MAX(500,MIN(0.55*$C149,573))),2),0),ROUND(IF($B149="Non - avec lien de dépendance",MIN(1129,K149,$C149)*overallRate,MIN(1129,K149)*overallRate),2))))</f>
        <v>Effectuez l’étape 1</v>
      </c>
      <c r="P149" s="3">
        <f t="shared" si="2"/>
        <v>0</v>
      </c>
    </row>
    <row r="150" spans="12:16" x14ac:dyDescent="0.35">
      <c r="L150" s="54" t="str">
        <f>IF(ISTEXT(overallRate),"Effectuez l’étape 1",IF(OR(COUNT($C150,H150)&lt;&gt;2,overallRate=0),0,IF(D150="Oui",IF(OR($B150="Oui - sans lien de dépendance",$C150&gt;0),ROUND(MIN(H150, MAX(500,MIN(0.55*$C150,573))),2),0),ROUND(IF($B150="Non - avec lien de dépendance",MIN(1129,H150,$C150)*overallRate,MIN(1129,H150)*overallRate),2))))</f>
        <v>Effectuez l’étape 1</v>
      </c>
      <c r="M150" s="54" t="str">
        <f>IF(ISTEXT(overallRate),"Effectuez l’étape 1",IF(OR(COUNT($C150,I150)&lt;&gt;2,overallRate=0),0,IF(E150="Oui",IF(OR($B150="Oui - sans lien de dépendance",$C150&gt;0),ROUND(MIN(I150, MAX(500,MIN(0.55*$C150,573))),2),0),ROUND(IF($B150="Non - avec lien de dépendance",MIN(1129,I150,$C150)*overallRate,MIN(1129,I150)*overallRate),2))))</f>
        <v>Effectuez l’étape 1</v>
      </c>
      <c r="N150" s="54" t="str">
        <f>IF(ISTEXT(overallRate),"Effectuez l’étape 1",IF(OR(COUNT($C150,J150)&lt;&gt;2,overallRate=0),0,IF(F150="Oui",IF(OR($B150="Oui - sans lien de dépendance",$C150&gt;0),ROUND(MIN(J150, MAX(500,MIN(0.55*$C150,573))),2),0),ROUND(IF($B150="Non - avec lien de dépendance",MIN(1129,J150,$C150)*overallRate,MIN(1129,J150)*overallRate),2))))</f>
        <v>Effectuez l’étape 1</v>
      </c>
      <c r="O150" s="54" t="str">
        <f>IF(ISTEXT(overallRate),"Effectuez l’étape 1",IF(OR(COUNT($C150,K150)&lt;&gt;2,overallRate=0),0,IF(G150="Oui",IF(OR($B150="Oui - sans lien de dépendance",$C150&gt;0),ROUND(MIN(K150, MAX(500,MIN(0.55*$C150,573))),2),0),ROUND(IF($B150="Non - avec lien de dépendance",MIN(1129,K150,$C150)*overallRate,MIN(1129,K150)*overallRate),2))))</f>
        <v>Effectuez l’étape 1</v>
      </c>
      <c r="P150" s="3">
        <f t="shared" si="2"/>
        <v>0</v>
      </c>
    </row>
    <row r="151" spans="12:16" x14ac:dyDescent="0.35">
      <c r="L151" s="54" t="str">
        <f>IF(ISTEXT(overallRate),"Effectuez l’étape 1",IF(OR(COUNT($C151,H151)&lt;&gt;2,overallRate=0),0,IF(D151="Oui",IF(OR($B151="Oui - sans lien de dépendance",$C151&gt;0),ROUND(MIN(H151, MAX(500,MIN(0.55*$C151,573))),2),0),ROUND(IF($B151="Non - avec lien de dépendance",MIN(1129,H151,$C151)*overallRate,MIN(1129,H151)*overallRate),2))))</f>
        <v>Effectuez l’étape 1</v>
      </c>
      <c r="M151" s="54" t="str">
        <f>IF(ISTEXT(overallRate),"Effectuez l’étape 1",IF(OR(COUNT($C151,I151)&lt;&gt;2,overallRate=0),0,IF(E151="Oui",IF(OR($B151="Oui - sans lien de dépendance",$C151&gt;0),ROUND(MIN(I151, MAX(500,MIN(0.55*$C151,573))),2),0),ROUND(IF($B151="Non - avec lien de dépendance",MIN(1129,I151,$C151)*overallRate,MIN(1129,I151)*overallRate),2))))</f>
        <v>Effectuez l’étape 1</v>
      </c>
      <c r="N151" s="54" t="str">
        <f>IF(ISTEXT(overallRate),"Effectuez l’étape 1",IF(OR(COUNT($C151,J151)&lt;&gt;2,overallRate=0),0,IF(F151="Oui",IF(OR($B151="Oui - sans lien de dépendance",$C151&gt;0),ROUND(MIN(J151, MAX(500,MIN(0.55*$C151,573))),2),0),ROUND(IF($B151="Non - avec lien de dépendance",MIN(1129,J151,$C151)*overallRate,MIN(1129,J151)*overallRate),2))))</f>
        <v>Effectuez l’étape 1</v>
      </c>
      <c r="O151" s="54" t="str">
        <f>IF(ISTEXT(overallRate),"Effectuez l’étape 1",IF(OR(COUNT($C151,K151)&lt;&gt;2,overallRate=0),0,IF(G151="Oui",IF(OR($B151="Oui - sans lien de dépendance",$C151&gt;0),ROUND(MIN(K151, MAX(500,MIN(0.55*$C151,573))),2),0),ROUND(IF($B151="Non - avec lien de dépendance",MIN(1129,K151,$C151)*overallRate,MIN(1129,K151)*overallRate),2))))</f>
        <v>Effectuez l’étape 1</v>
      </c>
      <c r="P151" s="3">
        <f t="shared" si="2"/>
        <v>0</v>
      </c>
    </row>
    <row r="152" spans="12:16" x14ac:dyDescent="0.35">
      <c r="L152" s="54" t="str">
        <f>IF(ISTEXT(overallRate),"Effectuez l’étape 1",IF(OR(COUNT($C152,H152)&lt;&gt;2,overallRate=0),0,IF(D152="Oui",IF(OR($B152="Oui - sans lien de dépendance",$C152&gt;0),ROUND(MIN(H152, MAX(500,MIN(0.55*$C152,573))),2),0),ROUND(IF($B152="Non - avec lien de dépendance",MIN(1129,H152,$C152)*overallRate,MIN(1129,H152)*overallRate),2))))</f>
        <v>Effectuez l’étape 1</v>
      </c>
      <c r="M152" s="54" t="str">
        <f>IF(ISTEXT(overallRate),"Effectuez l’étape 1",IF(OR(COUNT($C152,I152)&lt;&gt;2,overallRate=0),0,IF(E152="Oui",IF(OR($B152="Oui - sans lien de dépendance",$C152&gt;0),ROUND(MIN(I152, MAX(500,MIN(0.55*$C152,573))),2),0),ROUND(IF($B152="Non - avec lien de dépendance",MIN(1129,I152,$C152)*overallRate,MIN(1129,I152)*overallRate),2))))</f>
        <v>Effectuez l’étape 1</v>
      </c>
      <c r="N152" s="54" t="str">
        <f>IF(ISTEXT(overallRate),"Effectuez l’étape 1",IF(OR(COUNT($C152,J152)&lt;&gt;2,overallRate=0),0,IF(F152="Oui",IF(OR($B152="Oui - sans lien de dépendance",$C152&gt;0),ROUND(MIN(J152, MAX(500,MIN(0.55*$C152,573))),2),0),ROUND(IF($B152="Non - avec lien de dépendance",MIN(1129,J152,$C152)*overallRate,MIN(1129,J152)*overallRate),2))))</f>
        <v>Effectuez l’étape 1</v>
      </c>
      <c r="O152" s="54" t="str">
        <f>IF(ISTEXT(overallRate),"Effectuez l’étape 1",IF(OR(COUNT($C152,K152)&lt;&gt;2,overallRate=0),0,IF(G152="Oui",IF(OR($B152="Oui - sans lien de dépendance",$C152&gt;0),ROUND(MIN(K152, MAX(500,MIN(0.55*$C152,573))),2),0),ROUND(IF($B152="Non - avec lien de dépendance",MIN(1129,K152,$C152)*overallRate,MIN(1129,K152)*overallRate),2))))</f>
        <v>Effectuez l’étape 1</v>
      </c>
      <c r="P152" s="3">
        <f t="shared" si="2"/>
        <v>0</v>
      </c>
    </row>
    <row r="153" spans="12:16" x14ac:dyDescent="0.35">
      <c r="L153" s="54" t="str">
        <f>IF(ISTEXT(overallRate),"Effectuez l’étape 1",IF(OR(COUNT($C153,H153)&lt;&gt;2,overallRate=0),0,IF(D153="Oui",IF(OR($B153="Oui - sans lien de dépendance",$C153&gt;0),ROUND(MIN(H153, MAX(500,MIN(0.55*$C153,573))),2),0),ROUND(IF($B153="Non - avec lien de dépendance",MIN(1129,H153,$C153)*overallRate,MIN(1129,H153)*overallRate),2))))</f>
        <v>Effectuez l’étape 1</v>
      </c>
      <c r="M153" s="54" t="str">
        <f>IF(ISTEXT(overallRate),"Effectuez l’étape 1",IF(OR(COUNT($C153,I153)&lt;&gt;2,overallRate=0),0,IF(E153="Oui",IF(OR($B153="Oui - sans lien de dépendance",$C153&gt;0),ROUND(MIN(I153, MAX(500,MIN(0.55*$C153,573))),2),0),ROUND(IF($B153="Non - avec lien de dépendance",MIN(1129,I153,$C153)*overallRate,MIN(1129,I153)*overallRate),2))))</f>
        <v>Effectuez l’étape 1</v>
      </c>
      <c r="N153" s="54" t="str">
        <f>IF(ISTEXT(overallRate),"Effectuez l’étape 1",IF(OR(COUNT($C153,J153)&lt;&gt;2,overallRate=0),0,IF(F153="Oui",IF(OR($B153="Oui - sans lien de dépendance",$C153&gt;0),ROUND(MIN(J153, MAX(500,MIN(0.55*$C153,573))),2),0),ROUND(IF($B153="Non - avec lien de dépendance",MIN(1129,J153,$C153)*overallRate,MIN(1129,J153)*overallRate),2))))</f>
        <v>Effectuez l’étape 1</v>
      </c>
      <c r="O153" s="54" t="str">
        <f>IF(ISTEXT(overallRate),"Effectuez l’étape 1",IF(OR(COUNT($C153,K153)&lt;&gt;2,overallRate=0),0,IF(G153="Oui",IF(OR($B153="Oui - sans lien de dépendance",$C153&gt;0),ROUND(MIN(K153, MAX(500,MIN(0.55*$C153,573))),2),0),ROUND(IF($B153="Non - avec lien de dépendance",MIN(1129,K153,$C153)*overallRate,MIN(1129,K153)*overallRate),2))))</f>
        <v>Effectuez l’étape 1</v>
      </c>
      <c r="P153" s="3">
        <f t="shared" si="2"/>
        <v>0</v>
      </c>
    </row>
    <row r="154" spans="12:16" x14ac:dyDescent="0.35">
      <c r="L154" s="54" t="str">
        <f>IF(ISTEXT(overallRate),"Effectuez l’étape 1",IF(OR(COUNT($C154,H154)&lt;&gt;2,overallRate=0),0,IF(D154="Oui",IF(OR($B154="Oui - sans lien de dépendance",$C154&gt;0),ROUND(MIN(H154, MAX(500,MIN(0.55*$C154,573))),2),0),ROUND(IF($B154="Non - avec lien de dépendance",MIN(1129,H154,$C154)*overallRate,MIN(1129,H154)*overallRate),2))))</f>
        <v>Effectuez l’étape 1</v>
      </c>
      <c r="M154" s="54" t="str">
        <f>IF(ISTEXT(overallRate),"Effectuez l’étape 1",IF(OR(COUNT($C154,I154)&lt;&gt;2,overallRate=0),0,IF(E154="Oui",IF(OR($B154="Oui - sans lien de dépendance",$C154&gt;0),ROUND(MIN(I154, MAX(500,MIN(0.55*$C154,573))),2),0),ROUND(IF($B154="Non - avec lien de dépendance",MIN(1129,I154,$C154)*overallRate,MIN(1129,I154)*overallRate),2))))</f>
        <v>Effectuez l’étape 1</v>
      </c>
      <c r="N154" s="54" t="str">
        <f>IF(ISTEXT(overallRate),"Effectuez l’étape 1",IF(OR(COUNT($C154,J154)&lt;&gt;2,overallRate=0),0,IF(F154="Oui",IF(OR($B154="Oui - sans lien de dépendance",$C154&gt;0),ROUND(MIN(J154, MAX(500,MIN(0.55*$C154,573))),2),0),ROUND(IF($B154="Non - avec lien de dépendance",MIN(1129,J154,$C154)*overallRate,MIN(1129,J154)*overallRate),2))))</f>
        <v>Effectuez l’étape 1</v>
      </c>
      <c r="O154" s="54" t="str">
        <f>IF(ISTEXT(overallRate),"Effectuez l’étape 1",IF(OR(COUNT($C154,K154)&lt;&gt;2,overallRate=0),0,IF(G154="Oui",IF(OR($B154="Oui - sans lien de dépendance",$C154&gt;0),ROUND(MIN(K154, MAX(500,MIN(0.55*$C154,573))),2),0),ROUND(IF($B154="Non - avec lien de dépendance",MIN(1129,K154,$C154)*overallRate,MIN(1129,K154)*overallRate),2))))</f>
        <v>Effectuez l’étape 1</v>
      </c>
      <c r="P154" s="3">
        <f t="shared" si="2"/>
        <v>0</v>
      </c>
    </row>
    <row r="155" spans="12:16" x14ac:dyDescent="0.35">
      <c r="L155" s="54" t="str">
        <f>IF(ISTEXT(overallRate),"Effectuez l’étape 1",IF(OR(COUNT($C155,H155)&lt;&gt;2,overallRate=0),0,IF(D155="Oui",IF(OR($B155="Oui - sans lien de dépendance",$C155&gt;0),ROUND(MIN(H155, MAX(500,MIN(0.55*$C155,573))),2),0),ROUND(IF($B155="Non - avec lien de dépendance",MIN(1129,H155,$C155)*overallRate,MIN(1129,H155)*overallRate),2))))</f>
        <v>Effectuez l’étape 1</v>
      </c>
      <c r="M155" s="54" t="str">
        <f>IF(ISTEXT(overallRate),"Effectuez l’étape 1",IF(OR(COUNT($C155,I155)&lt;&gt;2,overallRate=0),0,IF(E155="Oui",IF(OR($B155="Oui - sans lien de dépendance",$C155&gt;0),ROUND(MIN(I155, MAX(500,MIN(0.55*$C155,573))),2),0),ROUND(IF($B155="Non - avec lien de dépendance",MIN(1129,I155,$C155)*overallRate,MIN(1129,I155)*overallRate),2))))</f>
        <v>Effectuez l’étape 1</v>
      </c>
      <c r="N155" s="54" t="str">
        <f>IF(ISTEXT(overallRate),"Effectuez l’étape 1",IF(OR(COUNT($C155,J155)&lt;&gt;2,overallRate=0),0,IF(F155="Oui",IF(OR($B155="Oui - sans lien de dépendance",$C155&gt;0),ROUND(MIN(J155, MAX(500,MIN(0.55*$C155,573))),2),0),ROUND(IF($B155="Non - avec lien de dépendance",MIN(1129,J155,$C155)*overallRate,MIN(1129,J155)*overallRate),2))))</f>
        <v>Effectuez l’étape 1</v>
      </c>
      <c r="O155" s="54" t="str">
        <f>IF(ISTEXT(overallRate),"Effectuez l’étape 1",IF(OR(COUNT($C155,K155)&lt;&gt;2,overallRate=0),0,IF(G155="Oui",IF(OR($B155="Oui - sans lien de dépendance",$C155&gt;0),ROUND(MIN(K155, MAX(500,MIN(0.55*$C155,573))),2),0),ROUND(IF($B155="Non - avec lien de dépendance",MIN(1129,K155,$C155)*overallRate,MIN(1129,K155)*overallRate),2))))</f>
        <v>Effectuez l’étape 1</v>
      </c>
      <c r="P155" s="3">
        <f t="shared" si="2"/>
        <v>0</v>
      </c>
    </row>
    <row r="156" spans="12:16" x14ac:dyDescent="0.35">
      <c r="L156" s="54" t="str">
        <f>IF(ISTEXT(overallRate),"Effectuez l’étape 1",IF(OR(COUNT($C156,H156)&lt;&gt;2,overallRate=0),0,IF(D156="Oui",IF(OR($B156="Oui - sans lien de dépendance",$C156&gt;0),ROUND(MIN(H156, MAX(500,MIN(0.55*$C156,573))),2),0),ROUND(IF($B156="Non - avec lien de dépendance",MIN(1129,H156,$C156)*overallRate,MIN(1129,H156)*overallRate),2))))</f>
        <v>Effectuez l’étape 1</v>
      </c>
      <c r="M156" s="54" t="str">
        <f>IF(ISTEXT(overallRate),"Effectuez l’étape 1",IF(OR(COUNT($C156,I156)&lt;&gt;2,overallRate=0),0,IF(E156="Oui",IF(OR($B156="Oui - sans lien de dépendance",$C156&gt;0),ROUND(MIN(I156, MAX(500,MIN(0.55*$C156,573))),2),0),ROUND(IF($B156="Non - avec lien de dépendance",MIN(1129,I156,$C156)*overallRate,MIN(1129,I156)*overallRate),2))))</f>
        <v>Effectuez l’étape 1</v>
      </c>
      <c r="N156" s="54" t="str">
        <f>IF(ISTEXT(overallRate),"Effectuez l’étape 1",IF(OR(COUNT($C156,J156)&lt;&gt;2,overallRate=0),0,IF(F156="Oui",IF(OR($B156="Oui - sans lien de dépendance",$C156&gt;0),ROUND(MIN(J156, MAX(500,MIN(0.55*$C156,573))),2),0),ROUND(IF($B156="Non - avec lien de dépendance",MIN(1129,J156,$C156)*overallRate,MIN(1129,J156)*overallRate),2))))</f>
        <v>Effectuez l’étape 1</v>
      </c>
      <c r="O156" s="54" t="str">
        <f>IF(ISTEXT(overallRate),"Effectuez l’étape 1",IF(OR(COUNT($C156,K156)&lt;&gt;2,overallRate=0),0,IF(G156="Oui",IF(OR($B156="Oui - sans lien de dépendance",$C156&gt;0),ROUND(MIN(K156, MAX(500,MIN(0.55*$C156,573))),2),0),ROUND(IF($B156="Non - avec lien de dépendance",MIN(1129,K156,$C156)*overallRate,MIN(1129,K156)*overallRate),2))))</f>
        <v>Effectuez l’étape 1</v>
      </c>
      <c r="P156" s="3">
        <f t="shared" si="2"/>
        <v>0</v>
      </c>
    </row>
    <row r="157" spans="12:16" x14ac:dyDescent="0.35">
      <c r="L157" s="54" t="str">
        <f>IF(ISTEXT(overallRate),"Effectuez l’étape 1",IF(OR(COUNT($C157,H157)&lt;&gt;2,overallRate=0),0,IF(D157="Oui",IF(OR($B157="Oui - sans lien de dépendance",$C157&gt;0),ROUND(MIN(H157, MAX(500,MIN(0.55*$C157,573))),2),0),ROUND(IF($B157="Non - avec lien de dépendance",MIN(1129,H157,$C157)*overallRate,MIN(1129,H157)*overallRate),2))))</f>
        <v>Effectuez l’étape 1</v>
      </c>
      <c r="M157" s="54" t="str">
        <f>IF(ISTEXT(overallRate),"Effectuez l’étape 1",IF(OR(COUNT($C157,I157)&lt;&gt;2,overallRate=0),0,IF(E157="Oui",IF(OR($B157="Oui - sans lien de dépendance",$C157&gt;0),ROUND(MIN(I157, MAX(500,MIN(0.55*$C157,573))),2),0),ROUND(IF($B157="Non - avec lien de dépendance",MIN(1129,I157,$C157)*overallRate,MIN(1129,I157)*overallRate),2))))</f>
        <v>Effectuez l’étape 1</v>
      </c>
      <c r="N157" s="54" t="str">
        <f>IF(ISTEXT(overallRate),"Effectuez l’étape 1",IF(OR(COUNT($C157,J157)&lt;&gt;2,overallRate=0),0,IF(F157="Oui",IF(OR($B157="Oui - sans lien de dépendance",$C157&gt;0),ROUND(MIN(J157, MAX(500,MIN(0.55*$C157,573))),2),0),ROUND(IF($B157="Non - avec lien de dépendance",MIN(1129,J157,$C157)*overallRate,MIN(1129,J157)*overallRate),2))))</f>
        <v>Effectuez l’étape 1</v>
      </c>
      <c r="O157" s="54" t="str">
        <f>IF(ISTEXT(overallRate),"Effectuez l’étape 1",IF(OR(COUNT($C157,K157)&lt;&gt;2,overallRate=0),0,IF(G157="Oui",IF(OR($B157="Oui - sans lien de dépendance",$C157&gt;0),ROUND(MIN(K157, MAX(500,MIN(0.55*$C157,573))),2),0),ROUND(IF($B157="Non - avec lien de dépendance",MIN(1129,K157,$C157)*overallRate,MIN(1129,K157)*overallRate),2))))</f>
        <v>Effectuez l’étape 1</v>
      </c>
      <c r="P157" s="3">
        <f t="shared" si="2"/>
        <v>0</v>
      </c>
    </row>
    <row r="158" spans="12:16" x14ac:dyDescent="0.35">
      <c r="L158" s="54" t="str">
        <f>IF(ISTEXT(overallRate),"Effectuez l’étape 1",IF(OR(COUNT($C158,H158)&lt;&gt;2,overallRate=0),0,IF(D158="Oui",IF(OR($B158="Oui - sans lien de dépendance",$C158&gt;0),ROUND(MIN(H158, MAX(500,MIN(0.55*$C158,573))),2),0),ROUND(IF($B158="Non - avec lien de dépendance",MIN(1129,H158,$C158)*overallRate,MIN(1129,H158)*overallRate),2))))</f>
        <v>Effectuez l’étape 1</v>
      </c>
      <c r="M158" s="54" t="str">
        <f>IF(ISTEXT(overallRate),"Effectuez l’étape 1",IF(OR(COUNT($C158,I158)&lt;&gt;2,overallRate=0),0,IF(E158="Oui",IF(OR($B158="Oui - sans lien de dépendance",$C158&gt;0),ROUND(MIN(I158, MAX(500,MIN(0.55*$C158,573))),2),0),ROUND(IF($B158="Non - avec lien de dépendance",MIN(1129,I158,$C158)*overallRate,MIN(1129,I158)*overallRate),2))))</f>
        <v>Effectuez l’étape 1</v>
      </c>
      <c r="N158" s="54" t="str">
        <f>IF(ISTEXT(overallRate),"Effectuez l’étape 1",IF(OR(COUNT($C158,J158)&lt;&gt;2,overallRate=0),0,IF(F158="Oui",IF(OR($B158="Oui - sans lien de dépendance",$C158&gt;0),ROUND(MIN(J158, MAX(500,MIN(0.55*$C158,573))),2),0),ROUND(IF($B158="Non - avec lien de dépendance",MIN(1129,J158,$C158)*overallRate,MIN(1129,J158)*overallRate),2))))</f>
        <v>Effectuez l’étape 1</v>
      </c>
      <c r="O158" s="54" t="str">
        <f>IF(ISTEXT(overallRate),"Effectuez l’étape 1",IF(OR(COUNT($C158,K158)&lt;&gt;2,overallRate=0),0,IF(G158="Oui",IF(OR($B158="Oui - sans lien de dépendance",$C158&gt;0),ROUND(MIN(K158, MAX(500,MIN(0.55*$C158,573))),2),0),ROUND(IF($B158="Non - avec lien de dépendance",MIN(1129,K158,$C158)*overallRate,MIN(1129,K158)*overallRate),2))))</f>
        <v>Effectuez l’étape 1</v>
      </c>
      <c r="P158" s="3">
        <f t="shared" si="2"/>
        <v>0</v>
      </c>
    </row>
    <row r="159" spans="12:16" x14ac:dyDescent="0.35">
      <c r="L159" s="54" t="str">
        <f>IF(ISTEXT(overallRate),"Effectuez l’étape 1",IF(OR(COUNT($C159,H159)&lt;&gt;2,overallRate=0),0,IF(D159="Oui",IF(OR($B159="Oui - sans lien de dépendance",$C159&gt;0),ROUND(MIN(H159, MAX(500,MIN(0.55*$C159,573))),2),0),ROUND(IF($B159="Non - avec lien de dépendance",MIN(1129,H159,$C159)*overallRate,MIN(1129,H159)*overallRate),2))))</f>
        <v>Effectuez l’étape 1</v>
      </c>
      <c r="M159" s="54" t="str">
        <f>IF(ISTEXT(overallRate),"Effectuez l’étape 1",IF(OR(COUNT($C159,I159)&lt;&gt;2,overallRate=0),0,IF(E159="Oui",IF(OR($B159="Oui - sans lien de dépendance",$C159&gt;0),ROUND(MIN(I159, MAX(500,MIN(0.55*$C159,573))),2),0),ROUND(IF($B159="Non - avec lien de dépendance",MIN(1129,I159,$C159)*overallRate,MIN(1129,I159)*overallRate),2))))</f>
        <v>Effectuez l’étape 1</v>
      </c>
      <c r="N159" s="54" t="str">
        <f>IF(ISTEXT(overallRate),"Effectuez l’étape 1",IF(OR(COUNT($C159,J159)&lt;&gt;2,overallRate=0),0,IF(F159="Oui",IF(OR($B159="Oui - sans lien de dépendance",$C159&gt;0),ROUND(MIN(J159, MAX(500,MIN(0.55*$C159,573))),2),0),ROUND(IF($B159="Non - avec lien de dépendance",MIN(1129,J159,$C159)*overallRate,MIN(1129,J159)*overallRate),2))))</f>
        <v>Effectuez l’étape 1</v>
      </c>
      <c r="O159" s="54" t="str">
        <f>IF(ISTEXT(overallRate),"Effectuez l’étape 1",IF(OR(COUNT($C159,K159)&lt;&gt;2,overallRate=0),0,IF(G159="Oui",IF(OR($B159="Oui - sans lien de dépendance",$C159&gt;0),ROUND(MIN(K159, MAX(500,MIN(0.55*$C159,573))),2),0),ROUND(IF($B159="Non - avec lien de dépendance",MIN(1129,K159,$C159)*overallRate,MIN(1129,K159)*overallRate),2))))</f>
        <v>Effectuez l’étape 1</v>
      </c>
      <c r="P159" s="3">
        <f t="shared" si="2"/>
        <v>0</v>
      </c>
    </row>
    <row r="160" spans="12:16" x14ac:dyDescent="0.35">
      <c r="L160" s="54" t="str">
        <f>IF(ISTEXT(overallRate),"Effectuez l’étape 1",IF(OR(COUNT($C160,H160)&lt;&gt;2,overallRate=0),0,IF(D160="Oui",IF(OR($B160="Oui - sans lien de dépendance",$C160&gt;0),ROUND(MIN(H160, MAX(500,MIN(0.55*$C160,573))),2),0),ROUND(IF($B160="Non - avec lien de dépendance",MIN(1129,H160,$C160)*overallRate,MIN(1129,H160)*overallRate),2))))</f>
        <v>Effectuez l’étape 1</v>
      </c>
      <c r="M160" s="54" t="str">
        <f>IF(ISTEXT(overallRate),"Effectuez l’étape 1",IF(OR(COUNT($C160,I160)&lt;&gt;2,overallRate=0),0,IF(E160="Oui",IF(OR($B160="Oui - sans lien de dépendance",$C160&gt;0),ROUND(MIN(I160, MAX(500,MIN(0.55*$C160,573))),2),0),ROUND(IF($B160="Non - avec lien de dépendance",MIN(1129,I160,$C160)*overallRate,MIN(1129,I160)*overallRate),2))))</f>
        <v>Effectuez l’étape 1</v>
      </c>
      <c r="N160" s="54" t="str">
        <f>IF(ISTEXT(overallRate),"Effectuez l’étape 1",IF(OR(COUNT($C160,J160)&lt;&gt;2,overallRate=0),0,IF(F160="Oui",IF(OR($B160="Oui - sans lien de dépendance",$C160&gt;0),ROUND(MIN(J160, MAX(500,MIN(0.55*$C160,573))),2),0),ROUND(IF($B160="Non - avec lien de dépendance",MIN(1129,J160,$C160)*overallRate,MIN(1129,J160)*overallRate),2))))</f>
        <v>Effectuez l’étape 1</v>
      </c>
      <c r="O160" s="54" t="str">
        <f>IF(ISTEXT(overallRate),"Effectuez l’étape 1",IF(OR(COUNT($C160,K160)&lt;&gt;2,overallRate=0),0,IF(G160="Oui",IF(OR($B160="Oui - sans lien de dépendance",$C160&gt;0),ROUND(MIN(K160, MAX(500,MIN(0.55*$C160,573))),2),0),ROUND(IF($B160="Non - avec lien de dépendance",MIN(1129,K160,$C160)*overallRate,MIN(1129,K160)*overallRate),2))))</f>
        <v>Effectuez l’étape 1</v>
      </c>
      <c r="P160" s="3">
        <f t="shared" si="2"/>
        <v>0</v>
      </c>
    </row>
    <row r="161" spans="12:16" x14ac:dyDescent="0.35">
      <c r="L161" s="54" t="str">
        <f>IF(ISTEXT(overallRate),"Effectuez l’étape 1",IF(OR(COUNT($C161,H161)&lt;&gt;2,overallRate=0),0,IF(D161="Oui",IF(OR($B161="Oui - sans lien de dépendance",$C161&gt;0),ROUND(MIN(H161, MAX(500,MIN(0.55*$C161,573))),2),0),ROUND(IF($B161="Non - avec lien de dépendance",MIN(1129,H161,$C161)*overallRate,MIN(1129,H161)*overallRate),2))))</f>
        <v>Effectuez l’étape 1</v>
      </c>
      <c r="M161" s="54" t="str">
        <f>IF(ISTEXT(overallRate),"Effectuez l’étape 1",IF(OR(COUNT($C161,I161)&lt;&gt;2,overallRate=0),0,IF(E161="Oui",IF(OR($B161="Oui - sans lien de dépendance",$C161&gt;0),ROUND(MIN(I161, MAX(500,MIN(0.55*$C161,573))),2),0),ROUND(IF($B161="Non - avec lien de dépendance",MIN(1129,I161,$C161)*overallRate,MIN(1129,I161)*overallRate),2))))</f>
        <v>Effectuez l’étape 1</v>
      </c>
      <c r="N161" s="54" t="str">
        <f>IF(ISTEXT(overallRate),"Effectuez l’étape 1",IF(OR(COUNT($C161,J161)&lt;&gt;2,overallRate=0),0,IF(F161="Oui",IF(OR($B161="Oui - sans lien de dépendance",$C161&gt;0),ROUND(MIN(J161, MAX(500,MIN(0.55*$C161,573))),2),0),ROUND(IF($B161="Non - avec lien de dépendance",MIN(1129,J161,$C161)*overallRate,MIN(1129,J161)*overallRate),2))))</f>
        <v>Effectuez l’étape 1</v>
      </c>
      <c r="O161" s="54" t="str">
        <f>IF(ISTEXT(overallRate),"Effectuez l’étape 1",IF(OR(COUNT($C161,K161)&lt;&gt;2,overallRate=0),0,IF(G161="Oui",IF(OR($B161="Oui - sans lien de dépendance",$C161&gt;0),ROUND(MIN(K161, MAX(500,MIN(0.55*$C161,573))),2),0),ROUND(IF($B161="Non - avec lien de dépendance",MIN(1129,K161,$C161)*overallRate,MIN(1129,K161)*overallRate),2))))</f>
        <v>Effectuez l’étape 1</v>
      </c>
      <c r="P161" s="3">
        <f t="shared" si="2"/>
        <v>0</v>
      </c>
    </row>
    <row r="162" spans="12:16" x14ac:dyDescent="0.35">
      <c r="L162" s="54" t="str">
        <f>IF(ISTEXT(overallRate),"Effectuez l’étape 1",IF(OR(COUNT($C162,H162)&lt;&gt;2,overallRate=0),0,IF(D162="Oui",IF(OR($B162="Oui - sans lien de dépendance",$C162&gt;0),ROUND(MIN(H162, MAX(500,MIN(0.55*$C162,573))),2),0),ROUND(IF($B162="Non - avec lien de dépendance",MIN(1129,H162,$C162)*overallRate,MIN(1129,H162)*overallRate),2))))</f>
        <v>Effectuez l’étape 1</v>
      </c>
      <c r="M162" s="54" t="str">
        <f>IF(ISTEXT(overallRate),"Effectuez l’étape 1",IF(OR(COUNT($C162,I162)&lt;&gt;2,overallRate=0),0,IF(E162="Oui",IF(OR($B162="Oui - sans lien de dépendance",$C162&gt;0),ROUND(MIN(I162, MAX(500,MIN(0.55*$C162,573))),2),0),ROUND(IF($B162="Non - avec lien de dépendance",MIN(1129,I162,$C162)*overallRate,MIN(1129,I162)*overallRate),2))))</f>
        <v>Effectuez l’étape 1</v>
      </c>
      <c r="N162" s="54" t="str">
        <f>IF(ISTEXT(overallRate),"Effectuez l’étape 1",IF(OR(COUNT($C162,J162)&lt;&gt;2,overallRate=0),0,IF(F162="Oui",IF(OR($B162="Oui - sans lien de dépendance",$C162&gt;0),ROUND(MIN(J162, MAX(500,MIN(0.55*$C162,573))),2),0),ROUND(IF($B162="Non - avec lien de dépendance",MIN(1129,J162,$C162)*overallRate,MIN(1129,J162)*overallRate),2))))</f>
        <v>Effectuez l’étape 1</v>
      </c>
      <c r="O162" s="54" t="str">
        <f>IF(ISTEXT(overallRate),"Effectuez l’étape 1",IF(OR(COUNT($C162,K162)&lt;&gt;2,overallRate=0),0,IF(G162="Oui",IF(OR($B162="Oui - sans lien de dépendance",$C162&gt;0),ROUND(MIN(K162, MAX(500,MIN(0.55*$C162,573))),2),0),ROUND(IF($B162="Non - avec lien de dépendance",MIN(1129,K162,$C162)*overallRate,MIN(1129,K162)*overallRate),2))))</f>
        <v>Effectuez l’étape 1</v>
      </c>
      <c r="P162" s="3">
        <f t="shared" si="2"/>
        <v>0</v>
      </c>
    </row>
    <row r="163" spans="12:16" x14ac:dyDescent="0.35">
      <c r="L163" s="54" t="str">
        <f>IF(ISTEXT(overallRate),"Effectuez l’étape 1",IF(OR(COUNT($C163,H163)&lt;&gt;2,overallRate=0),0,IF(D163="Oui",IF(OR($B163="Oui - sans lien de dépendance",$C163&gt;0),ROUND(MIN(H163, MAX(500,MIN(0.55*$C163,573))),2),0),ROUND(IF($B163="Non - avec lien de dépendance",MIN(1129,H163,$C163)*overallRate,MIN(1129,H163)*overallRate),2))))</f>
        <v>Effectuez l’étape 1</v>
      </c>
      <c r="M163" s="54" t="str">
        <f>IF(ISTEXT(overallRate),"Effectuez l’étape 1",IF(OR(COUNT($C163,I163)&lt;&gt;2,overallRate=0),0,IF(E163="Oui",IF(OR($B163="Oui - sans lien de dépendance",$C163&gt;0),ROUND(MIN(I163, MAX(500,MIN(0.55*$C163,573))),2),0),ROUND(IF($B163="Non - avec lien de dépendance",MIN(1129,I163,$C163)*overallRate,MIN(1129,I163)*overallRate),2))))</f>
        <v>Effectuez l’étape 1</v>
      </c>
      <c r="N163" s="54" t="str">
        <f>IF(ISTEXT(overallRate),"Effectuez l’étape 1",IF(OR(COUNT($C163,J163)&lt;&gt;2,overallRate=0),0,IF(F163="Oui",IF(OR($B163="Oui - sans lien de dépendance",$C163&gt;0),ROUND(MIN(J163, MAX(500,MIN(0.55*$C163,573))),2),0),ROUND(IF($B163="Non - avec lien de dépendance",MIN(1129,J163,$C163)*overallRate,MIN(1129,J163)*overallRate),2))))</f>
        <v>Effectuez l’étape 1</v>
      </c>
      <c r="O163" s="54" t="str">
        <f>IF(ISTEXT(overallRate),"Effectuez l’étape 1",IF(OR(COUNT($C163,K163)&lt;&gt;2,overallRate=0),0,IF(G163="Oui",IF(OR($B163="Oui - sans lien de dépendance",$C163&gt;0),ROUND(MIN(K163, MAX(500,MIN(0.55*$C163,573))),2),0),ROUND(IF($B163="Non - avec lien de dépendance",MIN(1129,K163,$C163)*overallRate,MIN(1129,K163)*overallRate),2))))</f>
        <v>Effectuez l’étape 1</v>
      </c>
      <c r="P163" s="3">
        <f t="shared" si="2"/>
        <v>0</v>
      </c>
    </row>
    <row r="164" spans="12:16" x14ac:dyDescent="0.35">
      <c r="L164" s="54" t="str">
        <f>IF(ISTEXT(overallRate),"Effectuez l’étape 1",IF(OR(COUNT($C164,H164)&lt;&gt;2,overallRate=0),0,IF(D164="Oui",IF(OR($B164="Oui - sans lien de dépendance",$C164&gt;0),ROUND(MIN(H164, MAX(500,MIN(0.55*$C164,573))),2),0),ROUND(IF($B164="Non - avec lien de dépendance",MIN(1129,H164,$C164)*overallRate,MIN(1129,H164)*overallRate),2))))</f>
        <v>Effectuez l’étape 1</v>
      </c>
      <c r="M164" s="54" t="str">
        <f>IF(ISTEXT(overallRate),"Effectuez l’étape 1",IF(OR(COUNT($C164,I164)&lt;&gt;2,overallRate=0),0,IF(E164="Oui",IF(OR($B164="Oui - sans lien de dépendance",$C164&gt;0),ROUND(MIN(I164, MAX(500,MIN(0.55*$C164,573))),2),0),ROUND(IF($B164="Non - avec lien de dépendance",MIN(1129,I164,$C164)*overallRate,MIN(1129,I164)*overallRate),2))))</f>
        <v>Effectuez l’étape 1</v>
      </c>
      <c r="N164" s="54" t="str">
        <f>IF(ISTEXT(overallRate),"Effectuez l’étape 1",IF(OR(COUNT($C164,J164)&lt;&gt;2,overallRate=0),0,IF(F164="Oui",IF(OR($B164="Oui - sans lien de dépendance",$C164&gt;0),ROUND(MIN(J164, MAX(500,MIN(0.55*$C164,573))),2),0),ROUND(IF($B164="Non - avec lien de dépendance",MIN(1129,J164,$C164)*overallRate,MIN(1129,J164)*overallRate),2))))</f>
        <v>Effectuez l’étape 1</v>
      </c>
      <c r="O164" s="54" t="str">
        <f>IF(ISTEXT(overallRate),"Effectuez l’étape 1",IF(OR(COUNT($C164,K164)&lt;&gt;2,overallRate=0),0,IF(G164="Oui",IF(OR($B164="Oui - sans lien de dépendance",$C164&gt;0),ROUND(MIN(K164, MAX(500,MIN(0.55*$C164,573))),2),0),ROUND(IF($B164="Non - avec lien de dépendance",MIN(1129,K164,$C164)*overallRate,MIN(1129,K164)*overallRate),2))))</f>
        <v>Effectuez l’étape 1</v>
      </c>
      <c r="P164" s="3">
        <f t="shared" si="2"/>
        <v>0</v>
      </c>
    </row>
    <row r="165" spans="12:16" x14ac:dyDescent="0.35">
      <c r="L165" s="54" t="str">
        <f>IF(ISTEXT(overallRate),"Effectuez l’étape 1",IF(OR(COUNT($C165,H165)&lt;&gt;2,overallRate=0),0,IF(D165="Oui",IF(OR($B165="Oui - sans lien de dépendance",$C165&gt;0),ROUND(MIN(H165, MAX(500,MIN(0.55*$C165,573))),2),0),ROUND(IF($B165="Non - avec lien de dépendance",MIN(1129,H165,$C165)*overallRate,MIN(1129,H165)*overallRate),2))))</f>
        <v>Effectuez l’étape 1</v>
      </c>
      <c r="M165" s="54" t="str">
        <f>IF(ISTEXT(overallRate),"Effectuez l’étape 1",IF(OR(COUNT($C165,I165)&lt;&gt;2,overallRate=0),0,IF(E165="Oui",IF(OR($B165="Oui - sans lien de dépendance",$C165&gt;0),ROUND(MIN(I165, MAX(500,MIN(0.55*$C165,573))),2),0),ROUND(IF($B165="Non - avec lien de dépendance",MIN(1129,I165,$C165)*overallRate,MIN(1129,I165)*overallRate),2))))</f>
        <v>Effectuez l’étape 1</v>
      </c>
      <c r="N165" s="54" t="str">
        <f>IF(ISTEXT(overallRate),"Effectuez l’étape 1",IF(OR(COUNT($C165,J165)&lt;&gt;2,overallRate=0),0,IF(F165="Oui",IF(OR($B165="Oui - sans lien de dépendance",$C165&gt;0),ROUND(MIN(J165, MAX(500,MIN(0.55*$C165,573))),2),0),ROUND(IF($B165="Non - avec lien de dépendance",MIN(1129,J165,$C165)*overallRate,MIN(1129,J165)*overallRate),2))))</f>
        <v>Effectuez l’étape 1</v>
      </c>
      <c r="O165" s="54" t="str">
        <f>IF(ISTEXT(overallRate),"Effectuez l’étape 1",IF(OR(COUNT($C165,K165)&lt;&gt;2,overallRate=0),0,IF(G165="Oui",IF(OR($B165="Oui - sans lien de dépendance",$C165&gt;0),ROUND(MIN(K165, MAX(500,MIN(0.55*$C165,573))),2),0),ROUND(IF($B165="Non - avec lien de dépendance",MIN(1129,K165,$C165)*overallRate,MIN(1129,K165)*overallRate),2))))</f>
        <v>Effectuez l’étape 1</v>
      </c>
      <c r="P165" s="3">
        <f t="shared" si="2"/>
        <v>0</v>
      </c>
    </row>
    <row r="166" spans="12:16" x14ac:dyDescent="0.35">
      <c r="L166" s="54" t="str">
        <f>IF(ISTEXT(overallRate),"Effectuez l’étape 1",IF(OR(COUNT($C166,H166)&lt;&gt;2,overallRate=0),0,IF(D166="Oui",IF(OR($B166="Oui - sans lien de dépendance",$C166&gt;0),ROUND(MIN(H166, MAX(500,MIN(0.55*$C166,573))),2),0),ROUND(IF($B166="Non - avec lien de dépendance",MIN(1129,H166,$C166)*overallRate,MIN(1129,H166)*overallRate),2))))</f>
        <v>Effectuez l’étape 1</v>
      </c>
      <c r="M166" s="54" t="str">
        <f>IF(ISTEXT(overallRate),"Effectuez l’étape 1",IF(OR(COUNT($C166,I166)&lt;&gt;2,overallRate=0),0,IF(E166="Oui",IF(OR($B166="Oui - sans lien de dépendance",$C166&gt;0),ROUND(MIN(I166, MAX(500,MIN(0.55*$C166,573))),2),0),ROUND(IF($B166="Non - avec lien de dépendance",MIN(1129,I166,$C166)*overallRate,MIN(1129,I166)*overallRate),2))))</f>
        <v>Effectuez l’étape 1</v>
      </c>
      <c r="N166" s="54" t="str">
        <f>IF(ISTEXT(overallRate),"Effectuez l’étape 1",IF(OR(COUNT($C166,J166)&lt;&gt;2,overallRate=0),0,IF(F166="Oui",IF(OR($B166="Oui - sans lien de dépendance",$C166&gt;0),ROUND(MIN(J166, MAX(500,MIN(0.55*$C166,573))),2),0),ROUND(IF($B166="Non - avec lien de dépendance",MIN(1129,J166,$C166)*overallRate,MIN(1129,J166)*overallRate),2))))</f>
        <v>Effectuez l’étape 1</v>
      </c>
      <c r="O166" s="54" t="str">
        <f>IF(ISTEXT(overallRate),"Effectuez l’étape 1",IF(OR(COUNT($C166,K166)&lt;&gt;2,overallRate=0),0,IF(G166="Oui",IF(OR($B166="Oui - sans lien de dépendance",$C166&gt;0),ROUND(MIN(K166, MAX(500,MIN(0.55*$C166,573))),2),0),ROUND(IF($B166="Non - avec lien de dépendance",MIN(1129,K166,$C166)*overallRate,MIN(1129,K166)*overallRate),2))))</f>
        <v>Effectuez l’étape 1</v>
      </c>
      <c r="P166" s="3">
        <f t="shared" si="2"/>
        <v>0</v>
      </c>
    </row>
    <row r="167" spans="12:16" x14ac:dyDescent="0.35">
      <c r="L167" s="54" t="str">
        <f>IF(ISTEXT(overallRate),"Effectuez l’étape 1",IF(OR(COUNT($C167,H167)&lt;&gt;2,overallRate=0),0,IF(D167="Oui",IF(OR($B167="Oui - sans lien de dépendance",$C167&gt;0),ROUND(MIN(H167, MAX(500,MIN(0.55*$C167,573))),2),0),ROUND(IF($B167="Non - avec lien de dépendance",MIN(1129,H167,$C167)*overallRate,MIN(1129,H167)*overallRate),2))))</f>
        <v>Effectuez l’étape 1</v>
      </c>
      <c r="M167" s="54" t="str">
        <f>IF(ISTEXT(overallRate),"Effectuez l’étape 1",IF(OR(COUNT($C167,I167)&lt;&gt;2,overallRate=0),0,IF(E167="Oui",IF(OR($B167="Oui - sans lien de dépendance",$C167&gt;0),ROUND(MIN(I167, MAX(500,MIN(0.55*$C167,573))),2),0),ROUND(IF($B167="Non - avec lien de dépendance",MIN(1129,I167,$C167)*overallRate,MIN(1129,I167)*overallRate),2))))</f>
        <v>Effectuez l’étape 1</v>
      </c>
      <c r="N167" s="54" t="str">
        <f>IF(ISTEXT(overallRate),"Effectuez l’étape 1",IF(OR(COUNT($C167,J167)&lt;&gt;2,overallRate=0),0,IF(F167="Oui",IF(OR($B167="Oui - sans lien de dépendance",$C167&gt;0),ROUND(MIN(J167, MAX(500,MIN(0.55*$C167,573))),2),0),ROUND(IF($B167="Non - avec lien de dépendance",MIN(1129,J167,$C167)*overallRate,MIN(1129,J167)*overallRate),2))))</f>
        <v>Effectuez l’étape 1</v>
      </c>
      <c r="O167" s="54" t="str">
        <f>IF(ISTEXT(overallRate),"Effectuez l’étape 1",IF(OR(COUNT($C167,K167)&lt;&gt;2,overallRate=0),0,IF(G167="Oui",IF(OR($B167="Oui - sans lien de dépendance",$C167&gt;0),ROUND(MIN(K167, MAX(500,MIN(0.55*$C167,573))),2),0),ROUND(IF($B167="Non - avec lien de dépendance",MIN(1129,K167,$C167)*overallRate,MIN(1129,K167)*overallRate),2))))</f>
        <v>Effectuez l’étape 1</v>
      </c>
      <c r="P167" s="3">
        <f t="shared" si="2"/>
        <v>0</v>
      </c>
    </row>
    <row r="168" spans="12:16" x14ac:dyDescent="0.35">
      <c r="L168" s="54" t="str">
        <f>IF(ISTEXT(overallRate),"Effectuez l’étape 1",IF(OR(COUNT($C168,H168)&lt;&gt;2,overallRate=0),0,IF(D168="Oui",IF(OR($B168="Oui - sans lien de dépendance",$C168&gt;0),ROUND(MIN(H168, MAX(500,MIN(0.55*$C168,573))),2),0),ROUND(IF($B168="Non - avec lien de dépendance",MIN(1129,H168,$C168)*overallRate,MIN(1129,H168)*overallRate),2))))</f>
        <v>Effectuez l’étape 1</v>
      </c>
      <c r="M168" s="54" t="str">
        <f>IF(ISTEXT(overallRate),"Effectuez l’étape 1",IF(OR(COUNT($C168,I168)&lt;&gt;2,overallRate=0),0,IF(E168="Oui",IF(OR($B168="Oui - sans lien de dépendance",$C168&gt;0),ROUND(MIN(I168, MAX(500,MIN(0.55*$C168,573))),2),0),ROUND(IF($B168="Non - avec lien de dépendance",MIN(1129,I168,$C168)*overallRate,MIN(1129,I168)*overallRate),2))))</f>
        <v>Effectuez l’étape 1</v>
      </c>
      <c r="N168" s="54" t="str">
        <f>IF(ISTEXT(overallRate),"Effectuez l’étape 1",IF(OR(COUNT($C168,J168)&lt;&gt;2,overallRate=0),0,IF(F168="Oui",IF(OR($B168="Oui - sans lien de dépendance",$C168&gt;0),ROUND(MIN(J168, MAX(500,MIN(0.55*$C168,573))),2),0),ROUND(IF($B168="Non - avec lien de dépendance",MIN(1129,J168,$C168)*overallRate,MIN(1129,J168)*overallRate),2))))</f>
        <v>Effectuez l’étape 1</v>
      </c>
      <c r="O168" s="54" t="str">
        <f>IF(ISTEXT(overallRate),"Effectuez l’étape 1",IF(OR(COUNT($C168,K168)&lt;&gt;2,overallRate=0),0,IF(G168="Oui",IF(OR($B168="Oui - sans lien de dépendance",$C168&gt;0),ROUND(MIN(K168, MAX(500,MIN(0.55*$C168,573))),2),0),ROUND(IF($B168="Non - avec lien de dépendance",MIN(1129,K168,$C168)*overallRate,MIN(1129,K168)*overallRate),2))))</f>
        <v>Effectuez l’étape 1</v>
      </c>
      <c r="P168" s="3">
        <f t="shared" si="2"/>
        <v>0</v>
      </c>
    </row>
    <row r="169" spans="12:16" x14ac:dyDescent="0.35">
      <c r="L169" s="54" t="str">
        <f>IF(ISTEXT(overallRate),"Effectuez l’étape 1",IF(OR(COUNT($C169,H169)&lt;&gt;2,overallRate=0),0,IF(D169="Oui",IF(OR($B169="Oui - sans lien de dépendance",$C169&gt;0),ROUND(MIN(H169, MAX(500,MIN(0.55*$C169,573))),2),0),ROUND(IF($B169="Non - avec lien de dépendance",MIN(1129,H169,$C169)*overallRate,MIN(1129,H169)*overallRate),2))))</f>
        <v>Effectuez l’étape 1</v>
      </c>
      <c r="M169" s="54" t="str">
        <f>IF(ISTEXT(overallRate),"Effectuez l’étape 1",IF(OR(COUNT($C169,I169)&lt;&gt;2,overallRate=0),0,IF(E169="Oui",IF(OR($B169="Oui - sans lien de dépendance",$C169&gt;0),ROUND(MIN(I169, MAX(500,MIN(0.55*$C169,573))),2),0),ROUND(IF($B169="Non - avec lien de dépendance",MIN(1129,I169,$C169)*overallRate,MIN(1129,I169)*overallRate),2))))</f>
        <v>Effectuez l’étape 1</v>
      </c>
      <c r="N169" s="54" t="str">
        <f>IF(ISTEXT(overallRate),"Effectuez l’étape 1",IF(OR(COUNT($C169,J169)&lt;&gt;2,overallRate=0),0,IF(F169="Oui",IF(OR($B169="Oui - sans lien de dépendance",$C169&gt;0),ROUND(MIN(J169, MAX(500,MIN(0.55*$C169,573))),2),0),ROUND(IF($B169="Non - avec lien de dépendance",MIN(1129,J169,$C169)*overallRate,MIN(1129,J169)*overallRate),2))))</f>
        <v>Effectuez l’étape 1</v>
      </c>
      <c r="O169" s="54" t="str">
        <f>IF(ISTEXT(overallRate),"Effectuez l’étape 1",IF(OR(COUNT($C169,K169)&lt;&gt;2,overallRate=0),0,IF(G169="Oui",IF(OR($B169="Oui - sans lien de dépendance",$C169&gt;0),ROUND(MIN(K169, MAX(500,MIN(0.55*$C169,573))),2),0),ROUND(IF($B169="Non - avec lien de dépendance",MIN(1129,K169,$C169)*overallRate,MIN(1129,K169)*overallRate),2))))</f>
        <v>Effectuez l’étape 1</v>
      </c>
      <c r="P169" s="3">
        <f t="shared" si="2"/>
        <v>0</v>
      </c>
    </row>
    <row r="170" spans="12:16" x14ac:dyDescent="0.35">
      <c r="L170" s="54" t="str">
        <f>IF(ISTEXT(overallRate),"Effectuez l’étape 1",IF(OR(COUNT($C170,H170)&lt;&gt;2,overallRate=0),0,IF(D170="Oui",IF(OR($B170="Oui - sans lien de dépendance",$C170&gt;0),ROUND(MIN(H170, MAX(500,MIN(0.55*$C170,573))),2),0),ROUND(IF($B170="Non - avec lien de dépendance",MIN(1129,H170,$C170)*overallRate,MIN(1129,H170)*overallRate),2))))</f>
        <v>Effectuez l’étape 1</v>
      </c>
      <c r="M170" s="54" t="str">
        <f>IF(ISTEXT(overallRate),"Effectuez l’étape 1",IF(OR(COUNT($C170,I170)&lt;&gt;2,overallRate=0),0,IF(E170="Oui",IF(OR($B170="Oui - sans lien de dépendance",$C170&gt;0),ROUND(MIN(I170, MAX(500,MIN(0.55*$C170,573))),2),0),ROUND(IF($B170="Non - avec lien de dépendance",MIN(1129,I170,$C170)*overallRate,MIN(1129,I170)*overallRate),2))))</f>
        <v>Effectuez l’étape 1</v>
      </c>
      <c r="N170" s="54" t="str">
        <f>IF(ISTEXT(overallRate),"Effectuez l’étape 1",IF(OR(COUNT($C170,J170)&lt;&gt;2,overallRate=0),0,IF(F170="Oui",IF(OR($B170="Oui - sans lien de dépendance",$C170&gt;0),ROUND(MIN(J170, MAX(500,MIN(0.55*$C170,573))),2),0),ROUND(IF($B170="Non - avec lien de dépendance",MIN(1129,J170,$C170)*overallRate,MIN(1129,J170)*overallRate),2))))</f>
        <v>Effectuez l’étape 1</v>
      </c>
      <c r="O170" s="54" t="str">
        <f>IF(ISTEXT(overallRate),"Effectuez l’étape 1",IF(OR(COUNT($C170,K170)&lt;&gt;2,overallRate=0),0,IF(G170="Oui",IF(OR($B170="Oui - sans lien de dépendance",$C170&gt;0),ROUND(MIN(K170, MAX(500,MIN(0.55*$C170,573))),2),0),ROUND(IF($B170="Non - avec lien de dépendance",MIN(1129,K170,$C170)*overallRate,MIN(1129,K170)*overallRate),2))))</f>
        <v>Effectuez l’étape 1</v>
      </c>
      <c r="P170" s="3">
        <f t="shared" si="2"/>
        <v>0</v>
      </c>
    </row>
    <row r="171" spans="12:16" x14ac:dyDescent="0.35">
      <c r="L171" s="54" t="str">
        <f>IF(ISTEXT(overallRate),"Effectuez l’étape 1",IF(OR(COUNT($C171,H171)&lt;&gt;2,overallRate=0),0,IF(D171="Oui",IF(OR($B171="Oui - sans lien de dépendance",$C171&gt;0),ROUND(MIN(H171, MAX(500,MIN(0.55*$C171,573))),2),0),ROUND(IF($B171="Non - avec lien de dépendance",MIN(1129,H171,$C171)*overallRate,MIN(1129,H171)*overallRate),2))))</f>
        <v>Effectuez l’étape 1</v>
      </c>
      <c r="M171" s="54" t="str">
        <f>IF(ISTEXT(overallRate),"Effectuez l’étape 1",IF(OR(COUNT($C171,I171)&lt;&gt;2,overallRate=0),0,IF(E171="Oui",IF(OR($B171="Oui - sans lien de dépendance",$C171&gt;0),ROUND(MIN(I171, MAX(500,MIN(0.55*$C171,573))),2),0),ROUND(IF($B171="Non - avec lien de dépendance",MIN(1129,I171,$C171)*overallRate,MIN(1129,I171)*overallRate),2))))</f>
        <v>Effectuez l’étape 1</v>
      </c>
      <c r="N171" s="54" t="str">
        <f>IF(ISTEXT(overallRate),"Effectuez l’étape 1",IF(OR(COUNT($C171,J171)&lt;&gt;2,overallRate=0),0,IF(F171="Oui",IF(OR($B171="Oui - sans lien de dépendance",$C171&gt;0),ROUND(MIN(J171, MAX(500,MIN(0.55*$C171,573))),2),0),ROUND(IF($B171="Non - avec lien de dépendance",MIN(1129,J171,$C171)*overallRate,MIN(1129,J171)*overallRate),2))))</f>
        <v>Effectuez l’étape 1</v>
      </c>
      <c r="O171" s="54" t="str">
        <f>IF(ISTEXT(overallRate),"Effectuez l’étape 1",IF(OR(COUNT($C171,K171)&lt;&gt;2,overallRate=0),0,IF(G171="Oui",IF(OR($B171="Oui - sans lien de dépendance",$C171&gt;0),ROUND(MIN(K171, MAX(500,MIN(0.55*$C171,573))),2),0),ROUND(IF($B171="Non - avec lien de dépendance",MIN(1129,K171,$C171)*overallRate,MIN(1129,K171)*overallRate),2))))</f>
        <v>Effectuez l’étape 1</v>
      </c>
      <c r="P171" s="3">
        <f t="shared" si="2"/>
        <v>0</v>
      </c>
    </row>
    <row r="172" spans="12:16" x14ac:dyDescent="0.35">
      <c r="L172" s="54" t="str">
        <f>IF(ISTEXT(overallRate),"Effectuez l’étape 1",IF(OR(COUNT($C172,H172)&lt;&gt;2,overallRate=0),0,IF(D172="Oui",IF(OR($B172="Oui - sans lien de dépendance",$C172&gt;0),ROUND(MIN(H172, MAX(500,MIN(0.55*$C172,573))),2),0),ROUND(IF($B172="Non - avec lien de dépendance",MIN(1129,H172,$C172)*overallRate,MIN(1129,H172)*overallRate),2))))</f>
        <v>Effectuez l’étape 1</v>
      </c>
      <c r="M172" s="54" t="str">
        <f>IF(ISTEXT(overallRate),"Effectuez l’étape 1",IF(OR(COUNT($C172,I172)&lt;&gt;2,overallRate=0),0,IF(E172="Oui",IF(OR($B172="Oui - sans lien de dépendance",$C172&gt;0),ROUND(MIN(I172, MAX(500,MIN(0.55*$C172,573))),2),0),ROUND(IF($B172="Non - avec lien de dépendance",MIN(1129,I172,$C172)*overallRate,MIN(1129,I172)*overallRate),2))))</f>
        <v>Effectuez l’étape 1</v>
      </c>
      <c r="N172" s="54" t="str">
        <f>IF(ISTEXT(overallRate),"Effectuez l’étape 1",IF(OR(COUNT($C172,J172)&lt;&gt;2,overallRate=0),0,IF(F172="Oui",IF(OR($B172="Oui - sans lien de dépendance",$C172&gt;0),ROUND(MIN(J172, MAX(500,MIN(0.55*$C172,573))),2),0),ROUND(IF($B172="Non - avec lien de dépendance",MIN(1129,J172,$C172)*overallRate,MIN(1129,J172)*overallRate),2))))</f>
        <v>Effectuez l’étape 1</v>
      </c>
      <c r="O172" s="54" t="str">
        <f>IF(ISTEXT(overallRate),"Effectuez l’étape 1",IF(OR(COUNT($C172,K172)&lt;&gt;2,overallRate=0),0,IF(G172="Oui",IF(OR($B172="Oui - sans lien de dépendance",$C172&gt;0),ROUND(MIN(K172, MAX(500,MIN(0.55*$C172,573))),2),0),ROUND(IF($B172="Non - avec lien de dépendance",MIN(1129,K172,$C172)*overallRate,MIN(1129,K172)*overallRate),2))))</f>
        <v>Effectuez l’étape 1</v>
      </c>
      <c r="P172" s="3">
        <f t="shared" si="2"/>
        <v>0</v>
      </c>
    </row>
    <row r="173" spans="12:16" x14ac:dyDescent="0.35">
      <c r="L173" s="54" t="str">
        <f>IF(ISTEXT(overallRate),"Effectuez l’étape 1",IF(OR(COUNT($C173,H173)&lt;&gt;2,overallRate=0),0,IF(D173="Oui",IF(OR($B173="Oui - sans lien de dépendance",$C173&gt;0),ROUND(MIN(H173, MAX(500,MIN(0.55*$C173,573))),2),0),ROUND(IF($B173="Non - avec lien de dépendance",MIN(1129,H173,$C173)*overallRate,MIN(1129,H173)*overallRate),2))))</f>
        <v>Effectuez l’étape 1</v>
      </c>
      <c r="M173" s="54" t="str">
        <f>IF(ISTEXT(overallRate),"Effectuez l’étape 1",IF(OR(COUNT($C173,I173)&lt;&gt;2,overallRate=0),0,IF(E173="Oui",IF(OR($B173="Oui - sans lien de dépendance",$C173&gt;0),ROUND(MIN(I173, MAX(500,MIN(0.55*$C173,573))),2),0),ROUND(IF($B173="Non - avec lien de dépendance",MIN(1129,I173,$C173)*overallRate,MIN(1129,I173)*overallRate),2))))</f>
        <v>Effectuez l’étape 1</v>
      </c>
      <c r="N173" s="54" t="str">
        <f>IF(ISTEXT(overallRate),"Effectuez l’étape 1",IF(OR(COUNT($C173,J173)&lt;&gt;2,overallRate=0),0,IF(F173="Oui",IF(OR($B173="Oui - sans lien de dépendance",$C173&gt;0),ROUND(MIN(J173, MAX(500,MIN(0.55*$C173,573))),2),0),ROUND(IF($B173="Non - avec lien de dépendance",MIN(1129,J173,$C173)*overallRate,MIN(1129,J173)*overallRate),2))))</f>
        <v>Effectuez l’étape 1</v>
      </c>
      <c r="O173" s="54" t="str">
        <f>IF(ISTEXT(overallRate),"Effectuez l’étape 1",IF(OR(COUNT($C173,K173)&lt;&gt;2,overallRate=0),0,IF(G173="Oui",IF(OR($B173="Oui - sans lien de dépendance",$C173&gt;0),ROUND(MIN(K173, MAX(500,MIN(0.55*$C173,573))),2),0),ROUND(IF($B173="Non - avec lien de dépendance",MIN(1129,K173,$C173)*overallRate,MIN(1129,K173)*overallRate),2))))</f>
        <v>Effectuez l’étape 1</v>
      </c>
      <c r="P173" s="3">
        <f t="shared" si="2"/>
        <v>0</v>
      </c>
    </row>
    <row r="174" spans="12:16" x14ac:dyDescent="0.35">
      <c r="L174" s="54" t="str">
        <f>IF(ISTEXT(overallRate),"Effectuez l’étape 1",IF(OR(COUNT($C174,H174)&lt;&gt;2,overallRate=0),0,IF(D174="Oui",IF(OR($B174="Oui - sans lien de dépendance",$C174&gt;0),ROUND(MIN(H174, MAX(500,MIN(0.55*$C174,573))),2),0),ROUND(IF($B174="Non - avec lien de dépendance",MIN(1129,H174,$C174)*overallRate,MIN(1129,H174)*overallRate),2))))</f>
        <v>Effectuez l’étape 1</v>
      </c>
      <c r="M174" s="54" t="str">
        <f>IF(ISTEXT(overallRate),"Effectuez l’étape 1",IF(OR(COUNT($C174,I174)&lt;&gt;2,overallRate=0),0,IF(E174="Oui",IF(OR($B174="Oui - sans lien de dépendance",$C174&gt;0),ROUND(MIN(I174, MAX(500,MIN(0.55*$C174,573))),2),0),ROUND(IF($B174="Non - avec lien de dépendance",MIN(1129,I174,$C174)*overallRate,MIN(1129,I174)*overallRate),2))))</f>
        <v>Effectuez l’étape 1</v>
      </c>
      <c r="N174" s="54" t="str">
        <f>IF(ISTEXT(overallRate),"Effectuez l’étape 1",IF(OR(COUNT($C174,J174)&lt;&gt;2,overallRate=0),0,IF(F174="Oui",IF(OR($B174="Oui - sans lien de dépendance",$C174&gt;0),ROUND(MIN(J174, MAX(500,MIN(0.55*$C174,573))),2),0),ROUND(IF($B174="Non - avec lien de dépendance",MIN(1129,J174,$C174)*overallRate,MIN(1129,J174)*overallRate),2))))</f>
        <v>Effectuez l’étape 1</v>
      </c>
      <c r="O174" s="54" t="str">
        <f>IF(ISTEXT(overallRate),"Effectuez l’étape 1",IF(OR(COUNT($C174,K174)&lt;&gt;2,overallRate=0),0,IF(G174="Oui",IF(OR($B174="Oui - sans lien de dépendance",$C174&gt;0),ROUND(MIN(K174, MAX(500,MIN(0.55*$C174,573))),2),0),ROUND(IF($B174="Non - avec lien de dépendance",MIN(1129,K174,$C174)*overallRate,MIN(1129,K174)*overallRate),2))))</f>
        <v>Effectuez l’étape 1</v>
      </c>
      <c r="P174" s="3">
        <f t="shared" si="2"/>
        <v>0</v>
      </c>
    </row>
    <row r="175" spans="12:16" x14ac:dyDescent="0.35">
      <c r="L175" s="54" t="str">
        <f>IF(ISTEXT(overallRate),"Effectuez l’étape 1",IF(OR(COUNT($C175,H175)&lt;&gt;2,overallRate=0),0,IF(D175="Oui",IF(OR($B175="Oui - sans lien de dépendance",$C175&gt;0),ROUND(MIN(H175, MAX(500,MIN(0.55*$C175,573))),2),0),ROUND(IF($B175="Non - avec lien de dépendance",MIN(1129,H175,$C175)*overallRate,MIN(1129,H175)*overallRate),2))))</f>
        <v>Effectuez l’étape 1</v>
      </c>
      <c r="M175" s="54" t="str">
        <f>IF(ISTEXT(overallRate),"Effectuez l’étape 1",IF(OR(COUNT($C175,I175)&lt;&gt;2,overallRate=0),0,IF(E175="Oui",IF(OR($B175="Oui - sans lien de dépendance",$C175&gt;0),ROUND(MIN(I175, MAX(500,MIN(0.55*$C175,573))),2),0),ROUND(IF($B175="Non - avec lien de dépendance",MIN(1129,I175,$C175)*overallRate,MIN(1129,I175)*overallRate),2))))</f>
        <v>Effectuez l’étape 1</v>
      </c>
      <c r="N175" s="54" t="str">
        <f>IF(ISTEXT(overallRate),"Effectuez l’étape 1",IF(OR(COUNT($C175,J175)&lt;&gt;2,overallRate=0),0,IF(F175="Oui",IF(OR($B175="Oui - sans lien de dépendance",$C175&gt;0),ROUND(MIN(J175, MAX(500,MIN(0.55*$C175,573))),2),0),ROUND(IF($B175="Non - avec lien de dépendance",MIN(1129,J175,$C175)*overallRate,MIN(1129,J175)*overallRate),2))))</f>
        <v>Effectuez l’étape 1</v>
      </c>
      <c r="O175" s="54" t="str">
        <f>IF(ISTEXT(overallRate),"Effectuez l’étape 1",IF(OR(COUNT($C175,K175)&lt;&gt;2,overallRate=0),0,IF(G175="Oui",IF(OR($B175="Oui - sans lien de dépendance",$C175&gt;0),ROUND(MIN(K175, MAX(500,MIN(0.55*$C175,573))),2),0),ROUND(IF($B175="Non - avec lien de dépendance",MIN(1129,K175,$C175)*overallRate,MIN(1129,K175)*overallRate),2))))</f>
        <v>Effectuez l’étape 1</v>
      </c>
      <c r="P175" s="3">
        <f t="shared" si="2"/>
        <v>0</v>
      </c>
    </row>
    <row r="176" spans="12:16" x14ac:dyDescent="0.35">
      <c r="L176" s="54" t="str">
        <f>IF(ISTEXT(overallRate),"Effectuez l’étape 1",IF(OR(COUNT($C176,H176)&lt;&gt;2,overallRate=0),0,IF(D176="Oui",IF(OR($B176="Oui - sans lien de dépendance",$C176&gt;0),ROUND(MIN(H176, MAX(500,MIN(0.55*$C176,573))),2),0),ROUND(IF($B176="Non - avec lien de dépendance",MIN(1129,H176,$C176)*overallRate,MIN(1129,H176)*overallRate),2))))</f>
        <v>Effectuez l’étape 1</v>
      </c>
      <c r="M176" s="54" t="str">
        <f>IF(ISTEXT(overallRate),"Effectuez l’étape 1",IF(OR(COUNT($C176,I176)&lt;&gt;2,overallRate=0),0,IF(E176="Oui",IF(OR($B176="Oui - sans lien de dépendance",$C176&gt;0),ROUND(MIN(I176, MAX(500,MIN(0.55*$C176,573))),2),0),ROUND(IF($B176="Non - avec lien de dépendance",MIN(1129,I176,$C176)*overallRate,MIN(1129,I176)*overallRate),2))))</f>
        <v>Effectuez l’étape 1</v>
      </c>
      <c r="N176" s="54" t="str">
        <f>IF(ISTEXT(overallRate),"Effectuez l’étape 1",IF(OR(COUNT($C176,J176)&lt;&gt;2,overallRate=0),0,IF(F176="Oui",IF(OR($B176="Oui - sans lien de dépendance",$C176&gt;0),ROUND(MIN(J176, MAX(500,MIN(0.55*$C176,573))),2),0),ROUND(IF($B176="Non - avec lien de dépendance",MIN(1129,J176,$C176)*overallRate,MIN(1129,J176)*overallRate),2))))</f>
        <v>Effectuez l’étape 1</v>
      </c>
      <c r="O176" s="54" t="str">
        <f>IF(ISTEXT(overallRate),"Effectuez l’étape 1",IF(OR(COUNT($C176,K176)&lt;&gt;2,overallRate=0),0,IF(G176="Oui",IF(OR($B176="Oui - sans lien de dépendance",$C176&gt;0),ROUND(MIN(K176, MAX(500,MIN(0.55*$C176,573))),2),0),ROUND(IF($B176="Non - avec lien de dépendance",MIN(1129,K176,$C176)*overallRate,MIN(1129,K176)*overallRate),2))))</f>
        <v>Effectuez l’étape 1</v>
      </c>
      <c r="P176" s="3">
        <f t="shared" si="2"/>
        <v>0</v>
      </c>
    </row>
    <row r="177" spans="12:16" x14ac:dyDescent="0.35">
      <c r="L177" s="54" t="str">
        <f>IF(ISTEXT(overallRate),"Effectuez l’étape 1",IF(OR(COUNT($C177,H177)&lt;&gt;2,overallRate=0),0,IF(D177="Oui",IF(OR($B177="Oui - sans lien de dépendance",$C177&gt;0),ROUND(MIN(H177, MAX(500,MIN(0.55*$C177,573))),2),0),ROUND(IF($B177="Non - avec lien de dépendance",MIN(1129,H177,$C177)*overallRate,MIN(1129,H177)*overallRate),2))))</f>
        <v>Effectuez l’étape 1</v>
      </c>
      <c r="M177" s="54" t="str">
        <f>IF(ISTEXT(overallRate),"Effectuez l’étape 1",IF(OR(COUNT($C177,I177)&lt;&gt;2,overallRate=0),0,IF(E177="Oui",IF(OR($B177="Oui - sans lien de dépendance",$C177&gt;0),ROUND(MIN(I177, MAX(500,MIN(0.55*$C177,573))),2),0),ROUND(IF($B177="Non - avec lien de dépendance",MIN(1129,I177,$C177)*overallRate,MIN(1129,I177)*overallRate),2))))</f>
        <v>Effectuez l’étape 1</v>
      </c>
      <c r="N177" s="54" t="str">
        <f>IF(ISTEXT(overallRate),"Effectuez l’étape 1",IF(OR(COUNT($C177,J177)&lt;&gt;2,overallRate=0),0,IF(F177="Oui",IF(OR($B177="Oui - sans lien de dépendance",$C177&gt;0),ROUND(MIN(J177, MAX(500,MIN(0.55*$C177,573))),2),0),ROUND(IF($B177="Non - avec lien de dépendance",MIN(1129,J177,$C177)*overallRate,MIN(1129,J177)*overallRate),2))))</f>
        <v>Effectuez l’étape 1</v>
      </c>
      <c r="O177" s="54" t="str">
        <f>IF(ISTEXT(overallRate),"Effectuez l’étape 1",IF(OR(COUNT($C177,K177)&lt;&gt;2,overallRate=0),0,IF(G177="Oui",IF(OR($B177="Oui - sans lien de dépendance",$C177&gt;0),ROUND(MIN(K177, MAX(500,MIN(0.55*$C177,573))),2),0),ROUND(IF($B177="Non - avec lien de dépendance",MIN(1129,K177,$C177)*overallRate,MIN(1129,K177)*overallRate),2))))</f>
        <v>Effectuez l’étape 1</v>
      </c>
      <c r="P177" s="3">
        <f t="shared" si="2"/>
        <v>0</v>
      </c>
    </row>
    <row r="178" spans="12:16" x14ac:dyDescent="0.35">
      <c r="L178" s="54" t="str">
        <f>IF(ISTEXT(overallRate),"Effectuez l’étape 1",IF(OR(COUNT($C178,H178)&lt;&gt;2,overallRate=0),0,IF(D178="Oui",IF(OR($B178="Oui - sans lien de dépendance",$C178&gt;0),ROUND(MIN(H178, MAX(500,MIN(0.55*$C178,573))),2),0),ROUND(IF($B178="Non - avec lien de dépendance",MIN(1129,H178,$C178)*overallRate,MIN(1129,H178)*overallRate),2))))</f>
        <v>Effectuez l’étape 1</v>
      </c>
      <c r="M178" s="54" t="str">
        <f>IF(ISTEXT(overallRate),"Effectuez l’étape 1",IF(OR(COUNT($C178,I178)&lt;&gt;2,overallRate=0),0,IF(E178="Oui",IF(OR($B178="Oui - sans lien de dépendance",$C178&gt;0),ROUND(MIN(I178, MAX(500,MIN(0.55*$C178,573))),2),0),ROUND(IF($B178="Non - avec lien de dépendance",MIN(1129,I178,$C178)*overallRate,MIN(1129,I178)*overallRate),2))))</f>
        <v>Effectuez l’étape 1</v>
      </c>
      <c r="N178" s="54" t="str">
        <f>IF(ISTEXT(overallRate),"Effectuez l’étape 1",IF(OR(COUNT($C178,J178)&lt;&gt;2,overallRate=0),0,IF(F178="Oui",IF(OR($B178="Oui - sans lien de dépendance",$C178&gt;0),ROUND(MIN(J178, MAX(500,MIN(0.55*$C178,573))),2),0),ROUND(IF($B178="Non - avec lien de dépendance",MIN(1129,J178,$C178)*overallRate,MIN(1129,J178)*overallRate),2))))</f>
        <v>Effectuez l’étape 1</v>
      </c>
      <c r="O178" s="54" t="str">
        <f>IF(ISTEXT(overallRate),"Effectuez l’étape 1",IF(OR(COUNT($C178,K178)&lt;&gt;2,overallRate=0),0,IF(G178="Oui",IF(OR($B178="Oui - sans lien de dépendance",$C178&gt;0),ROUND(MIN(K178, MAX(500,MIN(0.55*$C178,573))),2),0),ROUND(IF($B178="Non - avec lien de dépendance",MIN(1129,K178,$C178)*overallRate,MIN(1129,K178)*overallRate),2))))</f>
        <v>Effectuez l’étape 1</v>
      </c>
      <c r="P178" s="3">
        <f t="shared" si="2"/>
        <v>0</v>
      </c>
    </row>
    <row r="179" spans="12:16" x14ac:dyDescent="0.35">
      <c r="L179" s="54" t="str">
        <f>IF(ISTEXT(overallRate),"Effectuez l’étape 1",IF(OR(COUNT($C179,H179)&lt;&gt;2,overallRate=0),0,IF(D179="Oui",IF(OR($B179="Oui - sans lien de dépendance",$C179&gt;0),ROUND(MIN(H179, MAX(500,MIN(0.55*$C179,573))),2),0),ROUND(IF($B179="Non - avec lien de dépendance",MIN(1129,H179,$C179)*overallRate,MIN(1129,H179)*overallRate),2))))</f>
        <v>Effectuez l’étape 1</v>
      </c>
      <c r="M179" s="54" t="str">
        <f>IF(ISTEXT(overallRate),"Effectuez l’étape 1",IF(OR(COUNT($C179,I179)&lt;&gt;2,overallRate=0),0,IF(E179="Oui",IF(OR($B179="Oui - sans lien de dépendance",$C179&gt;0),ROUND(MIN(I179, MAX(500,MIN(0.55*$C179,573))),2),0),ROUND(IF($B179="Non - avec lien de dépendance",MIN(1129,I179,$C179)*overallRate,MIN(1129,I179)*overallRate),2))))</f>
        <v>Effectuez l’étape 1</v>
      </c>
      <c r="N179" s="54" t="str">
        <f>IF(ISTEXT(overallRate),"Effectuez l’étape 1",IF(OR(COUNT($C179,J179)&lt;&gt;2,overallRate=0),0,IF(F179="Oui",IF(OR($B179="Oui - sans lien de dépendance",$C179&gt;0),ROUND(MIN(J179, MAX(500,MIN(0.55*$C179,573))),2),0),ROUND(IF($B179="Non - avec lien de dépendance",MIN(1129,J179,$C179)*overallRate,MIN(1129,J179)*overallRate),2))))</f>
        <v>Effectuez l’étape 1</v>
      </c>
      <c r="O179" s="54" t="str">
        <f>IF(ISTEXT(overallRate),"Effectuez l’étape 1",IF(OR(COUNT($C179,K179)&lt;&gt;2,overallRate=0),0,IF(G179="Oui",IF(OR($B179="Oui - sans lien de dépendance",$C179&gt;0),ROUND(MIN(K179, MAX(500,MIN(0.55*$C179,573))),2),0),ROUND(IF($B179="Non - avec lien de dépendance",MIN(1129,K179,$C179)*overallRate,MIN(1129,K179)*overallRate),2))))</f>
        <v>Effectuez l’étape 1</v>
      </c>
      <c r="P179" s="3">
        <f t="shared" si="2"/>
        <v>0</v>
      </c>
    </row>
    <row r="180" spans="12:16" x14ac:dyDescent="0.35">
      <c r="L180" s="54" t="str">
        <f>IF(ISTEXT(overallRate),"Effectuez l’étape 1",IF(OR(COUNT($C180,H180)&lt;&gt;2,overallRate=0),0,IF(D180="Oui",IF(OR($B180="Oui - sans lien de dépendance",$C180&gt;0),ROUND(MIN(H180, MAX(500,MIN(0.55*$C180,573))),2),0),ROUND(IF($B180="Non - avec lien de dépendance",MIN(1129,H180,$C180)*overallRate,MIN(1129,H180)*overallRate),2))))</f>
        <v>Effectuez l’étape 1</v>
      </c>
      <c r="M180" s="54" t="str">
        <f>IF(ISTEXT(overallRate),"Effectuez l’étape 1",IF(OR(COUNT($C180,I180)&lt;&gt;2,overallRate=0),0,IF(E180="Oui",IF(OR($B180="Oui - sans lien de dépendance",$C180&gt;0),ROUND(MIN(I180, MAX(500,MIN(0.55*$C180,573))),2),0),ROUND(IF($B180="Non - avec lien de dépendance",MIN(1129,I180,$C180)*overallRate,MIN(1129,I180)*overallRate),2))))</f>
        <v>Effectuez l’étape 1</v>
      </c>
      <c r="N180" s="54" t="str">
        <f>IF(ISTEXT(overallRate),"Effectuez l’étape 1",IF(OR(COUNT($C180,J180)&lt;&gt;2,overallRate=0),0,IF(F180="Oui",IF(OR($B180="Oui - sans lien de dépendance",$C180&gt;0),ROUND(MIN(J180, MAX(500,MIN(0.55*$C180,573))),2),0),ROUND(IF($B180="Non - avec lien de dépendance",MIN(1129,J180,$C180)*overallRate,MIN(1129,J180)*overallRate),2))))</f>
        <v>Effectuez l’étape 1</v>
      </c>
      <c r="O180" s="54" t="str">
        <f>IF(ISTEXT(overallRate),"Effectuez l’étape 1",IF(OR(COUNT($C180,K180)&lt;&gt;2,overallRate=0),0,IF(G180="Oui",IF(OR($B180="Oui - sans lien de dépendance",$C180&gt;0),ROUND(MIN(K180, MAX(500,MIN(0.55*$C180,573))),2),0),ROUND(IF($B180="Non - avec lien de dépendance",MIN(1129,K180,$C180)*overallRate,MIN(1129,K180)*overallRate),2))))</f>
        <v>Effectuez l’étape 1</v>
      </c>
      <c r="P180" s="3">
        <f t="shared" si="2"/>
        <v>0</v>
      </c>
    </row>
    <row r="181" spans="12:16" x14ac:dyDescent="0.35">
      <c r="L181" s="54" t="str">
        <f>IF(ISTEXT(overallRate),"Effectuez l’étape 1",IF(OR(COUNT($C181,H181)&lt;&gt;2,overallRate=0),0,IF(D181="Oui",IF(OR($B181="Oui - sans lien de dépendance",$C181&gt;0),ROUND(MIN(H181, MAX(500,MIN(0.55*$C181,573))),2),0),ROUND(IF($B181="Non - avec lien de dépendance",MIN(1129,H181,$C181)*overallRate,MIN(1129,H181)*overallRate),2))))</f>
        <v>Effectuez l’étape 1</v>
      </c>
      <c r="M181" s="54" t="str">
        <f>IF(ISTEXT(overallRate),"Effectuez l’étape 1",IF(OR(COUNT($C181,I181)&lt;&gt;2,overallRate=0),0,IF(E181="Oui",IF(OR($B181="Oui - sans lien de dépendance",$C181&gt;0),ROUND(MIN(I181, MAX(500,MIN(0.55*$C181,573))),2),0),ROUND(IF($B181="Non - avec lien de dépendance",MIN(1129,I181,$C181)*overallRate,MIN(1129,I181)*overallRate),2))))</f>
        <v>Effectuez l’étape 1</v>
      </c>
      <c r="N181" s="54" t="str">
        <f>IF(ISTEXT(overallRate),"Effectuez l’étape 1",IF(OR(COUNT($C181,J181)&lt;&gt;2,overallRate=0),0,IF(F181="Oui",IF(OR($B181="Oui - sans lien de dépendance",$C181&gt;0),ROUND(MIN(J181, MAX(500,MIN(0.55*$C181,573))),2),0),ROUND(IF($B181="Non - avec lien de dépendance",MIN(1129,J181,$C181)*overallRate,MIN(1129,J181)*overallRate),2))))</f>
        <v>Effectuez l’étape 1</v>
      </c>
      <c r="O181" s="54" t="str">
        <f>IF(ISTEXT(overallRate),"Effectuez l’étape 1",IF(OR(COUNT($C181,K181)&lt;&gt;2,overallRate=0),0,IF(G181="Oui",IF(OR($B181="Oui - sans lien de dépendance",$C181&gt;0),ROUND(MIN(K181, MAX(500,MIN(0.55*$C181,573))),2),0),ROUND(IF($B181="Non - avec lien de dépendance",MIN(1129,K181,$C181)*overallRate,MIN(1129,K181)*overallRate),2))))</f>
        <v>Effectuez l’étape 1</v>
      </c>
      <c r="P181" s="3">
        <f t="shared" si="2"/>
        <v>0</v>
      </c>
    </row>
    <row r="182" spans="12:16" x14ac:dyDescent="0.35">
      <c r="L182" s="54" t="str">
        <f>IF(ISTEXT(overallRate),"Effectuez l’étape 1",IF(OR(COUNT($C182,H182)&lt;&gt;2,overallRate=0),0,IF(D182="Oui",IF(OR($B182="Oui - sans lien de dépendance",$C182&gt;0),ROUND(MIN(H182, MAX(500,MIN(0.55*$C182,573))),2),0),ROUND(IF($B182="Non - avec lien de dépendance",MIN(1129,H182,$C182)*overallRate,MIN(1129,H182)*overallRate),2))))</f>
        <v>Effectuez l’étape 1</v>
      </c>
      <c r="M182" s="54" t="str">
        <f>IF(ISTEXT(overallRate),"Effectuez l’étape 1",IF(OR(COUNT($C182,I182)&lt;&gt;2,overallRate=0),0,IF(E182="Oui",IF(OR($B182="Oui - sans lien de dépendance",$C182&gt;0),ROUND(MIN(I182, MAX(500,MIN(0.55*$C182,573))),2),0),ROUND(IF($B182="Non - avec lien de dépendance",MIN(1129,I182,$C182)*overallRate,MIN(1129,I182)*overallRate),2))))</f>
        <v>Effectuez l’étape 1</v>
      </c>
      <c r="N182" s="54" t="str">
        <f>IF(ISTEXT(overallRate),"Effectuez l’étape 1",IF(OR(COUNT($C182,J182)&lt;&gt;2,overallRate=0),0,IF(F182="Oui",IF(OR($B182="Oui - sans lien de dépendance",$C182&gt;0),ROUND(MIN(J182, MAX(500,MIN(0.55*$C182,573))),2),0),ROUND(IF($B182="Non - avec lien de dépendance",MIN(1129,J182,$C182)*overallRate,MIN(1129,J182)*overallRate),2))))</f>
        <v>Effectuez l’étape 1</v>
      </c>
      <c r="O182" s="54" t="str">
        <f>IF(ISTEXT(overallRate),"Effectuez l’étape 1",IF(OR(COUNT($C182,K182)&lt;&gt;2,overallRate=0),0,IF(G182="Oui",IF(OR($B182="Oui - sans lien de dépendance",$C182&gt;0),ROUND(MIN(K182, MAX(500,MIN(0.55*$C182,573))),2),0),ROUND(IF($B182="Non - avec lien de dépendance",MIN(1129,K182,$C182)*overallRate,MIN(1129,K182)*overallRate),2))))</f>
        <v>Effectuez l’étape 1</v>
      </c>
      <c r="P182" s="3">
        <f t="shared" si="2"/>
        <v>0</v>
      </c>
    </row>
    <row r="183" spans="12:16" x14ac:dyDescent="0.35">
      <c r="L183" s="54" t="str">
        <f>IF(ISTEXT(overallRate),"Effectuez l’étape 1",IF(OR(COUNT($C183,H183)&lt;&gt;2,overallRate=0),0,IF(D183="Oui",IF(OR($B183="Oui - sans lien de dépendance",$C183&gt;0),ROUND(MIN(H183, MAX(500,MIN(0.55*$C183,573))),2),0),ROUND(IF($B183="Non - avec lien de dépendance",MIN(1129,H183,$C183)*overallRate,MIN(1129,H183)*overallRate),2))))</f>
        <v>Effectuez l’étape 1</v>
      </c>
      <c r="M183" s="54" t="str">
        <f>IF(ISTEXT(overallRate),"Effectuez l’étape 1",IF(OR(COUNT($C183,I183)&lt;&gt;2,overallRate=0),0,IF(E183="Oui",IF(OR($B183="Oui - sans lien de dépendance",$C183&gt;0),ROUND(MIN(I183, MAX(500,MIN(0.55*$C183,573))),2),0),ROUND(IF($B183="Non - avec lien de dépendance",MIN(1129,I183,$C183)*overallRate,MIN(1129,I183)*overallRate),2))))</f>
        <v>Effectuez l’étape 1</v>
      </c>
      <c r="N183" s="54" t="str">
        <f>IF(ISTEXT(overallRate),"Effectuez l’étape 1",IF(OR(COUNT($C183,J183)&lt;&gt;2,overallRate=0),0,IF(F183="Oui",IF(OR($B183="Oui - sans lien de dépendance",$C183&gt;0),ROUND(MIN(J183, MAX(500,MIN(0.55*$C183,573))),2),0),ROUND(IF($B183="Non - avec lien de dépendance",MIN(1129,J183,$C183)*overallRate,MIN(1129,J183)*overallRate),2))))</f>
        <v>Effectuez l’étape 1</v>
      </c>
      <c r="O183" s="54" t="str">
        <f>IF(ISTEXT(overallRate),"Effectuez l’étape 1",IF(OR(COUNT($C183,K183)&lt;&gt;2,overallRate=0),0,IF(G183="Oui",IF(OR($B183="Oui - sans lien de dépendance",$C183&gt;0),ROUND(MIN(K183, MAX(500,MIN(0.55*$C183,573))),2),0),ROUND(IF($B183="Non - avec lien de dépendance",MIN(1129,K183,$C183)*overallRate,MIN(1129,K183)*overallRate),2))))</f>
        <v>Effectuez l’étape 1</v>
      </c>
      <c r="P183" s="3">
        <f t="shared" si="2"/>
        <v>0</v>
      </c>
    </row>
    <row r="184" spans="12:16" x14ac:dyDescent="0.35">
      <c r="L184" s="54" t="str">
        <f>IF(ISTEXT(overallRate),"Effectuez l’étape 1",IF(OR(COUNT($C184,H184)&lt;&gt;2,overallRate=0),0,IF(D184="Oui",IF(OR($B184="Oui - sans lien de dépendance",$C184&gt;0),ROUND(MIN(H184, MAX(500,MIN(0.55*$C184,573))),2),0),ROUND(IF($B184="Non - avec lien de dépendance",MIN(1129,H184,$C184)*overallRate,MIN(1129,H184)*overallRate),2))))</f>
        <v>Effectuez l’étape 1</v>
      </c>
      <c r="M184" s="54" t="str">
        <f>IF(ISTEXT(overallRate),"Effectuez l’étape 1",IF(OR(COUNT($C184,I184)&lt;&gt;2,overallRate=0),0,IF(E184="Oui",IF(OR($B184="Oui - sans lien de dépendance",$C184&gt;0),ROUND(MIN(I184, MAX(500,MIN(0.55*$C184,573))),2),0),ROUND(IF($B184="Non - avec lien de dépendance",MIN(1129,I184,$C184)*overallRate,MIN(1129,I184)*overallRate),2))))</f>
        <v>Effectuez l’étape 1</v>
      </c>
      <c r="N184" s="54" t="str">
        <f>IF(ISTEXT(overallRate),"Effectuez l’étape 1",IF(OR(COUNT($C184,J184)&lt;&gt;2,overallRate=0),0,IF(F184="Oui",IF(OR($B184="Oui - sans lien de dépendance",$C184&gt;0),ROUND(MIN(J184, MAX(500,MIN(0.55*$C184,573))),2),0),ROUND(IF($B184="Non - avec lien de dépendance",MIN(1129,J184,$C184)*overallRate,MIN(1129,J184)*overallRate),2))))</f>
        <v>Effectuez l’étape 1</v>
      </c>
      <c r="O184" s="54" t="str">
        <f>IF(ISTEXT(overallRate),"Effectuez l’étape 1",IF(OR(COUNT($C184,K184)&lt;&gt;2,overallRate=0),0,IF(G184="Oui",IF(OR($B184="Oui - sans lien de dépendance",$C184&gt;0),ROUND(MIN(K184, MAX(500,MIN(0.55*$C184,573))),2),0),ROUND(IF($B184="Non - avec lien de dépendance",MIN(1129,K184,$C184)*overallRate,MIN(1129,K184)*overallRate),2))))</f>
        <v>Effectuez l’étape 1</v>
      </c>
      <c r="P184" s="3">
        <f t="shared" si="2"/>
        <v>0</v>
      </c>
    </row>
    <row r="185" spans="12:16" x14ac:dyDescent="0.35">
      <c r="L185" s="54" t="str">
        <f>IF(ISTEXT(overallRate),"Effectuez l’étape 1",IF(OR(COUNT($C185,H185)&lt;&gt;2,overallRate=0),0,IF(D185="Oui",IF(OR($B185="Oui - sans lien de dépendance",$C185&gt;0),ROUND(MIN(H185, MAX(500,MIN(0.55*$C185,573))),2),0),ROUND(IF($B185="Non - avec lien de dépendance",MIN(1129,H185,$C185)*overallRate,MIN(1129,H185)*overallRate),2))))</f>
        <v>Effectuez l’étape 1</v>
      </c>
      <c r="M185" s="54" t="str">
        <f>IF(ISTEXT(overallRate),"Effectuez l’étape 1",IF(OR(COUNT($C185,I185)&lt;&gt;2,overallRate=0),0,IF(E185="Oui",IF(OR($B185="Oui - sans lien de dépendance",$C185&gt;0),ROUND(MIN(I185, MAX(500,MIN(0.55*$C185,573))),2),0),ROUND(IF($B185="Non - avec lien de dépendance",MIN(1129,I185,$C185)*overallRate,MIN(1129,I185)*overallRate),2))))</f>
        <v>Effectuez l’étape 1</v>
      </c>
      <c r="N185" s="54" t="str">
        <f>IF(ISTEXT(overallRate),"Effectuez l’étape 1",IF(OR(COUNT($C185,J185)&lt;&gt;2,overallRate=0),0,IF(F185="Oui",IF(OR($B185="Oui - sans lien de dépendance",$C185&gt;0),ROUND(MIN(J185, MAX(500,MIN(0.55*$C185,573))),2),0),ROUND(IF($B185="Non - avec lien de dépendance",MIN(1129,J185,$C185)*overallRate,MIN(1129,J185)*overallRate),2))))</f>
        <v>Effectuez l’étape 1</v>
      </c>
      <c r="O185" s="54" t="str">
        <f>IF(ISTEXT(overallRate),"Effectuez l’étape 1",IF(OR(COUNT($C185,K185)&lt;&gt;2,overallRate=0),0,IF(G185="Oui",IF(OR($B185="Oui - sans lien de dépendance",$C185&gt;0),ROUND(MIN(K185, MAX(500,MIN(0.55*$C185,573))),2),0),ROUND(IF($B185="Non - avec lien de dépendance",MIN(1129,K185,$C185)*overallRate,MIN(1129,K185)*overallRate),2))))</f>
        <v>Effectuez l’étape 1</v>
      </c>
      <c r="P185" s="3">
        <f t="shared" si="2"/>
        <v>0</v>
      </c>
    </row>
    <row r="186" spans="12:16" x14ac:dyDescent="0.35">
      <c r="L186" s="54" t="str">
        <f>IF(ISTEXT(overallRate),"Effectuez l’étape 1",IF(OR(COUNT($C186,H186)&lt;&gt;2,overallRate=0),0,IF(D186="Oui",IF(OR($B186="Oui - sans lien de dépendance",$C186&gt;0),ROUND(MIN(H186, MAX(500,MIN(0.55*$C186,573))),2),0),ROUND(IF($B186="Non - avec lien de dépendance",MIN(1129,H186,$C186)*overallRate,MIN(1129,H186)*overallRate),2))))</f>
        <v>Effectuez l’étape 1</v>
      </c>
      <c r="M186" s="54" t="str">
        <f>IF(ISTEXT(overallRate),"Effectuez l’étape 1",IF(OR(COUNT($C186,I186)&lt;&gt;2,overallRate=0),0,IF(E186="Oui",IF(OR($B186="Oui - sans lien de dépendance",$C186&gt;0),ROUND(MIN(I186, MAX(500,MIN(0.55*$C186,573))),2),0),ROUND(IF($B186="Non - avec lien de dépendance",MIN(1129,I186,$C186)*overallRate,MIN(1129,I186)*overallRate),2))))</f>
        <v>Effectuez l’étape 1</v>
      </c>
      <c r="N186" s="54" t="str">
        <f>IF(ISTEXT(overallRate),"Effectuez l’étape 1",IF(OR(COUNT($C186,J186)&lt;&gt;2,overallRate=0),0,IF(F186="Oui",IF(OR($B186="Oui - sans lien de dépendance",$C186&gt;0),ROUND(MIN(J186, MAX(500,MIN(0.55*$C186,573))),2),0),ROUND(IF($B186="Non - avec lien de dépendance",MIN(1129,J186,$C186)*overallRate,MIN(1129,J186)*overallRate),2))))</f>
        <v>Effectuez l’étape 1</v>
      </c>
      <c r="O186" s="54" t="str">
        <f>IF(ISTEXT(overallRate),"Effectuez l’étape 1",IF(OR(COUNT($C186,K186)&lt;&gt;2,overallRate=0),0,IF(G186="Oui",IF(OR($B186="Oui - sans lien de dépendance",$C186&gt;0),ROUND(MIN(K186, MAX(500,MIN(0.55*$C186,573))),2),0),ROUND(IF($B186="Non - avec lien de dépendance",MIN(1129,K186,$C186)*overallRate,MIN(1129,K186)*overallRate),2))))</f>
        <v>Effectuez l’étape 1</v>
      </c>
      <c r="P186" s="3">
        <f t="shared" si="2"/>
        <v>0</v>
      </c>
    </row>
    <row r="187" spans="12:16" x14ac:dyDescent="0.35">
      <c r="L187" s="54" t="str">
        <f>IF(ISTEXT(overallRate),"Effectuez l’étape 1",IF(OR(COUNT($C187,H187)&lt;&gt;2,overallRate=0),0,IF(D187="Oui",IF(OR($B187="Oui - sans lien de dépendance",$C187&gt;0),ROUND(MIN(H187, MAX(500,MIN(0.55*$C187,573))),2),0),ROUND(IF($B187="Non - avec lien de dépendance",MIN(1129,H187,$C187)*overallRate,MIN(1129,H187)*overallRate),2))))</f>
        <v>Effectuez l’étape 1</v>
      </c>
      <c r="M187" s="54" t="str">
        <f>IF(ISTEXT(overallRate),"Effectuez l’étape 1",IF(OR(COUNT($C187,I187)&lt;&gt;2,overallRate=0),0,IF(E187="Oui",IF(OR($B187="Oui - sans lien de dépendance",$C187&gt;0),ROUND(MIN(I187, MAX(500,MIN(0.55*$C187,573))),2),0),ROUND(IF($B187="Non - avec lien de dépendance",MIN(1129,I187,$C187)*overallRate,MIN(1129,I187)*overallRate),2))))</f>
        <v>Effectuez l’étape 1</v>
      </c>
      <c r="N187" s="54" t="str">
        <f>IF(ISTEXT(overallRate),"Effectuez l’étape 1",IF(OR(COUNT($C187,J187)&lt;&gt;2,overallRate=0),0,IF(F187="Oui",IF(OR($B187="Oui - sans lien de dépendance",$C187&gt;0),ROUND(MIN(J187, MAX(500,MIN(0.55*$C187,573))),2),0),ROUND(IF($B187="Non - avec lien de dépendance",MIN(1129,J187,$C187)*overallRate,MIN(1129,J187)*overallRate),2))))</f>
        <v>Effectuez l’étape 1</v>
      </c>
      <c r="O187" s="54" t="str">
        <f>IF(ISTEXT(overallRate),"Effectuez l’étape 1",IF(OR(COUNT($C187,K187)&lt;&gt;2,overallRate=0),0,IF(G187="Oui",IF(OR($B187="Oui - sans lien de dépendance",$C187&gt;0),ROUND(MIN(K187, MAX(500,MIN(0.55*$C187,573))),2),0),ROUND(IF($B187="Non - avec lien de dépendance",MIN(1129,K187,$C187)*overallRate,MIN(1129,K187)*overallRate),2))))</f>
        <v>Effectuez l’étape 1</v>
      </c>
      <c r="P187" s="3">
        <f t="shared" si="2"/>
        <v>0</v>
      </c>
    </row>
    <row r="188" spans="12:16" x14ac:dyDescent="0.35">
      <c r="L188" s="54" t="str">
        <f>IF(ISTEXT(overallRate),"Effectuez l’étape 1",IF(OR(COUNT($C188,H188)&lt;&gt;2,overallRate=0),0,IF(D188="Oui",IF(OR($B188="Oui - sans lien de dépendance",$C188&gt;0),ROUND(MIN(H188, MAX(500,MIN(0.55*$C188,573))),2),0),ROUND(IF($B188="Non - avec lien de dépendance",MIN(1129,H188,$C188)*overallRate,MIN(1129,H188)*overallRate),2))))</f>
        <v>Effectuez l’étape 1</v>
      </c>
      <c r="M188" s="54" t="str">
        <f>IF(ISTEXT(overallRate),"Effectuez l’étape 1",IF(OR(COUNT($C188,I188)&lt;&gt;2,overallRate=0),0,IF(E188="Oui",IF(OR($B188="Oui - sans lien de dépendance",$C188&gt;0),ROUND(MIN(I188, MAX(500,MIN(0.55*$C188,573))),2),0),ROUND(IF($B188="Non - avec lien de dépendance",MIN(1129,I188,$C188)*overallRate,MIN(1129,I188)*overallRate),2))))</f>
        <v>Effectuez l’étape 1</v>
      </c>
      <c r="N188" s="54" t="str">
        <f>IF(ISTEXT(overallRate),"Effectuez l’étape 1",IF(OR(COUNT($C188,J188)&lt;&gt;2,overallRate=0),0,IF(F188="Oui",IF(OR($B188="Oui - sans lien de dépendance",$C188&gt;0),ROUND(MIN(J188, MAX(500,MIN(0.55*$C188,573))),2),0),ROUND(IF($B188="Non - avec lien de dépendance",MIN(1129,J188,$C188)*overallRate,MIN(1129,J188)*overallRate),2))))</f>
        <v>Effectuez l’étape 1</v>
      </c>
      <c r="O188" s="54" t="str">
        <f>IF(ISTEXT(overallRate),"Effectuez l’étape 1",IF(OR(COUNT($C188,K188)&lt;&gt;2,overallRate=0),0,IF(G188="Oui",IF(OR($B188="Oui - sans lien de dépendance",$C188&gt;0),ROUND(MIN(K188, MAX(500,MIN(0.55*$C188,573))),2),0),ROUND(IF($B188="Non - avec lien de dépendance",MIN(1129,K188,$C188)*overallRate,MIN(1129,K188)*overallRate),2))))</f>
        <v>Effectuez l’étape 1</v>
      </c>
      <c r="P188" s="3">
        <f t="shared" si="2"/>
        <v>0</v>
      </c>
    </row>
    <row r="189" spans="12:16" x14ac:dyDescent="0.35">
      <c r="L189" s="54" t="str">
        <f>IF(ISTEXT(overallRate),"Effectuez l’étape 1",IF(OR(COUNT($C189,H189)&lt;&gt;2,overallRate=0),0,IF(D189="Oui",IF(OR($B189="Oui - sans lien de dépendance",$C189&gt;0),ROUND(MIN(H189, MAX(500,MIN(0.55*$C189,573))),2),0),ROUND(IF($B189="Non - avec lien de dépendance",MIN(1129,H189,$C189)*overallRate,MIN(1129,H189)*overallRate),2))))</f>
        <v>Effectuez l’étape 1</v>
      </c>
      <c r="M189" s="54" t="str">
        <f>IF(ISTEXT(overallRate),"Effectuez l’étape 1",IF(OR(COUNT($C189,I189)&lt;&gt;2,overallRate=0),0,IF(E189="Oui",IF(OR($B189="Oui - sans lien de dépendance",$C189&gt;0),ROUND(MIN(I189, MAX(500,MIN(0.55*$C189,573))),2),0),ROUND(IF($B189="Non - avec lien de dépendance",MIN(1129,I189,$C189)*overallRate,MIN(1129,I189)*overallRate),2))))</f>
        <v>Effectuez l’étape 1</v>
      </c>
      <c r="N189" s="54" t="str">
        <f>IF(ISTEXT(overallRate),"Effectuez l’étape 1",IF(OR(COUNT($C189,J189)&lt;&gt;2,overallRate=0),0,IF(F189="Oui",IF(OR($B189="Oui - sans lien de dépendance",$C189&gt;0),ROUND(MIN(J189, MAX(500,MIN(0.55*$C189,573))),2),0),ROUND(IF($B189="Non - avec lien de dépendance",MIN(1129,J189,$C189)*overallRate,MIN(1129,J189)*overallRate),2))))</f>
        <v>Effectuez l’étape 1</v>
      </c>
      <c r="O189" s="54" t="str">
        <f>IF(ISTEXT(overallRate),"Effectuez l’étape 1",IF(OR(COUNT($C189,K189)&lt;&gt;2,overallRate=0),0,IF(G189="Oui",IF(OR($B189="Oui - sans lien de dépendance",$C189&gt;0),ROUND(MIN(K189, MAX(500,MIN(0.55*$C189,573))),2),0),ROUND(IF($B189="Non - avec lien de dépendance",MIN(1129,K189,$C189)*overallRate,MIN(1129,K189)*overallRate),2))))</f>
        <v>Effectuez l’étape 1</v>
      </c>
      <c r="P189" s="3">
        <f t="shared" si="2"/>
        <v>0</v>
      </c>
    </row>
    <row r="190" spans="12:16" x14ac:dyDescent="0.35">
      <c r="L190" s="54" t="str">
        <f>IF(ISTEXT(overallRate),"Effectuez l’étape 1",IF(OR(COUNT($C190,H190)&lt;&gt;2,overallRate=0),0,IF(D190="Oui",IF(OR($B190="Oui - sans lien de dépendance",$C190&gt;0),ROUND(MIN(H190, MAX(500,MIN(0.55*$C190,573))),2),0),ROUND(IF($B190="Non - avec lien de dépendance",MIN(1129,H190,$C190)*overallRate,MIN(1129,H190)*overallRate),2))))</f>
        <v>Effectuez l’étape 1</v>
      </c>
      <c r="M190" s="54" t="str">
        <f>IF(ISTEXT(overallRate),"Effectuez l’étape 1",IF(OR(COUNT($C190,I190)&lt;&gt;2,overallRate=0),0,IF(E190="Oui",IF(OR($B190="Oui - sans lien de dépendance",$C190&gt;0),ROUND(MIN(I190, MAX(500,MIN(0.55*$C190,573))),2),0),ROUND(IF($B190="Non - avec lien de dépendance",MIN(1129,I190,$C190)*overallRate,MIN(1129,I190)*overallRate),2))))</f>
        <v>Effectuez l’étape 1</v>
      </c>
      <c r="N190" s="54" t="str">
        <f>IF(ISTEXT(overallRate),"Effectuez l’étape 1",IF(OR(COUNT($C190,J190)&lt;&gt;2,overallRate=0),0,IF(F190="Oui",IF(OR($B190="Oui - sans lien de dépendance",$C190&gt;0),ROUND(MIN(J190, MAX(500,MIN(0.55*$C190,573))),2),0),ROUND(IF($B190="Non - avec lien de dépendance",MIN(1129,J190,$C190)*overallRate,MIN(1129,J190)*overallRate),2))))</f>
        <v>Effectuez l’étape 1</v>
      </c>
      <c r="O190" s="54" t="str">
        <f>IF(ISTEXT(overallRate),"Effectuez l’étape 1",IF(OR(COUNT($C190,K190)&lt;&gt;2,overallRate=0),0,IF(G190="Oui",IF(OR($B190="Oui - sans lien de dépendance",$C190&gt;0),ROUND(MIN(K190, MAX(500,MIN(0.55*$C190,573))),2),0),ROUND(IF($B190="Non - avec lien de dépendance",MIN(1129,K190,$C190)*overallRate,MIN(1129,K190)*overallRate),2))))</f>
        <v>Effectuez l’étape 1</v>
      </c>
      <c r="P190" s="3">
        <f t="shared" si="2"/>
        <v>0</v>
      </c>
    </row>
    <row r="191" spans="12:16" x14ac:dyDescent="0.35">
      <c r="L191" s="54" t="str">
        <f>IF(ISTEXT(overallRate),"Effectuez l’étape 1",IF(OR(COUNT($C191,H191)&lt;&gt;2,overallRate=0),0,IF(D191="Oui",IF(OR($B191="Oui - sans lien de dépendance",$C191&gt;0),ROUND(MIN(H191, MAX(500,MIN(0.55*$C191,573))),2),0),ROUND(IF($B191="Non - avec lien de dépendance",MIN(1129,H191,$C191)*overallRate,MIN(1129,H191)*overallRate),2))))</f>
        <v>Effectuez l’étape 1</v>
      </c>
      <c r="M191" s="54" t="str">
        <f>IF(ISTEXT(overallRate),"Effectuez l’étape 1",IF(OR(COUNT($C191,I191)&lt;&gt;2,overallRate=0),0,IF(E191="Oui",IF(OR($B191="Oui - sans lien de dépendance",$C191&gt;0),ROUND(MIN(I191, MAX(500,MIN(0.55*$C191,573))),2),0),ROUND(IF($B191="Non - avec lien de dépendance",MIN(1129,I191,$C191)*overallRate,MIN(1129,I191)*overallRate),2))))</f>
        <v>Effectuez l’étape 1</v>
      </c>
      <c r="N191" s="54" t="str">
        <f>IF(ISTEXT(overallRate),"Effectuez l’étape 1",IF(OR(COUNT($C191,J191)&lt;&gt;2,overallRate=0),0,IF(F191="Oui",IF(OR($B191="Oui - sans lien de dépendance",$C191&gt;0),ROUND(MIN(J191, MAX(500,MIN(0.55*$C191,573))),2),0),ROUND(IF($B191="Non - avec lien de dépendance",MIN(1129,J191,$C191)*overallRate,MIN(1129,J191)*overallRate),2))))</f>
        <v>Effectuez l’étape 1</v>
      </c>
      <c r="O191" s="54" t="str">
        <f>IF(ISTEXT(overallRate),"Effectuez l’étape 1",IF(OR(COUNT($C191,K191)&lt;&gt;2,overallRate=0),0,IF(G191="Oui",IF(OR($B191="Oui - sans lien de dépendance",$C191&gt;0),ROUND(MIN(K191, MAX(500,MIN(0.55*$C191,573))),2),0),ROUND(IF($B191="Non - avec lien de dépendance",MIN(1129,K191,$C191)*overallRate,MIN(1129,K191)*overallRate),2))))</f>
        <v>Effectuez l’étape 1</v>
      </c>
      <c r="P191" s="3">
        <f t="shared" si="2"/>
        <v>0</v>
      </c>
    </row>
    <row r="192" spans="12:16" x14ac:dyDescent="0.35">
      <c r="L192" s="54" t="str">
        <f>IF(ISTEXT(overallRate),"Effectuez l’étape 1",IF(OR(COUNT($C192,H192)&lt;&gt;2,overallRate=0),0,IF(D192="Oui",IF(OR($B192="Oui - sans lien de dépendance",$C192&gt;0),ROUND(MIN(H192, MAX(500,MIN(0.55*$C192,573))),2),0),ROUND(IF($B192="Non - avec lien de dépendance",MIN(1129,H192,$C192)*overallRate,MIN(1129,H192)*overallRate),2))))</f>
        <v>Effectuez l’étape 1</v>
      </c>
      <c r="M192" s="54" t="str">
        <f>IF(ISTEXT(overallRate),"Effectuez l’étape 1",IF(OR(COUNT($C192,I192)&lt;&gt;2,overallRate=0),0,IF(E192="Oui",IF(OR($B192="Oui - sans lien de dépendance",$C192&gt;0),ROUND(MIN(I192, MAX(500,MIN(0.55*$C192,573))),2),0),ROUND(IF($B192="Non - avec lien de dépendance",MIN(1129,I192,$C192)*overallRate,MIN(1129,I192)*overallRate),2))))</f>
        <v>Effectuez l’étape 1</v>
      </c>
      <c r="N192" s="54" t="str">
        <f>IF(ISTEXT(overallRate),"Effectuez l’étape 1",IF(OR(COUNT($C192,J192)&lt;&gt;2,overallRate=0),0,IF(F192="Oui",IF(OR($B192="Oui - sans lien de dépendance",$C192&gt;0),ROUND(MIN(J192, MAX(500,MIN(0.55*$C192,573))),2),0),ROUND(IF($B192="Non - avec lien de dépendance",MIN(1129,J192,$C192)*overallRate,MIN(1129,J192)*overallRate),2))))</f>
        <v>Effectuez l’étape 1</v>
      </c>
      <c r="O192" s="54" t="str">
        <f>IF(ISTEXT(overallRate),"Effectuez l’étape 1",IF(OR(COUNT($C192,K192)&lt;&gt;2,overallRate=0),0,IF(G192="Oui",IF(OR($B192="Oui - sans lien de dépendance",$C192&gt;0),ROUND(MIN(K192, MAX(500,MIN(0.55*$C192,573))),2),0),ROUND(IF($B192="Non - avec lien de dépendance",MIN(1129,K192,$C192)*overallRate,MIN(1129,K192)*overallRate),2))))</f>
        <v>Effectuez l’étape 1</v>
      </c>
      <c r="P192" s="3">
        <f t="shared" si="2"/>
        <v>0</v>
      </c>
    </row>
    <row r="193" spans="12:16" x14ac:dyDescent="0.35">
      <c r="L193" s="54" t="str">
        <f>IF(ISTEXT(overallRate),"Effectuez l’étape 1",IF(OR(COUNT($C193,H193)&lt;&gt;2,overallRate=0),0,IF(D193="Oui",IF(OR($B193="Oui - sans lien de dépendance",$C193&gt;0),ROUND(MIN(H193, MAX(500,MIN(0.55*$C193,573))),2),0),ROUND(IF($B193="Non - avec lien de dépendance",MIN(1129,H193,$C193)*overallRate,MIN(1129,H193)*overallRate),2))))</f>
        <v>Effectuez l’étape 1</v>
      </c>
      <c r="M193" s="54" t="str">
        <f>IF(ISTEXT(overallRate),"Effectuez l’étape 1",IF(OR(COUNT($C193,I193)&lt;&gt;2,overallRate=0),0,IF(E193="Oui",IF(OR($B193="Oui - sans lien de dépendance",$C193&gt;0),ROUND(MIN(I193, MAX(500,MIN(0.55*$C193,573))),2),0),ROUND(IF($B193="Non - avec lien de dépendance",MIN(1129,I193,$C193)*overallRate,MIN(1129,I193)*overallRate),2))))</f>
        <v>Effectuez l’étape 1</v>
      </c>
      <c r="N193" s="54" t="str">
        <f>IF(ISTEXT(overallRate),"Effectuez l’étape 1",IF(OR(COUNT($C193,J193)&lt;&gt;2,overallRate=0),0,IF(F193="Oui",IF(OR($B193="Oui - sans lien de dépendance",$C193&gt;0),ROUND(MIN(J193, MAX(500,MIN(0.55*$C193,573))),2),0),ROUND(IF($B193="Non - avec lien de dépendance",MIN(1129,J193,$C193)*overallRate,MIN(1129,J193)*overallRate),2))))</f>
        <v>Effectuez l’étape 1</v>
      </c>
      <c r="O193" s="54" t="str">
        <f>IF(ISTEXT(overallRate),"Effectuez l’étape 1",IF(OR(COUNT($C193,K193)&lt;&gt;2,overallRate=0),0,IF(G193="Oui",IF(OR($B193="Oui - sans lien de dépendance",$C193&gt;0),ROUND(MIN(K193, MAX(500,MIN(0.55*$C193,573))),2),0),ROUND(IF($B193="Non - avec lien de dépendance",MIN(1129,K193,$C193)*overallRate,MIN(1129,K193)*overallRate),2))))</f>
        <v>Effectuez l’étape 1</v>
      </c>
      <c r="P193" s="3">
        <f t="shared" si="2"/>
        <v>0</v>
      </c>
    </row>
    <row r="194" spans="12:16" x14ac:dyDescent="0.35">
      <c r="L194" s="54" t="str">
        <f>IF(ISTEXT(overallRate),"Effectuez l’étape 1",IF(OR(COUNT($C194,H194)&lt;&gt;2,overallRate=0),0,IF(D194="Oui",IF(OR($B194="Oui - sans lien de dépendance",$C194&gt;0),ROUND(MIN(H194, MAX(500,MIN(0.55*$C194,573))),2),0),ROUND(IF($B194="Non - avec lien de dépendance",MIN(1129,H194,$C194)*overallRate,MIN(1129,H194)*overallRate),2))))</f>
        <v>Effectuez l’étape 1</v>
      </c>
      <c r="M194" s="54" t="str">
        <f>IF(ISTEXT(overallRate),"Effectuez l’étape 1",IF(OR(COUNT($C194,I194)&lt;&gt;2,overallRate=0),0,IF(E194="Oui",IF(OR($B194="Oui - sans lien de dépendance",$C194&gt;0),ROUND(MIN(I194, MAX(500,MIN(0.55*$C194,573))),2),0),ROUND(IF($B194="Non - avec lien de dépendance",MIN(1129,I194,$C194)*overallRate,MIN(1129,I194)*overallRate),2))))</f>
        <v>Effectuez l’étape 1</v>
      </c>
      <c r="N194" s="54" t="str">
        <f>IF(ISTEXT(overallRate),"Effectuez l’étape 1",IF(OR(COUNT($C194,J194)&lt;&gt;2,overallRate=0),0,IF(F194="Oui",IF(OR($B194="Oui - sans lien de dépendance",$C194&gt;0),ROUND(MIN(J194, MAX(500,MIN(0.55*$C194,573))),2),0),ROUND(IF($B194="Non - avec lien de dépendance",MIN(1129,J194,$C194)*overallRate,MIN(1129,J194)*overallRate),2))))</f>
        <v>Effectuez l’étape 1</v>
      </c>
      <c r="O194" s="54" t="str">
        <f>IF(ISTEXT(overallRate),"Effectuez l’étape 1",IF(OR(COUNT($C194,K194)&lt;&gt;2,overallRate=0),0,IF(G194="Oui",IF(OR($B194="Oui - sans lien de dépendance",$C194&gt;0),ROUND(MIN(K194, MAX(500,MIN(0.55*$C194,573))),2),0),ROUND(IF($B194="Non - avec lien de dépendance",MIN(1129,K194,$C194)*overallRate,MIN(1129,K194)*overallRate),2))))</f>
        <v>Effectuez l’étape 1</v>
      </c>
      <c r="P194" s="3">
        <f t="shared" si="2"/>
        <v>0</v>
      </c>
    </row>
    <row r="195" spans="12:16" x14ac:dyDescent="0.35">
      <c r="L195" s="54" t="str">
        <f>IF(ISTEXT(overallRate),"Effectuez l’étape 1",IF(OR(COUNT($C195,H195)&lt;&gt;2,overallRate=0),0,IF(D195="Oui",IF(OR($B195="Oui - sans lien de dépendance",$C195&gt;0),ROUND(MIN(H195, MAX(500,MIN(0.55*$C195,573))),2),0),ROUND(IF($B195="Non - avec lien de dépendance",MIN(1129,H195,$C195)*overallRate,MIN(1129,H195)*overallRate),2))))</f>
        <v>Effectuez l’étape 1</v>
      </c>
      <c r="M195" s="54" t="str">
        <f>IF(ISTEXT(overallRate),"Effectuez l’étape 1",IF(OR(COUNT($C195,I195)&lt;&gt;2,overallRate=0),0,IF(E195="Oui",IF(OR($B195="Oui - sans lien de dépendance",$C195&gt;0),ROUND(MIN(I195, MAX(500,MIN(0.55*$C195,573))),2),0),ROUND(IF($B195="Non - avec lien de dépendance",MIN(1129,I195,$C195)*overallRate,MIN(1129,I195)*overallRate),2))))</f>
        <v>Effectuez l’étape 1</v>
      </c>
      <c r="N195" s="54" t="str">
        <f>IF(ISTEXT(overallRate),"Effectuez l’étape 1",IF(OR(COUNT($C195,J195)&lt;&gt;2,overallRate=0),0,IF(F195="Oui",IF(OR($B195="Oui - sans lien de dépendance",$C195&gt;0),ROUND(MIN(J195, MAX(500,MIN(0.55*$C195,573))),2),0),ROUND(IF($B195="Non - avec lien de dépendance",MIN(1129,J195,$C195)*overallRate,MIN(1129,J195)*overallRate),2))))</f>
        <v>Effectuez l’étape 1</v>
      </c>
      <c r="O195" s="54" t="str">
        <f>IF(ISTEXT(overallRate),"Effectuez l’étape 1",IF(OR(COUNT($C195,K195)&lt;&gt;2,overallRate=0),0,IF(G195="Oui",IF(OR($B195="Oui - sans lien de dépendance",$C195&gt;0),ROUND(MIN(K195, MAX(500,MIN(0.55*$C195,573))),2),0),ROUND(IF($B195="Non - avec lien de dépendance",MIN(1129,K195,$C195)*overallRate,MIN(1129,K195)*overallRate),2))))</f>
        <v>Effectuez l’étape 1</v>
      </c>
      <c r="P195" s="3">
        <f t="shared" si="2"/>
        <v>0</v>
      </c>
    </row>
    <row r="196" spans="12:16" x14ac:dyDescent="0.35">
      <c r="L196" s="54" t="str">
        <f>IF(ISTEXT(overallRate),"Effectuez l’étape 1",IF(OR(COUNT($C196,H196)&lt;&gt;2,overallRate=0),0,IF(D196="Oui",IF(OR($B196="Oui - sans lien de dépendance",$C196&gt;0),ROUND(MIN(H196, MAX(500,MIN(0.55*$C196,573))),2),0),ROUND(IF($B196="Non - avec lien de dépendance",MIN(1129,H196,$C196)*overallRate,MIN(1129,H196)*overallRate),2))))</f>
        <v>Effectuez l’étape 1</v>
      </c>
      <c r="M196" s="54" t="str">
        <f>IF(ISTEXT(overallRate),"Effectuez l’étape 1",IF(OR(COUNT($C196,I196)&lt;&gt;2,overallRate=0),0,IF(E196="Oui",IF(OR($B196="Oui - sans lien de dépendance",$C196&gt;0),ROUND(MIN(I196, MAX(500,MIN(0.55*$C196,573))),2),0),ROUND(IF($B196="Non - avec lien de dépendance",MIN(1129,I196,$C196)*overallRate,MIN(1129,I196)*overallRate),2))))</f>
        <v>Effectuez l’étape 1</v>
      </c>
      <c r="N196" s="54" t="str">
        <f>IF(ISTEXT(overallRate),"Effectuez l’étape 1",IF(OR(COUNT($C196,J196)&lt;&gt;2,overallRate=0),0,IF(F196="Oui",IF(OR($B196="Oui - sans lien de dépendance",$C196&gt;0),ROUND(MIN(J196, MAX(500,MIN(0.55*$C196,573))),2),0),ROUND(IF($B196="Non - avec lien de dépendance",MIN(1129,J196,$C196)*overallRate,MIN(1129,J196)*overallRate),2))))</f>
        <v>Effectuez l’étape 1</v>
      </c>
      <c r="O196" s="54" t="str">
        <f>IF(ISTEXT(overallRate),"Effectuez l’étape 1",IF(OR(COUNT($C196,K196)&lt;&gt;2,overallRate=0),0,IF(G196="Oui",IF(OR($B196="Oui - sans lien de dépendance",$C196&gt;0),ROUND(MIN(K196, MAX(500,MIN(0.55*$C196,573))),2),0),ROUND(IF($B196="Non - avec lien de dépendance",MIN(1129,K196,$C196)*overallRate,MIN(1129,K196)*overallRate),2))))</f>
        <v>Effectuez l’étape 1</v>
      </c>
      <c r="P196" s="3">
        <f t="shared" si="2"/>
        <v>0</v>
      </c>
    </row>
    <row r="197" spans="12:16" x14ac:dyDescent="0.35">
      <c r="L197" s="54" t="str">
        <f>IF(ISTEXT(overallRate),"Effectuez l’étape 1",IF(OR(COUNT($C197,H197)&lt;&gt;2,overallRate=0),0,IF(D197="Oui",IF(OR($B197="Oui - sans lien de dépendance",$C197&gt;0),ROUND(MIN(H197, MAX(500,MIN(0.55*$C197,573))),2),0),ROUND(IF($B197="Non - avec lien de dépendance",MIN(1129,H197,$C197)*overallRate,MIN(1129,H197)*overallRate),2))))</f>
        <v>Effectuez l’étape 1</v>
      </c>
      <c r="M197" s="54" t="str">
        <f>IF(ISTEXT(overallRate),"Effectuez l’étape 1",IF(OR(COUNT($C197,I197)&lt;&gt;2,overallRate=0),0,IF(E197="Oui",IF(OR($B197="Oui - sans lien de dépendance",$C197&gt;0),ROUND(MIN(I197, MAX(500,MIN(0.55*$C197,573))),2),0),ROUND(IF($B197="Non - avec lien de dépendance",MIN(1129,I197,$C197)*overallRate,MIN(1129,I197)*overallRate),2))))</f>
        <v>Effectuez l’étape 1</v>
      </c>
      <c r="N197" s="54" t="str">
        <f>IF(ISTEXT(overallRate),"Effectuez l’étape 1",IF(OR(COUNT($C197,J197)&lt;&gt;2,overallRate=0),0,IF(F197="Oui",IF(OR($B197="Oui - sans lien de dépendance",$C197&gt;0),ROUND(MIN(J197, MAX(500,MIN(0.55*$C197,573))),2),0),ROUND(IF($B197="Non - avec lien de dépendance",MIN(1129,J197,$C197)*overallRate,MIN(1129,J197)*overallRate),2))))</f>
        <v>Effectuez l’étape 1</v>
      </c>
      <c r="O197" s="54" t="str">
        <f>IF(ISTEXT(overallRate),"Effectuez l’étape 1",IF(OR(COUNT($C197,K197)&lt;&gt;2,overallRate=0),0,IF(G197="Oui",IF(OR($B197="Oui - sans lien de dépendance",$C197&gt;0),ROUND(MIN(K197, MAX(500,MIN(0.55*$C197,573))),2),0),ROUND(IF($B197="Non - avec lien de dépendance",MIN(1129,K197,$C197)*overallRate,MIN(1129,K197)*overallRate),2))))</f>
        <v>Effectuez l’étape 1</v>
      </c>
      <c r="P197" s="3">
        <f t="shared" si="2"/>
        <v>0</v>
      </c>
    </row>
    <row r="198" spans="12:16" x14ac:dyDescent="0.35">
      <c r="L198" s="54" t="str">
        <f>IF(ISTEXT(overallRate),"Effectuez l’étape 1",IF(OR(COUNT($C198,H198)&lt;&gt;2,overallRate=0),0,IF(D198="Oui",IF(OR($B198="Oui - sans lien de dépendance",$C198&gt;0),ROUND(MIN(H198, MAX(500,MIN(0.55*$C198,573))),2),0),ROUND(IF($B198="Non - avec lien de dépendance",MIN(1129,H198,$C198)*overallRate,MIN(1129,H198)*overallRate),2))))</f>
        <v>Effectuez l’étape 1</v>
      </c>
      <c r="M198" s="54" t="str">
        <f>IF(ISTEXT(overallRate),"Effectuez l’étape 1",IF(OR(COUNT($C198,I198)&lt;&gt;2,overallRate=0),0,IF(E198="Oui",IF(OR($B198="Oui - sans lien de dépendance",$C198&gt;0),ROUND(MIN(I198, MAX(500,MIN(0.55*$C198,573))),2),0),ROUND(IF($B198="Non - avec lien de dépendance",MIN(1129,I198,$C198)*overallRate,MIN(1129,I198)*overallRate),2))))</f>
        <v>Effectuez l’étape 1</v>
      </c>
      <c r="N198" s="54" t="str">
        <f>IF(ISTEXT(overallRate),"Effectuez l’étape 1",IF(OR(COUNT($C198,J198)&lt;&gt;2,overallRate=0),0,IF(F198="Oui",IF(OR($B198="Oui - sans lien de dépendance",$C198&gt;0),ROUND(MIN(J198, MAX(500,MIN(0.55*$C198,573))),2),0),ROUND(IF($B198="Non - avec lien de dépendance",MIN(1129,J198,$C198)*overallRate,MIN(1129,J198)*overallRate),2))))</f>
        <v>Effectuez l’étape 1</v>
      </c>
      <c r="O198" s="54" t="str">
        <f>IF(ISTEXT(overallRate),"Effectuez l’étape 1",IF(OR(COUNT($C198,K198)&lt;&gt;2,overallRate=0),0,IF(G198="Oui",IF(OR($B198="Oui - sans lien de dépendance",$C198&gt;0),ROUND(MIN(K198, MAX(500,MIN(0.55*$C198,573))),2),0),ROUND(IF($B198="Non - avec lien de dépendance",MIN(1129,K198,$C198)*overallRate,MIN(1129,K198)*overallRate),2))))</f>
        <v>Effectuez l’étape 1</v>
      </c>
      <c r="P198" s="3">
        <f t="shared" si="2"/>
        <v>0</v>
      </c>
    </row>
    <row r="199" spans="12:16" x14ac:dyDescent="0.35">
      <c r="L199" s="54" t="str">
        <f>IF(ISTEXT(overallRate),"Effectuez l’étape 1",IF(OR(COUNT($C199,H199)&lt;&gt;2,overallRate=0),0,IF(D199="Oui",IF(OR($B199="Oui - sans lien de dépendance",$C199&gt;0),ROUND(MIN(H199, MAX(500,MIN(0.55*$C199,573))),2),0),ROUND(IF($B199="Non - avec lien de dépendance",MIN(1129,H199,$C199)*overallRate,MIN(1129,H199)*overallRate),2))))</f>
        <v>Effectuez l’étape 1</v>
      </c>
      <c r="M199" s="54" t="str">
        <f>IF(ISTEXT(overallRate),"Effectuez l’étape 1",IF(OR(COUNT($C199,I199)&lt;&gt;2,overallRate=0),0,IF(E199="Oui",IF(OR($B199="Oui - sans lien de dépendance",$C199&gt;0),ROUND(MIN(I199, MAX(500,MIN(0.55*$C199,573))),2),0),ROUND(IF($B199="Non - avec lien de dépendance",MIN(1129,I199,$C199)*overallRate,MIN(1129,I199)*overallRate),2))))</f>
        <v>Effectuez l’étape 1</v>
      </c>
      <c r="N199" s="54" t="str">
        <f>IF(ISTEXT(overallRate),"Effectuez l’étape 1",IF(OR(COUNT($C199,J199)&lt;&gt;2,overallRate=0),0,IF(F199="Oui",IF(OR($B199="Oui - sans lien de dépendance",$C199&gt;0),ROUND(MIN(J199, MAX(500,MIN(0.55*$C199,573))),2),0),ROUND(IF($B199="Non - avec lien de dépendance",MIN(1129,J199,$C199)*overallRate,MIN(1129,J199)*overallRate),2))))</f>
        <v>Effectuez l’étape 1</v>
      </c>
      <c r="O199" s="54" t="str">
        <f>IF(ISTEXT(overallRate),"Effectuez l’étape 1",IF(OR(COUNT($C199,K199)&lt;&gt;2,overallRate=0),0,IF(G199="Oui",IF(OR($B199="Oui - sans lien de dépendance",$C199&gt;0),ROUND(MIN(K199, MAX(500,MIN(0.55*$C199,573))),2),0),ROUND(IF($B199="Non - avec lien de dépendance",MIN(1129,K199,$C199)*overallRate,MIN(1129,K199)*overallRate),2))))</f>
        <v>Effectuez l’étape 1</v>
      </c>
      <c r="P199" s="3">
        <f t="shared" ref="P199:P262" si="3">IF(AND(COUNT(C199:K199)&gt;0,OR(COUNT(C199:K199)&lt;&gt;5,ISBLANK(B199))),"Fill out all amounts",SUM(L199:O199))</f>
        <v>0</v>
      </c>
    </row>
    <row r="200" spans="12:16" x14ac:dyDescent="0.35">
      <c r="L200" s="54" t="str">
        <f>IF(ISTEXT(overallRate),"Effectuez l’étape 1",IF(OR(COUNT($C200,H200)&lt;&gt;2,overallRate=0),0,IF(D200="Oui",IF(OR($B200="Oui - sans lien de dépendance",$C200&gt;0),ROUND(MIN(H200, MAX(500,MIN(0.55*$C200,573))),2),0),ROUND(IF($B200="Non - avec lien de dépendance",MIN(1129,H200,$C200)*overallRate,MIN(1129,H200)*overallRate),2))))</f>
        <v>Effectuez l’étape 1</v>
      </c>
      <c r="M200" s="54" t="str">
        <f>IF(ISTEXT(overallRate),"Effectuez l’étape 1",IF(OR(COUNT($C200,I200)&lt;&gt;2,overallRate=0),0,IF(E200="Oui",IF(OR($B200="Oui - sans lien de dépendance",$C200&gt;0),ROUND(MIN(I200, MAX(500,MIN(0.55*$C200,573))),2),0),ROUND(IF($B200="Non - avec lien de dépendance",MIN(1129,I200,$C200)*overallRate,MIN(1129,I200)*overallRate),2))))</f>
        <v>Effectuez l’étape 1</v>
      </c>
      <c r="N200" s="54" t="str">
        <f>IF(ISTEXT(overallRate),"Effectuez l’étape 1",IF(OR(COUNT($C200,J200)&lt;&gt;2,overallRate=0),0,IF(F200="Oui",IF(OR($B200="Oui - sans lien de dépendance",$C200&gt;0),ROUND(MIN(J200, MAX(500,MIN(0.55*$C200,573))),2),0),ROUND(IF($B200="Non - avec lien de dépendance",MIN(1129,J200,$C200)*overallRate,MIN(1129,J200)*overallRate),2))))</f>
        <v>Effectuez l’étape 1</v>
      </c>
      <c r="O200" s="54" t="str">
        <f>IF(ISTEXT(overallRate),"Effectuez l’étape 1",IF(OR(COUNT($C200,K200)&lt;&gt;2,overallRate=0),0,IF(G200="Oui",IF(OR($B200="Oui - sans lien de dépendance",$C200&gt;0),ROUND(MIN(K200, MAX(500,MIN(0.55*$C200,573))),2),0),ROUND(IF($B200="Non - avec lien de dépendance",MIN(1129,K200,$C200)*overallRate,MIN(1129,K200)*overallRate),2))))</f>
        <v>Effectuez l’étape 1</v>
      </c>
      <c r="P200" s="3">
        <f t="shared" si="3"/>
        <v>0</v>
      </c>
    </row>
    <row r="201" spans="12:16" x14ac:dyDescent="0.35">
      <c r="L201" s="54" t="str">
        <f>IF(ISTEXT(overallRate),"Effectuez l’étape 1",IF(OR(COUNT($C201,H201)&lt;&gt;2,overallRate=0),0,IF(D201="Oui",IF(OR($B201="Oui - sans lien de dépendance",$C201&gt;0),ROUND(MIN(H201, MAX(500,MIN(0.55*$C201,573))),2),0),ROUND(IF($B201="Non - avec lien de dépendance",MIN(1129,H201,$C201)*overallRate,MIN(1129,H201)*overallRate),2))))</f>
        <v>Effectuez l’étape 1</v>
      </c>
      <c r="M201" s="54" t="str">
        <f>IF(ISTEXT(overallRate),"Effectuez l’étape 1",IF(OR(COUNT($C201,I201)&lt;&gt;2,overallRate=0),0,IF(E201="Oui",IF(OR($B201="Oui - sans lien de dépendance",$C201&gt;0),ROUND(MIN(I201, MAX(500,MIN(0.55*$C201,573))),2),0),ROUND(IF($B201="Non - avec lien de dépendance",MIN(1129,I201,$C201)*overallRate,MIN(1129,I201)*overallRate),2))))</f>
        <v>Effectuez l’étape 1</v>
      </c>
      <c r="N201" s="54" t="str">
        <f>IF(ISTEXT(overallRate),"Effectuez l’étape 1",IF(OR(COUNT($C201,J201)&lt;&gt;2,overallRate=0),0,IF(F201="Oui",IF(OR($B201="Oui - sans lien de dépendance",$C201&gt;0),ROUND(MIN(J201, MAX(500,MIN(0.55*$C201,573))),2),0),ROUND(IF($B201="Non - avec lien de dépendance",MIN(1129,J201,$C201)*overallRate,MIN(1129,J201)*overallRate),2))))</f>
        <v>Effectuez l’étape 1</v>
      </c>
      <c r="O201" s="54" t="str">
        <f>IF(ISTEXT(overallRate),"Effectuez l’étape 1",IF(OR(COUNT($C201,K201)&lt;&gt;2,overallRate=0),0,IF(G201="Oui",IF(OR($B201="Oui - sans lien de dépendance",$C201&gt;0),ROUND(MIN(K201, MAX(500,MIN(0.55*$C201,573))),2),0),ROUND(IF($B201="Non - avec lien de dépendance",MIN(1129,K201,$C201)*overallRate,MIN(1129,K201)*overallRate),2))))</f>
        <v>Effectuez l’étape 1</v>
      </c>
      <c r="P201" s="3">
        <f t="shared" si="3"/>
        <v>0</v>
      </c>
    </row>
    <row r="202" spans="12:16" x14ac:dyDescent="0.35">
      <c r="L202" s="54" t="str">
        <f>IF(ISTEXT(overallRate),"Effectuez l’étape 1",IF(OR(COUNT($C202,H202)&lt;&gt;2,overallRate=0),0,IF(D202="Oui",IF(OR($B202="Oui - sans lien de dépendance",$C202&gt;0),ROUND(MIN(H202, MAX(500,MIN(0.55*$C202,573))),2),0),ROUND(IF($B202="Non - avec lien de dépendance",MIN(1129,H202,$C202)*overallRate,MIN(1129,H202)*overallRate),2))))</f>
        <v>Effectuez l’étape 1</v>
      </c>
      <c r="M202" s="54" t="str">
        <f>IF(ISTEXT(overallRate),"Effectuez l’étape 1",IF(OR(COUNT($C202,I202)&lt;&gt;2,overallRate=0),0,IF(E202="Oui",IF(OR($B202="Oui - sans lien de dépendance",$C202&gt;0),ROUND(MIN(I202, MAX(500,MIN(0.55*$C202,573))),2),0),ROUND(IF($B202="Non - avec lien de dépendance",MIN(1129,I202,$C202)*overallRate,MIN(1129,I202)*overallRate),2))))</f>
        <v>Effectuez l’étape 1</v>
      </c>
      <c r="N202" s="54" t="str">
        <f>IF(ISTEXT(overallRate),"Effectuez l’étape 1",IF(OR(COUNT($C202,J202)&lt;&gt;2,overallRate=0),0,IF(F202="Oui",IF(OR($B202="Oui - sans lien de dépendance",$C202&gt;0),ROUND(MIN(J202, MAX(500,MIN(0.55*$C202,573))),2),0),ROUND(IF($B202="Non - avec lien de dépendance",MIN(1129,J202,$C202)*overallRate,MIN(1129,J202)*overallRate),2))))</f>
        <v>Effectuez l’étape 1</v>
      </c>
      <c r="O202" s="54" t="str">
        <f>IF(ISTEXT(overallRate),"Effectuez l’étape 1",IF(OR(COUNT($C202,K202)&lt;&gt;2,overallRate=0),0,IF(G202="Oui",IF(OR($B202="Oui - sans lien de dépendance",$C202&gt;0),ROUND(MIN(K202, MAX(500,MIN(0.55*$C202,573))),2),0),ROUND(IF($B202="Non - avec lien de dépendance",MIN(1129,K202,$C202)*overallRate,MIN(1129,K202)*overallRate),2))))</f>
        <v>Effectuez l’étape 1</v>
      </c>
      <c r="P202" s="3">
        <f t="shared" si="3"/>
        <v>0</v>
      </c>
    </row>
    <row r="203" spans="12:16" x14ac:dyDescent="0.35">
      <c r="L203" s="54" t="str">
        <f>IF(ISTEXT(overallRate),"Effectuez l’étape 1",IF(OR(COUNT($C203,H203)&lt;&gt;2,overallRate=0),0,IF(D203="Oui",IF(OR($B203="Oui - sans lien de dépendance",$C203&gt;0),ROUND(MIN(H203, MAX(500,MIN(0.55*$C203,573))),2),0),ROUND(IF($B203="Non - avec lien de dépendance",MIN(1129,H203,$C203)*overallRate,MIN(1129,H203)*overallRate),2))))</f>
        <v>Effectuez l’étape 1</v>
      </c>
      <c r="M203" s="54" t="str">
        <f>IF(ISTEXT(overallRate),"Effectuez l’étape 1",IF(OR(COUNT($C203,I203)&lt;&gt;2,overallRate=0),0,IF(E203="Oui",IF(OR($B203="Oui - sans lien de dépendance",$C203&gt;0),ROUND(MIN(I203, MAX(500,MIN(0.55*$C203,573))),2),0),ROUND(IF($B203="Non - avec lien de dépendance",MIN(1129,I203,$C203)*overallRate,MIN(1129,I203)*overallRate),2))))</f>
        <v>Effectuez l’étape 1</v>
      </c>
      <c r="N203" s="54" t="str">
        <f>IF(ISTEXT(overallRate),"Effectuez l’étape 1",IF(OR(COUNT($C203,J203)&lt;&gt;2,overallRate=0),0,IF(F203="Oui",IF(OR($B203="Oui - sans lien de dépendance",$C203&gt;0),ROUND(MIN(J203, MAX(500,MIN(0.55*$C203,573))),2),0),ROUND(IF($B203="Non - avec lien de dépendance",MIN(1129,J203,$C203)*overallRate,MIN(1129,J203)*overallRate),2))))</f>
        <v>Effectuez l’étape 1</v>
      </c>
      <c r="O203" s="54" t="str">
        <f>IF(ISTEXT(overallRate),"Effectuez l’étape 1",IF(OR(COUNT($C203,K203)&lt;&gt;2,overallRate=0),0,IF(G203="Oui",IF(OR($B203="Oui - sans lien de dépendance",$C203&gt;0),ROUND(MIN(K203, MAX(500,MIN(0.55*$C203,573))),2),0),ROUND(IF($B203="Non - avec lien de dépendance",MIN(1129,K203,$C203)*overallRate,MIN(1129,K203)*overallRate),2))))</f>
        <v>Effectuez l’étape 1</v>
      </c>
      <c r="P203" s="3">
        <f t="shared" si="3"/>
        <v>0</v>
      </c>
    </row>
    <row r="204" spans="12:16" x14ac:dyDescent="0.35">
      <c r="L204" s="54" t="str">
        <f>IF(ISTEXT(overallRate),"Effectuez l’étape 1",IF(OR(COUNT($C204,H204)&lt;&gt;2,overallRate=0),0,IF(D204="Oui",IF(OR($B204="Oui - sans lien de dépendance",$C204&gt;0),ROUND(MIN(H204, MAX(500,MIN(0.55*$C204,573))),2),0),ROUND(IF($B204="Non - avec lien de dépendance",MIN(1129,H204,$C204)*overallRate,MIN(1129,H204)*overallRate),2))))</f>
        <v>Effectuez l’étape 1</v>
      </c>
      <c r="M204" s="54" t="str">
        <f>IF(ISTEXT(overallRate),"Effectuez l’étape 1",IF(OR(COUNT($C204,I204)&lt;&gt;2,overallRate=0),0,IF(E204="Oui",IF(OR($B204="Oui - sans lien de dépendance",$C204&gt;0),ROUND(MIN(I204, MAX(500,MIN(0.55*$C204,573))),2),0),ROUND(IF($B204="Non - avec lien de dépendance",MIN(1129,I204,$C204)*overallRate,MIN(1129,I204)*overallRate),2))))</f>
        <v>Effectuez l’étape 1</v>
      </c>
      <c r="N204" s="54" t="str">
        <f>IF(ISTEXT(overallRate),"Effectuez l’étape 1",IF(OR(COUNT($C204,J204)&lt;&gt;2,overallRate=0),0,IF(F204="Oui",IF(OR($B204="Oui - sans lien de dépendance",$C204&gt;0),ROUND(MIN(J204, MAX(500,MIN(0.55*$C204,573))),2),0),ROUND(IF($B204="Non - avec lien de dépendance",MIN(1129,J204,$C204)*overallRate,MIN(1129,J204)*overallRate),2))))</f>
        <v>Effectuez l’étape 1</v>
      </c>
      <c r="O204" s="54" t="str">
        <f>IF(ISTEXT(overallRate),"Effectuez l’étape 1",IF(OR(COUNT($C204,K204)&lt;&gt;2,overallRate=0),0,IF(G204="Oui",IF(OR($B204="Oui - sans lien de dépendance",$C204&gt;0),ROUND(MIN(K204, MAX(500,MIN(0.55*$C204,573))),2),0),ROUND(IF($B204="Non - avec lien de dépendance",MIN(1129,K204,$C204)*overallRate,MIN(1129,K204)*overallRate),2))))</f>
        <v>Effectuez l’étape 1</v>
      </c>
      <c r="P204" s="3">
        <f t="shared" si="3"/>
        <v>0</v>
      </c>
    </row>
    <row r="205" spans="12:16" x14ac:dyDescent="0.35">
      <c r="L205" s="54" t="str">
        <f>IF(ISTEXT(overallRate),"Effectuez l’étape 1",IF(OR(COUNT($C205,H205)&lt;&gt;2,overallRate=0),0,IF(D205="Oui",IF(OR($B205="Oui - sans lien de dépendance",$C205&gt;0),ROUND(MIN(H205, MAX(500,MIN(0.55*$C205,573))),2),0),ROUND(IF($B205="Non - avec lien de dépendance",MIN(1129,H205,$C205)*overallRate,MIN(1129,H205)*overallRate),2))))</f>
        <v>Effectuez l’étape 1</v>
      </c>
      <c r="M205" s="54" t="str">
        <f>IF(ISTEXT(overallRate),"Effectuez l’étape 1",IF(OR(COUNT($C205,I205)&lt;&gt;2,overallRate=0),0,IF(E205="Oui",IF(OR($B205="Oui - sans lien de dépendance",$C205&gt;0),ROUND(MIN(I205, MAX(500,MIN(0.55*$C205,573))),2),0),ROUND(IF($B205="Non - avec lien de dépendance",MIN(1129,I205,$C205)*overallRate,MIN(1129,I205)*overallRate),2))))</f>
        <v>Effectuez l’étape 1</v>
      </c>
      <c r="N205" s="54" t="str">
        <f>IF(ISTEXT(overallRate),"Effectuez l’étape 1",IF(OR(COUNT($C205,J205)&lt;&gt;2,overallRate=0),0,IF(F205="Oui",IF(OR($B205="Oui - sans lien de dépendance",$C205&gt;0),ROUND(MIN(J205, MAX(500,MIN(0.55*$C205,573))),2),0),ROUND(IF($B205="Non - avec lien de dépendance",MIN(1129,J205,$C205)*overallRate,MIN(1129,J205)*overallRate),2))))</f>
        <v>Effectuez l’étape 1</v>
      </c>
      <c r="O205" s="54" t="str">
        <f>IF(ISTEXT(overallRate),"Effectuez l’étape 1",IF(OR(COUNT($C205,K205)&lt;&gt;2,overallRate=0),0,IF(G205="Oui",IF(OR($B205="Oui - sans lien de dépendance",$C205&gt;0),ROUND(MIN(K205, MAX(500,MIN(0.55*$C205,573))),2),0),ROUND(IF($B205="Non - avec lien de dépendance",MIN(1129,K205,$C205)*overallRate,MIN(1129,K205)*overallRate),2))))</f>
        <v>Effectuez l’étape 1</v>
      </c>
      <c r="P205" s="3">
        <f t="shared" si="3"/>
        <v>0</v>
      </c>
    </row>
    <row r="206" spans="12:16" x14ac:dyDescent="0.35">
      <c r="L206" s="54" t="str">
        <f>IF(ISTEXT(overallRate),"Effectuez l’étape 1",IF(OR(COUNT($C206,H206)&lt;&gt;2,overallRate=0),0,IF(D206="Oui",IF(OR($B206="Oui - sans lien de dépendance",$C206&gt;0),ROUND(MIN(H206, MAX(500,MIN(0.55*$C206,573))),2),0),ROUND(IF($B206="Non - avec lien de dépendance",MIN(1129,H206,$C206)*overallRate,MIN(1129,H206)*overallRate),2))))</f>
        <v>Effectuez l’étape 1</v>
      </c>
      <c r="M206" s="54" t="str">
        <f>IF(ISTEXT(overallRate),"Effectuez l’étape 1",IF(OR(COUNT($C206,I206)&lt;&gt;2,overallRate=0),0,IF(E206="Oui",IF(OR($B206="Oui - sans lien de dépendance",$C206&gt;0),ROUND(MIN(I206, MAX(500,MIN(0.55*$C206,573))),2),0),ROUND(IF($B206="Non - avec lien de dépendance",MIN(1129,I206,$C206)*overallRate,MIN(1129,I206)*overallRate),2))))</f>
        <v>Effectuez l’étape 1</v>
      </c>
      <c r="N206" s="54" t="str">
        <f>IF(ISTEXT(overallRate),"Effectuez l’étape 1",IF(OR(COUNT($C206,J206)&lt;&gt;2,overallRate=0),0,IF(F206="Oui",IF(OR($B206="Oui - sans lien de dépendance",$C206&gt;0),ROUND(MIN(J206, MAX(500,MIN(0.55*$C206,573))),2),0),ROUND(IF($B206="Non - avec lien de dépendance",MIN(1129,J206,$C206)*overallRate,MIN(1129,J206)*overallRate),2))))</f>
        <v>Effectuez l’étape 1</v>
      </c>
      <c r="O206" s="54" t="str">
        <f>IF(ISTEXT(overallRate),"Effectuez l’étape 1",IF(OR(COUNT($C206,K206)&lt;&gt;2,overallRate=0),0,IF(G206="Oui",IF(OR($B206="Oui - sans lien de dépendance",$C206&gt;0),ROUND(MIN(K206, MAX(500,MIN(0.55*$C206,573))),2),0),ROUND(IF($B206="Non - avec lien de dépendance",MIN(1129,K206,$C206)*overallRate,MIN(1129,K206)*overallRate),2))))</f>
        <v>Effectuez l’étape 1</v>
      </c>
      <c r="P206" s="3">
        <f t="shared" si="3"/>
        <v>0</v>
      </c>
    </row>
    <row r="207" spans="12:16" x14ac:dyDescent="0.35">
      <c r="L207" s="54" t="str">
        <f>IF(ISTEXT(overallRate),"Effectuez l’étape 1",IF(OR(COUNT($C207,H207)&lt;&gt;2,overallRate=0),0,IF(D207="Oui",IF(OR($B207="Oui - sans lien de dépendance",$C207&gt;0),ROUND(MIN(H207, MAX(500,MIN(0.55*$C207,573))),2),0),ROUND(IF($B207="Non - avec lien de dépendance",MIN(1129,H207,$C207)*overallRate,MIN(1129,H207)*overallRate),2))))</f>
        <v>Effectuez l’étape 1</v>
      </c>
      <c r="M207" s="54" t="str">
        <f>IF(ISTEXT(overallRate),"Effectuez l’étape 1",IF(OR(COUNT($C207,I207)&lt;&gt;2,overallRate=0),0,IF(E207="Oui",IF(OR($B207="Oui - sans lien de dépendance",$C207&gt;0),ROUND(MIN(I207, MAX(500,MIN(0.55*$C207,573))),2),0),ROUND(IF($B207="Non - avec lien de dépendance",MIN(1129,I207,$C207)*overallRate,MIN(1129,I207)*overallRate),2))))</f>
        <v>Effectuez l’étape 1</v>
      </c>
      <c r="N207" s="54" t="str">
        <f>IF(ISTEXT(overallRate),"Effectuez l’étape 1",IF(OR(COUNT($C207,J207)&lt;&gt;2,overallRate=0),0,IF(F207="Oui",IF(OR($B207="Oui - sans lien de dépendance",$C207&gt;0),ROUND(MIN(J207, MAX(500,MIN(0.55*$C207,573))),2),0),ROUND(IF($B207="Non - avec lien de dépendance",MIN(1129,J207,$C207)*overallRate,MIN(1129,J207)*overallRate),2))))</f>
        <v>Effectuez l’étape 1</v>
      </c>
      <c r="O207" s="54" t="str">
        <f>IF(ISTEXT(overallRate),"Effectuez l’étape 1",IF(OR(COUNT($C207,K207)&lt;&gt;2,overallRate=0),0,IF(G207="Oui",IF(OR($B207="Oui - sans lien de dépendance",$C207&gt;0),ROUND(MIN(K207, MAX(500,MIN(0.55*$C207,573))),2),0),ROUND(IF($B207="Non - avec lien de dépendance",MIN(1129,K207,$C207)*overallRate,MIN(1129,K207)*overallRate),2))))</f>
        <v>Effectuez l’étape 1</v>
      </c>
      <c r="P207" s="3">
        <f t="shared" si="3"/>
        <v>0</v>
      </c>
    </row>
    <row r="208" spans="12:16" x14ac:dyDescent="0.35">
      <c r="L208" s="54" t="str">
        <f>IF(ISTEXT(overallRate),"Effectuez l’étape 1",IF(OR(COUNT($C208,H208)&lt;&gt;2,overallRate=0),0,IF(D208="Oui",IF(OR($B208="Oui - sans lien de dépendance",$C208&gt;0),ROUND(MIN(H208, MAX(500,MIN(0.55*$C208,573))),2),0),ROUND(IF($B208="Non - avec lien de dépendance",MIN(1129,H208,$C208)*overallRate,MIN(1129,H208)*overallRate),2))))</f>
        <v>Effectuez l’étape 1</v>
      </c>
      <c r="M208" s="54" t="str">
        <f>IF(ISTEXT(overallRate),"Effectuez l’étape 1",IF(OR(COUNT($C208,I208)&lt;&gt;2,overallRate=0),0,IF(E208="Oui",IF(OR($B208="Oui - sans lien de dépendance",$C208&gt;0),ROUND(MIN(I208, MAX(500,MIN(0.55*$C208,573))),2),0),ROUND(IF($B208="Non - avec lien de dépendance",MIN(1129,I208,$C208)*overallRate,MIN(1129,I208)*overallRate),2))))</f>
        <v>Effectuez l’étape 1</v>
      </c>
      <c r="N208" s="54" t="str">
        <f>IF(ISTEXT(overallRate),"Effectuez l’étape 1",IF(OR(COUNT($C208,J208)&lt;&gt;2,overallRate=0),0,IF(F208="Oui",IF(OR($B208="Oui - sans lien de dépendance",$C208&gt;0),ROUND(MIN(J208, MAX(500,MIN(0.55*$C208,573))),2),0),ROUND(IF($B208="Non - avec lien de dépendance",MIN(1129,J208,$C208)*overallRate,MIN(1129,J208)*overallRate),2))))</f>
        <v>Effectuez l’étape 1</v>
      </c>
      <c r="O208" s="54" t="str">
        <f>IF(ISTEXT(overallRate),"Effectuez l’étape 1",IF(OR(COUNT($C208,K208)&lt;&gt;2,overallRate=0),0,IF(G208="Oui",IF(OR($B208="Oui - sans lien de dépendance",$C208&gt;0),ROUND(MIN(K208, MAX(500,MIN(0.55*$C208,573))),2),0),ROUND(IF($B208="Non - avec lien de dépendance",MIN(1129,K208,$C208)*overallRate,MIN(1129,K208)*overallRate),2))))</f>
        <v>Effectuez l’étape 1</v>
      </c>
      <c r="P208" s="3">
        <f t="shared" si="3"/>
        <v>0</v>
      </c>
    </row>
    <row r="209" spans="12:16" x14ac:dyDescent="0.35">
      <c r="L209" s="54" t="str">
        <f>IF(ISTEXT(overallRate),"Effectuez l’étape 1",IF(OR(COUNT($C209,H209)&lt;&gt;2,overallRate=0),0,IF(D209="Oui",IF(OR($B209="Oui - sans lien de dépendance",$C209&gt;0),ROUND(MIN(H209, MAX(500,MIN(0.55*$C209,573))),2),0),ROUND(IF($B209="Non - avec lien de dépendance",MIN(1129,H209,$C209)*overallRate,MIN(1129,H209)*overallRate),2))))</f>
        <v>Effectuez l’étape 1</v>
      </c>
      <c r="M209" s="54" t="str">
        <f>IF(ISTEXT(overallRate),"Effectuez l’étape 1",IF(OR(COUNT($C209,I209)&lt;&gt;2,overallRate=0),0,IF(E209="Oui",IF(OR($B209="Oui - sans lien de dépendance",$C209&gt;0),ROUND(MIN(I209, MAX(500,MIN(0.55*$C209,573))),2),0),ROUND(IF($B209="Non - avec lien de dépendance",MIN(1129,I209,$C209)*overallRate,MIN(1129,I209)*overallRate),2))))</f>
        <v>Effectuez l’étape 1</v>
      </c>
      <c r="N209" s="54" t="str">
        <f>IF(ISTEXT(overallRate),"Effectuez l’étape 1",IF(OR(COUNT($C209,J209)&lt;&gt;2,overallRate=0),0,IF(F209="Oui",IF(OR($B209="Oui - sans lien de dépendance",$C209&gt;0),ROUND(MIN(J209, MAX(500,MIN(0.55*$C209,573))),2),0),ROUND(IF($B209="Non - avec lien de dépendance",MIN(1129,J209,$C209)*overallRate,MIN(1129,J209)*overallRate),2))))</f>
        <v>Effectuez l’étape 1</v>
      </c>
      <c r="O209" s="54" t="str">
        <f>IF(ISTEXT(overallRate),"Effectuez l’étape 1",IF(OR(COUNT($C209,K209)&lt;&gt;2,overallRate=0),0,IF(G209="Oui",IF(OR($B209="Oui - sans lien de dépendance",$C209&gt;0),ROUND(MIN(K209, MAX(500,MIN(0.55*$C209,573))),2),0),ROUND(IF($B209="Non - avec lien de dépendance",MIN(1129,K209,$C209)*overallRate,MIN(1129,K209)*overallRate),2))))</f>
        <v>Effectuez l’étape 1</v>
      </c>
      <c r="P209" s="3">
        <f t="shared" si="3"/>
        <v>0</v>
      </c>
    </row>
    <row r="210" spans="12:16" x14ac:dyDescent="0.35">
      <c r="L210" s="54" t="str">
        <f>IF(ISTEXT(overallRate),"Effectuez l’étape 1",IF(OR(COUNT($C210,H210)&lt;&gt;2,overallRate=0),0,IF(D210="Oui",IF(OR($B210="Oui - sans lien de dépendance",$C210&gt;0),ROUND(MIN(H210, MAX(500,MIN(0.55*$C210,573))),2),0),ROUND(IF($B210="Non - avec lien de dépendance",MIN(1129,H210,$C210)*overallRate,MIN(1129,H210)*overallRate),2))))</f>
        <v>Effectuez l’étape 1</v>
      </c>
      <c r="M210" s="54" t="str">
        <f>IF(ISTEXT(overallRate),"Effectuez l’étape 1",IF(OR(COUNT($C210,I210)&lt;&gt;2,overallRate=0),0,IF(E210="Oui",IF(OR($B210="Oui - sans lien de dépendance",$C210&gt;0),ROUND(MIN(I210, MAX(500,MIN(0.55*$C210,573))),2),0),ROUND(IF($B210="Non - avec lien de dépendance",MIN(1129,I210,$C210)*overallRate,MIN(1129,I210)*overallRate),2))))</f>
        <v>Effectuez l’étape 1</v>
      </c>
      <c r="N210" s="54" t="str">
        <f>IF(ISTEXT(overallRate),"Effectuez l’étape 1",IF(OR(COUNT($C210,J210)&lt;&gt;2,overallRate=0),0,IF(F210="Oui",IF(OR($B210="Oui - sans lien de dépendance",$C210&gt;0),ROUND(MIN(J210, MAX(500,MIN(0.55*$C210,573))),2),0),ROUND(IF($B210="Non - avec lien de dépendance",MIN(1129,J210,$C210)*overallRate,MIN(1129,J210)*overallRate),2))))</f>
        <v>Effectuez l’étape 1</v>
      </c>
      <c r="O210" s="54" t="str">
        <f>IF(ISTEXT(overallRate),"Effectuez l’étape 1",IF(OR(COUNT($C210,K210)&lt;&gt;2,overallRate=0),0,IF(G210="Oui",IF(OR($B210="Oui - sans lien de dépendance",$C210&gt;0),ROUND(MIN(K210, MAX(500,MIN(0.55*$C210,573))),2),0),ROUND(IF($B210="Non - avec lien de dépendance",MIN(1129,K210,$C210)*overallRate,MIN(1129,K210)*overallRate),2))))</f>
        <v>Effectuez l’étape 1</v>
      </c>
      <c r="P210" s="3">
        <f t="shared" si="3"/>
        <v>0</v>
      </c>
    </row>
    <row r="211" spans="12:16" x14ac:dyDescent="0.35">
      <c r="L211" s="54" t="str">
        <f>IF(ISTEXT(overallRate),"Effectuez l’étape 1",IF(OR(COUNT($C211,H211)&lt;&gt;2,overallRate=0),0,IF(D211="Oui",IF(OR($B211="Oui - sans lien de dépendance",$C211&gt;0),ROUND(MIN(H211, MAX(500,MIN(0.55*$C211,573))),2),0),ROUND(IF($B211="Non - avec lien de dépendance",MIN(1129,H211,$C211)*overallRate,MIN(1129,H211)*overallRate),2))))</f>
        <v>Effectuez l’étape 1</v>
      </c>
      <c r="M211" s="54" t="str">
        <f>IF(ISTEXT(overallRate),"Effectuez l’étape 1",IF(OR(COUNT($C211,I211)&lt;&gt;2,overallRate=0),0,IF(E211="Oui",IF(OR($B211="Oui - sans lien de dépendance",$C211&gt;0),ROUND(MIN(I211, MAX(500,MIN(0.55*$C211,573))),2),0),ROUND(IF($B211="Non - avec lien de dépendance",MIN(1129,I211,$C211)*overallRate,MIN(1129,I211)*overallRate),2))))</f>
        <v>Effectuez l’étape 1</v>
      </c>
      <c r="N211" s="54" t="str">
        <f>IF(ISTEXT(overallRate),"Effectuez l’étape 1",IF(OR(COUNT($C211,J211)&lt;&gt;2,overallRate=0),0,IF(F211="Oui",IF(OR($B211="Oui - sans lien de dépendance",$C211&gt;0),ROUND(MIN(J211, MAX(500,MIN(0.55*$C211,573))),2),0),ROUND(IF($B211="Non - avec lien de dépendance",MIN(1129,J211,$C211)*overallRate,MIN(1129,J211)*overallRate),2))))</f>
        <v>Effectuez l’étape 1</v>
      </c>
      <c r="O211" s="54" t="str">
        <f>IF(ISTEXT(overallRate),"Effectuez l’étape 1",IF(OR(COUNT($C211,K211)&lt;&gt;2,overallRate=0),0,IF(G211="Oui",IF(OR($B211="Oui - sans lien de dépendance",$C211&gt;0),ROUND(MIN(K211, MAX(500,MIN(0.55*$C211,573))),2),0),ROUND(IF($B211="Non - avec lien de dépendance",MIN(1129,K211,$C211)*overallRate,MIN(1129,K211)*overallRate),2))))</f>
        <v>Effectuez l’étape 1</v>
      </c>
      <c r="P211" s="3">
        <f t="shared" si="3"/>
        <v>0</v>
      </c>
    </row>
    <row r="212" spans="12:16" x14ac:dyDescent="0.35">
      <c r="L212" s="54" t="str">
        <f>IF(ISTEXT(overallRate),"Effectuez l’étape 1",IF(OR(COUNT($C212,H212)&lt;&gt;2,overallRate=0),0,IF(D212="Oui",IF(OR($B212="Oui - sans lien de dépendance",$C212&gt;0),ROUND(MIN(H212, MAX(500,MIN(0.55*$C212,573))),2),0),ROUND(IF($B212="Non - avec lien de dépendance",MIN(1129,H212,$C212)*overallRate,MIN(1129,H212)*overallRate),2))))</f>
        <v>Effectuez l’étape 1</v>
      </c>
      <c r="M212" s="54" t="str">
        <f>IF(ISTEXT(overallRate),"Effectuez l’étape 1",IF(OR(COUNT($C212,I212)&lt;&gt;2,overallRate=0),0,IF(E212="Oui",IF(OR($B212="Oui - sans lien de dépendance",$C212&gt;0),ROUND(MIN(I212, MAX(500,MIN(0.55*$C212,573))),2),0),ROUND(IF($B212="Non - avec lien de dépendance",MIN(1129,I212,$C212)*overallRate,MIN(1129,I212)*overallRate),2))))</f>
        <v>Effectuez l’étape 1</v>
      </c>
      <c r="N212" s="54" t="str">
        <f>IF(ISTEXT(overallRate),"Effectuez l’étape 1",IF(OR(COUNT($C212,J212)&lt;&gt;2,overallRate=0),0,IF(F212="Oui",IF(OR($B212="Oui - sans lien de dépendance",$C212&gt;0),ROUND(MIN(J212, MAX(500,MIN(0.55*$C212,573))),2),0),ROUND(IF($B212="Non - avec lien de dépendance",MIN(1129,J212,$C212)*overallRate,MIN(1129,J212)*overallRate),2))))</f>
        <v>Effectuez l’étape 1</v>
      </c>
      <c r="O212" s="54" t="str">
        <f>IF(ISTEXT(overallRate),"Effectuez l’étape 1",IF(OR(COUNT($C212,K212)&lt;&gt;2,overallRate=0),0,IF(G212="Oui",IF(OR($B212="Oui - sans lien de dépendance",$C212&gt;0),ROUND(MIN(K212, MAX(500,MIN(0.55*$C212,573))),2),0),ROUND(IF($B212="Non - avec lien de dépendance",MIN(1129,K212,$C212)*overallRate,MIN(1129,K212)*overallRate),2))))</f>
        <v>Effectuez l’étape 1</v>
      </c>
      <c r="P212" s="3">
        <f t="shared" si="3"/>
        <v>0</v>
      </c>
    </row>
    <row r="213" spans="12:16" x14ac:dyDescent="0.35">
      <c r="L213" s="54" t="str">
        <f>IF(ISTEXT(overallRate),"Effectuez l’étape 1",IF(OR(COUNT($C213,H213)&lt;&gt;2,overallRate=0),0,IF(D213="Oui",IF(OR($B213="Oui - sans lien de dépendance",$C213&gt;0),ROUND(MIN(H213, MAX(500,MIN(0.55*$C213,573))),2),0),ROUND(IF($B213="Non - avec lien de dépendance",MIN(1129,H213,$C213)*overallRate,MIN(1129,H213)*overallRate),2))))</f>
        <v>Effectuez l’étape 1</v>
      </c>
      <c r="M213" s="54" t="str">
        <f>IF(ISTEXT(overallRate),"Effectuez l’étape 1",IF(OR(COUNT($C213,I213)&lt;&gt;2,overallRate=0),0,IF(E213="Oui",IF(OR($B213="Oui - sans lien de dépendance",$C213&gt;0),ROUND(MIN(I213, MAX(500,MIN(0.55*$C213,573))),2),0),ROUND(IF($B213="Non - avec lien de dépendance",MIN(1129,I213,$C213)*overallRate,MIN(1129,I213)*overallRate),2))))</f>
        <v>Effectuez l’étape 1</v>
      </c>
      <c r="N213" s="54" t="str">
        <f>IF(ISTEXT(overallRate),"Effectuez l’étape 1",IF(OR(COUNT($C213,J213)&lt;&gt;2,overallRate=0),0,IF(F213="Oui",IF(OR($B213="Oui - sans lien de dépendance",$C213&gt;0),ROUND(MIN(J213, MAX(500,MIN(0.55*$C213,573))),2),0),ROUND(IF($B213="Non - avec lien de dépendance",MIN(1129,J213,$C213)*overallRate,MIN(1129,J213)*overallRate),2))))</f>
        <v>Effectuez l’étape 1</v>
      </c>
      <c r="O213" s="54" t="str">
        <f>IF(ISTEXT(overallRate),"Effectuez l’étape 1",IF(OR(COUNT($C213,K213)&lt;&gt;2,overallRate=0),0,IF(G213="Oui",IF(OR($B213="Oui - sans lien de dépendance",$C213&gt;0),ROUND(MIN(K213, MAX(500,MIN(0.55*$C213,573))),2),0),ROUND(IF($B213="Non - avec lien de dépendance",MIN(1129,K213,$C213)*overallRate,MIN(1129,K213)*overallRate),2))))</f>
        <v>Effectuez l’étape 1</v>
      </c>
      <c r="P213" s="3">
        <f t="shared" si="3"/>
        <v>0</v>
      </c>
    </row>
    <row r="214" spans="12:16" x14ac:dyDescent="0.35">
      <c r="L214" s="54" t="str">
        <f>IF(ISTEXT(overallRate),"Effectuez l’étape 1",IF(OR(COUNT($C214,H214)&lt;&gt;2,overallRate=0),0,IF(D214="Oui",IF(OR($B214="Oui - sans lien de dépendance",$C214&gt;0),ROUND(MIN(H214, MAX(500,MIN(0.55*$C214,573))),2),0),ROUND(IF($B214="Non - avec lien de dépendance",MIN(1129,H214,$C214)*overallRate,MIN(1129,H214)*overallRate),2))))</f>
        <v>Effectuez l’étape 1</v>
      </c>
      <c r="M214" s="54" t="str">
        <f>IF(ISTEXT(overallRate),"Effectuez l’étape 1",IF(OR(COUNT($C214,I214)&lt;&gt;2,overallRate=0),0,IF(E214="Oui",IF(OR($B214="Oui - sans lien de dépendance",$C214&gt;0),ROUND(MIN(I214, MAX(500,MIN(0.55*$C214,573))),2),0),ROUND(IF($B214="Non - avec lien de dépendance",MIN(1129,I214,$C214)*overallRate,MIN(1129,I214)*overallRate),2))))</f>
        <v>Effectuez l’étape 1</v>
      </c>
      <c r="N214" s="54" t="str">
        <f>IF(ISTEXT(overallRate),"Effectuez l’étape 1",IF(OR(COUNT($C214,J214)&lt;&gt;2,overallRate=0),0,IF(F214="Oui",IF(OR($B214="Oui - sans lien de dépendance",$C214&gt;0),ROUND(MIN(J214, MAX(500,MIN(0.55*$C214,573))),2),0),ROUND(IF($B214="Non - avec lien de dépendance",MIN(1129,J214,$C214)*overallRate,MIN(1129,J214)*overallRate),2))))</f>
        <v>Effectuez l’étape 1</v>
      </c>
      <c r="O214" s="54" t="str">
        <f>IF(ISTEXT(overallRate),"Effectuez l’étape 1",IF(OR(COUNT($C214,K214)&lt;&gt;2,overallRate=0),0,IF(G214="Oui",IF(OR($B214="Oui - sans lien de dépendance",$C214&gt;0),ROUND(MIN(K214, MAX(500,MIN(0.55*$C214,573))),2),0),ROUND(IF($B214="Non - avec lien de dépendance",MIN(1129,K214,$C214)*overallRate,MIN(1129,K214)*overallRate),2))))</f>
        <v>Effectuez l’étape 1</v>
      </c>
      <c r="P214" s="3">
        <f t="shared" si="3"/>
        <v>0</v>
      </c>
    </row>
    <row r="215" spans="12:16" x14ac:dyDescent="0.35">
      <c r="L215" s="54" t="str">
        <f>IF(ISTEXT(overallRate),"Effectuez l’étape 1",IF(OR(COUNT($C215,H215)&lt;&gt;2,overallRate=0),0,IF(D215="Oui",IF(OR($B215="Oui - sans lien de dépendance",$C215&gt;0),ROUND(MIN(H215, MAX(500,MIN(0.55*$C215,573))),2),0),ROUND(IF($B215="Non - avec lien de dépendance",MIN(1129,H215,$C215)*overallRate,MIN(1129,H215)*overallRate),2))))</f>
        <v>Effectuez l’étape 1</v>
      </c>
      <c r="M215" s="54" t="str">
        <f>IF(ISTEXT(overallRate),"Effectuez l’étape 1",IF(OR(COUNT($C215,I215)&lt;&gt;2,overallRate=0),0,IF(E215="Oui",IF(OR($B215="Oui - sans lien de dépendance",$C215&gt;0),ROUND(MIN(I215, MAX(500,MIN(0.55*$C215,573))),2),0),ROUND(IF($B215="Non - avec lien de dépendance",MIN(1129,I215,$C215)*overallRate,MIN(1129,I215)*overallRate),2))))</f>
        <v>Effectuez l’étape 1</v>
      </c>
      <c r="N215" s="54" t="str">
        <f>IF(ISTEXT(overallRate),"Effectuez l’étape 1",IF(OR(COUNT($C215,J215)&lt;&gt;2,overallRate=0),0,IF(F215="Oui",IF(OR($B215="Oui - sans lien de dépendance",$C215&gt;0),ROUND(MIN(J215, MAX(500,MIN(0.55*$C215,573))),2),0),ROUND(IF($B215="Non - avec lien de dépendance",MIN(1129,J215,$C215)*overallRate,MIN(1129,J215)*overallRate),2))))</f>
        <v>Effectuez l’étape 1</v>
      </c>
      <c r="O215" s="54" t="str">
        <f>IF(ISTEXT(overallRate),"Effectuez l’étape 1",IF(OR(COUNT($C215,K215)&lt;&gt;2,overallRate=0),0,IF(G215="Oui",IF(OR($B215="Oui - sans lien de dépendance",$C215&gt;0),ROUND(MIN(K215, MAX(500,MIN(0.55*$C215,573))),2),0),ROUND(IF($B215="Non - avec lien de dépendance",MIN(1129,K215,$C215)*overallRate,MIN(1129,K215)*overallRate),2))))</f>
        <v>Effectuez l’étape 1</v>
      </c>
      <c r="P215" s="3">
        <f t="shared" si="3"/>
        <v>0</v>
      </c>
    </row>
    <row r="216" spans="12:16" x14ac:dyDescent="0.35">
      <c r="L216" s="54" t="str">
        <f>IF(ISTEXT(overallRate),"Effectuez l’étape 1",IF(OR(COUNT($C216,H216)&lt;&gt;2,overallRate=0),0,IF(D216="Oui",IF(OR($B216="Oui - sans lien de dépendance",$C216&gt;0),ROUND(MIN(H216, MAX(500,MIN(0.55*$C216,573))),2),0),ROUND(IF($B216="Non - avec lien de dépendance",MIN(1129,H216,$C216)*overallRate,MIN(1129,H216)*overallRate),2))))</f>
        <v>Effectuez l’étape 1</v>
      </c>
      <c r="M216" s="54" t="str">
        <f>IF(ISTEXT(overallRate),"Effectuez l’étape 1",IF(OR(COUNT($C216,I216)&lt;&gt;2,overallRate=0),0,IF(E216="Oui",IF(OR($B216="Oui - sans lien de dépendance",$C216&gt;0),ROUND(MIN(I216, MAX(500,MIN(0.55*$C216,573))),2),0),ROUND(IF($B216="Non - avec lien de dépendance",MIN(1129,I216,$C216)*overallRate,MIN(1129,I216)*overallRate),2))))</f>
        <v>Effectuez l’étape 1</v>
      </c>
      <c r="N216" s="54" t="str">
        <f>IF(ISTEXT(overallRate),"Effectuez l’étape 1",IF(OR(COUNT($C216,J216)&lt;&gt;2,overallRate=0),0,IF(F216="Oui",IF(OR($B216="Oui - sans lien de dépendance",$C216&gt;0),ROUND(MIN(J216, MAX(500,MIN(0.55*$C216,573))),2),0),ROUND(IF($B216="Non - avec lien de dépendance",MIN(1129,J216,$C216)*overallRate,MIN(1129,J216)*overallRate),2))))</f>
        <v>Effectuez l’étape 1</v>
      </c>
      <c r="O216" s="54" t="str">
        <f>IF(ISTEXT(overallRate),"Effectuez l’étape 1",IF(OR(COUNT($C216,K216)&lt;&gt;2,overallRate=0),0,IF(G216="Oui",IF(OR($B216="Oui - sans lien de dépendance",$C216&gt;0),ROUND(MIN(K216, MAX(500,MIN(0.55*$C216,573))),2),0),ROUND(IF($B216="Non - avec lien de dépendance",MIN(1129,K216,$C216)*overallRate,MIN(1129,K216)*overallRate),2))))</f>
        <v>Effectuez l’étape 1</v>
      </c>
      <c r="P216" s="3">
        <f t="shared" si="3"/>
        <v>0</v>
      </c>
    </row>
    <row r="217" spans="12:16" x14ac:dyDescent="0.35">
      <c r="L217" s="54" t="str">
        <f>IF(ISTEXT(overallRate),"Effectuez l’étape 1",IF(OR(COUNT($C217,H217)&lt;&gt;2,overallRate=0),0,IF(D217="Oui",IF(OR($B217="Oui - sans lien de dépendance",$C217&gt;0),ROUND(MIN(H217, MAX(500,MIN(0.55*$C217,573))),2),0),ROUND(IF($B217="Non - avec lien de dépendance",MIN(1129,H217,$C217)*overallRate,MIN(1129,H217)*overallRate),2))))</f>
        <v>Effectuez l’étape 1</v>
      </c>
      <c r="M217" s="54" t="str">
        <f>IF(ISTEXT(overallRate),"Effectuez l’étape 1",IF(OR(COUNT($C217,I217)&lt;&gt;2,overallRate=0),0,IF(E217="Oui",IF(OR($B217="Oui - sans lien de dépendance",$C217&gt;0),ROUND(MIN(I217, MAX(500,MIN(0.55*$C217,573))),2),0),ROUND(IF($B217="Non - avec lien de dépendance",MIN(1129,I217,$C217)*overallRate,MIN(1129,I217)*overallRate),2))))</f>
        <v>Effectuez l’étape 1</v>
      </c>
      <c r="N217" s="54" t="str">
        <f>IF(ISTEXT(overallRate),"Effectuez l’étape 1",IF(OR(COUNT($C217,J217)&lt;&gt;2,overallRate=0),0,IF(F217="Oui",IF(OR($B217="Oui - sans lien de dépendance",$C217&gt;0),ROUND(MIN(J217, MAX(500,MIN(0.55*$C217,573))),2),0),ROUND(IF($B217="Non - avec lien de dépendance",MIN(1129,J217,$C217)*overallRate,MIN(1129,J217)*overallRate),2))))</f>
        <v>Effectuez l’étape 1</v>
      </c>
      <c r="O217" s="54" t="str">
        <f>IF(ISTEXT(overallRate),"Effectuez l’étape 1",IF(OR(COUNT($C217,K217)&lt;&gt;2,overallRate=0),0,IF(G217="Oui",IF(OR($B217="Oui - sans lien de dépendance",$C217&gt;0),ROUND(MIN(K217, MAX(500,MIN(0.55*$C217,573))),2),0),ROUND(IF($B217="Non - avec lien de dépendance",MIN(1129,K217,$C217)*overallRate,MIN(1129,K217)*overallRate),2))))</f>
        <v>Effectuez l’étape 1</v>
      </c>
      <c r="P217" s="3">
        <f t="shared" si="3"/>
        <v>0</v>
      </c>
    </row>
    <row r="218" spans="12:16" x14ac:dyDescent="0.35">
      <c r="L218" s="54" t="str">
        <f>IF(ISTEXT(overallRate),"Effectuez l’étape 1",IF(OR(COUNT($C218,H218)&lt;&gt;2,overallRate=0),0,IF(D218="Oui",IF(OR($B218="Oui - sans lien de dépendance",$C218&gt;0),ROUND(MIN(H218, MAX(500,MIN(0.55*$C218,573))),2),0),ROUND(IF($B218="Non - avec lien de dépendance",MIN(1129,H218,$C218)*overallRate,MIN(1129,H218)*overallRate),2))))</f>
        <v>Effectuez l’étape 1</v>
      </c>
      <c r="M218" s="54" t="str">
        <f>IF(ISTEXT(overallRate),"Effectuez l’étape 1",IF(OR(COUNT($C218,I218)&lt;&gt;2,overallRate=0),0,IF(E218="Oui",IF(OR($B218="Oui - sans lien de dépendance",$C218&gt;0),ROUND(MIN(I218, MAX(500,MIN(0.55*$C218,573))),2),0),ROUND(IF($B218="Non - avec lien de dépendance",MIN(1129,I218,$C218)*overallRate,MIN(1129,I218)*overallRate),2))))</f>
        <v>Effectuez l’étape 1</v>
      </c>
      <c r="N218" s="54" t="str">
        <f>IF(ISTEXT(overallRate),"Effectuez l’étape 1",IF(OR(COUNT($C218,J218)&lt;&gt;2,overallRate=0),0,IF(F218="Oui",IF(OR($B218="Oui - sans lien de dépendance",$C218&gt;0),ROUND(MIN(J218, MAX(500,MIN(0.55*$C218,573))),2),0),ROUND(IF($B218="Non - avec lien de dépendance",MIN(1129,J218,$C218)*overallRate,MIN(1129,J218)*overallRate),2))))</f>
        <v>Effectuez l’étape 1</v>
      </c>
      <c r="O218" s="54" t="str">
        <f>IF(ISTEXT(overallRate),"Effectuez l’étape 1",IF(OR(COUNT($C218,K218)&lt;&gt;2,overallRate=0),0,IF(G218="Oui",IF(OR($B218="Oui - sans lien de dépendance",$C218&gt;0),ROUND(MIN(K218, MAX(500,MIN(0.55*$C218,573))),2),0),ROUND(IF($B218="Non - avec lien de dépendance",MIN(1129,K218,$C218)*overallRate,MIN(1129,K218)*overallRate),2))))</f>
        <v>Effectuez l’étape 1</v>
      </c>
      <c r="P218" s="3">
        <f t="shared" si="3"/>
        <v>0</v>
      </c>
    </row>
    <row r="219" spans="12:16" x14ac:dyDescent="0.35">
      <c r="L219" s="54" t="str">
        <f>IF(ISTEXT(overallRate),"Effectuez l’étape 1",IF(OR(COUNT($C219,H219)&lt;&gt;2,overallRate=0),0,IF(D219="Oui",IF(OR($B219="Oui - sans lien de dépendance",$C219&gt;0),ROUND(MIN(H219, MAX(500,MIN(0.55*$C219,573))),2),0),ROUND(IF($B219="Non - avec lien de dépendance",MIN(1129,H219,$C219)*overallRate,MIN(1129,H219)*overallRate),2))))</f>
        <v>Effectuez l’étape 1</v>
      </c>
      <c r="M219" s="54" t="str">
        <f>IF(ISTEXT(overallRate),"Effectuez l’étape 1",IF(OR(COUNT($C219,I219)&lt;&gt;2,overallRate=0),0,IF(E219="Oui",IF(OR($B219="Oui - sans lien de dépendance",$C219&gt;0),ROUND(MIN(I219, MAX(500,MIN(0.55*$C219,573))),2),0),ROUND(IF($B219="Non - avec lien de dépendance",MIN(1129,I219,$C219)*overallRate,MIN(1129,I219)*overallRate),2))))</f>
        <v>Effectuez l’étape 1</v>
      </c>
      <c r="N219" s="54" t="str">
        <f>IF(ISTEXT(overallRate),"Effectuez l’étape 1",IF(OR(COUNT($C219,J219)&lt;&gt;2,overallRate=0),0,IF(F219="Oui",IF(OR($B219="Oui - sans lien de dépendance",$C219&gt;0),ROUND(MIN(J219, MAX(500,MIN(0.55*$C219,573))),2),0),ROUND(IF($B219="Non - avec lien de dépendance",MIN(1129,J219,$C219)*overallRate,MIN(1129,J219)*overallRate),2))))</f>
        <v>Effectuez l’étape 1</v>
      </c>
      <c r="O219" s="54" t="str">
        <f>IF(ISTEXT(overallRate),"Effectuez l’étape 1",IF(OR(COUNT($C219,K219)&lt;&gt;2,overallRate=0),0,IF(G219="Oui",IF(OR($B219="Oui - sans lien de dépendance",$C219&gt;0),ROUND(MIN(K219, MAX(500,MIN(0.55*$C219,573))),2),0),ROUND(IF($B219="Non - avec lien de dépendance",MIN(1129,K219,$C219)*overallRate,MIN(1129,K219)*overallRate),2))))</f>
        <v>Effectuez l’étape 1</v>
      </c>
      <c r="P219" s="3">
        <f t="shared" si="3"/>
        <v>0</v>
      </c>
    </row>
    <row r="220" spans="12:16" x14ac:dyDescent="0.35">
      <c r="L220" s="54" t="str">
        <f>IF(ISTEXT(overallRate),"Effectuez l’étape 1",IF(OR(COUNT($C220,H220)&lt;&gt;2,overallRate=0),0,IF(D220="Oui",IF(OR($B220="Oui - sans lien de dépendance",$C220&gt;0),ROUND(MIN(H220, MAX(500,MIN(0.55*$C220,573))),2),0),ROUND(IF($B220="Non - avec lien de dépendance",MIN(1129,H220,$C220)*overallRate,MIN(1129,H220)*overallRate),2))))</f>
        <v>Effectuez l’étape 1</v>
      </c>
      <c r="M220" s="54" t="str">
        <f>IF(ISTEXT(overallRate),"Effectuez l’étape 1",IF(OR(COUNT($C220,I220)&lt;&gt;2,overallRate=0),0,IF(E220="Oui",IF(OR($B220="Oui - sans lien de dépendance",$C220&gt;0),ROUND(MIN(I220, MAX(500,MIN(0.55*$C220,573))),2),0),ROUND(IF($B220="Non - avec lien de dépendance",MIN(1129,I220,$C220)*overallRate,MIN(1129,I220)*overallRate),2))))</f>
        <v>Effectuez l’étape 1</v>
      </c>
      <c r="N220" s="54" t="str">
        <f>IF(ISTEXT(overallRate),"Effectuez l’étape 1",IF(OR(COUNT($C220,J220)&lt;&gt;2,overallRate=0),0,IF(F220="Oui",IF(OR($B220="Oui - sans lien de dépendance",$C220&gt;0),ROUND(MIN(J220, MAX(500,MIN(0.55*$C220,573))),2),0),ROUND(IF($B220="Non - avec lien de dépendance",MIN(1129,J220,$C220)*overallRate,MIN(1129,J220)*overallRate),2))))</f>
        <v>Effectuez l’étape 1</v>
      </c>
      <c r="O220" s="54" t="str">
        <f>IF(ISTEXT(overallRate),"Effectuez l’étape 1",IF(OR(COUNT($C220,K220)&lt;&gt;2,overallRate=0),0,IF(G220="Oui",IF(OR($B220="Oui - sans lien de dépendance",$C220&gt;0),ROUND(MIN(K220, MAX(500,MIN(0.55*$C220,573))),2),0),ROUND(IF($B220="Non - avec lien de dépendance",MIN(1129,K220,$C220)*overallRate,MIN(1129,K220)*overallRate),2))))</f>
        <v>Effectuez l’étape 1</v>
      </c>
      <c r="P220" s="3">
        <f t="shared" si="3"/>
        <v>0</v>
      </c>
    </row>
    <row r="221" spans="12:16" x14ac:dyDescent="0.35">
      <c r="L221" s="54" t="str">
        <f>IF(ISTEXT(overallRate),"Effectuez l’étape 1",IF(OR(COUNT($C221,H221)&lt;&gt;2,overallRate=0),0,IF(D221="Oui",IF(OR($B221="Oui - sans lien de dépendance",$C221&gt;0),ROUND(MIN(H221, MAX(500,MIN(0.55*$C221,573))),2),0),ROUND(IF($B221="Non - avec lien de dépendance",MIN(1129,H221,$C221)*overallRate,MIN(1129,H221)*overallRate),2))))</f>
        <v>Effectuez l’étape 1</v>
      </c>
      <c r="M221" s="54" t="str">
        <f>IF(ISTEXT(overallRate),"Effectuez l’étape 1",IF(OR(COUNT($C221,I221)&lt;&gt;2,overallRate=0),0,IF(E221="Oui",IF(OR($B221="Oui - sans lien de dépendance",$C221&gt;0),ROUND(MIN(I221, MAX(500,MIN(0.55*$C221,573))),2),0),ROUND(IF($B221="Non - avec lien de dépendance",MIN(1129,I221,$C221)*overallRate,MIN(1129,I221)*overallRate),2))))</f>
        <v>Effectuez l’étape 1</v>
      </c>
      <c r="N221" s="54" t="str">
        <f>IF(ISTEXT(overallRate),"Effectuez l’étape 1",IF(OR(COUNT($C221,J221)&lt;&gt;2,overallRate=0),0,IF(F221="Oui",IF(OR($B221="Oui - sans lien de dépendance",$C221&gt;0),ROUND(MIN(J221, MAX(500,MIN(0.55*$C221,573))),2),0),ROUND(IF($B221="Non - avec lien de dépendance",MIN(1129,J221,$C221)*overallRate,MIN(1129,J221)*overallRate),2))))</f>
        <v>Effectuez l’étape 1</v>
      </c>
      <c r="O221" s="54" t="str">
        <f>IF(ISTEXT(overallRate),"Effectuez l’étape 1",IF(OR(COUNT($C221,K221)&lt;&gt;2,overallRate=0),0,IF(G221="Oui",IF(OR($B221="Oui - sans lien de dépendance",$C221&gt;0),ROUND(MIN(K221, MAX(500,MIN(0.55*$C221,573))),2),0),ROUND(IF($B221="Non - avec lien de dépendance",MIN(1129,K221,$C221)*overallRate,MIN(1129,K221)*overallRate),2))))</f>
        <v>Effectuez l’étape 1</v>
      </c>
      <c r="P221" s="3">
        <f t="shared" si="3"/>
        <v>0</v>
      </c>
    </row>
    <row r="222" spans="12:16" x14ac:dyDescent="0.35">
      <c r="L222" s="54" t="str">
        <f>IF(ISTEXT(overallRate),"Effectuez l’étape 1",IF(OR(COUNT($C222,H222)&lt;&gt;2,overallRate=0),0,IF(D222="Oui",IF(OR($B222="Oui - sans lien de dépendance",$C222&gt;0),ROUND(MIN(H222, MAX(500,MIN(0.55*$C222,573))),2),0),ROUND(IF($B222="Non - avec lien de dépendance",MIN(1129,H222,$C222)*overallRate,MIN(1129,H222)*overallRate),2))))</f>
        <v>Effectuez l’étape 1</v>
      </c>
      <c r="M222" s="54" t="str">
        <f>IF(ISTEXT(overallRate),"Effectuez l’étape 1",IF(OR(COUNT($C222,I222)&lt;&gt;2,overallRate=0),0,IF(E222="Oui",IF(OR($B222="Oui - sans lien de dépendance",$C222&gt;0),ROUND(MIN(I222, MAX(500,MIN(0.55*$C222,573))),2),0),ROUND(IF($B222="Non - avec lien de dépendance",MIN(1129,I222,$C222)*overallRate,MIN(1129,I222)*overallRate),2))))</f>
        <v>Effectuez l’étape 1</v>
      </c>
      <c r="N222" s="54" t="str">
        <f>IF(ISTEXT(overallRate),"Effectuez l’étape 1",IF(OR(COUNT($C222,J222)&lt;&gt;2,overallRate=0),0,IF(F222="Oui",IF(OR($B222="Oui - sans lien de dépendance",$C222&gt;0),ROUND(MIN(J222, MAX(500,MIN(0.55*$C222,573))),2),0),ROUND(IF($B222="Non - avec lien de dépendance",MIN(1129,J222,$C222)*overallRate,MIN(1129,J222)*overallRate),2))))</f>
        <v>Effectuez l’étape 1</v>
      </c>
      <c r="O222" s="54" t="str">
        <f>IF(ISTEXT(overallRate),"Effectuez l’étape 1",IF(OR(COUNT($C222,K222)&lt;&gt;2,overallRate=0),0,IF(G222="Oui",IF(OR($B222="Oui - sans lien de dépendance",$C222&gt;0),ROUND(MIN(K222, MAX(500,MIN(0.55*$C222,573))),2),0),ROUND(IF($B222="Non - avec lien de dépendance",MIN(1129,K222,$C222)*overallRate,MIN(1129,K222)*overallRate),2))))</f>
        <v>Effectuez l’étape 1</v>
      </c>
      <c r="P222" s="3">
        <f t="shared" si="3"/>
        <v>0</v>
      </c>
    </row>
    <row r="223" spans="12:16" x14ac:dyDescent="0.35">
      <c r="L223" s="54" t="str">
        <f>IF(ISTEXT(overallRate),"Effectuez l’étape 1",IF(OR(COUNT($C223,H223)&lt;&gt;2,overallRate=0),0,IF(D223="Oui",IF(OR($B223="Oui - sans lien de dépendance",$C223&gt;0),ROUND(MIN(H223, MAX(500,MIN(0.55*$C223,573))),2),0),ROUND(IF($B223="Non - avec lien de dépendance",MIN(1129,H223,$C223)*overallRate,MIN(1129,H223)*overallRate),2))))</f>
        <v>Effectuez l’étape 1</v>
      </c>
      <c r="M223" s="54" t="str">
        <f>IF(ISTEXT(overallRate),"Effectuez l’étape 1",IF(OR(COUNT($C223,I223)&lt;&gt;2,overallRate=0),0,IF(E223="Oui",IF(OR($B223="Oui - sans lien de dépendance",$C223&gt;0),ROUND(MIN(I223, MAX(500,MIN(0.55*$C223,573))),2),0),ROUND(IF($B223="Non - avec lien de dépendance",MIN(1129,I223,$C223)*overallRate,MIN(1129,I223)*overallRate),2))))</f>
        <v>Effectuez l’étape 1</v>
      </c>
      <c r="N223" s="54" t="str">
        <f>IF(ISTEXT(overallRate),"Effectuez l’étape 1",IF(OR(COUNT($C223,J223)&lt;&gt;2,overallRate=0),0,IF(F223="Oui",IF(OR($B223="Oui - sans lien de dépendance",$C223&gt;0),ROUND(MIN(J223, MAX(500,MIN(0.55*$C223,573))),2),0),ROUND(IF($B223="Non - avec lien de dépendance",MIN(1129,J223,$C223)*overallRate,MIN(1129,J223)*overallRate),2))))</f>
        <v>Effectuez l’étape 1</v>
      </c>
      <c r="O223" s="54" t="str">
        <f>IF(ISTEXT(overallRate),"Effectuez l’étape 1",IF(OR(COUNT($C223,K223)&lt;&gt;2,overallRate=0),0,IF(G223="Oui",IF(OR($B223="Oui - sans lien de dépendance",$C223&gt;0),ROUND(MIN(K223, MAX(500,MIN(0.55*$C223,573))),2),0),ROUND(IF($B223="Non - avec lien de dépendance",MIN(1129,K223,$C223)*overallRate,MIN(1129,K223)*overallRate),2))))</f>
        <v>Effectuez l’étape 1</v>
      </c>
      <c r="P223" s="3">
        <f t="shared" si="3"/>
        <v>0</v>
      </c>
    </row>
    <row r="224" spans="12:16" x14ac:dyDescent="0.35">
      <c r="L224" s="54" t="str">
        <f>IF(ISTEXT(overallRate),"Effectuez l’étape 1",IF(OR(COUNT($C224,H224)&lt;&gt;2,overallRate=0),0,IF(D224="Oui",IF(OR($B224="Oui - sans lien de dépendance",$C224&gt;0),ROUND(MIN(H224, MAX(500,MIN(0.55*$C224,573))),2),0),ROUND(IF($B224="Non - avec lien de dépendance",MIN(1129,H224,$C224)*overallRate,MIN(1129,H224)*overallRate),2))))</f>
        <v>Effectuez l’étape 1</v>
      </c>
      <c r="M224" s="54" t="str">
        <f>IF(ISTEXT(overallRate),"Effectuez l’étape 1",IF(OR(COUNT($C224,I224)&lt;&gt;2,overallRate=0),0,IF(E224="Oui",IF(OR($B224="Oui - sans lien de dépendance",$C224&gt;0),ROUND(MIN(I224, MAX(500,MIN(0.55*$C224,573))),2),0),ROUND(IF($B224="Non - avec lien de dépendance",MIN(1129,I224,$C224)*overallRate,MIN(1129,I224)*overallRate),2))))</f>
        <v>Effectuez l’étape 1</v>
      </c>
      <c r="N224" s="54" t="str">
        <f>IF(ISTEXT(overallRate),"Effectuez l’étape 1",IF(OR(COUNT($C224,J224)&lt;&gt;2,overallRate=0),0,IF(F224="Oui",IF(OR($B224="Oui - sans lien de dépendance",$C224&gt;0),ROUND(MIN(J224, MAX(500,MIN(0.55*$C224,573))),2),0),ROUND(IF($B224="Non - avec lien de dépendance",MIN(1129,J224,$C224)*overallRate,MIN(1129,J224)*overallRate),2))))</f>
        <v>Effectuez l’étape 1</v>
      </c>
      <c r="O224" s="54" t="str">
        <f>IF(ISTEXT(overallRate),"Effectuez l’étape 1",IF(OR(COUNT($C224,K224)&lt;&gt;2,overallRate=0),0,IF(G224="Oui",IF(OR($B224="Oui - sans lien de dépendance",$C224&gt;0),ROUND(MIN(K224, MAX(500,MIN(0.55*$C224,573))),2),0),ROUND(IF($B224="Non - avec lien de dépendance",MIN(1129,K224,$C224)*overallRate,MIN(1129,K224)*overallRate),2))))</f>
        <v>Effectuez l’étape 1</v>
      </c>
      <c r="P224" s="3">
        <f t="shared" si="3"/>
        <v>0</v>
      </c>
    </row>
    <row r="225" spans="12:16" x14ac:dyDescent="0.35">
      <c r="L225" s="54" t="str">
        <f>IF(ISTEXT(overallRate),"Effectuez l’étape 1",IF(OR(COUNT($C225,H225)&lt;&gt;2,overallRate=0),0,IF(D225="Oui",IF(OR($B225="Oui - sans lien de dépendance",$C225&gt;0),ROUND(MIN(H225, MAX(500,MIN(0.55*$C225,573))),2),0),ROUND(IF($B225="Non - avec lien de dépendance",MIN(1129,H225,$C225)*overallRate,MIN(1129,H225)*overallRate),2))))</f>
        <v>Effectuez l’étape 1</v>
      </c>
      <c r="M225" s="54" t="str">
        <f>IF(ISTEXT(overallRate),"Effectuez l’étape 1",IF(OR(COUNT($C225,I225)&lt;&gt;2,overallRate=0),0,IF(E225="Oui",IF(OR($B225="Oui - sans lien de dépendance",$C225&gt;0),ROUND(MIN(I225, MAX(500,MIN(0.55*$C225,573))),2),0),ROUND(IF($B225="Non - avec lien de dépendance",MIN(1129,I225,$C225)*overallRate,MIN(1129,I225)*overallRate),2))))</f>
        <v>Effectuez l’étape 1</v>
      </c>
      <c r="N225" s="54" t="str">
        <f>IF(ISTEXT(overallRate),"Effectuez l’étape 1",IF(OR(COUNT($C225,J225)&lt;&gt;2,overallRate=0),0,IF(F225="Oui",IF(OR($B225="Oui - sans lien de dépendance",$C225&gt;0),ROUND(MIN(J225, MAX(500,MIN(0.55*$C225,573))),2),0),ROUND(IF($B225="Non - avec lien de dépendance",MIN(1129,J225,$C225)*overallRate,MIN(1129,J225)*overallRate),2))))</f>
        <v>Effectuez l’étape 1</v>
      </c>
      <c r="O225" s="54" t="str">
        <f>IF(ISTEXT(overallRate),"Effectuez l’étape 1",IF(OR(COUNT($C225,K225)&lt;&gt;2,overallRate=0),0,IF(G225="Oui",IF(OR($B225="Oui - sans lien de dépendance",$C225&gt;0),ROUND(MIN(K225, MAX(500,MIN(0.55*$C225,573))),2),0),ROUND(IF($B225="Non - avec lien de dépendance",MIN(1129,K225,$C225)*overallRate,MIN(1129,K225)*overallRate),2))))</f>
        <v>Effectuez l’étape 1</v>
      </c>
      <c r="P225" s="3">
        <f t="shared" si="3"/>
        <v>0</v>
      </c>
    </row>
    <row r="226" spans="12:16" x14ac:dyDescent="0.35">
      <c r="L226" s="54" t="str">
        <f>IF(ISTEXT(overallRate),"Effectuez l’étape 1",IF(OR(COUNT($C226,H226)&lt;&gt;2,overallRate=0),0,IF(D226="Oui",IF(OR($B226="Oui - sans lien de dépendance",$C226&gt;0),ROUND(MIN(H226, MAX(500,MIN(0.55*$C226,573))),2),0),ROUND(IF($B226="Non - avec lien de dépendance",MIN(1129,H226,$C226)*overallRate,MIN(1129,H226)*overallRate),2))))</f>
        <v>Effectuez l’étape 1</v>
      </c>
      <c r="M226" s="54" t="str">
        <f>IF(ISTEXT(overallRate),"Effectuez l’étape 1",IF(OR(COUNT($C226,I226)&lt;&gt;2,overallRate=0),0,IF(E226="Oui",IF(OR($B226="Oui - sans lien de dépendance",$C226&gt;0),ROUND(MIN(I226, MAX(500,MIN(0.55*$C226,573))),2),0),ROUND(IF($B226="Non - avec lien de dépendance",MIN(1129,I226,$C226)*overallRate,MIN(1129,I226)*overallRate),2))))</f>
        <v>Effectuez l’étape 1</v>
      </c>
      <c r="N226" s="54" t="str">
        <f>IF(ISTEXT(overallRate),"Effectuez l’étape 1",IF(OR(COUNT($C226,J226)&lt;&gt;2,overallRate=0),0,IF(F226="Oui",IF(OR($B226="Oui - sans lien de dépendance",$C226&gt;0),ROUND(MIN(J226, MAX(500,MIN(0.55*$C226,573))),2),0),ROUND(IF($B226="Non - avec lien de dépendance",MIN(1129,J226,$C226)*overallRate,MIN(1129,J226)*overallRate),2))))</f>
        <v>Effectuez l’étape 1</v>
      </c>
      <c r="O226" s="54" t="str">
        <f>IF(ISTEXT(overallRate),"Effectuez l’étape 1",IF(OR(COUNT($C226,K226)&lt;&gt;2,overallRate=0),0,IF(G226="Oui",IF(OR($B226="Oui - sans lien de dépendance",$C226&gt;0),ROUND(MIN(K226, MAX(500,MIN(0.55*$C226,573))),2),0),ROUND(IF($B226="Non - avec lien de dépendance",MIN(1129,K226,$C226)*overallRate,MIN(1129,K226)*overallRate),2))))</f>
        <v>Effectuez l’étape 1</v>
      </c>
      <c r="P226" s="3">
        <f t="shared" si="3"/>
        <v>0</v>
      </c>
    </row>
    <row r="227" spans="12:16" x14ac:dyDescent="0.35">
      <c r="L227" s="54" t="str">
        <f>IF(ISTEXT(overallRate),"Effectuez l’étape 1",IF(OR(COUNT($C227,H227)&lt;&gt;2,overallRate=0),0,IF(D227="Oui",IF(OR($B227="Oui - sans lien de dépendance",$C227&gt;0),ROUND(MIN(H227, MAX(500,MIN(0.55*$C227,573))),2),0),ROUND(IF($B227="Non - avec lien de dépendance",MIN(1129,H227,$C227)*overallRate,MIN(1129,H227)*overallRate),2))))</f>
        <v>Effectuez l’étape 1</v>
      </c>
      <c r="M227" s="54" t="str">
        <f>IF(ISTEXT(overallRate),"Effectuez l’étape 1",IF(OR(COUNT($C227,I227)&lt;&gt;2,overallRate=0),0,IF(E227="Oui",IF(OR($B227="Oui - sans lien de dépendance",$C227&gt;0),ROUND(MIN(I227, MAX(500,MIN(0.55*$C227,573))),2),0),ROUND(IF($B227="Non - avec lien de dépendance",MIN(1129,I227,$C227)*overallRate,MIN(1129,I227)*overallRate),2))))</f>
        <v>Effectuez l’étape 1</v>
      </c>
      <c r="N227" s="54" t="str">
        <f>IF(ISTEXT(overallRate),"Effectuez l’étape 1",IF(OR(COUNT($C227,J227)&lt;&gt;2,overallRate=0),0,IF(F227="Oui",IF(OR($B227="Oui - sans lien de dépendance",$C227&gt;0),ROUND(MIN(J227, MAX(500,MIN(0.55*$C227,573))),2),0),ROUND(IF($B227="Non - avec lien de dépendance",MIN(1129,J227,$C227)*overallRate,MIN(1129,J227)*overallRate),2))))</f>
        <v>Effectuez l’étape 1</v>
      </c>
      <c r="O227" s="54" t="str">
        <f>IF(ISTEXT(overallRate),"Effectuez l’étape 1",IF(OR(COUNT($C227,K227)&lt;&gt;2,overallRate=0),0,IF(G227="Oui",IF(OR($B227="Oui - sans lien de dépendance",$C227&gt;0),ROUND(MIN(K227, MAX(500,MIN(0.55*$C227,573))),2),0),ROUND(IF($B227="Non - avec lien de dépendance",MIN(1129,K227,$C227)*overallRate,MIN(1129,K227)*overallRate),2))))</f>
        <v>Effectuez l’étape 1</v>
      </c>
      <c r="P227" s="3">
        <f t="shared" si="3"/>
        <v>0</v>
      </c>
    </row>
    <row r="228" spans="12:16" x14ac:dyDescent="0.35">
      <c r="L228" s="54" t="str">
        <f>IF(ISTEXT(overallRate),"Effectuez l’étape 1",IF(OR(COUNT($C228,H228)&lt;&gt;2,overallRate=0),0,IF(D228="Oui",IF(OR($B228="Oui - sans lien de dépendance",$C228&gt;0),ROUND(MIN(H228, MAX(500,MIN(0.55*$C228,573))),2),0),ROUND(IF($B228="Non - avec lien de dépendance",MIN(1129,H228,$C228)*overallRate,MIN(1129,H228)*overallRate),2))))</f>
        <v>Effectuez l’étape 1</v>
      </c>
      <c r="M228" s="54" t="str">
        <f>IF(ISTEXT(overallRate),"Effectuez l’étape 1",IF(OR(COUNT($C228,I228)&lt;&gt;2,overallRate=0),0,IF(E228="Oui",IF(OR($B228="Oui - sans lien de dépendance",$C228&gt;0),ROUND(MIN(I228, MAX(500,MIN(0.55*$C228,573))),2),0),ROUND(IF($B228="Non - avec lien de dépendance",MIN(1129,I228,$C228)*overallRate,MIN(1129,I228)*overallRate),2))))</f>
        <v>Effectuez l’étape 1</v>
      </c>
      <c r="N228" s="54" t="str">
        <f>IF(ISTEXT(overallRate),"Effectuez l’étape 1",IF(OR(COUNT($C228,J228)&lt;&gt;2,overallRate=0),0,IF(F228="Oui",IF(OR($B228="Oui - sans lien de dépendance",$C228&gt;0),ROUND(MIN(J228, MAX(500,MIN(0.55*$C228,573))),2),0),ROUND(IF($B228="Non - avec lien de dépendance",MIN(1129,J228,$C228)*overallRate,MIN(1129,J228)*overallRate),2))))</f>
        <v>Effectuez l’étape 1</v>
      </c>
      <c r="O228" s="54" t="str">
        <f>IF(ISTEXT(overallRate),"Effectuez l’étape 1",IF(OR(COUNT($C228,K228)&lt;&gt;2,overallRate=0),0,IF(G228="Oui",IF(OR($B228="Oui - sans lien de dépendance",$C228&gt;0),ROUND(MIN(K228, MAX(500,MIN(0.55*$C228,573))),2),0),ROUND(IF($B228="Non - avec lien de dépendance",MIN(1129,K228,$C228)*overallRate,MIN(1129,K228)*overallRate),2))))</f>
        <v>Effectuez l’étape 1</v>
      </c>
      <c r="P228" s="3">
        <f t="shared" si="3"/>
        <v>0</v>
      </c>
    </row>
    <row r="229" spans="12:16" x14ac:dyDescent="0.35">
      <c r="L229" s="54" t="str">
        <f>IF(ISTEXT(overallRate),"Effectuez l’étape 1",IF(OR(COUNT($C229,H229)&lt;&gt;2,overallRate=0),0,IF(D229="Oui",IF(OR($B229="Oui - sans lien de dépendance",$C229&gt;0),ROUND(MIN(H229, MAX(500,MIN(0.55*$C229,573))),2),0),ROUND(IF($B229="Non - avec lien de dépendance",MIN(1129,H229,$C229)*overallRate,MIN(1129,H229)*overallRate),2))))</f>
        <v>Effectuez l’étape 1</v>
      </c>
      <c r="M229" s="54" t="str">
        <f>IF(ISTEXT(overallRate),"Effectuez l’étape 1",IF(OR(COUNT($C229,I229)&lt;&gt;2,overallRate=0),0,IF(E229="Oui",IF(OR($B229="Oui - sans lien de dépendance",$C229&gt;0),ROUND(MIN(I229, MAX(500,MIN(0.55*$C229,573))),2),0),ROUND(IF($B229="Non - avec lien de dépendance",MIN(1129,I229,$C229)*overallRate,MIN(1129,I229)*overallRate),2))))</f>
        <v>Effectuez l’étape 1</v>
      </c>
      <c r="N229" s="54" t="str">
        <f>IF(ISTEXT(overallRate),"Effectuez l’étape 1",IF(OR(COUNT($C229,J229)&lt;&gt;2,overallRate=0),0,IF(F229="Oui",IF(OR($B229="Oui - sans lien de dépendance",$C229&gt;0),ROUND(MIN(J229, MAX(500,MIN(0.55*$C229,573))),2),0),ROUND(IF($B229="Non - avec lien de dépendance",MIN(1129,J229,$C229)*overallRate,MIN(1129,J229)*overallRate),2))))</f>
        <v>Effectuez l’étape 1</v>
      </c>
      <c r="O229" s="54" t="str">
        <f>IF(ISTEXT(overallRate),"Effectuez l’étape 1",IF(OR(COUNT($C229,K229)&lt;&gt;2,overallRate=0),0,IF(G229="Oui",IF(OR($B229="Oui - sans lien de dépendance",$C229&gt;0),ROUND(MIN(K229, MAX(500,MIN(0.55*$C229,573))),2),0),ROUND(IF($B229="Non - avec lien de dépendance",MIN(1129,K229,$C229)*overallRate,MIN(1129,K229)*overallRate),2))))</f>
        <v>Effectuez l’étape 1</v>
      </c>
      <c r="P229" s="3">
        <f t="shared" si="3"/>
        <v>0</v>
      </c>
    </row>
    <row r="230" spans="12:16" x14ac:dyDescent="0.35">
      <c r="L230" s="54" t="str">
        <f>IF(ISTEXT(overallRate),"Effectuez l’étape 1",IF(OR(COUNT($C230,H230)&lt;&gt;2,overallRate=0),0,IF(D230="Oui",IF(OR($B230="Oui - sans lien de dépendance",$C230&gt;0),ROUND(MIN(H230, MAX(500,MIN(0.55*$C230,573))),2),0),ROUND(IF($B230="Non - avec lien de dépendance",MIN(1129,H230,$C230)*overallRate,MIN(1129,H230)*overallRate),2))))</f>
        <v>Effectuez l’étape 1</v>
      </c>
      <c r="M230" s="54" t="str">
        <f>IF(ISTEXT(overallRate),"Effectuez l’étape 1",IF(OR(COUNT($C230,I230)&lt;&gt;2,overallRate=0),0,IF(E230="Oui",IF(OR($B230="Oui - sans lien de dépendance",$C230&gt;0),ROUND(MIN(I230, MAX(500,MIN(0.55*$C230,573))),2),0),ROUND(IF($B230="Non - avec lien de dépendance",MIN(1129,I230,$C230)*overallRate,MIN(1129,I230)*overallRate),2))))</f>
        <v>Effectuez l’étape 1</v>
      </c>
      <c r="N230" s="54" t="str">
        <f>IF(ISTEXT(overallRate),"Effectuez l’étape 1",IF(OR(COUNT($C230,J230)&lt;&gt;2,overallRate=0),0,IF(F230="Oui",IF(OR($B230="Oui - sans lien de dépendance",$C230&gt;0),ROUND(MIN(J230, MAX(500,MIN(0.55*$C230,573))),2),0),ROUND(IF($B230="Non - avec lien de dépendance",MIN(1129,J230,$C230)*overallRate,MIN(1129,J230)*overallRate),2))))</f>
        <v>Effectuez l’étape 1</v>
      </c>
      <c r="O230" s="54" t="str">
        <f>IF(ISTEXT(overallRate),"Effectuez l’étape 1",IF(OR(COUNT($C230,K230)&lt;&gt;2,overallRate=0),0,IF(G230="Oui",IF(OR($B230="Oui - sans lien de dépendance",$C230&gt;0),ROUND(MIN(K230, MAX(500,MIN(0.55*$C230,573))),2),0),ROUND(IF($B230="Non - avec lien de dépendance",MIN(1129,K230,$C230)*overallRate,MIN(1129,K230)*overallRate),2))))</f>
        <v>Effectuez l’étape 1</v>
      </c>
      <c r="P230" s="3">
        <f t="shared" si="3"/>
        <v>0</v>
      </c>
    </row>
    <row r="231" spans="12:16" x14ac:dyDescent="0.35">
      <c r="L231" s="54" t="str">
        <f>IF(ISTEXT(overallRate),"Effectuez l’étape 1",IF(OR(COUNT($C231,H231)&lt;&gt;2,overallRate=0),0,IF(D231="Oui",IF(OR($B231="Oui - sans lien de dépendance",$C231&gt;0),ROUND(MIN(H231, MAX(500,MIN(0.55*$C231,573))),2),0),ROUND(IF($B231="Non - avec lien de dépendance",MIN(1129,H231,$C231)*overallRate,MIN(1129,H231)*overallRate),2))))</f>
        <v>Effectuez l’étape 1</v>
      </c>
      <c r="M231" s="54" t="str">
        <f>IF(ISTEXT(overallRate),"Effectuez l’étape 1",IF(OR(COUNT($C231,I231)&lt;&gt;2,overallRate=0),0,IF(E231="Oui",IF(OR($B231="Oui - sans lien de dépendance",$C231&gt;0),ROUND(MIN(I231, MAX(500,MIN(0.55*$C231,573))),2),0),ROUND(IF($B231="Non - avec lien de dépendance",MIN(1129,I231,$C231)*overallRate,MIN(1129,I231)*overallRate),2))))</f>
        <v>Effectuez l’étape 1</v>
      </c>
      <c r="N231" s="54" t="str">
        <f>IF(ISTEXT(overallRate),"Effectuez l’étape 1",IF(OR(COUNT($C231,J231)&lt;&gt;2,overallRate=0),0,IF(F231="Oui",IF(OR($B231="Oui - sans lien de dépendance",$C231&gt;0),ROUND(MIN(J231, MAX(500,MIN(0.55*$C231,573))),2),0),ROUND(IF($B231="Non - avec lien de dépendance",MIN(1129,J231,$C231)*overallRate,MIN(1129,J231)*overallRate),2))))</f>
        <v>Effectuez l’étape 1</v>
      </c>
      <c r="O231" s="54" t="str">
        <f>IF(ISTEXT(overallRate),"Effectuez l’étape 1",IF(OR(COUNT($C231,K231)&lt;&gt;2,overallRate=0),0,IF(G231="Oui",IF(OR($B231="Oui - sans lien de dépendance",$C231&gt;0),ROUND(MIN(K231, MAX(500,MIN(0.55*$C231,573))),2),0),ROUND(IF($B231="Non - avec lien de dépendance",MIN(1129,K231,$C231)*overallRate,MIN(1129,K231)*overallRate),2))))</f>
        <v>Effectuez l’étape 1</v>
      </c>
      <c r="P231" s="3">
        <f t="shared" si="3"/>
        <v>0</v>
      </c>
    </row>
    <row r="232" spans="12:16" x14ac:dyDescent="0.35">
      <c r="L232" s="54" t="str">
        <f>IF(ISTEXT(overallRate),"Effectuez l’étape 1",IF(OR(COUNT($C232,H232)&lt;&gt;2,overallRate=0),0,IF(D232="Oui",IF(OR($B232="Oui - sans lien de dépendance",$C232&gt;0),ROUND(MIN(H232, MAX(500,MIN(0.55*$C232,573))),2),0),ROUND(IF($B232="Non - avec lien de dépendance",MIN(1129,H232,$C232)*overallRate,MIN(1129,H232)*overallRate),2))))</f>
        <v>Effectuez l’étape 1</v>
      </c>
      <c r="M232" s="54" t="str">
        <f>IF(ISTEXT(overallRate),"Effectuez l’étape 1",IF(OR(COUNT($C232,I232)&lt;&gt;2,overallRate=0),0,IF(E232="Oui",IF(OR($B232="Oui - sans lien de dépendance",$C232&gt;0),ROUND(MIN(I232, MAX(500,MIN(0.55*$C232,573))),2),0),ROUND(IF($B232="Non - avec lien de dépendance",MIN(1129,I232,$C232)*overallRate,MIN(1129,I232)*overallRate),2))))</f>
        <v>Effectuez l’étape 1</v>
      </c>
      <c r="N232" s="54" t="str">
        <f>IF(ISTEXT(overallRate),"Effectuez l’étape 1",IF(OR(COUNT($C232,J232)&lt;&gt;2,overallRate=0),0,IF(F232="Oui",IF(OR($B232="Oui - sans lien de dépendance",$C232&gt;0),ROUND(MIN(J232, MAX(500,MIN(0.55*$C232,573))),2),0),ROUND(IF($B232="Non - avec lien de dépendance",MIN(1129,J232,$C232)*overallRate,MIN(1129,J232)*overallRate),2))))</f>
        <v>Effectuez l’étape 1</v>
      </c>
      <c r="O232" s="54" t="str">
        <f>IF(ISTEXT(overallRate),"Effectuez l’étape 1",IF(OR(COUNT($C232,K232)&lt;&gt;2,overallRate=0),0,IF(G232="Oui",IF(OR($B232="Oui - sans lien de dépendance",$C232&gt;0),ROUND(MIN(K232, MAX(500,MIN(0.55*$C232,573))),2),0),ROUND(IF($B232="Non - avec lien de dépendance",MIN(1129,K232,$C232)*overallRate,MIN(1129,K232)*overallRate),2))))</f>
        <v>Effectuez l’étape 1</v>
      </c>
      <c r="P232" s="3">
        <f t="shared" si="3"/>
        <v>0</v>
      </c>
    </row>
    <row r="233" spans="12:16" x14ac:dyDescent="0.35">
      <c r="L233" s="54" t="str">
        <f>IF(ISTEXT(overallRate),"Effectuez l’étape 1",IF(OR(COUNT($C233,H233)&lt;&gt;2,overallRate=0),0,IF(D233="Oui",IF(OR($B233="Oui - sans lien de dépendance",$C233&gt;0),ROUND(MIN(H233, MAX(500,MIN(0.55*$C233,573))),2),0),ROUND(IF($B233="Non - avec lien de dépendance",MIN(1129,H233,$C233)*overallRate,MIN(1129,H233)*overallRate),2))))</f>
        <v>Effectuez l’étape 1</v>
      </c>
      <c r="M233" s="54" t="str">
        <f>IF(ISTEXT(overallRate),"Effectuez l’étape 1",IF(OR(COUNT($C233,I233)&lt;&gt;2,overallRate=0),0,IF(E233="Oui",IF(OR($B233="Oui - sans lien de dépendance",$C233&gt;0),ROUND(MIN(I233, MAX(500,MIN(0.55*$C233,573))),2),0),ROUND(IF($B233="Non - avec lien de dépendance",MIN(1129,I233,$C233)*overallRate,MIN(1129,I233)*overallRate),2))))</f>
        <v>Effectuez l’étape 1</v>
      </c>
      <c r="N233" s="54" t="str">
        <f>IF(ISTEXT(overallRate),"Effectuez l’étape 1",IF(OR(COUNT($C233,J233)&lt;&gt;2,overallRate=0),0,IF(F233="Oui",IF(OR($B233="Oui - sans lien de dépendance",$C233&gt;0),ROUND(MIN(J233, MAX(500,MIN(0.55*$C233,573))),2),0),ROUND(IF($B233="Non - avec lien de dépendance",MIN(1129,J233,$C233)*overallRate,MIN(1129,J233)*overallRate),2))))</f>
        <v>Effectuez l’étape 1</v>
      </c>
      <c r="O233" s="54" t="str">
        <f>IF(ISTEXT(overallRate),"Effectuez l’étape 1",IF(OR(COUNT($C233,K233)&lt;&gt;2,overallRate=0),0,IF(G233="Oui",IF(OR($B233="Oui - sans lien de dépendance",$C233&gt;0),ROUND(MIN(K233, MAX(500,MIN(0.55*$C233,573))),2),0),ROUND(IF($B233="Non - avec lien de dépendance",MIN(1129,K233,$C233)*overallRate,MIN(1129,K233)*overallRate),2))))</f>
        <v>Effectuez l’étape 1</v>
      </c>
      <c r="P233" s="3">
        <f t="shared" si="3"/>
        <v>0</v>
      </c>
    </row>
    <row r="234" spans="12:16" x14ac:dyDescent="0.35">
      <c r="L234" s="54" t="str">
        <f>IF(ISTEXT(overallRate),"Effectuez l’étape 1",IF(OR(COUNT($C234,H234)&lt;&gt;2,overallRate=0),0,IF(D234="Oui",IF(OR($B234="Oui - sans lien de dépendance",$C234&gt;0),ROUND(MIN(H234, MAX(500,MIN(0.55*$C234,573))),2),0),ROUND(IF($B234="Non - avec lien de dépendance",MIN(1129,H234,$C234)*overallRate,MIN(1129,H234)*overallRate),2))))</f>
        <v>Effectuez l’étape 1</v>
      </c>
      <c r="M234" s="54" t="str">
        <f>IF(ISTEXT(overallRate),"Effectuez l’étape 1",IF(OR(COUNT($C234,I234)&lt;&gt;2,overallRate=0),0,IF(E234="Oui",IF(OR($B234="Oui - sans lien de dépendance",$C234&gt;0),ROUND(MIN(I234, MAX(500,MIN(0.55*$C234,573))),2),0),ROUND(IF($B234="Non - avec lien de dépendance",MIN(1129,I234,$C234)*overallRate,MIN(1129,I234)*overallRate),2))))</f>
        <v>Effectuez l’étape 1</v>
      </c>
      <c r="N234" s="54" t="str">
        <f>IF(ISTEXT(overallRate),"Effectuez l’étape 1",IF(OR(COUNT($C234,J234)&lt;&gt;2,overallRate=0),0,IF(F234="Oui",IF(OR($B234="Oui - sans lien de dépendance",$C234&gt;0),ROUND(MIN(J234, MAX(500,MIN(0.55*$C234,573))),2),0),ROUND(IF($B234="Non - avec lien de dépendance",MIN(1129,J234,$C234)*overallRate,MIN(1129,J234)*overallRate),2))))</f>
        <v>Effectuez l’étape 1</v>
      </c>
      <c r="O234" s="54" t="str">
        <f>IF(ISTEXT(overallRate),"Effectuez l’étape 1",IF(OR(COUNT($C234,K234)&lt;&gt;2,overallRate=0),0,IF(G234="Oui",IF(OR($B234="Oui - sans lien de dépendance",$C234&gt;0),ROUND(MIN(K234, MAX(500,MIN(0.55*$C234,573))),2),0),ROUND(IF($B234="Non - avec lien de dépendance",MIN(1129,K234,$C234)*overallRate,MIN(1129,K234)*overallRate),2))))</f>
        <v>Effectuez l’étape 1</v>
      </c>
      <c r="P234" s="3">
        <f t="shared" si="3"/>
        <v>0</v>
      </c>
    </row>
    <row r="235" spans="12:16" x14ac:dyDescent="0.35">
      <c r="L235" s="54" t="str">
        <f>IF(ISTEXT(overallRate),"Effectuez l’étape 1",IF(OR(COUNT($C235,H235)&lt;&gt;2,overallRate=0),0,IF(D235="Oui",IF(OR($B235="Oui - sans lien de dépendance",$C235&gt;0),ROUND(MIN(H235, MAX(500,MIN(0.55*$C235,573))),2),0),ROUND(IF($B235="Non - avec lien de dépendance",MIN(1129,H235,$C235)*overallRate,MIN(1129,H235)*overallRate),2))))</f>
        <v>Effectuez l’étape 1</v>
      </c>
      <c r="M235" s="54" t="str">
        <f>IF(ISTEXT(overallRate),"Effectuez l’étape 1",IF(OR(COUNT($C235,I235)&lt;&gt;2,overallRate=0),0,IF(E235="Oui",IF(OR($B235="Oui - sans lien de dépendance",$C235&gt;0),ROUND(MIN(I235, MAX(500,MIN(0.55*$C235,573))),2),0),ROUND(IF($B235="Non - avec lien de dépendance",MIN(1129,I235,$C235)*overallRate,MIN(1129,I235)*overallRate),2))))</f>
        <v>Effectuez l’étape 1</v>
      </c>
      <c r="N235" s="54" t="str">
        <f>IF(ISTEXT(overallRate),"Effectuez l’étape 1",IF(OR(COUNT($C235,J235)&lt;&gt;2,overallRate=0),0,IF(F235="Oui",IF(OR($B235="Oui - sans lien de dépendance",$C235&gt;0),ROUND(MIN(J235, MAX(500,MIN(0.55*$C235,573))),2),0),ROUND(IF($B235="Non - avec lien de dépendance",MIN(1129,J235,$C235)*overallRate,MIN(1129,J235)*overallRate),2))))</f>
        <v>Effectuez l’étape 1</v>
      </c>
      <c r="O235" s="54" t="str">
        <f>IF(ISTEXT(overallRate),"Effectuez l’étape 1",IF(OR(COUNT($C235,K235)&lt;&gt;2,overallRate=0),0,IF(G235="Oui",IF(OR($B235="Oui - sans lien de dépendance",$C235&gt;0),ROUND(MIN(K235, MAX(500,MIN(0.55*$C235,573))),2),0),ROUND(IF($B235="Non - avec lien de dépendance",MIN(1129,K235,$C235)*overallRate,MIN(1129,K235)*overallRate),2))))</f>
        <v>Effectuez l’étape 1</v>
      </c>
      <c r="P235" s="3">
        <f t="shared" si="3"/>
        <v>0</v>
      </c>
    </row>
    <row r="236" spans="12:16" x14ac:dyDescent="0.35">
      <c r="L236" s="54" t="str">
        <f>IF(ISTEXT(overallRate),"Effectuez l’étape 1",IF(OR(COUNT($C236,H236)&lt;&gt;2,overallRate=0),0,IF(D236="Oui",IF(OR($B236="Oui - sans lien de dépendance",$C236&gt;0),ROUND(MIN(H236, MAX(500,MIN(0.55*$C236,573))),2),0),ROUND(IF($B236="Non - avec lien de dépendance",MIN(1129,H236,$C236)*overallRate,MIN(1129,H236)*overallRate),2))))</f>
        <v>Effectuez l’étape 1</v>
      </c>
      <c r="M236" s="54" t="str">
        <f>IF(ISTEXT(overallRate),"Effectuez l’étape 1",IF(OR(COUNT($C236,I236)&lt;&gt;2,overallRate=0),0,IF(E236="Oui",IF(OR($B236="Oui - sans lien de dépendance",$C236&gt;0),ROUND(MIN(I236, MAX(500,MIN(0.55*$C236,573))),2),0),ROUND(IF($B236="Non - avec lien de dépendance",MIN(1129,I236,$C236)*overallRate,MIN(1129,I236)*overallRate),2))))</f>
        <v>Effectuez l’étape 1</v>
      </c>
      <c r="N236" s="54" t="str">
        <f>IF(ISTEXT(overallRate),"Effectuez l’étape 1",IF(OR(COUNT($C236,J236)&lt;&gt;2,overallRate=0),0,IF(F236="Oui",IF(OR($B236="Oui - sans lien de dépendance",$C236&gt;0),ROUND(MIN(J236, MAX(500,MIN(0.55*$C236,573))),2),0),ROUND(IF($B236="Non - avec lien de dépendance",MIN(1129,J236,$C236)*overallRate,MIN(1129,J236)*overallRate),2))))</f>
        <v>Effectuez l’étape 1</v>
      </c>
      <c r="O236" s="54" t="str">
        <f>IF(ISTEXT(overallRate),"Effectuez l’étape 1",IF(OR(COUNT($C236,K236)&lt;&gt;2,overallRate=0),0,IF(G236="Oui",IF(OR($B236="Oui - sans lien de dépendance",$C236&gt;0),ROUND(MIN(K236, MAX(500,MIN(0.55*$C236,573))),2),0),ROUND(IF($B236="Non - avec lien de dépendance",MIN(1129,K236,$C236)*overallRate,MIN(1129,K236)*overallRate),2))))</f>
        <v>Effectuez l’étape 1</v>
      </c>
      <c r="P236" s="3">
        <f t="shared" si="3"/>
        <v>0</v>
      </c>
    </row>
    <row r="237" spans="12:16" x14ac:dyDescent="0.35">
      <c r="L237" s="54" t="str">
        <f>IF(ISTEXT(overallRate),"Effectuez l’étape 1",IF(OR(COUNT($C237,H237)&lt;&gt;2,overallRate=0),0,IF(D237="Oui",IF(OR($B237="Oui - sans lien de dépendance",$C237&gt;0),ROUND(MIN(H237, MAX(500,MIN(0.55*$C237,573))),2),0),ROUND(IF($B237="Non - avec lien de dépendance",MIN(1129,H237,$C237)*overallRate,MIN(1129,H237)*overallRate),2))))</f>
        <v>Effectuez l’étape 1</v>
      </c>
      <c r="M237" s="54" t="str">
        <f>IF(ISTEXT(overallRate),"Effectuez l’étape 1",IF(OR(COUNT($C237,I237)&lt;&gt;2,overallRate=0),0,IF(E237="Oui",IF(OR($B237="Oui - sans lien de dépendance",$C237&gt;0),ROUND(MIN(I237, MAX(500,MIN(0.55*$C237,573))),2),0),ROUND(IF($B237="Non - avec lien de dépendance",MIN(1129,I237,$C237)*overallRate,MIN(1129,I237)*overallRate),2))))</f>
        <v>Effectuez l’étape 1</v>
      </c>
      <c r="N237" s="54" t="str">
        <f>IF(ISTEXT(overallRate),"Effectuez l’étape 1",IF(OR(COUNT($C237,J237)&lt;&gt;2,overallRate=0),0,IF(F237="Oui",IF(OR($B237="Oui - sans lien de dépendance",$C237&gt;0),ROUND(MIN(J237, MAX(500,MIN(0.55*$C237,573))),2),0),ROUND(IF($B237="Non - avec lien de dépendance",MIN(1129,J237,$C237)*overallRate,MIN(1129,J237)*overallRate),2))))</f>
        <v>Effectuez l’étape 1</v>
      </c>
      <c r="O237" s="54" t="str">
        <f>IF(ISTEXT(overallRate),"Effectuez l’étape 1",IF(OR(COUNT($C237,K237)&lt;&gt;2,overallRate=0),0,IF(G237="Oui",IF(OR($B237="Oui - sans lien de dépendance",$C237&gt;0),ROUND(MIN(K237, MAX(500,MIN(0.55*$C237,573))),2),0),ROUND(IF($B237="Non - avec lien de dépendance",MIN(1129,K237,$C237)*overallRate,MIN(1129,K237)*overallRate),2))))</f>
        <v>Effectuez l’étape 1</v>
      </c>
      <c r="P237" s="3">
        <f t="shared" si="3"/>
        <v>0</v>
      </c>
    </row>
    <row r="238" spans="12:16" x14ac:dyDescent="0.35">
      <c r="L238" s="54" t="str">
        <f>IF(ISTEXT(overallRate),"Effectuez l’étape 1",IF(OR(COUNT($C238,H238)&lt;&gt;2,overallRate=0),0,IF(D238="Oui",IF(OR($B238="Oui - sans lien de dépendance",$C238&gt;0),ROUND(MIN(H238, MAX(500,MIN(0.55*$C238,573))),2),0),ROUND(IF($B238="Non - avec lien de dépendance",MIN(1129,H238,$C238)*overallRate,MIN(1129,H238)*overallRate),2))))</f>
        <v>Effectuez l’étape 1</v>
      </c>
      <c r="M238" s="54" t="str">
        <f>IF(ISTEXT(overallRate),"Effectuez l’étape 1",IF(OR(COUNT($C238,I238)&lt;&gt;2,overallRate=0),0,IF(E238="Oui",IF(OR($B238="Oui - sans lien de dépendance",$C238&gt;0),ROUND(MIN(I238, MAX(500,MIN(0.55*$C238,573))),2),0),ROUND(IF($B238="Non - avec lien de dépendance",MIN(1129,I238,$C238)*overallRate,MIN(1129,I238)*overallRate),2))))</f>
        <v>Effectuez l’étape 1</v>
      </c>
      <c r="N238" s="54" t="str">
        <f>IF(ISTEXT(overallRate),"Effectuez l’étape 1",IF(OR(COUNT($C238,J238)&lt;&gt;2,overallRate=0),0,IF(F238="Oui",IF(OR($B238="Oui - sans lien de dépendance",$C238&gt;0),ROUND(MIN(J238, MAX(500,MIN(0.55*$C238,573))),2),0),ROUND(IF($B238="Non - avec lien de dépendance",MIN(1129,J238,$C238)*overallRate,MIN(1129,J238)*overallRate),2))))</f>
        <v>Effectuez l’étape 1</v>
      </c>
      <c r="O238" s="54" t="str">
        <f>IF(ISTEXT(overallRate),"Effectuez l’étape 1",IF(OR(COUNT($C238,K238)&lt;&gt;2,overallRate=0),0,IF(G238="Oui",IF(OR($B238="Oui - sans lien de dépendance",$C238&gt;0),ROUND(MIN(K238, MAX(500,MIN(0.55*$C238,573))),2),0),ROUND(IF($B238="Non - avec lien de dépendance",MIN(1129,K238,$C238)*overallRate,MIN(1129,K238)*overallRate),2))))</f>
        <v>Effectuez l’étape 1</v>
      </c>
      <c r="P238" s="3">
        <f t="shared" si="3"/>
        <v>0</v>
      </c>
    </row>
    <row r="239" spans="12:16" x14ac:dyDescent="0.35">
      <c r="L239" s="54" t="str">
        <f>IF(ISTEXT(overallRate),"Effectuez l’étape 1",IF(OR(COUNT($C239,H239)&lt;&gt;2,overallRate=0),0,IF(D239="Oui",IF(OR($B239="Oui - sans lien de dépendance",$C239&gt;0),ROUND(MIN(H239, MAX(500,MIN(0.55*$C239,573))),2),0),ROUND(IF($B239="Non - avec lien de dépendance",MIN(1129,H239,$C239)*overallRate,MIN(1129,H239)*overallRate),2))))</f>
        <v>Effectuez l’étape 1</v>
      </c>
      <c r="M239" s="54" t="str">
        <f>IF(ISTEXT(overallRate),"Effectuez l’étape 1",IF(OR(COUNT($C239,I239)&lt;&gt;2,overallRate=0),0,IF(E239="Oui",IF(OR($B239="Oui - sans lien de dépendance",$C239&gt;0),ROUND(MIN(I239, MAX(500,MIN(0.55*$C239,573))),2),0),ROUND(IF($B239="Non - avec lien de dépendance",MIN(1129,I239,$C239)*overallRate,MIN(1129,I239)*overallRate),2))))</f>
        <v>Effectuez l’étape 1</v>
      </c>
      <c r="N239" s="54" t="str">
        <f>IF(ISTEXT(overallRate),"Effectuez l’étape 1",IF(OR(COUNT($C239,J239)&lt;&gt;2,overallRate=0),0,IF(F239="Oui",IF(OR($B239="Oui - sans lien de dépendance",$C239&gt;0),ROUND(MIN(J239, MAX(500,MIN(0.55*$C239,573))),2),0),ROUND(IF($B239="Non - avec lien de dépendance",MIN(1129,J239,$C239)*overallRate,MIN(1129,J239)*overallRate),2))))</f>
        <v>Effectuez l’étape 1</v>
      </c>
      <c r="O239" s="54" t="str">
        <f>IF(ISTEXT(overallRate),"Effectuez l’étape 1",IF(OR(COUNT($C239,K239)&lt;&gt;2,overallRate=0),0,IF(G239="Oui",IF(OR($B239="Oui - sans lien de dépendance",$C239&gt;0),ROUND(MIN(K239, MAX(500,MIN(0.55*$C239,573))),2),0),ROUND(IF($B239="Non - avec lien de dépendance",MIN(1129,K239,$C239)*overallRate,MIN(1129,K239)*overallRate),2))))</f>
        <v>Effectuez l’étape 1</v>
      </c>
      <c r="P239" s="3">
        <f t="shared" si="3"/>
        <v>0</v>
      </c>
    </row>
    <row r="240" spans="12:16" x14ac:dyDescent="0.35">
      <c r="L240" s="54" t="str">
        <f>IF(ISTEXT(overallRate),"Effectuez l’étape 1",IF(OR(COUNT($C240,H240)&lt;&gt;2,overallRate=0),0,IF(D240="Oui",IF(OR($B240="Oui - sans lien de dépendance",$C240&gt;0),ROUND(MIN(H240, MAX(500,MIN(0.55*$C240,573))),2),0),ROUND(IF($B240="Non - avec lien de dépendance",MIN(1129,H240,$C240)*overallRate,MIN(1129,H240)*overallRate),2))))</f>
        <v>Effectuez l’étape 1</v>
      </c>
      <c r="M240" s="54" t="str">
        <f>IF(ISTEXT(overallRate),"Effectuez l’étape 1",IF(OR(COUNT($C240,I240)&lt;&gt;2,overallRate=0),0,IF(E240="Oui",IF(OR($B240="Oui - sans lien de dépendance",$C240&gt;0),ROUND(MIN(I240, MAX(500,MIN(0.55*$C240,573))),2),0),ROUND(IF($B240="Non - avec lien de dépendance",MIN(1129,I240,$C240)*overallRate,MIN(1129,I240)*overallRate),2))))</f>
        <v>Effectuez l’étape 1</v>
      </c>
      <c r="N240" s="54" t="str">
        <f>IF(ISTEXT(overallRate),"Effectuez l’étape 1",IF(OR(COUNT($C240,J240)&lt;&gt;2,overallRate=0),0,IF(F240="Oui",IF(OR($B240="Oui - sans lien de dépendance",$C240&gt;0),ROUND(MIN(J240, MAX(500,MIN(0.55*$C240,573))),2),0),ROUND(IF($B240="Non - avec lien de dépendance",MIN(1129,J240,$C240)*overallRate,MIN(1129,J240)*overallRate),2))))</f>
        <v>Effectuez l’étape 1</v>
      </c>
      <c r="O240" s="54" t="str">
        <f>IF(ISTEXT(overallRate),"Effectuez l’étape 1",IF(OR(COUNT($C240,K240)&lt;&gt;2,overallRate=0),0,IF(G240="Oui",IF(OR($B240="Oui - sans lien de dépendance",$C240&gt;0),ROUND(MIN(K240, MAX(500,MIN(0.55*$C240,573))),2),0),ROUND(IF($B240="Non - avec lien de dépendance",MIN(1129,K240,$C240)*overallRate,MIN(1129,K240)*overallRate),2))))</f>
        <v>Effectuez l’étape 1</v>
      </c>
      <c r="P240" s="3">
        <f t="shared" si="3"/>
        <v>0</v>
      </c>
    </row>
    <row r="241" spans="12:16" x14ac:dyDescent="0.35">
      <c r="L241" s="54" t="str">
        <f>IF(ISTEXT(overallRate),"Effectuez l’étape 1",IF(OR(COUNT($C241,H241)&lt;&gt;2,overallRate=0),0,IF(D241="Oui",IF(OR($B241="Oui - sans lien de dépendance",$C241&gt;0),ROUND(MIN(H241, MAX(500,MIN(0.55*$C241,573))),2),0),ROUND(IF($B241="Non - avec lien de dépendance",MIN(1129,H241,$C241)*overallRate,MIN(1129,H241)*overallRate),2))))</f>
        <v>Effectuez l’étape 1</v>
      </c>
      <c r="M241" s="54" t="str">
        <f>IF(ISTEXT(overallRate),"Effectuez l’étape 1",IF(OR(COUNT($C241,I241)&lt;&gt;2,overallRate=0),0,IF(E241="Oui",IF(OR($B241="Oui - sans lien de dépendance",$C241&gt;0),ROUND(MIN(I241, MAX(500,MIN(0.55*$C241,573))),2),0),ROUND(IF($B241="Non - avec lien de dépendance",MIN(1129,I241,$C241)*overallRate,MIN(1129,I241)*overallRate),2))))</f>
        <v>Effectuez l’étape 1</v>
      </c>
      <c r="N241" s="54" t="str">
        <f>IF(ISTEXT(overallRate),"Effectuez l’étape 1",IF(OR(COUNT($C241,J241)&lt;&gt;2,overallRate=0),0,IF(F241="Oui",IF(OR($B241="Oui - sans lien de dépendance",$C241&gt;0),ROUND(MIN(J241, MAX(500,MIN(0.55*$C241,573))),2),0),ROUND(IF($B241="Non - avec lien de dépendance",MIN(1129,J241,$C241)*overallRate,MIN(1129,J241)*overallRate),2))))</f>
        <v>Effectuez l’étape 1</v>
      </c>
      <c r="O241" s="54" t="str">
        <f>IF(ISTEXT(overallRate),"Effectuez l’étape 1",IF(OR(COUNT($C241,K241)&lt;&gt;2,overallRate=0),0,IF(G241="Oui",IF(OR($B241="Oui - sans lien de dépendance",$C241&gt;0),ROUND(MIN(K241, MAX(500,MIN(0.55*$C241,573))),2),0),ROUND(IF($B241="Non - avec lien de dépendance",MIN(1129,K241,$C241)*overallRate,MIN(1129,K241)*overallRate),2))))</f>
        <v>Effectuez l’étape 1</v>
      </c>
      <c r="P241" s="3">
        <f t="shared" si="3"/>
        <v>0</v>
      </c>
    </row>
    <row r="242" spans="12:16" x14ac:dyDescent="0.35">
      <c r="L242" s="54" t="str">
        <f>IF(ISTEXT(overallRate),"Effectuez l’étape 1",IF(OR(COUNT($C242,H242)&lt;&gt;2,overallRate=0),0,IF(D242="Oui",IF(OR($B242="Oui - sans lien de dépendance",$C242&gt;0),ROUND(MIN(H242, MAX(500,MIN(0.55*$C242,573))),2),0),ROUND(IF($B242="Non - avec lien de dépendance",MIN(1129,H242,$C242)*overallRate,MIN(1129,H242)*overallRate),2))))</f>
        <v>Effectuez l’étape 1</v>
      </c>
      <c r="M242" s="54" t="str">
        <f>IF(ISTEXT(overallRate),"Effectuez l’étape 1",IF(OR(COUNT($C242,I242)&lt;&gt;2,overallRate=0),0,IF(E242="Oui",IF(OR($B242="Oui - sans lien de dépendance",$C242&gt;0),ROUND(MIN(I242, MAX(500,MIN(0.55*$C242,573))),2),0),ROUND(IF($B242="Non - avec lien de dépendance",MIN(1129,I242,$C242)*overallRate,MIN(1129,I242)*overallRate),2))))</f>
        <v>Effectuez l’étape 1</v>
      </c>
      <c r="N242" s="54" t="str">
        <f>IF(ISTEXT(overallRate),"Effectuez l’étape 1",IF(OR(COUNT($C242,J242)&lt;&gt;2,overallRate=0),0,IF(F242="Oui",IF(OR($B242="Oui - sans lien de dépendance",$C242&gt;0),ROUND(MIN(J242, MAX(500,MIN(0.55*$C242,573))),2),0),ROUND(IF($B242="Non - avec lien de dépendance",MIN(1129,J242,$C242)*overallRate,MIN(1129,J242)*overallRate),2))))</f>
        <v>Effectuez l’étape 1</v>
      </c>
      <c r="O242" s="54" t="str">
        <f>IF(ISTEXT(overallRate),"Effectuez l’étape 1",IF(OR(COUNT($C242,K242)&lt;&gt;2,overallRate=0),0,IF(G242="Oui",IF(OR($B242="Oui - sans lien de dépendance",$C242&gt;0),ROUND(MIN(K242, MAX(500,MIN(0.55*$C242,573))),2),0),ROUND(IF($B242="Non - avec lien de dépendance",MIN(1129,K242,$C242)*overallRate,MIN(1129,K242)*overallRate),2))))</f>
        <v>Effectuez l’étape 1</v>
      </c>
      <c r="P242" s="3">
        <f t="shared" si="3"/>
        <v>0</v>
      </c>
    </row>
    <row r="243" spans="12:16" x14ac:dyDescent="0.35">
      <c r="L243" s="54" t="str">
        <f>IF(ISTEXT(overallRate),"Effectuez l’étape 1",IF(OR(COUNT($C243,H243)&lt;&gt;2,overallRate=0),0,IF(D243="Oui",IF(OR($B243="Oui - sans lien de dépendance",$C243&gt;0),ROUND(MIN(H243, MAX(500,MIN(0.55*$C243,573))),2),0),ROUND(IF($B243="Non - avec lien de dépendance",MIN(1129,H243,$C243)*overallRate,MIN(1129,H243)*overallRate),2))))</f>
        <v>Effectuez l’étape 1</v>
      </c>
      <c r="M243" s="54" t="str">
        <f>IF(ISTEXT(overallRate),"Effectuez l’étape 1",IF(OR(COUNT($C243,I243)&lt;&gt;2,overallRate=0),0,IF(E243="Oui",IF(OR($B243="Oui - sans lien de dépendance",$C243&gt;0),ROUND(MIN(I243, MAX(500,MIN(0.55*$C243,573))),2),0),ROUND(IF($B243="Non - avec lien de dépendance",MIN(1129,I243,$C243)*overallRate,MIN(1129,I243)*overallRate),2))))</f>
        <v>Effectuez l’étape 1</v>
      </c>
      <c r="N243" s="54" t="str">
        <f>IF(ISTEXT(overallRate),"Effectuez l’étape 1",IF(OR(COUNT($C243,J243)&lt;&gt;2,overallRate=0),0,IF(F243="Oui",IF(OR($B243="Oui - sans lien de dépendance",$C243&gt;0),ROUND(MIN(J243, MAX(500,MIN(0.55*$C243,573))),2),0),ROUND(IF($B243="Non - avec lien de dépendance",MIN(1129,J243,$C243)*overallRate,MIN(1129,J243)*overallRate),2))))</f>
        <v>Effectuez l’étape 1</v>
      </c>
      <c r="O243" s="54" t="str">
        <f>IF(ISTEXT(overallRate),"Effectuez l’étape 1",IF(OR(COUNT($C243,K243)&lt;&gt;2,overallRate=0),0,IF(G243="Oui",IF(OR($B243="Oui - sans lien de dépendance",$C243&gt;0),ROUND(MIN(K243, MAX(500,MIN(0.55*$C243,573))),2),0),ROUND(IF($B243="Non - avec lien de dépendance",MIN(1129,K243,$C243)*overallRate,MIN(1129,K243)*overallRate),2))))</f>
        <v>Effectuez l’étape 1</v>
      </c>
      <c r="P243" s="3">
        <f t="shared" si="3"/>
        <v>0</v>
      </c>
    </row>
    <row r="244" spans="12:16" x14ac:dyDescent="0.35">
      <c r="L244" s="54" t="str">
        <f>IF(ISTEXT(overallRate),"Effectuez l’étape 1",IF(OR(COUNT($C244,H244)&lt;&gt;2,overallRate=0),0,IF(D244="Oui",IF(OR($B244="Oui - sans lien de dépendance",$C244&gt;0),ROUND(MIN(H244, MAX(500,MIN(0.55*$C244,573))),2),0),ROUND(IF($B244="Non - avec lien de dépendance",MIN(1129,H244,$C244)*overallRate,MIN(1129,H244)*overallRate),2))))</f>
        <v>Effectuez l’étape 1</v>
      </c>
      <c r="M244" s="54" t="str">
        <f>IF(ISTEXT(overallRate),"Effectuez l’étape 1",IF(OR(COUNT($C244,I244)&lt;&gt;2,overallRate=0),0,IF(E244="Oui",IF(OR($B244="Oui - sans lien de dépendance",$C244&gt;0),ROUND(MIN(I244, MAX(500,MIN(0.55*$C244,573))),2),0),ROUND(IF($B244="Non - avec lien de dépendance",MIN(1129,I244,$C244)*overallRate,MIN(1129,I244)*overallRate),2))))</f>
        <v>Effectuez l’étape 1</v>
      </c>
      <c r="N244" s="54" t="str">
        <f>IF(ISTEXT(overallRate),"Effectuez l’étape 1",IF(OR(COUNT($C244,J244)&lt;&gt;2,overallRate=0),0,IF(F244="Oui",IF(OR($B244="Oui - sans lien de dépendance",$C244&gt;0),ROUND(MIN(J244, MAX(500,MIN(0.55*$C244,573))),2),0),ROUND(IF($B244="Non - avec lien de dépendance",MIN(1129,J244,$C244)*overallRate,MIN(1129,J244)*overallRate),2))))</f>
        <v>Effectuez l’étape 1</v>
      </c>
      <c r="O244" s="54" t="str">
        <f>IF(ISTEXT(overallRate),"Effectuez l’étape 1",IF(OR(COUNT($C244,K244)&lt;&gt;2,overallRate=0),0,IF(G244="Oui",IF(OR($B244="Oui - sans lien de dépendance",$C244&gt;0),ROUND(MIN(K244, MAX(500,MIN(0.55*$C244,573))),2),0),ROUND(IF($B244="Non - avec lien de dépendance",MIN(1129,K244,$C244)*overallRate,MIN(1129,K244)*overallRate),2))))</f>
        <v>Effectuez l’étape 1</v>
      </c>
      <c r="P244" s="3">
        <f t="shared" si="3"/>
        <v>0</v>
      </c>
    </row>
    <row r="245" spans="12:16" x14ac:dyDescent="0.35">
      <c r="L245" s="54" t="str">
        <f>IF(ISTEXT(overallRate),"Effectuez l’étape 1",IF(OR(COUNT($C245,H245)&lt;&gt;2,overallRate=0),0,IF(D245="Oui",IF(OR($B245="Oui - sans lien de dépendance",$C245&gt;0),ROUND(MIN(H245, MAX(500,MIN(0.55*$C245,573))),2),0),ROUND(IF($B245="Non - avec lien de dépendance",MIN(1129,H245,$C245)*overallRate,MIN(1129,H245)*overallRate),2))))</f>
        <v>Effectuez l’étape 1</v>
      </c>
      <c r="M245" s="54" t="str">
        <f>IF(ISTEXT(overallRate),"Effectuez l’étape 1",IF(OR(COUNT($C245,I245)&lt;&gt;2,overallRate=0),0,IF(E245="Oui",IF(OR($B245="Oui - sans lien de dépendance",$C245&gt;0),ROUND(MIN(I245, MAX(500,MIN(0.55*$C245,573))),2),0),ROUND(IF($B245="Non - avec lien de dépendance",MIN(1129,I245,$C245)*overallRate,MIN(1129,I245)*overallRate),2))))</f>
        <v>Effectuez l’étape 1</v>
      </c>
      <c r="N245" s="54" t="str">
        <f>IF(ISTEXT(overallRate),"Effectuez l’étape 1",IF(OR(COUNT($C245,J245)&lt;&gt;2,overallRate=0),0,IF(F245="Oui",IF(OR($B245="Oui - sans lien de dépendance",$C245&gt;0),ROUND(MIN(J245, MAX(500,MIN(0.55*$C245,573))),2),0),ROUND(IF($B245="Non - avec lien de dépendance",MIN(1129,J245,$C245)*overallRate,MIN(1129,J245)*overallRate),2))))</f>
        <v>Effectuez l’étape 1</v>
      </c>
      <c r="O245" s="54" t="str">
        <f>IF(ISTEXT(overallRate),"Effectuez l’étape 1",IF(OR(COUNT($C245,K245)&lt;&gt;2,overallRate=0),0,IF(G245="Oui",IF(OR($B245="Oui - sans lien de dépendance",$C245&gt;0),ROUND(MIN(K245, MAX(500,MIN(0.55*$C245,573))),2),0),ROUND(IF($B245="Non - avec lien de dépendance",MIN(1129,K245,$C245)*overallRate,MIN(1129,K245)*overallRate),2))))</f>
        <v>Effectuez l’étape 1</v>
      </c>
      <c r="P245" s="3">
        <f t="shared" si="3"/>
        <v>0</v>
      </c>
    </row>
    <row r="246" spans="12:16" x14ac:dyDescent="0.35">
      <c r="L246" s="54" t="str">
        <f>IF(ISTEXT(overallRate),"Effectuez l’étape 1",IF(OR(COUNT($C246,H246)&lt;&gt;2,overallRate=0),0,IF(D246="Oui",IF(OR($B246="Oui - sans lien de dépendance",$C246&gt;0),ROUND(MIN(H246, MAX(500,MIN(0.55*$C246,573))),2),0),ROUND(IF($B246="Non - avec lien de dépendance",MIN(1129,H246,$C246)*overallRate,MIN(1129,H246)*overallRate),2))))</f>
        <v>Effectuez l’étape 1</v>
      </c>
      <c r="M246" s="54" t="str">
        <f>IF(ISTEXT(overallRate),"Effectuez l’étape 1",IF(OR(COUNT($C246,I246)&lt;&gt;2,overallRate=0),0,IF(E246="Oui",IF(OR($B246="Oui - sans lien de dépendance",$C246&gt;0),ROUND(MIN(I246, MAX(500,MIN(0.55*$C246,573))),2),0),ROUND(IF($B246="Non - avec lien de dépendance",MIN(1129,I246,$C246)*overallRate,MIN(1129,I246)*overallRate),2))))</f>
        <v>Effectuez l’étape 1</v>
      </c>
      <c r="N246" s="54" t="str">
        <f>IF(ISTEXT(overallRate),"Effectuez l’étape 1",IF(OR(COUNT($C246,J246)&lt;&gt;2,overallRate=0),0,IF(F246="Oui",IF(OR($B246="Oui - sans lien de dépendance",$C246&gt;0),ROUND(MIN(J246, MAX(500,MIN(0.55*$C246,573))),2),0),ROUND(IF($B246="Non - avec lien de dépendance",MIN(1129,J246,$C246)*overallRate,MIN(1129,J246)*overallRate),2))))</f>
        <v>Effectuez l’étape 1</v>
      </c>
      <c r="O246" s="54" t="str">
        <f>IF(ISTEXT(overallRate),"Effectuez l’étape 1",IF(OR(COUNT($C246,K246)&lt;&gt;2,overallRate=0),0,IF(G246="Oui",IF(OR($B246="Oui - sans lien de dépendance",$C246&gt;0),ROUND(MIN(K246, MAX(500,MIN(0.55*$C246,573))),2),0),ROUND(IF($B246="Non - avec lien de dépendance",MIN(1129,K246,$C246)*overallRate,MIN(1129,K246)*overallRate),2))))</f>
        <v>Effectuez l’étape 1</v>
      </c>
      <c r="P246" s="3">
        <f t="shared" si="3"/>
        <v>0</v>
      </c>
    </row>
    <row r="247" spans="12:16" x14ac:dyDescent="0.35">
      <c r="L247" s="54" t="str">
        <f>IF(ISTEXT(overallRate),"Effectuez l’étape 1",IF(OR(COUNT($C247,H247)&lt;&gt;2,overallRate=0),0,IF(D247="Oui",IF(OR($B247="Oui - sans lien de dépendance",$C247&gt;0),ROUND(MIN(H247, MAX(500,MIN(0.55*$C247,573))),2),0),ROUND(IF($B247="Non - avec lien de dépendance",MIN(1129,H247,$C247)*overallRate,MIN(1129,H247)*overallRate),2))))</f>
        <v>Effectuez l’étape 1</v>
      </c>
      <c r="M247" s="54" t="str">
        <f>IF(ISTEXT(overallRate),"Effectuez l’étape 1",IF(OR(COUNT($C247,I247)&lt;&gt;2,overallRate=0),0,IF(E247="Oui",IF(OR($B247="Oui - sans lien de dépendance",$C247&gt;0),ROUND(MIN(I247, MAX(500,MIN(0.55*$C247,573))),2),0),ROUND(IF($B247="Non - avec lien de dépendance",MIN(1129,I247,$C247)*overallRate,MIN(1129,I247)*overallRate),2))))</f>
        <v>Effectuez l’étape 1</v>
      </c>
      <c r="N247" s="54" t="str">
        <f>IF(ISTEXT(overallRate),"Effectuez l’étape 1",IF(OR(COUNT($C247,J247)&lt;&gt;2,overallRate=0),0,IF(F247="Oui",IF(OR($B247="Oui - sans lien de dépendance",$C247&gt;0),ROUND(MIN(J247, MAX(500,MIN(0.55*$C247,573))),2),0),ROUND(IF($B247="Non - avec lien de dépendance",MIN(1129,J247,$C247)*overallRate,MIN(1129,J247)*overallRate),2))))</f>
        <v>Effectuez l’étape 1</v>
      </c>
      <c r="O247" s="54" t="str">
        <f>IF(ISTEXT(overallRate),"Effectuez l’étape 1",IF(OR(COUNT($C247,K247)&lt;&gt;2,overallRate=0),0,IF(G247="Oui",IF(OR($B247="Oui - sans lien de dépendance",$C247&gt;0),ROUND(MIN(K247, MAX(500,MIN(0.55*$C247,573))),2),0),ROUND(IF($B247="Non - avec lien de dépendance",MIN(1129,K247,$C247)*overallRate,MIN(1129,K247)*overallRate),2))))</f>
        <v>Effectuez l’étape 1</v>
      </c>
      <c r="P247" s="3">
        <f t="shared" si="3"/>
        <v>0</v>
      </c>
    </row>
    <row r="248" spans="12:16" x14ac:dyDescent="0.35">
      <c r="L248" s="54" t="str">
        <f>IF(ISTEXT(overallRate),"Effectuez l’étape 1",IF(OR(COUNT($C248,H248)&lt;&gt;2,overallRate=0),0,IF(D248="Oui",IF(OR($B248="Oui - sans lien de dépendance",$C248&gt;0),ROUND(MIN(H248, MAX(500,MIN(0.55*$C248,573))),2),0),ROUND(IF($B248="Non - avec lien de dépendance",MIN(1129,H248,$C248)*overallRate,MIN(1129,H248)*overallRate),2))))</f>
        <v>Effectuez l’étape 1</v>
      </c>
      <c r="M248" s="54" t="str">
        <f>IF(ISTEXT(overallRate),"Effectuez l’étape 1",IF(OR(COUNT($C248,I248)&lt;&gt;2,overallRate=0),0,IF(E248="Oui",IF(OR($B248="Oui - sans lien de dépendance",$C248&gt;0),ROUND(MIN(I248, MAX(500,MIN(0.55*$C248,573))),2),0),ROUND(IF($B248="Non - avec lien de dépendance",MIN(1129,I248,$C248)*overallRate,MIN(1129,I248)*overallRate),2))))</f>
        <v>Effectuez l’étape 1</v>
      </c>
      <c r="N248" s="54" t="str">
        <f>IF(ISTEXT(overallRate),"Effectuez l’étape 1",IF(OR(COUNT($C248,J248)&lt;&gt;2,overallRate=0),0,IF(F248="Oui",IF(OR($B248="Oui - sans lien de dépendance",$C248&gt;0),ROUND(MIN(J248, MAX(500,MIN(0.55*$C248,573))),2),0),ROUND(IF($B248="Non - avec lien de dépendance",MIN(1129,J248,$C248)*overallRate,MIN(1129,J248)*overallRate),2))))</f>
        <v>Effectuez l’étape 1</v>
      </c>
      <c r="O248" s="54" t="str">
        <f>IF(ISTEXT(overallRate),"Effectuez l’étape 1",IF(OR(COUNT($C248,K248)&lt;&gt;2,overallRate=0),0,IF(G248="Oui",IF(OR($B248="Oui - sans lien de dépendance",$C248&gt;0),ROUND(MIN(K248, MAX(500,MIN(0.55*$C248,573))),2),0),ROUND(IF($B248="Non - avec lien de dépendance",MIN(1129,K248,$C248)*overallRate,MIN(1129,K248)*overallRate),2))))</f>
        <v>Effectuez l’étape 1</v>
      </c>
      <c r="P248" s="3">
        <f t="shared" si="3"/>
        <v>0</v>
      </c>
    </row>
    <row r="249" spans="12:16" x14ac:dyDescent="0.35">
      <c r="L249" s="54" t="str">
        <f>IF(ISTEXT(overallRate),"Effectuez l’étape 1",IF(OR(COUNT($C249,H249)&lt;&gt;2,overallRate=0),0,IF(D249="Oui",IF(OR($B249="Oui - sans lien de dépendance",$C249&gt;0),ROUND(MIN(H249, MAX(500,MIN(0.55*$C249,573))),2),0),ROUND(IF($B249="Non - avec lien de dépendance",MIN(1129,H249,$C249)*overallRate,MIN(1129,H249)*overallRate),2))))</f>
        <v>Effectuez l’étape 1</v>
      </c>
      <c r="M249" s="54" t="str">
        <f>IF(ISTEXT(overallRate),"Effectuez l’étape 1",IF(OR(COUNT($C249,I249)&lt;&gt;2,overallRate=0),0,IF(E249="Oui",IF(OR($B249="Oui - sans lien de dépendance",$C249&gt;0),ROUND(MIN(I249, MAX(500,MIN(0.55*$C249,573))),2),0),ROUND(IF($B249="Non - avec lien de dépendance",MIN(1129,I249,$C249)*overallRate,MIN(1129,I249)*overallRate),2))))</f>
        <v>Effectuez l’étape 1</v>
      </c>
      <c r="N249" s="54" t="str">
        <f>IF(ISTEXT(overallRate),"Effectuez l’étape 1",IF(OR(COUNT($C249,J249)&lt;&gt;2,overallRate=0),0,IF(F249="Oui",IF(OR($B249="Oui - sans lien de dépendance",$C249&gt;0),ROUND(MIN(J249, MAX(500,MIN(0.55*$C249,573))),2),0),ROUND(IF($B249="Non - avec lien de dépendance",MIN(1129,J249,$C249)*overallRate,MIN(1129,J249)*overallRate),2))))</f>
        <v>Effectuez l’étape 1</v>
      </c>
      <c r="O249" s="54" t="str">
        <f>IF(ISTEXT(overallRate),"Effectuez l’étape 1",IF(OR(COUNT($C249,K249)&lt;&gt;2,overallRate=0),0,IF(G249="Oui",IF(OR($B249="Oui - sans lien de dépendance",$C249&gt;0),ROUND(MIN(K249, MAX(500,MIN(0.55*$C249,573))),2),0),ROUND(IF($B249="Non - avec lien de dépendance",MIN(1129,K249,$C249)*overallRate,MIN(1129,K249)*overallRate),2))))</f>
        <v>Effectuez l’étape 1</v>
      </c>
      <c r="P249" s="3">
        <f t="shared" si="3"/>
        <v>0</v>
      </c>
    </row>
    <row r="250" spans="12:16" x14ac:dyDescent="0.35">
      <c r="L250" s="54" t="str">
        <f>IF(ISTEXT(overallRate),"Effectuez l’étape 1",IF(OR(COUNT($C250,H250)&lt;&gt;2,overallRate=0),0,IF(D250="Oui",IF(OR($B250="Oui - sans lien de dépendance",$C250&gt;0),ROUND(MIN(H250, MAX(500,MIN(0.55*$C250,573))),2),0),ROUND(IF($B250="Non - avec lien de dépendance",MIN(1129,H250,$C250)*overallRate,MIN(1129,H250)*overallRate),2))))</f>
        <v>Effectuez l’étape 1</v>
      </c>
      <c r="M250" s="54" t="str">
        <f>IF(ISTEXT(overallRate),"Effectuez l’étape 1",IF(OR(COUNT($C250,I250)&lt;&gt;2,overallRate=0),0,IF(E250="Oui",IF(OR($B250="Oui - sans lien de dépendance",$C250&gt;0),ROUND(MIN(I250, MAX(500,MIN(0.55*$C250,573))),2),0),ROUND(IF($B250="Non - avec lien de dépendance",MIN(1129,I250,$C250)*overallRate,MIN(1129,I250)*overallRate),2))))</f>
        <v>Effectuez l’étape 1</v>
      </c>
      <c r="N250" s="54" t="str">
        <f>IF(ISTEXT(overallRate),"Effectuez l’étape 1",IF(OR(COUNT($C250,J250)&lt;&gt;2,overallRate=0),0,IF(F250="Oui",IF(OR($B250="Oui - sans lien de dépendance",$C250&gt;0),ROUND(MIN(J250, MAX(500,MIN(0.55*$C250,573))),2),0),ROUND(IF($B250="Non - avec lien de dépendance",MIN(1129,J250,$C250)*overallRate,MIN(1129,J250)*overallRate),2))))</f>
        <v>Effectuez l’étape 1</v>
      </c>
      <c r="O250" s="54" t="str">
        <f>IF(ISTEXT(overallRate),"Effectuez l’étape 1",IF(OR(COUNT($C250,K250)&lt;&gt;2,overallRate=0),0,IF(G250="Oui",IF(OR($B250="Oui - sans lien de dépendance",$C250&gt;0),ROUND(MIN(K250, MAX(500,MIN(0.55*$C250,573))),2),0),ROUND(IF($B250="Non - avec lien de dépendance",MIN(1129,K250,$C250)*overallRate,MIN(1129,K250)*overallRate),2))))</f>
        <v>Effectuez l’étape 1</v>
      </c>
      <c r="P250" s="3">
        <f t="shared" si="3"/>
        <v>0</v>
      </c>
    </row>
    <row r="251" spans="12:16" x14ac:dyDescent="0.35">
      <c r="L251" s="54" t="str">
        <f>IF(ISTEXT(overallRate),"Effectuez l’étape 1",IF(OR(COUNT($C251,H251)&lt;&gt;2,overallRate=0),0,IF(D251="Oui",IF(OR($B251="Oui - sans lien de dépendance",$C251&gt;0),ROUND(MIN(H251, MAX(500,MIN(0.55*$C251,573))),2),0),ROUND(IF($B251="Non - avec lien de dépendance",MIN(1129,H251,$C251)*overallRate,MIN(1129,H251)*overallRate),2))))</f>
        <v>Effectuez l’étape 1</v>
      </c>
      <c r="M251" s="54" t="str">
        <f>IF(ISTEXT(overallRate),"Effectuez l’étape 1",IF(OR(COUNT($C251,I251)&lt;&gt;2,overallRate=0),0,IF(E251="Oui",IF(OR($B251="Oui - sans lien de dépendance",$C251&gt;0),ROUND(MIN(I251, MAX(500,MIN(0.55*$C251,573))),2),0),ROUND(IF($B251="Non - avec lien de dépendance",MIN(1129,I251,$C251)*overallRate,MIN(1129,I251)*overallRate),2))))</f>
        <v>Effectuez l’étape 1</v>
      </c>
      <c r="N251" s="54" t="str">
        <f>IF(ISTEXT(overallRate),"Effectuez l’étape 1",IF(OR(COUNT($C251,J251)&lt;&gt;2,overallRate=0),0,IF(F251="Oui",IF(OR($B251="Oui - sans lien de dépendance",$C251&gt;0),ROUND(MIN(J251, MAX(500,MIN(0.55*$C251,573))),2),0),ROUND(IF($B251="Non - avec lien de dépendance",MIN(1129,J251,$C251)*overallRate,MIN(1129,J251)*overallRate),2))))</f>
        <v>Effectuez l’étape 1</v>
      </c>
      <c r="O251" s="54" t="str">
        <f>IF(ISTEXT(overallRate),"Effectuez l’étape 1",IF(OR(COUNT($C251,K251)&lt;&gt;2,overallRate=0),0,IF(G251="Oui",IF(OR($B251="Oui - sans lien de dépendance",$C251&gt;0),ROUND(MIN(K251, MAX(500,MIN(0.55*$C251,573))),2),0),ROUND(IF($B251="Non - avec lien de dépendance",MIN(1129,K251,$C251)*overallRate,MIN(1129,K251)*overallRate),2))))</f>
        <v>Effectuez l’étape 1</v>
      </c>
      <c r="P251" s="3">
        <f t="shared" si="3"/>
        <v>0</v>
      </c>
    </row>
    <row r="252" spans="12:16" x14ac:dyDescent="0.35">
      <c r="L252" s="54" t="str">
        <f>IF(ISTEXT(overallRate),"Effectuez l’étape 1",IF(OR(COUNT($C252,H252)&lt;&gt;2,overallRate=0),0,IF(D252="Oui",IF(OR($B252="Oui - sans lien de dépendance",$C252&gt;0),ROUND(MIN(H252, MAX(500,MIN(0.55*$C252,573))),2),0),ROUND(IF($B252="Non - avec lien de dépendance",MIN(1129,H252,$C252)*overallRate,MIN(1129,H252)*overallRate),2))))</f>
        <v>Effectuez l’étape 1</v>
      </c>
      <c r="M252" s="54" t="str">
        <f>IF(ISTEXT(overallRate),"Effectuez l’étape 1",IF(OR(COUNT($C252,I252)&lt;&gt;2,overallRate=0),0,IF(E252="Oui",IF(OR($B252="Oui - sans lien de dépendance",$C252&gt;0),ROUND(MIN(I252, MAX(500,MIN(0.55*$C252,573))),2),0),ROUND(IF($B252="Non - avec lien de dépendance",MIN(1129,I252,$C252)*overallRate,MIN(1129,I252)*overallRate),2))))</f>
        <v>Effectuez l’étape 1</v>
      </c>
      <c r="N252" s="54" t="str">
        <f>IF(ISTEXT(overallRate),"Effectuez l’étape 1",IF(OR(COUNT($C252,J252)&lt;&gt;2,overallRate=0),0,IF(F252="Oui",IF(OR($B252="Oui - sans lien de dépendance",$C252&gt;0),ROUND(MIN(J252, MAX(500,MIN(0.55*$C252,573))),2),0),ROUND(IF($B252="Non - avec lien de dépendance",MIN(1129,J252,$C252)*overallRate,MIN(1129,J252)*overallRate),2))))</f>
        <v>Effectuez l’étape 1</v>
      </c>
      <c r="O252" s="54" t="str">
        <f>IF(ISTEXT(overallRate),"Effectuez l’étape 1",IF(OR(COUNT($C252,K252)&lt;&gt;2,overallRate=0),0,IF(G252="Oui",IF(OR($B252="Oui - sans lien de dépendance",$C252&gt;0),ROUND(MIN(K252, MAX(500,MIN(0.55*$C252,573))),2),0),ROUND(IF($B252="Non - avec lien de dépendance",MIN(1129,K252,$C252)*overallRate,MIN(1129,K252)*overallRate),2))))</f>
        <v>Effectuez l’étape 1</v>
      </c>
      <c r="P252" s="3">
        <f t="shared" si="3"/>
        <v>0</v>
      </c>
    </row>
    <row r="253" spans="12:16" x14ac:dyDescent="0.35">
      <c r="L253" s="54" t="str">
        <f>IF(ISTEXT(overallRate),"Effectuez l’étape 1",IF(OR(COUNT($C253,H253)&lt;&gt;2,overallRate=0),0,IF(D253="Oui",IF(OR($B253="Oui - sans lien de dépendance",$C253&gt;0),ROUND(MIN(H253, MAX(500,MIN(0.55*$C253,573))),2),0),ROUND(IF($B253="Non - avec lien de dépendance",MIN(1129,H253,$C253)*overallRate,MIN(1129,H253)*overallRate),2))))</f>
        <v>Effectuez l’étape 1</v>
      </c>
      <c r="M253" s="54" t="str">
        <f>IF(ISTEXT(overallRate),"Effectuez l’étape 1",IF(OR(COUNT($C253,I253)&lt;&gt;2,overallRate=0),0,IF(E253="Oui",IF(OR($B253="Oui - sans lien de dépendance",$C253&gt;0),ROUND(MIN(I253, MAX(500,MIN(0.55*$C253,573))),2),0),ROUND(IF($B253="Non - avec lien de dépendance",MIN(1129,I253,$C253)*overallRate,MIN(1129,I253)*overallRate),2))))</f>
        <v>Effectuez l’étape 1</v>
      </c>
      <c r="N253" s="54" t="str">
        <f>IF(ISTEXT(overallRate),"Effectuez l’étape 1",IF(OR(COUNT($C253,J253)&lt;&gt;2,overallRate=0),0,IF(F253="Oui",IF(OR($B253="Oui - sans lien de dépendance",$C253&gt;0),ROUND(MIN(J253, MAX(500,MIN(0.55*$C253,573))),2),0),ROUND(IF($B253="Non - avec lien de dépendance",MIN(1129,J253,$C253)*overallRate,MIN(1129,J253)*overallRate),2))))</f>
        <v>Effectuez l’étape 1</v>
      </c>
      <c r="O253" s="54" t="str">
        <f>IF(ISTEXT(overallRate),"Effectuez l’étape 1",IF(OR(COUNT($C253,K253)&lt;&gt;2,overallRate=0),0,IF(G253="Oui",IF(OR($B253="Oui - sans lien de dépendance",$C253&gt;0),ROUND(MIN(K253, MAX(500,MIN(0.55*$C253,573))),2),0),ROUND(IF($B253="Non - avec lien de dépendance",MIN(1129,K253,$C253)*overallRate,MIN(1129,K253)*overallRate),2))))</f>
        <v>Effectuez l’étape 1</v>
      </c>
      <c r="P253" s="3">
        <f t="shared" si="3"/>
        <v>0</v>
      </c>
    </row>
    <row r="254" spans="12:16" x14ac:dyDescent="0.35">
      <c r="L254" s="54" t="str">
        <f>IF(ISTEXT(overallRate),"Effectuez l’étape 1",IF(OR(COUNT($C254,H254)&lt;&gt;2,overallRate=0),0,IF(D254="Oui",IF(OR($B254="Oui - sans lien de dépendance",$C254&gt;0),ROUND(MIN(H254, MAX(500,MIN(0.55*$C254,573))),2),0),ROUND(IF($B254="Non - avec lien de dépendance",MIN(1129,H254,$C254)*overallRate,MIN(1129,H254)*overallRate),2))))</f>
        <v>Effectuez l’étape 1</v>
      </c>
      <c r="M254" s="54" t="str">
        <f>IF(ISTEXT(overallRate),"Effectuez l’étape 1",IF(OR(COUNT($C254,I254)&lt;&gt;2,overallRate=0),0,IF(E254="Oui",IF(OR($B254="Oui - sans lien de dépendance",$C254&gt;0),ROUND(MIN(I254, MAX(500,MIN(0.55*$C254,573))),2),0),ROUND(IF($B254="Non - avec lien de dépendance",MIN(1129,I254,$C254)*overallRate,MIN(1129,I254)*overallRate),2))))</f>
        <v>Effectuez l’étape 1</v>
      </c>
      <c r="N254" s="54" t="str">
        <f>IF(ISTEXT(overallRate),"Effectuez l’étape 1",IF(OR(COUNT($C254,J254)&lt;&gt;2,overallRate=0),0,IF(F254="Oui",IF(OR($B254="Oui - sans lien de dépendance",$C254&gt;0),ROUND(MIN(J254, MAX(500,MIN(0.55*$C254,573))),2),0),ROUND(IF($B254="Non - avec lien de dépendance",MIN(1129,J254,$C254)*overallRate,MIN(1129,J254)*overallRate),2))))</f>
        <v>Effectuez l’étape 1</v>
      </c>
      <c r="O254" s="54" t="str">
        <f>IF(ISTEXT(overallRate),"Effectuez l’étape 1",IF(OR(COUNT($C254,K254)&lt;&gt;2,overallRate=0),0,IF(G254="Oui",IF(OR($B254="Oui - sans lien de dépendance",$C254&gt;0),ROUND(MIN(K254, MAX(500,MIN(0.55*$C254,573))),2),0),ROUND(IF($B254="Non - avec lien de dépendance",MIN(1129,K254,$C254)*overallRate,MIN(1129,K254)*overallRate),2))))</f>
        <v>Effectuez l’étape 1</v>
      </c>
      <c r="P254" s="3">
        <f t="shared" si="3"/>
        <v>0</v>
      </c>
    </row>
    <row r="255" spans="12:16" x14ac:dyDescent="0.35">
      <c r="L255" s="54" t="str">
        <f>IF(ISTEXT(overallRate),"Effectuez l’étape 1",IF(OR(COUNT($C255,H255)&lt;&gt;2,overallRate=0),0,IF(D255="Oui",IF(OR($B255="Oui - sans lien de dépendance",$C255&gt;0),ROUND(MIN(H255, MAX(500,MIN(0.55*$C255,573))),2),0),ROUND(IF($B255="Non - avec lien de dépendance",MIN(1129,H255,$C255)*overallRate,MIN(1129,H255)*overallRate),2))))</f>
        <v>Effectuez l’étape 1</v>
      </c>
      <c r="M255" s="54" t="str">
        <f>IF(ISTEXT(overallRate),"Effectuez l’étape 1",IF(OR(COUNT($C255,I255)&lt;&gt;2,overallRate=0),0,IF(E255="Oui",IF(OR($B255="Oui - sans lien de dépendance",$C255&gt;0),ROUND(MIN(I255, MAX(500,MIN(0.55*$C255,573))),2),0),ROUND(IF($B255="Non - avec lien de dépendance",MIN(1129,I255,$C255)*overallRate,MIN(1129,I255)*overallRate),2))))</f>
        <v>Effectuez l’étape 1</v>
      </c>
      <c r="N255" s="54" t="str">
        <f>IF(ISTEXT(overallRate),"Effectuez l’étape 1",IF(OR(COUNT($C255,J255)&lt;&gt;2,overallRate=0),0,IF(F255="Oui",IF(OR($B255="Oui - sans lien de dépendance",$C255&gt;0),ROUND(MIN(J255, MAX(500,MIN(0.55*$C255,573))),2),0),ROUND(IF($B255="Non - avec lien de dépendance",MIN(1129,J255,$C255)*overallRate,MIN(1129,J255)*overallRate),2))))</f>
        <v>Effectuez l’étape 1</v>
      </c>
      <c r="O255" s="54" t="str">
        <f>IF(ISTEXT(overallRate),"Effectuez l’étape 1",IF(OR(COUNT($C255,K255)&lt;&gt;2,overallRate=0),0,IF(G255="Oui",IF(OR($B255="Oui - sans lien de dépendance",$C255&gt;0),ROUND(MIN(K255, MAX(500,MIN(0.55*$C255,573))),2),0),ROUND(IF($B255="Non - avec lien de dépendance",MIN(1129,K255,$C255)*overallRate,MIN(1129,K255)*overallRate),2))))</f>
        <v>Effectuez l’étape 1</v>
      </c>
      <c r="P255" s="3">
        <f t="shared" si="3"/>
        <v>0</v>
      </c>
    </row>
    <row r="256" spans="12:16" x14ac:dyDescent="0.35">
      <c r="L256" s="54" t="str">
        <f>IF(ISTEXT(overallRate),"Effectuez l’étape 1",IF(OR(COUNT($C256,H256)&lt;&gt;2,overallRate=0),0,IF(D256="Oui",IF(OR($B256="Oui - sans lien de dépendance",$C256&gt;0),ROUND(MIN(H256, MAX(500,MIN(0.55*$C256,573))),2),0),ROUND(IF($B256="Non - avec lien de dépendance",MIN(1129,H256,$C256)*overallRate,MIN(1129,H256)*overallRate),2))))</f>
        <v>Effectuez l’étape 1</v>
      </c>
      <c r="M256" s="54" t="str">
        <f>IF(ISTEXT(overallRate),"Effectuez l’étape 1",IF(OR(COUNT($C256,I256)&lt;&gt;2,overallRate=0),0,IF(E256="Oui",IF(OR($B256="Oui - sans lien de dépendance",$C256&gt;0),ROUND(MIN(I256, MAX(500,MIN(0.55*$C256,573))),2),0),ROUND(IF($B256="Non - avec lien de dépendance",MIN(1129,I256,$C256)*overallRate,MIN(1129,I256)*overallRate),2))))</f>
        <v>Effectuez l’étape 1</v>
      </c>
      <c r="N256" s="54" t="str">
        <f>IF(ISTEXT(overallRate),"Effectuez l’étape 1",IF(OR(COUNT($C256,J256)&lt;&gt;2,overallRate=0),0,IF(F256="Oui",IF(OR($B256="Oui - sans lien de dépendance",$C256&gt;0),ROUND(MIN(J256, MAX(500,MIN(0.55*$C256,573))),2),0),ROUND(IF($B256="Non - avec lien de dépendance",MIN(1129,J256,$C256)*overallRate,MIN(1129,J256)*overallRate),2))))</f>
        <v>Effectuez l’étape 1</v>
      </c>
      <c r="O256" s="54" t="str">
        <f>IF(ISTEXT(overallRate),"Effectuez l’étape 1",IF(OR(COUNT($C256,K256)&lt;&gt;2,overallRate=0),0,IF(G256="Oui",IF(OR($B256="Oui - sans lien de dépendance",$C256&gt;0),ROUND(MIN(K256, MAX(500,MIN(0.55*$C256,573))),2),0),ROUND(IF($B256="Non - avec lien de dépendance",MIN(1129,K256,$C256)*overallRate,MIN(1129,K256)*overallRate),2))))</f>
        <v>Effectuez l’étape 1</v>
      </c>
      <c r="P256" s="3">
        <f t="shared" si="3"/>
        <v>0</v>
      </c>
    </row>
    <row r="257" spans="12:16" x14ac:dyDescent="0.35">
      <c r="L257" s="54" t="str">
        <f>IF(ISTEXT(overallRate),"Effectuez l’étape 1",IF(OR(COUNT($C257,H257)&lt;&gt;2,overallRate=0),0,IF(D257="Oui",IF(OR($B257="Oui - sans lien de dépendance",$C257&gt;0),ROUND(MIN(H257, MAX(500,MIN(0.55*$C257,573))),2),0),ROUND(IF($B257="Non - avec lien de dépendance",MIN(1129,H257,$C257)*overallRate,MIN(1129,H257)*overallRate),2))))</f>
        <v>Effectuez l’étape 1</v>
      </c>
      <c r="M257" s="54" t="str">
        <f>IF(ISTEXT(overallRate),"Effectuez l’étape 1",IF(OR(COUNT($C257,I257)&lt;&gt;2,overallRate=0),0,IF(E257="Oui",IF(OR($B257="Oui - sans lien de dépendance",$C257&gt;0),ROUND(MIN(I257, MAX(500,MIN(0.55*$C257,573))),2),0),ROUND(IF($B257="Non - avec lien de dépendance",MIN(1129,I257,$C257)*overallRate,MIN(1129,I257)*overallRate),2))))</f>
        <v>Effectuez l’étape 1</v>
      </c>
      <c r="N257" s="54" t="str">
        <f>IF(ISTEXT(overallRate),"Effectuez l’étape 1",IF(OR(COUNT($C257,J257)&lt;&gt;2,overallRate=0),0,IF(F257="Oui",IF(OR($B257="Oui - sans lien de dépendance",$C257&gt;0),ROUND(MIN(J257, MAX(500,MIN(0.55*$C257,573))),2),0),ROUND(IF($B257="Non - avec lien de dépendance",MIN(1129,J257,$C257)*overallRate,MIN(1129,J257)*overallRate),2))))</f>
        <v>Effectuez l’étape 1</v>
      </c>
      <c r="O257" s="54" t="str">
        <f>IF(ISTEXT(overallRate),"Effectuez l’étape 1",IF(OR(COUNT($C257,K257)&lt;&gt;2,overallRate=0),0,IF(G257="Oui",IF(OR($B257="Oui - sans lien de dépendance",$C257&gt;0),ROUND(MIN(K257, MAX(500,MIN(0.55*$C257,573))),2),0),ROUND(IF($B257="Non - avec lien de dépendance",MIN(1129,K257,$C257)*overallRate,MIN(1129,K257)*overallRate),2))))</f>
        <v>Effectuez l’étape 1</v>
      </c>
      <c r="P257" s="3">
        <f t="shared" si="3"/>
        <v>0</v>
      </c>
    </row>
    <row r="258" spans="12:16" x14ac:dyDescent="0.35">
      <c r="L258" s="54" t="str">
        <f>IF(ISTEXT(overallRate),"Effectuez l’étape 1",IF(OR(COUNT($C258,H258)&lt;&gt;2,overallRate=0),0,IF(D258="Oui",IF(OR($B258="Oui - sans lien de dépendance",$C258&gt;0),ROUND(MIN(H258, MAX(500,MIN(0.55*$C258,573))),2),0),ROUND(IF($B258="Non - avec lien de dépendance",MIN(1129,H258,$C258)*overallRate,MIN(1129,H258)*overallRate),2))))</f>
        <v>Effectuez l’étape 1</v>
      </c>
      <c r="M258" s="54" t="str">
        <f>IF(ISTEXT(overallRate),"Effectuez l’étape 1",IF(OR(COUNT($C258,I258)&lt;&gt;2,overallRate=0),0,IF(E258="Oui",IF(OR($B258="Oui - sans lien de dépendance",$C258&gt;0),ROUND(MIN(I258, MAX(500,MIN(0.55*$C258,573))),2),0),ROUND(IF($B258="Non - avec lien de dépendance",MIN(1129,I258,$C258)*overallRate,MIN(1129,I258)*overallRate),2))))</f>
        <v>Effectuez l’étape 1</v>
      </c>
      <c r="N258" s="54" t="str">
        <f>IF(ISTEXT(overallRate),"Effectuez l’étape 1",IF(OR(COUNT($C258,J258)&lt;&gt;2,overallRate=0),0,IF(F258="Oui",IF(OR($B258="Oui - sans lien de dépendance",$C258&gt;0),ROUND(MIN(J258, MAX(500,MIN(0.55*$C258,573))),2),0),ROUND(IF($B258="Non - avec lien de dépendance",MIN(1129,J258,$C258)*overallRate,MIN(1129,J258)*overallRate),2))))</f>
        <v>Effectuez l’étape 1</v>
      </c>
      <c r="O258" s="54" t="str">
        <f>IF(ISTEXT(overallRate),"Effectuez l’étape 1",IF(OR(COUNT($C258,K258)&lt;&gt;2,overallRate=0),0,IF(G258="Oui",IF(OR($B258="Oui - sans lien de dépendance",$C258&gt;0),ROUND(MIN(K258, MAX(500,MIN(0.55*$C258,573))),2),0),ROUND(IF($B258="Non - avec lien de dépendance",MIN(1129,K258,$C258)*overallRate,MIN(1129,K258)*overallRate),2))))</f>
        <v>Effectuez l’étape 1</v>
      </c>
      <c r="P258" s="3">
        <f t="shared" si="3"/>
        <v>0</v>
      </c>
    </row>
    <row r="259" spans="12:16" x14ac:dyDescent="0.35">
      <c r="L259" s="54" t="str">
        <f>IF(ISTEXT(overallRate),"Effectuez l’étape 1",IF(OR(COUNT($C259,H259)&lt;&gt;2,overallRate=0),0,IF(D259="Oui",IF(OR($B259="Oui - sans lien de dépendance",$C259&gt;0),ROUND(MIN(H259, MAX(500,MIN(0.55*$C259,573))),2),0),ROUND(IF($B259="Non - avec lien de dépendance",MIN(1129,H259,$C259)*overallRate,MIN(1129,H259)*overallRate),2))))</f>
        <v>Effectuez l’étape 1</v>
      </c>
      <c r="M259" s="54" t="str">
        <f>IF(ISTEXT(overallRate),"Effectuez l’étape 1",IF(OR(COUNT($C259,I259)&lt;&gt;2,overallRate=0),0,IF(E259="Oui",IF(OR($B259="Oui - sans lien de dépendance",$C259&gt;0),ROUND(MIN(I259, MAX(500,MIN(0.55*$C259,573))),2),0),ROUND(IF($B259="Non - avec lien de dépendance",MIN(1129,I259,$C259)*overallRate,MIN(1129,I259)*overallRate),2))))</f>
        <v>Effectuez l’étape 1</v>
      </c>
      <c r="N259" s="54" t="str">
        <f>IF(ISTEXT(overallRate),"Effectuez l’étape 1",IF(OR(COUNT($C259,J259)&lt;&gt;2,overallRate=0),0,IF(F259="Oui",IF(OR($B259="Oui - sans lien de dépendance",$C259&gt;0),ROUND(MIN(J259, MAX(500,MIN(0.55*$C259,573))),2),0),ROUND(IF($B259="Non - avec lien de dépendance",MIN(1129,J259,$C259)*overallRate,MIN(1129,J259)*overallRate),2))))</f>
        <v>Effectuez l’étape 1</v>
      </c>
      <c r="O259" s="54" t="str">
        <f>IF(ISTEXT(overallRate),"Effectuez l’étape 1",IF(OR(COUNT($C259,K259)&lt;&gt;2,overallRate=0),0,IF(G259="Oui",IF(OR($B259="Oui - sans lien de dépendance",$C259&gt;0),ROUND(MIN(K259, MAX(500,MIN(0.55*$C259,573))),2),0),ROUND(IF($B259="Non - avec lien de dépendance",MIN(1129,K259,$C259)*overallRate,MIN(1129,K259)*overallRate),2))))</f>
        <v>Effectuez l’étape 1</v>
      </c>
      <c r="P259" s="3">
        <f t="shared" si="3"/>
        <v>0</v>
      </c>
    </row>
    <row r="260" spans="12:16" x14ac:dyDescent="0.35">
      <c r="L260" s="54" t="str">
        <f>IF(ISTEXT(overallRate),"Effectuez l’étape 1",IF(OR(COUNT($C260,H260)&lt;&gt;2,overallRate=0),0,IF(D260="Oui",IF(OR($B260="Oui - sans lien de dépendance",$C260&gt;0),ROUND(MIN(H260, MAX(500,MIN(0.55*$C260,573))),2),0),ROUND(IF($B260="Non - avec lien de dépendance",MIN(1129,H260,$C260)*overallRate,MIN(1129,H260)*overallRate),2))))</f>
        <v>Effectuez l’étape 1</v>
      </c>
      <c r="M260" s="54" t="str">
        <f>IF(ISTEXT(overallRate),"Effectuez l’étape 1",IF(OR(COUNT($C260,I260)&lt;&gt;2,overallRate=0),0,IF(E260="Oui",IF(OR($B260="Oui - sans lien de dépendance",$C260&gt;0),ROUND(MIN(I260, MAX(500,MIN(0.55*$C260,573))),2),0),ROUND(IF($B260="Non - avec lien de dépendance",MIN(1129,I260,$C260)*overallRate,MIN(1129,I260)*overallRate),2))))</f>
        <v>Effectuez l’étape 1</v>
      </c>
      <c r="N260" s="54" t="str">
        <f>IF(ISTEXT(overallRate),"Effectuez l’étape 1",IF(OR(COUNT($C260,J260)&lt;&gt;2,overallRate=0),0,IF(F260="Oui",IF(OR($B260="Oui - sans lien de dépendance",$C260&gt;0),ROUND(MIN(J260, MAX(500,MIN(0.55*$C260,573))),2),0),ROUND(IF($B260="Non - avec lien de dépendance",MIN(1129,J260,$C260)*overallRate,MIN(1129,J260)*overallRate),2))))</f>
        <v>Effectuez l’étape 1</v>
      </c>
      <c r="O260" s="54" t="str">
        <f>IF(ISTEXT(overallRate),"Effectuez l’étape 1",IF(OR(COUNT($C260,K260)&lt;&gt;2,overallRate=0),0,IF(G260="Oui",IF(OR($B260="Oui - sans lien de dépendance",$C260&gt;0),ROUND(MIN(K260, MAX(500,MIN(0.55*$C260,573))),2),0),ROUND(IF($B260="Non - avec lien de dépendance",MIN(1129,K260,$C260)*overallRate,MIN(1129,K260)*overallRate),2))))</f>
        <v>Effectuez l’étape 1</v>
      </c>
      <c r="P260" s="3">
        <f t="shared" si="3"/>
        <v>0</v>
      </c>
    </row>
    <row r="261" spans="12:16" x14ac:dyDescent="0.35">
      <c r="L261" s="54" t="str">
        <f>IF(ISTEXT(overallRate),"Effectuez l’étape 1",IF(OR(COUNT($C261,H261)&lt;&gt;2,overallRate=0),0,IF(D261="Oui",IF(OR($B261="Oui - sans lien de dépendance",$C261&gt;0),ROUND(MIN(H261, MAX(500,MIN(0.55*$C261,573))),2),0),ROUND(IF($B261="Non - avec lien de dépendance",MIN(1129,H261,$C261)*overallRate,MIN(1129,H261)*overallRate),2))))</f>
        <v>Effectuez l’étape 1</v>
      </c>
      <c r="M261" s="54" t="str">
        <f>IF(ISTEXT(overallRate),"Effectuez l’étape 1",IF(OR(COUNT($C261,I261)&lt;&gt;2,overallRate=0),0,IF(E261="Oui",IF(OR($B261="Oui - sans lien de dépendance",$C261&gt;0),ROUND(MIN(I261, MAX(500,MIN(0.55*$C261,573))),2),0),ROUND(IF($B261="Non - avec lien de dépendance",MIN(1129,I261,$C261)*overallRate,MIN(1129,I261)*overallRate),2))))</f>
        <v>Effectuez l’étape 1</v>
      </c>
      <c r="N261" s="54" t="str">
        <f>IF(ISTEXT(overallRate),"Effectuez l’étape 1",IF(OR(COUNT($C261,J261)&lt;&gt;2,overallRate=0),0,IF(F261="Oui",IF(OR($B261="Oui - sans lien de dépendance",$C261&gt;0),ROUND(MIN(J261, MAX(500,MIN(0.55*$C261,573))),2),0),ROUND(IF($B261="Non - avec lien de dépendance",MIN(1129,J261,$C261)*overallRate,MIN(1129,J261)*overallRate),2))))</f>
        <v>Effectuez l’étape 1</v>
      </c>
      <c r="O261" s="54" t="str">
        <f>IF(ISTEXT(overallRate),"Effectuez l’étape 1",IF(OR(COUNT($C261,K261)&lt;&gt;2,overallRate=0),0,IF(G261="Oui",IF(OR($B261="Oui - sans lien de dépendance",$C261&gt;0),ROUND(MIN(K261, MAX(500,MIN(0.55*$C261,573))),2),0),ROUND(IF($B261="Non - avec lien de dépendance",MIN(1129,K261,$C261)*overallRate,MIN(1129,K261)*overallRate),2))))</f>
        <v>Effectuez l’étape 1</v>
      </c>
      <c r="P261" s="3">
        <f t="shared" si="3"/>
        <v>0</v>
      </c>
    </row>
    <row r="262" spans="12:16" x14ac:dyDescent="0.35">
      <c r="L262" s="54" t="str">
        <f>IF(ISTEXT(overallRate),"Effectuez l’étape 1",IF(OR(COUNT($C262,H262)&lt;&gt;2,overallRate=0),0,IF(D262="Oui",IF(OR($B262="Oui - sans lien de dépendance",$C262&gt;0),ROUND(MIN(H262, MAX(500,MIN(0.55*$C262,573))),2),0),ROUND(IF($B262="Non - avec lien de dépendance",MIN(1129,H262,$C262)*overallRate,MIN(1129,H262)*overallRate),2))))</f>
        <v>Effectuez l’étape 1</v>
      </c>
      <c r="M262" s="54" t="str">
        <f>IF(ISTEXT(overallRate),"Effectuez l’étape 1",IF(OR(COUNT($C262,I262)&lt;&gt;2,overallRate=0),0,IF(E262="Oui",IF(OR($B262="Oui - sans lien de dépendance",$C262&gt;0),ROUND(MIN(I262, MAX(500,MIN(0.55*$C262,573))),2),0),ROUND(IF($B262="Non - avec lien de dépendance",MIN(1129,I262,$C262)*overallRate,MIN(1129,I262)*overallRate),2))))</f>
        <v>Effectuez l’étape 1</v>
      </c>
      <c r="N262" s="54" t="str">
        <f>IF(ISTEXT(overallRate),"Effectuez l’étape 1",IF(OR(COUNT($C262,J262)&lt;&gt;2,overallRate=0),0,IF(F262="Oui",IF(OR($B262="Oui - sans lien de dépendance",$C262&gt;0),ROUND(MIN(J262, MAX(500,MIN(0.55*$C262,573))),2),0),ROUND(IF($B262="Non - avec lien de dépendance",MIN(1129,J262,$C262)*overallRate,MIN(1129,J262)*overallRate),2))))</f>
        <v>Effectuez l’étape 1</v>
      </c>
      <c r="O262" s="54" t="str">
        <f>IF(ISTEXT(overallRate),"Effectuez l’étape 1",IF(OR(COUNT($C262,K262)&lt;&gt;2,overallRate=0),0,IF(G262="Oui",IF(OR($B262="Oui - sans lien de dépendance",$C262&gt;0),ROUND(MIN(K262, MAX(500,MIN(0.55*$C262,573))),2),0),ROUND(IF($B262="Non - avec lien de dépendance",MIN(1129,K262,$C262)*overallRate,MIN(1129,K262)*overallRate),2))))</f>
        <v>Effectuez l’étape 1</v>
      </c>
      <c r="P262" s="3">
        <f t="shared" si="3"/>
        <v>0</v>
      </c>
    </row>
    <row r="263" spans="12:16" x14ac:dyDescent="0.35">
      <c r="L263" s="54" t="str">
        <f>IF(ISTEXT(overallRate),"Effectuez l’étape 1",IF(OR(COUNT($C263,H263)&lt;&gt;2,overallRate=0),0,IF(D263="Oui",IF(OR($B263="Oui - sans lien de dépendance",$C263&gt;0),ROUND(MIN(H263, MAX(500,MIN(0.55*$C263,573))),2),0),ROUND(IF($B263="Non - avec lien de dépendance",MIN(1129,H263,$C263)*overallRate,MIN(1129,H263)*overallRate),2))))</f>
        <v>Effectuez l’étape 1</v>
      </c>
      <c r="M263" s="54" t="str">
        <f>IF(ISTEXT(overallRate),"Effectuez l’étape 1",IF(OR(COUNT($C263,I263)&lt;&gt;2,overallRate=0),0,IF(E263="Oui",IF(OR($B263="Oui - sans lien de dépendance",$C263&gt;0),ROUND(MIN(I263, MAX(500,MIN(0.55*$C263,573))),2),0),ROUND(IF($B263="Non - avec lien de dépendance",MIN(1129,I263,$C263)*overallRate,MIN(1129,I263)*overallRate),2))))</f>
        <v>Effectuez l’étape 1</v>
      </c>
      <c r="N263" s="54" t="str">
        <f>IF(ISTEXT(overallRate),"Effectuez l’étape 1",IF(OR(COUNT($C263,J263)&lt;&gt;2,overallRate=0),0,IF(F263="Oui",IF(OR($B263="Oui - sans lien de dépendance",$C263&gt;0),ROUND(MIN(J263, MAX(500,MIN(0.55*$C263,573))),2),0),ROUND(IF($B263="Non - avec lien de dépendance",MIN(1129,J263,$C263)*overallRate,MIN(1129,J263)*overallRate),2))))</f>
        <v>Effectuez l’étape 1</v>
      </c>
      <c r="O263" s="54" t="str">
        <f>IF(ISTEXT(overallRate),"Effectuez l’étape 1",IF(OR(COUNT($C263,K263)&lt;&gt;2,overallRate=0),0,IF(G263="Oui",IF(OR($B263="Oui - sans lien de dépendance",$C263&gt;0),ROUND(MIN(K263, MAX(500,MIN(0.55*$C263,573))),2),0),ROUND(IF($B263="Non - avec lien de dépendance",MIN(1129,K263,$C263)*overallRate,MIN(1129,K263)*overallRate),2))))</f>
        <v>Effectuez l’étape 1</v>
      </c>
      <c r="P263" s="3">
        <f t="shared" ref="P263:P326" si="4">IF(AND(COUNT(C263:K263)&gt;0,OR(COUNT(C263:K263)&lt;&gt;5,ISBLANK(B263))),"Fill out all amounts",SUM(L263:O263))</f>
        <v>0</v>
      </c>
    </row>
    <row r="264" spans="12:16" x14ac:dyDescent="0.35">
      <c r="L264" s="54" t="str">
        <f>IF(ISTEXT(overallRate),"Effectuez l’étape 1",IF(OR(COUNT($C264,H264)&lt;&gt;2,overallRate=0),0,IF(D264="Oui",IF(OR($B264="Oui - sans lien de dépendance",$C264&gt;0),ROUND(MIN(H264, MAX(500,MIN(0.55*$C264,573))),2),0),ROUND(IF($B264="Non - avec lien de dépendance",MIN(1129,H264,$C264)*overallRate,MIN(1129,H264)*overallRate),2))))</f>
        <v>Effectuez l’étape 1</v>
      </c>
      <c r="M264" s="54" t="str">
        <f>IF(ISTEXT(overallRate),"Effectuez l’étape 1",IF(OR(COUNT($C264,I264)&lt;&gt;2,overallRate=0),0,IF(E264="Oui",IF(OR($B264="Oui - sans lien de dépendance",$C264&gt;0),ROUND(MIN(I264, MAX(500,MIN(0.55*$C264,573))),2),0),ROUND(IF($B264="Non - avec lien de dépendance",MIN(1129,I264,$C264)*overallRate,MIN(1129,I264)*overallRate),2))))</f>
        <v>Effectuez l’étape 1</v>
      </c>
      <c r="N264" s="54" t="str">
        <f>IF(ISTEXT(overallRate),"Effectuez l’étape 1",IF(OR(COUNT($C264,J264)&lt;&gt;2,overallRate=0),0,IF(F264="Oui",IF(OR($B264="Oui - sans lien de dépendance",$C264&gt;0),ROUND(MIN(J264, MAX(500,MIN(0.55*$C264,573))),2),0),ROUND(IF($B264="Non - avec lien de dépendance",MIN(1129,J264,$C264)*overallRate,MIN(1129,J264)*overallRate),2))))</f>
        <v>Effectuez l’étape 1</v>
      </c>
      <c r="O264" s="54" t="str">
        <f>IF(ISTEXT(overallRate),"Effectuez l’étape 1",IF(OR(COUNT($C264,K264)&lt;&gt;2,overallRate=0),0,IF(G264="Oui",IF(OR($B264="Oui - sans lien de dépendance",$C264&gt;0),ROUND(MIN(K264, MAX(500,MIN(0.55*$C264,573))),2),0),ROUND(IF($B264="Non - avec lien de dépendance",MIN(1129,K264,$C264)*overallRate,MIN(1129,K264)*overallRate),2))))</f>
        <v>Effectuez l’étape 1</v>
      </c>
      <c r="P264" s="3">
        <f t="shared" si="4"/>
        <v>0</v>
      </c>
    </row>
    <row r="265" spans="12:16" x14ac:dyDescent="0.35">
      <c r="L265" s="54" t="str">
        <f>IF(ISTEXT(overallRate),"Effectuez l’étape 1",IF(OR(COUNT($C265,H265)&lt;&gt;2,overallRate=0),0,IF(D265="Oui",IF(OR($B265="Oui - sans lien de dépendance",$C265&gt;0),ROUND(MIN(H265, MAX(500,MIN(0.55*$C265,573))),2),0),ROUND(IF($B265="Non - avec lien de dépendance",MIN(1129,H265,$C265)*overallRate,MIN(1129,H265)*overallRate),2))))</f>
        <v>Effectuez l’étape 1</v>
      </c>
      <c r="M265" s="54" t="str">
        <f>IF(ISTEXT(overallRate),"Effectuez l’étape 1",IF(OR(COUNT($C265,I265)&lt;&gt;2,overallRate=0),0,IF(E265="Oui",IF(OR($B265="Oui - sans lien de dépendance",$C265&gt;0),ROUND(MIN(I265, MAX(500,MIN(0.55*$C265,573))),2),0),ROUND(IF($B265="Non - avec lien de dépendance",MIN(1129,I265,$C265)*overallRate,MIN(1129,I265)*overallRate),2))))</f>
        <v>Effectuez l’étape 1</v>
      </c>
      <c r="N265" s="54" t="str">
        <f>IF(ISTEXT(overallRate),"Effectuez l’étape 1",IF(OR(COUNT($C265,J265)&lt;&gt;2,overallRate=0),0,IF(F265="Oui",IF(OR($B265="Oui - sans lien de dépendance",$C265&gt;0),ROUND(MIN(J265, MAX(500,MIN(0.55*$C265,573))),2),0),ROUND(IF($B265="Non - avec lien de dépendance",MIN(1129,J265,$C265)*overallRate,MIN(1129,J265)*overallRate),2))))</f>
        <v>Effectuez l’étape 1</v>
      </c>
      <c r="O265" s="54" t="str">
        <f>IF(ISTEXT(overallRate),"Effectuez l’étape 1",IF(OR(COUNT($C265,K265)&lt;&gt;2,overallRate=0),0,IF(G265="Oui",IF(OR($B265="Oui - sans lien de dépendance",$C265&gt;0),ROUND(MIN(K265, MAX(500,MIN(0.55*$C265,573))),2),0),ROUND(IF($B265="Non - avec lien de dépendance",MIN(1129,K265,$C265)*overallRate,MIN(1129,K265)*overallRate),2))))</f>
        <v>Effectuez l’étape 1</v>
      </c>
      <c r="P265" s="3">
        <f t="shared" si="4"/>
        <v>0</v>
      </c>
    </row>
    <row r="266" spans="12:16" x14ac:dyDescent="0.35">
      <c r="L266" s="54" t="str">
        <f>IF(ISTEXT(overallRate),"Effectuez l’étape 1",IF(OR(COUNT($C266,H266)&lt;&gt;2,overallRate=0),0,IF(D266="Oui",IF(OR($B266="Oui - sans lien de dépendance",$C266&gt;0),ROUND(MIN(H266, MAX(500,MIN(0.55*$C266,573))),2),0),ROUND(IF($B266="Non - avec lien de dépendance",MIN(1129,H266,$C266)*overallRate,MIN(1129,H266)*overallRate),2))))</f>
        <v>Effectuez l’étape 1</v>
      </c>
      <c r="M266" s="54" t="str">
        <f>IF(ISTEXT(overallRate),"Effectuez l’étape 1",IF(OR(COUNT($C266,I266)&lt;&gt;2,overallRate=0),0,IF(E266="Oui",IF(OR($B266="Oui - sans lien de dépendance",$C266&gt;0),ROUND(MIN(I266, MAX(500,MIN(0.55*$C266,573))),2),0),ROUND(IF($B266="Non - avec lien de dépendance",MIN(1129,I266,$C266)*overallRate,MIN(1129,I266)*overallRate),2))))</f>
        <v>Effectuez l’étape 1</v>
      </c>
      <c r="N266" s="54" t="str">
        <f>IF(ISTEXT(overallRate),"Effectuez l’étape 1",IF(OR(COUNT($C266,J266)&lt;&gt;2,overallRate=0),0,IF(F266="Oui",IF(OR($B266="Oui - sans lien de dépendance",$C266&gt;0),ROUND(MIN(J266, MAX(500,MIN(0.55*$C266,573))),2),0),ROUND(IF($B266="Non - avec lien de dépendance",MIN(1129,J266,$C266)*overallRate,MIN(1129,J266)*overallRate),2))))</f>
        <v>Effectuez l’étape 1</v>
      </c>
      <c r="O266" s="54" t="str">
        <f>IF(ISTEXT(overallRate),"Effectuez l’étape 1",IF(OR(COUNT($C266,K266)&lt;&gt;2,overallRate=0),0,IF(G266="Oui",IF(OR($B266="Oui - sans lien de dépendance",$C266&gt;0),ROUND(MIN(K266, MAX(500,MIN(0.55*$C266,573))),2),0),ROUND(IF($B266="Non - avec lien de dépendance",MIN(1129,K266,$C266)*overallRate,MIN(1129,K266)*overallRate),2))))</f>
        <v>Effectuez l’étape 1</v>
      </c>
      <c r="P266" s="3">
        <f t="shared" si="4"/>
        <v>0</v>
      </c>
    </row>
    <row r="267" spans="12:16" x14ac:dyDescent="0.35">
      <c r="L267" s="54" t="str">
        <f>IF(ISTEXT(overallRate),"Effectuez l’étape 1",IF(OR(COUNT($C267,H267)&lt;&gt;2,overallRate=0),0,IF(D267="Oui",IF(OR($B267="Oui - sans lien de dépendance",$C267&gt;0),ROUND(MIN(H267, MAX(500,MIN(0.55*$C267,573))),2),0),ROUND(IF($B267="Non - avec lien de dépendance",MIN(1129,H267,$C267)*overallRate,MIN(1129,H267)*overallRate),2))))</f>
        <v>Effectuez l’étape 1</v>
      </c>
      <c r="M267" s="54" t="str">
        <f>IF(ISTEXT(overallRate),"Effectuez l’étape 1",IF(OR(COUNT($C267,I267)&lt;&gt;2,overallRate=0),0,IF(E267="Oui",IF(OR($B267="Oui - sans lien de dépendance",$C267&gt;0),ROUND(MIN(I267, MAX(500,MIN(0.55*$C267,573))),2),0),ROUND(IF($B267="Non - avec lien de dépendance",MIN(1129,I267,$C267)*overallRate,MIN(1129,I267)*overallRate),2))))</f>
        <v>Effectuez l’étape 1</v>
      </c>
      <c r="N267" s="54" t="str">
        <f>IF(ISTEXT(overallRate),"Effectuez l’étape 1",IF(OR(COUNT($C267,J267)&lt;&gt;2,overallRate=0),0,IF(F267="Oui",IF(OR($B267="Oui - sans lien de dépendance",$C267&gt;0),ROUND(MIN(J267, MAX(500,MIN(0.55*$C267,573))),2),0),ROUND(IF($B267="Non - avec lien de dépendance",MIN(1129,J267,$C267)*overallRate,MIN(1129,J267)*overallRate),2))))</f>
        <v>Effectuez l’étape 1</v>
      </c>
      <c r="O267" s="54" t="str">
        <f>IF(ISTEXT(overallRate),"Effectuez l’étape 1",IF(OR(COUNT($C267,K267)&lt;&gt;2,overallRate=0),0,IF(G267="Oui",IF(OR($B267="Oui - sans lien de dépendance",$C267&gt;0),ROUND(MIN(K267, MAX(500,MIN(0.55*$C267,573))),2),0),ROUND(IF($B267="Non - avec lien de dépendance",MIN(1129,K267,$C267)*overallRate,MIN(1129,K267)*overallRate),2))))</f>
        <v>Effectuez l’étape 1</v>
      </c>
      <c r="P267" s="3">
        <f t="shared" si="4"/>
        <v>0</v>
      </c>
    </row>
    <row r="268" spans="12:16" x14ac:dyDescent="0.35">
      <c r="L268" s="54" t="str">
        <f>IF(ISTEXT(overallRate),"Effectuez l’étape 1",IF(OR(COUNT($C268,H268)&lt;&gt;2,overallRate=0),0,IF(D268="Oui",IF(OR($B268="Oui - sans lien de dépendance",$C268&gt;0),ROUND(MIN(H268, MAX(500,MIN(0.55*$C268,573))),2),0),ROUND(IF($B268="Non - avec lien de dépendance",MIN(1129,H268,$C268)*overallRate,MIN(1129,H268)*overallRate),2))))</f>
        <v>Effectuez l’étape 1</v>
      </c>
      <c r="M268" s="54" t="str">
        <f>IF(ISTEXT(overallRate),"Effectuez l’étape 1",IF(OR(COUNT($C268,I268)&lt;&gt;2,overallRate=0),0,IF(E268="Oui",IF(OR($B268="Oui - sans lien de dépendance",$C268&gt;0),ROUND(MIN(I268, MAX(500,MIN(0.55*$C268,573))),2),0),ROUND(IF($B268="Non - avec lien de dépendance",MIN(1129,I268,$C268)*overallRate,MIN(1129,I268)*overallRate),2))))</f>
        <v>Effectuez l’étape 1</v>
      </c>
      <c r="N268" s="54" t="str">
        <f>IF(ISTEXT(overallRate),"Effectuez l’étape 1",IF(OR(COUNT($C268,J268)&lt;&gt;2,overallRate=0),0,IF(F268="Oui",IF(OR($B268="Oui - sans lien de dépendance",$C268&gt;0),ROUND(MIN(J268, MAX(500,MIN(0.55*$C268,573))),2),0),ROUND(IF($B268="Non - avec lien de dépendance",MIN(1129,J268,$C268)*overallRate,MIN(1129,J268)*overallRate),2))))</f>
        <v>Effectuez l’étape 1</v>
      </c>
      <c r="O268" s="54" t="str">
        <f>IF(ISTEXT(overallRate),"Effectuez l’étape 1",IF(OR(COUNT($C268,K268)&lt;&gt;2,overallRate=0),0,IF(G268="Oui",IF(OR($B268="Oui - sans lien de dépendance",$C268&gt;0),ROUND(MIN(K268, MAX(500,MIN(0.55*$C268,573))),2),0),ROUND(IF($B268="Non - avec lien de dépendance",MIN(1129,K268,$C268)*overallRate,MIN(1129,K268)*overallRate),2))))</f>
        <v>Effectuez l’étape 1</v>
      </c>
      <c r="P268" s="3">
        <f t="shared" si="4"/>
        <v>0</v>
      </c>
    </row>
    <row r="269" spans="12:16" x14ac:dyDescent="0.35">
      <c r="L269" s="54" t="str">
        <f>IF(ISTEXT(overallRate),"Effectuez l’étape 1",IF(OR(COUNT($C269,H269)&lt;&gt;2,overallRate=0),0,IF(D269="Oui",IF(OR($B269="Oui - sans lien de dépendance",$C269&gt;0),ROUND(MIN(H269, MAX(500,MIN(0.55*$C269,573))),2),0),ROUND(IF($B269="Non - avec lien de dépendance",MIN(1129,H269,$C269)*overallRate,MIN(1129,H269)*overallRate),2))))</f>
        <v>Effectuez l’étape 1</v>
      </c>
      <c r="M269" s="54" t="str">
        <f>IF(ISTEXT(overallRate),"Effectuez l’étape 1",IF(OR(COUNT($C269,I269)&lt;&gt;2,overallRate=0),0,IF(E269="Oui",IF(OR($B269="Oui - sans lien de dépendance",$C269&gt;0),ROUND(MIN(I269, MAX(500,MIN(0.55*$C269,573))),2),0),ROUND(IF($B269="Non - avec lien de dépendance",MIN(1129,I269,$C269)*overallRate,MIN(1129,I269)*overallRate),2))))</f>
        <v>Effectuez l’étape 1</v>
      </c>
      <c r="N269" s="54" t="str">
        <f>IF(ISTEXT(overallRate),"Effectuez l’étape 1",IF(OR(COUNT($C269,J269)&lt;&gt;2,overallRate=0),0,IF(F269="Oui",IF(OR($B269="Oui - sans lien de dépendance",$C269&gt;0),ROUND(MIN(J269, MAX(500,MIN(0.55*$C269,573))),2),0),ROUND(IF($B269="Non - avec lien de dépendance",MIN(1129,J269,$C269)*overallRate,MIN(1129,J269)*overallRate),2))))</f>
        <v>Effectuez l’étape 1</v>
      </c>
      <c r="O269" s="54" t="str">
        <f>IF(ISTEXT(overallRate),"Effectuez l’étape 1",IF(OR(COUNT($C269,K269)&lt;&gt;2,overallRate=0),0,IF(G269="Oui",IF(OR($B269="Oui - sans lien de dépendance",$C269&gt;0),ROUND(MIN(K269, MAX(500,MIN(0.55*$C269,573))),2),0),ROUND(IF($B269="Non - avec lien de dépendance",MIN(1129,K269,$C269)*overallRate,MIN(1129,K269)*overallRate),2))))</f>
        <v>Effectuez l’étape 1</v>
      </c>
      <c r="P269" s="3">
        <f t="shared" si="4"/>
        <v>0</v>
      </c>
    </row>
    <row r="270" spans="12:16" x14ac:dyDescent="0.35">
      <c r="L270" s="54" t="str">
        <f>IF(ISTEXT(overallRate),"Effectuez l’étape 1",IF(OR(COUNT($C270,H270)&lt;&gt;2,overallRate=0),0,IF(D270="Oui",IF(OR($B270="Oui - sans lien de dépendance",$C270&gt;0),ROUND(MIN(H270, MAX(500,MIN(0.55*$C270,573))),2),0),ROUND(IF($B270="Non - avec lien de dépendance",MIN(1129,H270,$C270)*overallRate,MIN(1129,H270)*overallRate),2))))</f>
        <v>Effectuez l’étape 1</v>
      </c>
      <c r="M270" s="54" t="str">
        <f>IF(ISTEXT(overallRate),"Effectuez l’étape 1",IF(OR(COUNT($C270,I270)&lt;&gt;2,overallRate=0),0,IF(E270="Oui",IF(OR($B270="Oui - sans lien de dépendance",$C270&gt;0),ROUND(MIN(I270, MAX(500,MIN(0.55*$C270,573))),2),0),ROUND(IF($B270="Non - avec lien de dépendance",MIN(1129,I270,$C270)*overallRate,MIN(1129,I270)*overallRate),2))))</f>
        <v>Effectuez l’étape 1</v>
      </c>
      <c r="N270" s="54" t="str">
        <f>IF(ISTEXT(overallRate),"Effectuez l’étape 1",IF(OR(COUNT($C270,J270)&lt;&gt;2,overallRate=0),0,IF(F270="Oui",IF(OR($B270="Oui - sans lien de dépendance",$C270&gt;0),ROUND(MIN(J270, MAX(500,MIN(0.55*$C270,573))),2),0),ROUND(IF($B270="Non - avec lien de dépendance",MIN(1129,J270,$C270)*overallRate,MIN(1129,J270)*overallRate),2))))</f>
        <v>Effectuez l’étape 1</v>
      </c>
      <c r="O270" s="54" t="str">
        <f>IF(ISTEXT(overallRate),"Effectuez l’étape 1",IF(OR(COUNT($C270,K270)&lt;&gt;2,overallRate=0),0,IF(G270="Oui",IF(OR($B270="Oui - sans lien de dépendance",$C270&gt;0),ROUND(MIN(K270, MAX(500,MIN(0.55*$C270,573))),2),0),ROUND(IF($B270="Non - avec lien de dépendance",MIN(1129,K270,$C270)*overallRate,MIN(1129,K270)*overallRate),2))))</f>
        <v>Effectuez l’étape 1</v>
      </c>
      <c r="P270" s="3">
        <f t="shared" si="4"/>
        <v>0</v>
      </c>
    </row>
    <row r="271" spans="12:16" x14ac:dyDescent="0.35">
      <c r="L271" s="54" t="str">
        <f>IF(ISTEXT(overallRate),"Effectuez l’étape 1",IF(OR(COUNT($C271,H271)&lt;&gt;2,overallRate=0),0,IF(D271="Oui",IF(OR($B271="Oui - sans lien de dépendance",$C271&gt;0),ROUND(MIN(H271, MAX(500,MIN(0.55*$C271,573))),2),0),ROUND(IF($B271="Non - avec lien de dépendance",MIN(1129,H271,$C271)*overallRate,MIN(1129,H271)*overallRate),2))))</f>
        <v>Effectuez l’étape 1</v>
      </c>
      <c r="M271" s="54" t="str">
        <f>IF(ISTEXT(overallRate),"Effectuez l’étape 1",IF(OR(COUNT($C271,I271)&lt;&gt;2,overallRate=0),0,IF(E271="Oui",IF(OR($B271="Oui - sans lien de dépendance",$C271&gt;0),ROUND(MIN(I271, MAX(500,MIN(0.55*$C271,573))),2),0),ROUND(IF($B271="Non - avec lien de dépendance",MIN(1129,I271,$C271)*overallRate,MIN(1129,I271)*overallRate),2))))</f>
        <v>Effectuez l’étape 1</v>
      </c>
      <c r="N271" s="54" t="str">
        <f>IF(ISTEXT(overallRate),"Effectuez l’étape 1",IF(OR(COUNT($C271,J271)&lt;&gt;2,overallRate=0),0,IF(F271="Oui",IF(OR($B271="Oui - sans lien de dépendance",$C271&gt;0),ROUND(MIN(J271, MAX(500,MIN(0.55*$C271,573))),2),0),ROUND(IF($B271="Non - avec lien de dépendance",MIN(1129,J271,$C271)*overallRate,MIN(1129,J271)*overallRate),2))))</f>
        <v>Effectuez l’étape 1</v>
      </c>
      <c r="O271" s="54" t="str">
        <f>IF(ISTEXT(overallRate),"Effectuez l’étape 1",IF(OR(COUNT($C271,K271)&lt;&gt;2,overallRate=0),0,IF(G271="Oui",IF(OR($B271="Oui - sans lien de dépendance",$C271&gt;0),ROUND(MIN(K271, MAX(500,MIN(0.55*$C271,573))),2),0),ROUND(IF($B271="Non - avec lien de dépendance",MIN(1129,K271,$C271)*overallRate,MIN(1129,K271)*overallRate),2))))</f>
        <v>Effectuez l’étape 1</v>
      </c>
      <c r="P271" s="3">
        <f t="shared" si="4"/>
        <v>0</v>
      </c>
    </row>
    <row r="272" spans="12:16" x14ac:dyDescent="0.35">
      <c r="L272" s="54" t="str">
        <f>IF(ISTEXT(overallRate),"Effectuez l’étape 1",IF(OR(COUNT($C272,H272)&lt;&gt;2,overallRate=0),0,IF(D272="Oui",IF(OR($B272="Oui - sans lien de dépendance",$C272&gt;0),ROUND(MIN(H272, MAX(500,MIN(0.55*$C272,573))),2),0),ROUND(IF($B272="Non - avec lien de dépendance",MIN(1129,H272,$C272)*overallRate,MIN(1129,H272)*overallRate),2))))</f>
        <v>Effectuez l’étape 1</v>
      </c>
      <c r="M272" s="54" t="str">
        <f>IF(ISTEXT(overallRate),"Effectuez l’étape 1",IF(OR(COUNT($C272,I272)&lt;&gt;2,overallRate=0),0,IF(E272="Oui",IF(OR($B272="Oui - sans lien de dépendance",$C272&gt;0),ROUND(MIN(I272, MAX(500,MIN(0.55*$C272,573))),2),0),ROUND(IF($B272="Non - avec lien de dépendance",MIN(1129,I272,$C272)*overallRate,MIN(1129,I272)*overallRate),2))))</f>
        <v>Effectuez l’étape 1</v>
      </c>
      <c r="N272" s="54" t="str">
        <f>IF(ISTEXT(overallRate),"Effectuez l’étape 1",IF(OR(COUNT($C272,J272)&lt;&gt;2,overallRate=0),0,IF(F272="Oui",IF(OR($B272="Oui - sans lien de dépendance",$C272&gt;0),ROUND(MIN(J272, MAX(500,MIN(0.55*$C272,573))),2),0),ROUND(IF($B272="Non - avec lien de dépendance",MIN(1129,J272,$C272)*overallRate,MIN(1129,J272)*overallRate),2))))</f>
        <v>Effectuez l’étape 1</v>
      </c>
      <c r="O272" s="54" t="str">
        <f>IF(ISTEXT(overallRate),"Effectuez l’étape 1",IF(OR(COUNT($C272,K272)&lt;&gt;2,overallRate=0),0,IF(G272="Oui",IF(OR($B272="Oui - sans lien de dépendance",$C272&gt;0),ROUND(MIN(K272, MAX(500,MIN(0.55*$C272,573))),2),0),ROUND(IF($B272="Non - avec lien de dépendance",MIN(1129,K272,$C272)*overallRate,MIN(1129,K272)*overallRate),2))))</f>
        <v>Effectuez l’étape 1</v>
      </c>
      <c r="P272" s="3">
        <f t="shared" si="4"/>
        <v>0</v>
      </c>
    </row>
    <row r="273" spans="12:16" x14ac:dyDescent="0.35">
      <c r="L273" s="54" t="str">
        <f>IF(ISTEXT(overallRate),"Effectuez l’étape 1",IF(OR(COUNT($C273,H273)&lt;&gt;2,overallRate=0),0,IF(D273="Oui",IF(OR($B273="Oui - sans lien de dépendance",$C273&gt;0),ROUND(MIN(H273, MAX(500,MIN(0.55*$C273,573))),2),0),ROUND(IF($B273="Non - avec lien de dépendance",MIN(1129,H273,$C273)*overallRate,MIN(1129,H273)*overallRate),2))))</f>
        <v>Effectuez l’étape 1</v>
      </c>
      <c r="M273" s="54" t="str">
        <f>IF(ISTEXT(overallRate),"Effectuez l’étape 1",IF(OR(COUNT($C273,I273)&lt;&gt;2,overallRate=0),0,IF(E273="Oui",IF(OR($B273="Oui - sans lien de dépendance",$C273&gt;0),ROUND(MIN(I273, MAX(500,MIN(0.55*$C273,573))),2),0),ROUND(IF($B273="Non - avec lien de dépendance",MIN(1129,I273,$C273)*overallRate,MIN(1129,I273)*overallRate),2))))</f>
        <v>Effectuez l’étape 1</v>
      </c>
      <c r="N273" s="54" t="str">
        <f>IF(ISTEXT(overallRate),"Effectuez l’étape 1",IF(OR(COUNT($C273,J273)&lt;&gt;2,overallRate=0),0,IF(F273="Oui",IF(OR($B273="Oui - sans lien de dépendance",$C273&gt;0),ROUND(MIN(J273, MAX(500,MIN(0.55*$C273,573))),2),0),ROUND(IF($B273="Non - avec lien de dépendance",MIN(1129,J273,$C273)*overallRate,MIN(1129,J273)*overallRate),2))))</f>
        <v>Effectuez l’étape 1</v>
      </c>
      <c r="O273" s="54" t="str">
        <f>IF(ISTEXT(overallRate),"Effectuez l’étape 1",IF(OR(COUNT($C273,K273)&lt;&gt;2,overallRate=0),0,IF(G273="Oui",IF(OR($B273="Oui - sans lien de dépendance",$C273&gt;0),ROUND(MIN(K273, MAX(500,MIN(0.55*$C273,573))),2),0),ROUND(IF($B273="Non - avec lien de dépendance",MIN(1129,K273,$C273)*overallRate,MIN(1129,K273)*overallRate),2))))</f>
        <v>Effectuez l’étape 1</v>
      </c>
      <c r="P273" s="3">
        <f t="shared" si="4"/>
        <v>0</v>
      </c>
    </row>
    <row r="274" spans="12:16" x14ac:dyDescent="0.35">
      <c r="L274" s="54" t="str">
        <f>IF(ISTEXT(overallRate),"Effectuez l’étape 1",IF(OR(COUNT($C274,H274)&lt;&gt;2,overallRate=0),0,IF(D274="Oui",IF(OR($B274="Oui - sans lien de dépendance",$C274&gt;0),ROUND(MIN(H274, MAX(500,MIN(0.55*$C274,573))),2),0),ROUND(IF($B274="Non - avec lien de dépendance",MIN(1129,H274,$C274)*overallRate,MIN(1129,H274)*overallRate),2))))</f>
        <v>Effectuez l’étape 1</v>
      </c>
      <c r="M274" s="54" t="str">
        <f>IF(ISTEXT(overallRate),"Effectuez l’étape 1",IF(OR(COUNT($C274,I274)&lt;&gt;2,overallRate=0),0,IF(E274="Oui",IF(OR($B274="Oui - sans lien de dépendance",$C274&gt;0),ROUND(MIN(I274, MAX(500,MIN(0.55*$C274,573))),2),0),ROUND(IF($B274="Non - avec lien de dépendance",MIN(1129,I274,$C274)*overallRate,MIN(1129,I274)*overallRate),2))))</f>
        <v>Effectuez l’étape 1</v>
      </c>
      <c r="N274" s="54" t="str">
        <f>IF(ISTEXT(overallRate),"Effectuez l’étape 1",IF(OR(COUNT($C274,J274)&lt;&gt;2,overallRate=0),0,IF(F274="Oui",IF(OR($B274="Oui - sans lien de dépendance",$C274&gt;0),ROUND(MIN(J274, MAX(500,MIN(0.55*$C274,573))),2),0),ROUND(IF($B274="Non - avec lien de dépendance",MIN(1129,J274,$C274)*overallRate,MIN(1129,J274)*overallRate),2))))</f>
        <v>Effectuez l’étape 1</v>
      </c>
      <c r="O274" s="54" t="str">
        <f>IF(ISTEXT(overallRate),"Effectuez l’étape 1",IF(OR(COUNT($C274,K274)&lt;&gt;2,overallRate=0),0,IF(G274="Oui",IF(OR($B274="Oui - sans lien de dépendance",$C274&gt;0),ROUND(MIN(K274, MAX(500,MIN(0.55*$C274,573))),2),0),ROUND(IF($B274="Non - avec lien de dépendance",MIN(1129,K274,$C274)*overallRate,MIN(1129,K274)*overallRate),2))))</f>
        <v>Effectuez l’étape 1</v>
      </c>
      <c r="P274" s="3">
        <f t="shared" si="4"/>
        <v>0</v>
      </c>
    </row>
    <row r="275" spans="12:16" x14ac:dyDescent="0.35">
      <c r="L275" s="54" t="str">
        <f>IF(ISTEXT(overallRate),"Effectuez l’étape 1",IF(OR(COUNT($C275,H275)&lt;&gt;2,overallRate=0),0,IF(D275="Oui",IF(OR($B275="Oui - sans lien de dépendance",$C275&gt;0),ROUND(MIN(H275, MAX(500,MIN(0.55*$C275,573))),2),0),ROUND(IF($B275="Non - avec lien de dépendance",MIN(1129,H275,$C275)*overallRate,MIN(1129,H275)*overallRate),2))))</f>
        <v>Effectuez l’étape 1</v>
      </c>
      <c r="M275" s="54" t="str">
        <f>IF(ISTEXT(overallRate),"Effectuez l’étape 1",IF(OR(COUNT($C275,I275)&lt;&gt;2,overallRate=0),0,IF(E275="Oui",IF(OR($B275="Oui - sans lien de dépendance",$C275&gt;0),ROUND(MIN(I275, MAX(500,MIN(0.55*$C275,573))),2),0),ROUND(IF($B275="Non - avec lien de dépendance",MIN(1129,I275,$C275)*overallRate,MIN(1129,I275)*overallRate),2))))</f>
        <v>Effectuez l’étape 1</v>
      </c>
      <c r="N275" s="54" t="str">
        <f>IF(ISTEXT(overallRate),"Effectuez l’étape 1",IF(OR(COUNT($C275,J275)&lt;&gt;2,overallRate=0),0,IF(F275="Oui",IF(OR($B275="Oui - sans lien de dépendance",$C275&gt;0),ROUND(MIN(J275, MAX(500,MIN(0.55*$C275,573))),2),0),ROUND(IF($B275="Non - avec lien de dépendance",MIN(1129,J275,$C275)*overallRate,MIN(1129,J275)*overallRate),2))))</f>
        <v>Effectuez l’étape 1</v>
      </c>
      <c r="O275" s="54" t="str">
        <f>IF(ISTEXT(overallRate),"Effectuez l’étape 1",IF(OR(COUNT($C275,K275)&lt;&gt;2,overallRate=0),0,IF(G275="Oui",IF(OR($B275="Oui - sans lien de dépendance",$C275&gt;0),ROUND(MIN(K275, MAX(500,MIN(0.55*$C275,573))),2),0),ROUND(IF($B275="Non - avec lien de dépendance",MIN(1129,K275,$C275)*overallRate,MIN(1129,K275)*overallRate),2))))</f>
        <v>Effectuez l’étape 1</v>
      </c>
      <c r="P275" s="3">
        <f t="shared" si="4"/>
        <v>0</v>
      </c>
    </row>
    <row r="276" spans="12:16" x14ac:dyDescent="0.35">
      <c r="L276" s="54" t="str">
        <f>IF(ISTEXT(overallRate),"Effectuez l’étape 1",IF(OR(COUNT($C276,H276)&lt;&gt;2,overallRate=0),0,IF(D276="Oui",IF(OR($B276="Oui - sans lien de dépendance",$C276&gt;0),ROUND(MIN(H276, MAX(500,MIN(0.55*$C276,573))),2),0),ROUND(IF($B276="Non - avec lien de dépendance",MIN(1129,H276,$C276)*overallRate,MIN(1129,H276)*overallRate),2))))</f>
        <v>Effectuez l’étape 1</v>
      </c>
      <c r="M276" s="54" t="str">
        <f>IF(ISTEXT(overallRate),"Effectuez l’étape 1",IF(OR(COUNT($C276,I276)&lt;&gt;2,overallRate=0),0,IF(E276="Oui",IF(OR($B276="Oui - sans lien de dépendance",$C276&gt;0),ROUND(MIN(I276, MAX(500,MIN(0.55*$C276,573))),2),0),ROUND(IF($B276="Non - avec lien de dépendance",MIN(1129,I276,$C276)*overallRate,MIN(1129,I276)*overallRate),2))))</f>
        <v>Effectuez l’étape 1</v>
      </c>
      <c r="N276" s="54" t="str">
        <f>IF(ISTEXT(overallRate),"Effectuez l’étape 1",IF(OR(COUNT($C276,J276)&lt;&gt;2,overallRate=0),0,IF(F276="Oui",IF(OR($B276="Oui - sans lien de dépendance",$C276&gt;0),ROUND(MIN(J276, MAX(500,MIN(0.55*$C276,573))),2),0),ROUND(IF($B276="Non - avec lien de dépendance",MIN(1129,J276,$C276)*overallRate,MIN(1129,J276)*overallRate),2))))</f>
        <v>Effectuez l’étape 1</v>
      </c>
      <c r="O276" s="54" t="str">
        <f>IF(ISTEXT(overallRate),"Effectuez l’étape 1",IF(OR(COUNT($C276,K276)&lt;&gt;2,overallRate=0),0,IF(G276="Oui",IF(OR($B276="Oui - sans lien de dépendance",$C276&gt;0),ROUND(MIN(K276, MAX(500,MIN(0.55*$C276,573))),2),0),ROUND(IF($B276="Non - avec lien de dépendance",MIN(1129,K276,$C276)*overallRate,MIN(1129,K276)*overallRate),2))))</f>
        <v>Effectuez l’étape 1</v>
      </c>
      <c r="P276" s="3">
        <f t="shared" si="4"/>
        <v>0</v>
      </c>
    </row>
    <row r="277" spans="12:16" x14ac:dyDescent="0.35">
      <c r="L277" s="54" t="str">
        <f>IF(ISTEXT(overallRate),"Effectuez l’étape 1",IF(OR(COUNT($C277,H277)&lt;&gt;2,overallRate=0),0,IF(D277="Oui",IF(OR($B277="Oui - sans lien de dépendance",$C277&gt;0),ROUND(MIN(H277, MAX(500,MIN(0.55*$C277,573))),2),0),ROUND(IF($B277="Non - avec lien de dépendance",MIN(1129,H277,$C277)*overallRate,MIN(1129,H277)*overallRate),2))))</f>
        <v>Effectuez l’étape 1</v>
      </c>
      <c r="M277" s="54" t="str">
        <f>IF(ISTEXT(overallRate),"Effectuez l’étape 1",IF(OR(COUNT($C277,I277)&lt;&gt;2,overallRate=0),0,IF(E277="Oui",IF(OR($B277="Oui - sans lien de dépendance",$C277&gt;0),ROUND(MIN(I277, MAX(500,MIN(0.55*$C277,573))),2),0),ROUND(IF($B277="Non - avec lien de dépendance",MIN(1129,I277,$C277)*overallRate,MIN(1129,I277)*overallRate),2))))</f>
        <v>Effectuez l’étape 1</v>
      </c>
      <c r="N277" s="54" t="str">
        <f>IF(ISTEXT(overallRate),"Effectuez l’étape 1",IF(OR(COUNT($C277,J277)&lt;&gt;2,overallRate=0),0,IF(F277="Oui",IF(OR($B277="Oui - sans lien de dépendance",$C277&gt;0),ROUND(MIN(J277, MAX(500,MIN(0.55*$C277,573))),2),0),ROUND(IF($B277="Non - avec lien de dépendance",MIN(1129,J277,$C277)*overallRate,MIN(1129,J277)*overallRate),2))))</f>
        <v>Effectuez l’étape 1</v>
      </c>
      <c r="O277" s="54" t="str">
        <f>IF(ISTEXT(overallRate),"Effectuez l’étape 1",IF(OR(COUNT($C277,K277)&lt;&gt;2,overallRate=0),0,IF(G277="Oui",IF(OR($B277="Oui - sans lien de dépendance",$C277&gt;0),ROUND(MIN(K277, MAX(500,MIN(0.55*$C277,573))),2),0),ROUND(IF($B277="Non - avec lien de dépendance",MIN(1129,K277,$C277)*overallRate,MIN(1129,K277)*overallRate),2))))</f>
        <v>Effectuez l’étape 1</v>
      </c>
      <c r="P277" s="3">
        <f t="shared" si="4"/>
        <v>0</v>
      </c>
    </row>
    <row r="278" spans="12:16" x14ac:dyDescent="0.35">
      <c r="L278" s="54" t="str">
        <f>IF(ISTEXT(overallRate),"Effectuez l’étape 1",IF(OR(COUNT($C278,H278)&lt;&gt;2,overallRate=0),0,IF(D278="Oui",IF(OR($B278="Oui - sans lien de dépendance",$C278&gt;0),ROUND(MIN(H278, MAX(500,MIN(0.55*$C278,573))),2),0),ROUND(IF($B278="Non - avec lien de dépendance",MIN(1129,H278,$C278)*overallRate,MIN(1129,H278)*overallRate),2))))</f>
        <v>Effectuez l’étape 1</v>
      </c>
      <c r="M278" s="54" t="str">
        <f>IF(ISTEXT(overallRate),"Effectuez l’étape 1",IF(OR(COUNT($C278,I278)&lt;&gt;2,overallRate=0),0,IF(E278="Oui",IF(OR($B278="Oui - sans lien de dépendance",$C278&gt;0),ROUND(MIN(I278, MAX(500,MIN(0.55*$C278,573))),2),0),ROUND(IF($B278="Non - avec lien de dépendance",MIN(1129,I278,$C278)*overallRate,MIN(1129,I278)*overallRate),2))))</f>
        <v>Effectuez l’étape 1</v>
      </c>
      <c r="N278" s="54" t="str">
        <f>IF(ISTEXT(overallRate),"Effectuez l’étape 1",IF(OR(COUNT($C278,J278)&lt;&gt;2,overallRate=0),0,IF(F278="Oui",IF(OR($B278="Oui - sans lien de dépendance",$C278&gt;0),ROUND(MIN(J278, MAX(500,MIN(0.55*$C278,573))),2),0),ROUND(IF($B278="Non - avec lien de dépendance",MIN(1129,J278,$C278)*overallRate,MIN(1129,J278)*overallRate),2))))</f>
        <v>Effectuez l’étape 1</v>
      </c>
      <c r="O278" s="54" t="str">
        <f>IF(ISTEXT(overallRate),"Effectuez l’étape 1",IF(OR(COUNT($C278,K278)&lt;&gt;2,overallRate=0),0,IF(G278="Oui",IF(OR($B278="Oui - sans lien de dépendance",$C278&gt;0),ROUND(MIN(K278, MAX(500,MIN(0.55*$C278,573))),2),0),ROUND(IF($B278="Non - avec lien de dépendance",MIN(1129,K278,$C278)*overallRate,MIN(1129,K278)*overallRate),2))))</f>
        <v>Effectuez l’étape 1</v>
      </c>
      <c r="P278" s="3">
        <f t="shared" si="4"/>
        <v>0</v>
      </c>
    </row>
    <row r="279" spans="12:16" x14ac:dyDescent="0.35">
      <c r="L279" s="54" t="str">
        <f>IF(ISTEXT(overallRate),"Effectuez l’étape 1",IF(OR(COUNT($C279,H279)&lt;&gt;2,overallRate=0),0,IF(D279="Oui",IF(OR($B279="Oui - sans lien de dépendance",$C279&gt;0),ROUND(MIN(H279, MAX(500,MIN(0.55*$C279,573))),2),0),ROUND(IF($B279="Non - avec lien de dépendance",MIN(1129,H279,$C279)*overallRate,MIN(1129,H279)*overallRate),2))))</f>
        <v>Effectuez l’étape 1</v>
      </c>
      <c r="M279" s="54" t="str">
        <f>IF(ISTEXT(overallRate),"Effectuez l’étape 1",IF(OR(COUNT($C279,I279)&lt;&gt;2,overallRate=0),0,IF(E279="Oui",IF(OR($B279="Oui - sans lien de dépendance",$C279&gt;0),ROUND(MIN(I279, MAX(500,MIN(0.55*$C279,573))),2),0),ROUND(IF($B279="Non - avec lien de dépendance",MIN(1129,I279,$C279)*overallRate,MIN(1129,I279)*overallRate),2))))</f>
        <v>Effectuez l’étape 1</v>
      </c>
      <c r="N279" s="54" t="str">
        <f>IF(ISTEXT(overallRate),"Effectuez l’étape 1",IF(OR(COUNT($C279,J279)&lt;&gt;2,overallRate=0),0,IF(F279="Oui",IF(OR($B279="Oui - sans lien de dépendance",$C279&gt;0),ROUND(MIN(J279, MAX(500,MIN(0.55*$C279,573))),2),0),ROUND(IF($B279="Non - avec lien de dépendance",MIN(1129,J279,$C279)*overallRate,MIN(1129,J279)*overallRate),2))))</f>
        <v>Effectuez l’étape 1</v>
      </c>
      <c r="O279" s="54" t="str">
        <f>IF(ISTEXT(overallRate),"Effectuez l’étape 1",IF(OR(COUNT($C279,K279)&lt;&gt;2,overallRate=0),0,IF(G279="Oui",IF(OR($B279="Oui - sans lien de dépendance",$C279&gt;0),ROUND(MIN(K279, MAX(500,MIN(0.55*$C279,573))),2),0),ROUND(IF($B279="Non - avec lien de dépendance",MIN(1129,K279,$C279)*overallRate,MIN(1129,K279)*overallRate),2))))</f>
        <v>Effectuez l’étape 1</v>
      </c>
      <c r="P279" s="3">
        <f t="shared" si="4"/>
        <v>0</v>
      </c>
    </row>
    <row r="280" spans="12:16" x14ac:dyDescent="0.35">
      <c r="L280" s="54" t="str">
        <f>IF(ISTEXT(overallRate),"Effectuez l’étape 1",IF(OR(COUNT($C280,H280)&lt;&gt;2,overallRate=0),0,IF(D280="Oui",IF(OR($B280="Oui - sans lien de dépendance",$C280&gt;0),ROUND(MIN(H280, MAX(500,MIN(0.55*$C280,573))),2),0),ROUND(IF($B280="Non - avec lien de dépendance",MIN(1129,H280,$C280)*overallRate,MIN(1129,H280)*overallRate),2))))</f>
        <v>Effectuez l’étape 1</v>
      </c>
      <c r="M280" s="54" t="str">
        <f>IF(ISTEXT(overallRate),"Effectuez l’étape 1",IF(OR(COUNT($C280,I280)&lt;&gt;2,overallRate=0),0,IF(E280="Oui",IF(OR($B280="Oui - sans lien de dépendance",$C280&gt;0),ROUND(MIN(I280, MAX(500,MIN(0.55*$C280,573))),2),0),ROUND(IF($B280="Non - avec lien de dépendance",MIN(1129,I280,$C280)*overallRate,MIN(1129,I280)*overallRate),2))))</f>
        <v>Effectuez l’étape 1</v>
      </c>
      <c r="N280" s="54" t="str">
        <f>IF(ISTEXT(overallRate),"Effectuez l’étape 1",IF(OR(COUNT($C280,J280)&lt;&gt;2,overallRate=0),0,IF(F280="Oui",IF(OR($B280="Oui - sans lien de dépendance",$C280&gt;0),ROUND(MIN(J280, MAX(500,MIN(0.55*$C280,573))),2),0),ROUND(IF($B280="Non - avec lien de dépendance",MIN(1129,J280,$C280)*overallRate,MIN(1129,J280)*overallRate),2))))</f>
        <v>Effectuez l’étape 1</v>
      </c>
      <c r="O280" s="54" t="str">
        <f>IF(ISTEXT(overallRate),"Effectuez l’étape 1",IF(OR(COUNT($C280,K280)&lt;&gt;2,overallRate=0),0,IF(G280="Oui",IF(OR($B280="Oui - sans lien de dépendance",$C280&gt;0),ROUND(MIN(K280, MAX(500,MIN(0.55*$C280,573))),2),0),ROUND(IF($B280="Non - avec lien de dépendance",MIN(1129,K280,$C280)*overallRate,MIN(1129,K280)*overallRate),2))))</f>
        <v>Effectuez l’étape 1</v>
      </c>
      <c r="P280" s="3">
        <f t="shared" si="4"/>
        <v>0</v>
      </c>
    </row>
    <row r="281" spans="12:16" x14ac:dyDescent="0.35">
      <c r="L281" s="54" t="str">
        <f>IF(ISTEXT(overallRate),"Effectuez l’étape 1",IF(OR(COUNT($C281,H281)&lt;&gt;2,overallRate=0),0,IF(D281="Oui",IF(OR($B281="Oui - sans lien de dépendance",$C281&gt;0),ROUND(MIN(H281, MAX(500,MIN(0.55*$C281,573))),2),0),ROUND(IF($B281="Non - avec lien de dépendance",MIN(1129,H281,$C281)*overallRate,MIN(1129,H281)*overallRate),2))))</f>
        <v>Effectuez l’étape 1</v>
      </c>
      <c r="M281" s="54" t="str">
        <f>IF(ISTEXT(overallRate),"Effectuez l’étape 1",IF(OR(COUNT($C281,I281)&lt;&gt;2,overallRate=0),0,IF(E281="Oui",IF(OR($B281="Oui - sans lien de dépendance",$C281&gt;0),ROUND(MIN(I281, MAX(500,MIN(0.55*$C281,573))),2),0),ROUND(IF($B281="Non - avec lien de dépendance",MIN(1129,I281,$C281)*overallRate,MIN(1129,I281)*overallRate),2))))</f>
        <v>Effectuez l’étape 1</v>
      </c>
      <c r="N281" s="54" t="str">
        <f>IF(ISTEXT(overallRate),"Effectuez l’étape 1",IF(OR(COUNT($C281,J281)&lt;&gt;2,overallRate=0),0,IF(F281="Oui",IF(OR($B281="Oui - sans lien de dépendance",$C281&gt;0),ROUND(MIN(J281, MAX(500,MIN(0.55*$C281,573))),2),0),ROUND(IF($B281="Non - avec lien de dépendance",MIN(1129,J281,$C281)*overallRate,MIN(1129,J281)*overallRate),2))))</f>
        <v>Effectuez l’étape 1</v>
      </c>
      <c r="O281" s="54" t="str">
        <f>IF(ISTEXT(overallRate),"Effectuez l’étape 1",IF(OR(COUNT($C281,K281)&lt;&gt;2,overallRate=0),0,IF(G281="Oui",IF(OR($B281="Oui - sans lien de dépendance",$C281&gt;0),ROUND(MIN(K281, MAX(500,MIN(0.55*$C281,573))),2),0),ROUND(IF($B281="Non - avec lien de dépendance",MIN(1129,K281,$C281)*overallRate,MIN(1129,K281)*overallRate),2))))</f>
        <v>Effectuez l’étape 1</v>
      </c>
      <c r="P281" s="3">
        <f t="shared" si="4"/>
        <v>0</v>
      </c>
    </row>
    <row r="282" spans="12:16" x14ac:dyDescent="0.35">
      <c r="L282" s="54" t="str">
        <f>IF(ISTEXT(overallRate),"Effectuez l’étape 1",IF(OR(COUNT($C282,H282)&lt;&gt;2,overallRate=0),0,IF(D282="Oui",IF(OR($B282="Oui - sans lien de dépendance",$C282&gt;0),ROUND(MIN(H282, MAX(500,MIN(0.55*$C282,573))),2),0),ROUND(IF($B282="Non - avec lien de dépendance",MIN(1129,H282,$C282)*overallRate,MIN(1129,H282)*overallRate),2))))</f>
        <v>Effectuez l’étape 1</v>
      </c>
      <c r="M282" s="54" t="str">
        <f>IF(ISTEXT(overallRate),"Effectuez l’étape 1",IF(OR(COUNT($C282,I282)&lt;&gt;2,overallRate=0),0,IF(E282="Oui",IF(OR($B282="Oui - sans lien de dépendance",$C282&gt;0),ROUND(MIN(I282, MAX(500,MIN(0.55*$C282,573))),2),0),ROUND(IF($B282="Non - avec lien de dépendance",MIN(1129,I282,$C282)*overallRate,MIN(1129,I282)*overallRate),2))))</f>
        <v>Effectuez l’étape 1</v>
      </c>
      <c r="N282" s="54" t="str">
        <f>IF(ISTEXT(overallRate),"Effectuez l’étape 1",IF(OR(COUNT($C282,J282)&lt;&gt;2,overallRate=0),0,IF(F282="Oui",IF(OR($B282="Oui - sans lien de dépendance",$C282&gt;0),ROUND(MIN(J282, MAX(500,MIN(0.55*$C282,573))),2),0),ROUND(IF($B282="Non - avec lien de dépendance",MIN(1129,J282,$C282)*overallRate,MIN(1129,J282)*overallRate),2))))</f>
        <v>Effectuez l’étape 1</v>
      </c>
      <c r="O282" s="54" t="str">
        <f>IF(ISTEXT(overallRate),"Effectuez l’étape 1",IF(OR(COUNT($C282,K282)&lt;&gt;2,overallRate=0),0,IF(G282="Oui",IF(OR($B282="Oui - sans lien de dépendance",$C282&gt;0),ROUND(MIN(K282, MAX(500,MIN(0.55*$C282,573))),2),0),ROUND(IF($B282="Non - avec lien de dépendance",MIN(1129,K282,$C282)*overallRate,MIN(1129,K282)*overallRate),2))))</f>
        <v>Effectuez l’étape 1</v>
      </c>
      <c r="P282" s="3">
        <f t="shared" si="4"/>
        <v>0</v>
      </c>
    </row>
    <row r="283" spans="12:16" x14ac:dyDescent="0.35">
      <c r="L283" s="54" t="str">
        <f>IF(ISTEXT(overallRate),"Effectuez l’étape 1",IF(OR(COUNT($C283,H283)&lt;&gt;2,overallRate=0),0,IF(D283="Oui",IF(OR($B283="Oui - sans lien de dépendance",$C283&gt;0),ROUND(MIN(H283, MAX(500,MIN(0.55*$C283,573))),2),0),ROUND(IF($B283="Non - avec lien de dépendance",MIN(1129,H283,$C283)*overallRate,MIN(1129,H283)*overallRate),2))))</f>
        <v>Effectuez l’étape 1</v>
      </c>
      <c r="M283" s="54" t="str">
        <f>IF(ISTEXT(overallRate),"Effectuez l’étape 1",IF(OR(COUNT($C283,I283)&lt;&gt;2,overallRate=0),0,IF(E283="Oui",IF(OR($B283="Oui - sans lien de dépendance",$C283&gt;0),ROUND(MIN(I283, MAX(500,MIN(0.55*$C283,573))),2),0),ROUND(IF($B283="Non - avec lien de dépendance",MIN(1129,I283,$C283)*overallRate,MIN(1129,I283)*overallRate),2))))</f>
        <v>Effectuez l’étape 1</v>
      </c>
      <c r="N283" s="54" t="str">
        <f>IF(ISTEXT(overallRate),"Effectuez l’étape 1",IF(OR(COUNT($C283,J283)&lt;&gt;2,overallRate=0),0,IF(F283="Oui",IF(OR($B283="Oui - sans lien de dépendance",$C283&gt;0),ROUND(MIN(J283, MAX(500,MIN(0.55*$C283,573))),2),0),ROUND(IF($B283="Non - avec lien de dépendance",MIN(1129,J283,$C283)*overallRate,MIN(1129,J283)*overallRate),2))))</f>
        <v>Effectuez l’étape 1</v>
      </c>
      <c r="O283" s="54" t="str">
        <f>IF(ISTEXT(overallRate),"Effectuez l’étape 1",IF(OR(COUNT($C283,K283)&lt;&gt;2,overallRate=0),0,IF(G283="Oui",IF(OR($B283="Oui - sans lien de dépendance",$C283&gt;0),ROUND(MIN(K283, MAX(500,MIN(0.55*$C283,573))),2),0),ROUND(IF($B283="Non - avec lien de dépendance",MIN(1129,K283,$C283)*overallRate,MIN(1129,K283)*overallRate),2))))</f>
        <v>Effectuez l’étape 1</v>
      </c>
      <c r="P283" s="3">
        <f t="shared" si="4"/>
        <v>0</v>
      </c>
    </row>
    <row r="284" spans="12:16" x14ac:dyDescent="0.35">
      <c r="L284" s="54" t="str">
        <f>IF(ISTEXT(overallRate),"Effectuez l’étape 1",IF(OR(COUNT($C284,H284)&lt;&gt;2,overallRate=0),0,IF(D284="Oui",IF(OR($B284="Oui - sans lien de dépendance",$C284&gt;0),ROUND(MIN(H284, MAX(500,MIN(0.55*$C284,573))),2),0),ROUND(IF($B284="Non - avec lien de dépendance",MIN(1129,H284,$C284)*overallRate,MIN(1129,H284)*overallRate),2))))</f>
        <v>Effectuez l’étape 1</v>
      </c>
      <c r="M284" s="54" t="str">
        <f>IF(ISTEXT(overallRate),"Effectuez l’étape 1",IF(OR(COUNT($C284,I284)&lt;&gt;2,overallRate=0),0,IF(E284="Oui",IF(OR($B284="Oui - sans lien de dépendance",$C284&gt;0),ROUND(MIN(I284, MAX(500,MIN(0.55*$C284,573))),2),0),ROUND(IF($B284="Non - avec lien de dépendance",MIN(1129,I284,$C284)*overallRate,MIN(1129,I284)*overallRate),2))))</f>
        <v>Effectuez l’étape 1</v>
      </c>
      <c r="N284" s="54" t="str">
        <f>IF(ISTEXT(overallRate),"Effectuez l’étape 1",IF(OR(COUNT($C284,J284)&lt;&gt;2,overallRate=0),0,IF(F284="Oui",IF(OR($B284="Oui - sans lien de dépendance",$C284&gt;0),ROUND(MIN(J284, MAX(500,MIN(0.55*$C284,573))),2),0),ROUND(IF($B284="Non - avec lien de dépendance",MIN(1129,J284,$C284)*overallRate,MIN(1129,J284)*overallRate),2))))</f>
        <v>Effectuez l’étape 1</v>
      </c>
      <c r="O284" s="54" t="str">
        <f>IF(ISTEXT(overallRate),"Effectuez l’étape 1",IF(OR(COUNT($C284,K284)&lt;&gt;2,overallRate=0),0,IF(G284="Oui",IF(OR($B284="Oui - sans lien de dépendance",$C284&gt;0),ROUND(MIN(K284, MAX(500,MIN(0.55*$C284,573))),2),0),ROUND(IF($B284="Non - avec lien de dépendance",MIN(1129,K284,$C284)*overallRate,MIN(1129,K284)*overallRate),2))))</f>
        <v>Effectuez l’étape 1</v>
      </c>
      <c r="P284" s="3">
        <f t="shared" si="4"/>
        <v>0</v>
      </c>
    </row>
    <row r="285" spans="12:16" x14ac:dyDescent="0.35">
      <c r="L285" s="54" t="str">
        <f>IF(ISTEXT(overallRate),"Effectuez l’étape 1",IF(OR(COUNT($C285,H285)&lt;&gt;2,overallRate=0),0,IF(D285="Oui",IF(OR($B285="Oui - sans lien de dépendance",$C285&gt;0),ROUND(MIN(H285, MAX(500,MIN(0.55*$C285,573))),2),0),ROUND(IF($B285="Non - avec lien de dépendance",MIN(1129,H285,$C285)*overallRate,MIN(1129,H285)*overallRate),2))))</f>
        <v>Effectuez l’étape 1</v>
      </c>
      <c r="M285" s="54" t="str">
        <f>IF(ISTEXT(overallRate),"Effectuez l’étape 1",IF(OR(COUNT($C285,I285)&lt;&gt;2,overallRate=0),0,IF(E285="Oui",IF(OR($B285="Oui - sans lien de dépendance",$C285&gt;0),ROUND(MIN(I285, MAX(500,MIN(0.55*$C285,573))),2),0),ROUND(IF($B285="Non - avec lien de dépendance",MIN(1129,I285,$C285)*overallRate,MIN(1129,I285)*overallRate),2))))</f>
        <v>Effectuez l’étape 1</v>
      </c>
      <c r="N285" s="54" t="str">
        <f>IF(ISTEXT(overallRate),"Effectuez l’étape 1",IF(OR(COUNT($C285,J285)&lt;&gt;2,overallRate=0),0,IF(F285="Oui",IF(OR($B285="Oui - sans lien de dépendance",$C285&gt;0),ROUND(MIN(J285, MAX(500,MIN(0.55*$C285,573))),2),0),ROUND(IF($B285="Non - avec lien de dépendance",MIN(1129,J285,$C285)*overallRate,MIN(1129,J285)*overallRate),2))))</f>
        <v>Effectuez l’étape 1</v>
      </c>
      <c r="O285" s="54" t="str">
        <f>IF(ISTEXT(overallRate),"Effectuez l’étape 1",IF(OR(COUNT($C285,K285)&lt;&gt;2,overallRate=0),0,IF(G285="Oui",IF(OR($B285="Oui - sans lien de dépendance",$C285&gt;0),ROUND(MIN(K285, MAX(500,MIN(0.55*$C285,573))),2),0),ROUND(IF($B285="Non - avec lien de dépendance",MIN(1129,K285,$C285)*overallRate,MIN(1129,K285)*overallRate),2))))</f>
        <v>Effectuez l’étape 1</v>
      </c>
      <c r="P285" s="3">
        <f t="shared" si="4"/>
        <v>0</v>
      </c>
    </row>
    <row r="286" spans="12:16" x14ac:dyDescent="0.35">
      <c r="L286" s="54" t="str">
        <f>IF(ISTEXT(overallRate),"Effectuez l’étape 1",IF(OR(COUNT($C286,H286)&lt;&gt;2,overallRate=0),0,IF(D286="Oui",IF(OR($B286="Oui - sans lien de dépendance",$C286&gt;0),ROUND(MIN(H286, MAX(500,MIN(0.55*$C286,573))),2),0),ROUND(IF($B286="Non - avec lien de dépendance",MIN(1129,H286,$C286)*overallRate,MIN(1129,H286)*overallRate),2))))</f>
        <v>Effectuez l’étape 1</v>
      </c>
      <c r="M286" s="54" t="str">
        <f>IF(ISTEXT(overallRate),"Effectuez l’étape 1",IF(OR(COUNT($C286,I286)&lt;&gt;2,overallRate=0),0,IF(E286="Oui",IF(OR($B286="Oui - sans lien de dépendance",$C286&gt;0),ROUND(MIN(I286, MAX(500,MIN(0.55*$C286,573))),2),0),ROUND(IF($B286="Non - avec lien de dépendance",MIN(1129,I286,$C286)*overallRate,MIN(1129,I286)*overallRate),2))))</f>
        <v>Effectuez l’étape 1</v>
      </c>
      <c r="N286" s="54" t="str">
        <f>IF(ISTEXT(overallRate),"Effectuez l’étape 1",IF(OR(COUNT($C286,J286)&lt;&gt;2,overallRate=0),0,IF(F286="Oui",IF(OR($B286="Oui - sans lien de dépendance",$C286&gt;0),ROUND(MIN(J286, MAX(500,MIN(0.55*$C286,573))),2),0),ROUND(IF($B286="Non - avec lien de dépendance",MIN(1129,J286,$C286)*overallRate,MIN(1129,J286)*overallRate),2))))</f>
        <v>Effectuez l’étape 1</v>
      </c>
      <c r="O286" s="54" t="str">
        <f>IF(ISTEXT(overallRate),"Effectuez l’étape 1",IF(OR(COUNT($C286,K286)&lt;&gt;2,overallRate=0),0,IF(G286="Oui",IF(OR($B286="Oui - sans lien de dépendance",$C286&gt;0),ROUND(MIN(K286, MAX(500,MIN(0.55*$C286,573))),2),0),ROUND(IF($B286="Non - avec lien de dépendance",MIN(1129,K286,$C286)*overallRate,MIN(1129,K286)*overallRate),2))))</f>
        <v>Effectuez l’étape 1</v>
      </c>
      <c r="P286" s="3">
        <f t="shared" si="4"/>
        <v>0</v>
      </c>
    </row>
    <row r="287" spans="12:16" x14ac:dyDescent="0.35">
      <c r="L287" s="54" t="str">
        <f>IF(ISTEXT(overallRate),"Effectuez l’étape 1",IF(OR(COUNT($C287,H287)&lt;&gt;2,overallRate=0),0,IF(D287="Oui",IF(OR($B287="Oui - sans lien de dépendance",$C287&gt;0),ROUND(MIN(H287, MAX(500,MIN(0.55*$C287,573))),2),0),ROUND(IF($B287="Non - avec lien de dépendance",MIN(1129,H287,$C287)*overallRate,MIN(1129,H287)*overallRate),2))))</f>
        <v>Effectuez l’étape 1</v>
      </c>
      <c r="M287" s="54" t="str">
        <f>IF(ISTEXT(overallRate),"Effectuez l’étape 1",IF(OR(COUNT($C287,I287)&lt;&gt;2,overallRate=0),0,IF(E287="Oui",IF(OR($B287="Oui - sans lien de dépendance",$C287&gt;0),ROUND(MIN(I287, MAX(500,MIN(0.55*$C287,573))),2),0),ROUND(IF($B287="Non - avec lien de dépendance",MIN(1129,I287,$C287)*overallRate,MIN(1129,I287)*overallRate),2))))</f>
        <v>Effectuez l’étape 1</v>
      </c>
      <c r="N287" s="54" t="str">
        <f>IF(ISTEXT(overallRate),"Effectuez l’étape 1",IF(OR(COUNT($C287,J287)&lt;&gt;2,overallRate=0),0,IF(F287="Oui",IF(OR($B287="Oui - sans lien de dépendance",$C287&gt;0),ROUND(MIN(J287, MAX(500,MIN(0.55*$C287,573))),2),0),ROUND(IF($B287="Non - avec lien de dépendance",MIN(1129,J287,$C287)*overallRate,MIN(1129,J287)*overallRate),2))))</f>
        <v>Effectuez l’étape 1</v>
      </c>
      <c r="O287" s="54" t="str">
        <f>IF(ISTEXT(overallRate),"Effectuez l’étape 1",IF(OR(COUNT($C287,K287)&lt;&gt;2,overallRate=0),0,IF(G287="Oui",IF(OR($B287="Oui - sans lien de dépendance",$C287&gt;0),ROUND(MIN(K287, MAX(500,MIN(0.55*$C287,573))),2),0),ROUND(IF($B287="Non - avec lien de dépendance",MIN(1129,K287,$C287)*overallRate,MIN(1129,K287)*overallRate),2))))</f>
        <v>Effectuez l’étape 1</v>
      </c>
      <c r="P287" s="3">
        <f t="shared" si="4"/>
        <v>0</v>
      </c>
    </row>
    <row r="288" spans="12:16" x14ac:dyDescent="0.35">
      <c r="L288" s="54" t="str">
        <f>IF(ISTEXT(overallRate),"Effectuez l’étape 1",IF(OR(COUNT($C288,H288)&lt;&gt;2,overallRate=0),0,IF(D288="Oui",IF(OR($B288="Oui - sans lien de dépendance",$C288&gt;0),ROUND(MIN(H288, MAX(500,MIN(0.55*$C288,573))),2),0),ROUND(IF($B288="Non - avec lien de dépendance",MIN(1129,H288,$C288)*overallRate,MIN(1129,H288)*overallRate),2))))</f>
        <v>Effectuez l’étape 1</v>
      </c>
      <c r="M288" s="54" t="str">
        <f>IF(ISTEXT(overallRate),"Effectuez l’étape 1",IF(OR(COUNT($C288,I288)&lt;&gt;2,overallRate=0),0,IF(E288="Oui",IF(OR($B288="Oui - sans lien de dépendance",$C288&gt;0),ROUND(MIN(I288, MAX(500,MIN(0.55*$C288,573))),2),0),ROUND(IF($B288="Non - avec lien de dépendance",MIN(1129,I288,$C288)*overallRate,MIN(1129,I288)*overallRate),2))))</f>
        <v>Effectuez l’étape 1</v>
      </c>
      <c r="N288" s="54" t="str">
        <f>IF(ISTEXT(overallRate),"Effectuez l’étape 1",IF(OR(COUNT($C288,J288)&lt;&gt;2,overallRate=0),0,IF(F288="Oui",IF(OR($B288="Oui - sans lien de dépendance",$C288&gt;0),ROUND(MIN(J288, MAX(500,MIN(0.55*$C288,573))),2),0),ROUND(IF($B288="Non - avec lien de dépendance",MIN(1129,J288,$C288)*overallRate,MIN(1129,J288)*overallRate),2))))</f>
        <v>Effectuez l’étape 1</v>
      </c>
      <c r="O288" s="54" t="str">
        <f>IF(ISTEXT(overallRate),"Effectuez l’étape 1",IF(OR(COUNT($C288,K288)&lt;&gt;2,overallRate=0),0,IF(G288="Oui",IF(OR($B288="Oui - sans lien de dépendance",$C288&gt;0),ROUND(MIN(K288, MAX(500,MIN(0.55*$C288,573))),2),0),ROUND(IF($B288="Non - avec lien de dépendance",MIN(1129,K288,$C288)*overallRate,MIN(1129,K288)*overallRate),2))))</f>
        <v>Effectuez l’étape 1</v>
      </c>
      <c r="P288" s="3">
        <f t="shared" si="4"/>
        <v>0</v>
      </c>
    </row>
    <row r="289" spans="12:16" x14ac:dyDescent="0.35">
      <c r="L289" s="54" t="str">
        <f>IF(ISTEXT(overallRate),"Effectuez l’étape 1",IF(OR(COUNT($C289,H289)&lt;&gt;2,overallRate=0),0,IF(D289="Oui",IF(OR($B289="Oui - sans lien de dépendance",$C289&gt;0),ROUND(MIN(H289, MAX(500,MIN(0.55*$C289,573))),2),0),ROUND(IF($B289="Non - avec lien de dépendance",MIN(1129,H289,$C289)*overallRate,MIN(1129,H289)*overallRate),2))))</f>
        <v>Effectuez l’étape 1</v>
      </c>
      <c r="M289" s="54" t="str">
        <f>IF(ISTEXT(overallRate),"Effectuez l’étape 1",IF(OR(COUNT($C289,I289)&lt;&gt;2,overallRate=0),0,IF(E289="Oui",IF(OR($B289="Oui - sans lien de dépendance",$C289&gt;0),ROUND(MIN(I289, MAX(500,MIN(0.55*$C289,573))),2),0),ROUND(IF($B289="Non - avec lien de dépendance",MIN(1129,I289,$C289)*overallRate,MIN(1129,I289)*overallRate),2))))</f>
        <v>Effectuez l’étape 1</v>
      </c>
      <c r="N289" s="54" t="str">
        <f>IF(ISTEXT(overallRate),"Effectuez l’étape 1",IF(OR(COUNT($C289,J289)&lt;&gt;2,overallRate=0),0,IF(F289="Oui",IF(OR($B289="Oui - sans lien de dépendance",$C289&gt;0),ROUND(MIN(J289, MAX(500,MIN(0.55*$C289,573))),2),0),ROUND(IF($B289="Non - avec lien de dépendance",MIN(1129,J289,$C289)*overallRate,MIN(1129,J289)*overallRate),2))))</f>
        <v>Effectuez l’étape 1</v>
      </c>
      <c r="O289" s="54" t="str">
        <f>IF(ISTEXT(overallRate),"Effectuez l’étape 1",IF(OR(COUNT($C289,K289)&lt;&gt;2,overallRate=0),0,IF(G289="Oui",IF(OR($B289="Oui - sans lien de dépendance",$C289&gt;0),ROUND(MIN(K289, MAX(500,MIN(0.55*$C289,573))),2),0),ROUND(IF($B289="Non - avec lien de dépendance",MIN(1129,K289,$C289)*overallRate,MIN(1129,K289)*overallRate),2))))</f>
        <v>Effectuez l’étape 1</v>
      </c>
      <c r="P289" s="3">
        <f t="shared" si="4"/>
        <v>0</v>
      </c>
    </row>
    <row r="290" spans="12:16" x14ac:dyDescent="0.35">
      <c r="L290" s="54" t="str">
        <f>IF(ISTEXT(overallRate),"Effectuez l’étape 1",IF(OR(COUNT($C290,H290)&lt;&gt;2,overallRate=0),0,IF(D290="Oui",IF(OR($B290="Oui - sans lien de dépendance",$C290&gt;0),ROUND(MIN(H290, MAX(500,MIN(0.55*$C290,573))),2),0),ROUND(IF($B290="Non - avec lien de dépendance",MIN(1129,H290,$C290)*overallRate,MIN(1129,H290)*overallRate),2))))</f>
        <v>Effectuez l’étape 1</v>
      </c>
      <c r="M290" s="54" t="str">
        <f>IF(ISTEXT(overallRate),"Effectuez l’étape 1",IF(OR(COUNT($C290,I290)&lt;&gt;2,overallRate=0),0,IF(E290="Oui",IF(OR($B290="Oui - sans lien de dépendance",$C290&gt;0),ROUND(MIN(I290, MAX(500,MIN(0.55*$C290,573))),2),0),ROUND(IF($B290="Non - avec lien de dépendance",MIN(1129,I290,$C290)*overallRate,MIN(1129,I290)*overallRate),2))))</f>
        <v>Effectuez l’étape 1</v>
      </c>
      <c r="N290" s="54" t="str">
        <f>IF(ISTEXT(overallRate),"Effectuez l’étape 1",IF(OR(COUNT($C290,J290)&lt;&gt;2,overallRate=0),0,IF(F290="Oui",IF(OR($B290="Oui - sans lien de dépendance",$C290&gt;0),ROUND(MIN(J290, MAX(500,MIN(0.55*$C290,573))),2),0),ROUND(IF($B290="Non - avec lien de dépendance",MIN(1129,J290,$C290)*overallRate,MIN(1129,J290)*overallRate),2))))</f>
        <v>Effectuez l’étape 1</v>
      </c>
      <c r="O290" s="54" t="str">
        <f>IF(ISTEXT(overallRate),"Effectuez l’étape 1",IF(OR(COUNT($C290,K290)&lt;&gt;2,overallRate=0),0,IF(G290="Oui",IF(OR($B290="Oui - sans lien de dépendance",$C290&gt;0),ROUND(MIN(K290, MAX(500,MIN(0.55*$C290,573))),2),0),ROUND(IF($B290="Non - avec lien de dépendance",MIN(1129,K290,$C290)*overallRate,MIN(1129,K290)*overallRate),2))))</f>
        <v>Effectuez l’étape 1</v>
      </c>
      <c r="P290" s="3">
        <f t="shared" si="4"/>
        <v>0</v>
      </c>
    </row>
    <row r="291" spans="12:16" x14ac:dyDescent="0.35">
      <c r="L291" s="54" t="str">
        <f>IF(ISTEXT(overallRate),"Effectuez l’étape 1",IF(OR(COUNT($C291,H291)&lt;&gt;2,overallRate=0),0,IF(D291="Oui",IF(OR($B291="Oui - sans lien de dépendance",$C291&gt;0),ROUND(MIN(H291, MAX(500,MIN(0.55*$C291,573))),2),0),ROUND(IF($B291="Non - avec lien de dépendance",MIN(1129,H291,$C291)*overallRate,MIN(1129,H291)*overallRate),2))))</f>
        <v>Effectuez l’étape 1</v>
      </c>
      <c r="M291" s="54" t="str">
        <f>IF(ISTEXT(overallRate),"Effectuez l’étape 1",IF(OR(COUNT($C291,I291)&lt;&gt;2,overallRate=0),0,IF(E291="Oui",IF(OR($B291="Oui - sans lien de dépendance",$C291&gt;0),ROUND(MIN(I291, MAX(500,MIN(0.55*$C291,573))),2),0),ROUND(IF($B291="Non - avec lien de dépendance",MIN(1129,I291,$C291)*overallRate,MIN(1129,I291)*overallRate),2))))</f>
        <v>Effectuez l’étape 1</v>
      </c>
      <c r="N291" s="54" t="str">
        <f>IF(ISTEXT(overallRate),"Effectuez l’étape 1",IF(OR(COUNT($C291,J291)&lt;&gt;2,overallRate=0),0,IF(F291="Oui",IF(OR($B291="Oui - sans lien de dépendance",$C291&gt;0),ROUND(MIN(J291, MAX(500,MIN(0.55*$C291,573))),2),0),ROUND(IF($B291="Non - avec lien de dépendance",MIN(1129,J291,$C291)*overallRate,MIN(1129,J291)*overallRate),2))))</f>
        <v>Effectuez l’étape 1</v>
      </c>
      <c r="O291" s="54" t="str">
        <f>IF(ISTEXT(overallRate),"Effectuez l’étape 1",IF(OR(COUNT($C291,K291)&lt;&gt;2,overallRate=0),0,IF(G291="Oui",IF(OR($B291="Oui - sans lien de dépendance",$C291&gt;0),ROUND(MIN(K291, MAX(500,MIN(0.55*$C291,573))),2),0),ROUND(IF($B291="Non - avec lien de dépendance",MIN(1129,K291,$C291)*overallRate,MIN(1129,K291)*overallRate),2))))</f>
        <v>Effectuez l’étape 1</v>
      </c>
      <c r="P291" s="3">
        <f t="shared" si="4"/>
        <v>0</v>
      </c>
    </row>
    <row r="292" spans="12:16" x14ac:dyDescent="0.35">
      <c r="L292" s="54" t="str">
        <f>IF(ISTEXT(overallRate),"Effectuez l’étape 1",IF(OR(COUNT($C292,H292)&lt;&gt;2,overallRate=0),0,IF(D292="Oui",IF(OR($B292="Oui - sans lien de dépendance",$C292&gt;0),ROUND(MIN(H292, MAX(500,MIN(0.55*$C292,573))),2),0),ROUND(IF($B292="Non - avec lien de dépendance",MIN(1129,H292,$C292)*overallRate,MIN(1129,H292)*overallRate),2))))</f>
        <v>Effectuez l’étape 1</v>
      </c>
      <c r="M292" s="54" t="str">
        <f>IF(ISTEXT(overallRate),"Effectuez l’étape 1",IF(OR(COUNT($C292,I292)&lt;&gt;2,overallRate=0),0,IF(E292="Oui",IF(OR($B292="Oui - sans lien de dépendance",$C292&gt;0),ROUND(MIN(I292, MAX(500,MIN(0.55*$C292,573))),2),0),ROUND(IF($B292="Non - avec lien de dépendance",MIN(1129,I292,$C292)*overallRate,MIN(1129,I292)*overallRate),2))))</f>
        <v>Effectuez l’étape 1</v>
      </c>
      <c r="N292" s="54" t="str">
        <f>IF(ISTEXT(overallRate),"Effectuez l’étape 1",IF(OR(COUNT($C292,J292)&lt;&gt;2,overallRate=0),0,IF(F292="Oui",IF(OR($B292="Oui - sans lien de dépendance",$C292&gt;0),ROUND(MIN(J292, MAX(500,MIN(0.55*$C292,573))),2),0),ROUND(IF($B292="Non - avec lien de dépendance",MIN(1129,J292,$C292)*overallRate,MIN(1129,J292)*overallRate),2))))</f>
        <v>Effectuez l’étape 1</v>
      </c>
      <c r="O292" s="54" t="str">
        <f>IF(ISTEXT(overallRate),"Effectuez l’étape 1",IF(OR(COUNT($C292,K292)&lt;&gt;2,overallRate=0),0,IF(G292="Oui",IF(OR($B292="Oui - sans lien de dépendance",$C292&gt;0),ROUND(MIN(K292, MAX(500,MIN(0.55*$C292,573))),2),0),ROUND(IF($B292="Non - avec lien de dépendance",MIN(1129,K292,$C292)*overallRate,MIN(1129,K292)*overallRate),2))))</f>
        <v>Effectuez l’étape 1</v>
      </c>
      <c r="P292" s="3">
        <f t="shared" si="4"/>
        <v>0</v>
      </c>
    </row>
    <row r="293" spans="12:16" x14ac:dyDescent="0.35">
      <c r="L293" s="54" t="str">
        <f>IF(ISTEXT(overallRate),"Effectuez l’étape 1",IF(OR(COUNT($C293,H293)&lt;&gt;2,overallRate=0),0,IF(D293="Oui",IF(OR($B293="Oui - sans lien de dépendance",$C293&gt;0),ROUND(MIN(H293, MAX(500,MIN(0.55*$C293,573))),2),0),ROUND(IF($B293="Non - avec lien de dépendance",MIN(1129,H293,$C293)*overallRate,MIN(1129,H293)*overallRate),2))))</f>
        <v>Effectuez l’étape 1</v>
      </c>
      <c r="M293" s="54" t="str">
        <f>IF(ISTEXT(overallRate),"Effectuez l’étape 1",IF(OR(COUNT($C293,I293)&lt;&gt;2,overallRate=0),0,IF(E293="Oui",IF(OR($B293="Oui - sans lien de dépendance",$C293&gt;0),ROUND(MIN(I293, MAX(500,MIN(0.55*$C293,573))),2),0),ROUND(IF($B293="Non - avec lien de dépendance",MIN(1129,I293,$C293)*overallRate,MIN(1129,I293)*overallRate),2))))</f>
        <v>Effectuez l’étape 1</v>
      </c>
      <c r="N293" s="54" t="str">
        <f>IF(ISTEXT(overallRate),"Effectuez l’étape 1",IF(OR(COUNT($C293,J293)&lt;&gt;2,overallRate=0),0,IF(F293="Oui",IF(OR($B293="Oui - sans lien de dépendance",$C293&gt;0),ROUND(MIN(J293, MAX(500,MIN(0.55*$C293,573))),2),0),ROUND(IF($B293="Non - avec lien de dépendance",MIN(1129,J293,$C293)*overallRate,MIN(1129,J293)*overallRate),2))))</f>
        <v>Effectuez l’étape 1</v>
      </c>
      <c r="O293" s="54" t="str">
        <f>IF(ISTEXT(overallRate),"Effectuez l’étape 1",IF(OR(COUNT($C293,K293)&lt;&gt;2,overallRate=0),0,IF(G293="Oui",IF(OR($B293="Oui - sans lien de dépendance",$C293&gt;0),ROUND(MIN(K293, MAX(500,MIN(0.55*$C293,573))),2),0),ROUND(IF($B293="Non - avec lien de dépendance",MIN(1129,K293,$C293)*overallRate,MIN(1129,K293)*overallRate),2))))</f>
        <v>Effectuez l’étape 1</v>
      </c>
      <c r="P293" s="3">
        <f t="shared" si="4"/>
        <v>0</v>
      </c>
    </row>
    <row r="294" spans="12:16" x14ac:dyDescent="0.35">
      <c r="L294" s="54" t="str">
        <f>IF(ISTEXT(overallRate),"Effectuez l’étape 1",IF(OR(COUNT($C294,H294)&lt;&gt;2,overallRate=0),0,IF(D294="Oui",IF(OR($B294="Oui - sans lien de dépendance",$C294&gt;0),ROUND(MIN(H294, MAX(500,MIN(0.55*$C294,573))),2),0),ROUND(IF($B294="Non - avec lien de dépendance",MIN(1129,H294,$C294)*overallRate,MIN(1129,H294)*overallRate),2))))</f>
        <v>Effectuez l’étape 1</v>
      </c>
      <c r="M294" s="54" t="str">
        <f>IF(ISTEXT(overallRate),"Effectuez l’étape 1",IF(OR(COUNT($C294,I294)&lt;&gt;2,overallRate=0),0,IF(E294="Oui",IF(OR($B294="Oui - sans lien de dépendance",$C294&gt;0),ROUND(MIN(I294, MAX(500,MIN(0.55*$C294,573))),2),0),ROUND(IF($B294="Non - avec lien de dépendance",MIN(1129,I294,$C294)*overallRate,MIN(1129,I294)*overallRate),2))))</f>
        <v>Effectuez l’étape 1</v>
      </c>
      <c r="N294" s="54" t="str">
        <f>IF(ISTEXT(overallRate),"Effectuez l’étape 1",IF(OR(COUNT($C294,J294)&lt;&gt;2,overallRate=0),0,IF(F294="Oui",IF(OR($B294="Oui - sans lien de dépendance",$C294&gt;0),ROUND(MIN(J294, MAX(500,MIN(0.55*$C294,573))),2),0),ROUND(IF($B294="Non - avec lien de dépendance",MIN(1129,J294,$C294)*overallRate,MIN(1129,J294)*overallRate),2))))</f>
        <v>Effectuez l’étape 1</v>
      </c>
      <c r="O294" s="54" t="str">
        <f>IF(ISTEXT(overallRate),"Effectuez l’étape 1",IF(OR(COUNT($C294,K294)&lt;&gt;2,overallRate=0),0,IF(G294="Oui",IF(OR($B294="Oui - sans lien de dépendance",$C294&gt;0),ROUND(MIN(K294, MAX(500,MIN(0.55*$C294,573))),2),0),ROUND(IF($B294="Non - avec lien de dépendance",MIN(1129,K294,$C294)*overallRate,MIN(1129,K294)*overallRate),2))))</f>
        <v>Effectuez l’étape 1</v>
      </c>
      <c r="P294" s="3">
        <f t="shared" si="4"/>
        <v>0</v>
      </c>
    </row>
    <row r="295" spans="12:16" x14ac:dyDescent="0.35">
      <c r="L295" s="54" t="str">
        <f>IF(ISTEXT(overallRate),"Effectuez l’étape 1",IF(OR(COUNT($C295,H295)&lt;&gt;2,overallRate=0),0,IF(D295="Oui",IF(OR($B295="Oui - sans lien de dépendance",$C295&gt;0),ROUND(MIN(H295, MAX(500,MIN(0.55*$C295,573))),2),0),ROUND(IF($B295="Non - avec lien de dépendance",MIN(1129,H295,$C295)*overallRate,MIN(1129,H295)*overallRate),2))))</f>
        <v>Effectuez l’étape 1</v>
      </c>
      <c r="M295" s="54" t="str">
        <f>IF(ISTEXT(overallRate),"Effectuez l’étape 1",IF(OR(COUNT($C295,I295)&lt;&gt;2,overallRate=0),0,IF(E295="Oui",IF(OR($B295="Oui - sans lien de dépendance",$C295&gt;0),ROUND(MIN(I295, MAX(500,MIN(0.55*$C295,573))),2),0),ROUND(IF($B295="Non - avec lien de dépendance",MIN(1129,I295,$C295)*overallRate,MIN(1129,I295)*overallRate),2))))</f>
        <v>Effectuez l’étape 1</v>
      </c>
      <c r="N295" s="54" t="str">
        <f>IF(ISTEXT(overallRate),"Effectuez l’étape 1",IF(OR(COUNT($C295,J295)&lt;&gt;2,overallRate=0),0,IF(F295="Oui",IF(OR($B295="Oui - sans lien de dépendance",$C295&gt;0),ROUND(MIN(J295, MAX(500,MIN(0.55*$C295,573))),2),0),ROUND(IF($B295="Non - avec lien de dépendance",MIN(1129,J295,$C295)*overallRate,MIN(1129,J295)*overallRate),2))))</f>
        <v>Effectuez l’étape 1</v>
      </c>
      <c r="O295" s="54" t="str">
        <f>IF(ISTEXT(overallRate),"Effectuez l’étape 1",IF(OR(COUNT($C295,K295)&lt;&gt;2,overallRate=0),0,IF(G295="Oui",IF(OR($B295="Oui - sans lien de dépendance",$C295&gt;0),ROUND(MIN(K295, MAX(500,MIN(0.55*$C295,573))),2),0),ROUND(IF($B295="Non - avec lien de dépendance",MIN(1129,K295,$C295)*overallRate,MIN(1129,K295)*overallRate),2))))</f>
        <v>Effectuez l’étape 1</v>
      </c>
      <c r="P295" s="3">
        <f t="shared" si="4"/>
        <v>0</v>
      </c>
    </row>
    <row r="296" spans="12:16" x14ac:dyDescent="0.35">
      <c r="L296" s="54" t="str">
        <f>IF(ISTEXT(overallRate),"Effectuez l’étape 1",IF(OR(COUNT($C296,H296)&lt;&gt;2,overallRate=0),0,IF(D296="Oui",IF(OR($B296="Oui - sans lien de dépendance",$C296&gt;0),ROUND(MIN(H296, MAX(500,MIN(0.55*$C296,573))),2),0),ROUND(IF($B296="Non - avec lien de dépendance",MIN(1129,H296,$C296)*overallRate,MIN(1129,H296)*overallRate),2))))</f>
        <v>Effectuez l’étape 1</v>
      </c>
      <c r="M296" s="54" t="str">
        <f>IF(ISTEXT(overallRate),"Effectuez l’étape 1",IF(OR(COUNT($C296,I296)&lt;&gt;2,overallRate=0),0,IF(E296="Oui",IF(OR($B296="Oui - sans lien de dépendance",$C296&gt;0),ROUND(MIN(I296, MAX(500,MIN(0.55*$C296,573))),2),0),ROUND(IF($B296="Non - avec lien de dépendance",MIN(1129,I296,$C296)*overallRate,MIN(1129,I296)*overallRate),2))))</f>
        <v>Effectuez l’étape 1</v>
      </c>
      <c r="N296" s="54" t="str">
        <f>IF(ISTEXT(overallRate),"Effectuez l’étape 1",IF(OR(COUNT($C296,J296)&lt;&gt;2,overallRate=0),0,IF(F296="Oui",IF(OR($B296="Oui - sans lien de dépendance",$C296&gt;0),ROUND(MIN(J296, MAX(500,MIN(0.55*$C296,573))),2),0),ROUND(IF($B296="Non - avec lien de dépendance",MIN(1129,J296,$C296)*overallRate,MIN(1129,J296)*overallRate),2))))</f>
        <v>Effectuez l’étape 1</v>
      </c>
      <c r="O296" s="54" t="str">
        <f>IF(ISTEXT(overallRate),"Effectuez l’étape 1",IF(OR(COUNT($C296,K296)&lt;&gt;2,overallRate=0),0,IF(G296="Oui",IF(OR($B296="Oui - sans lien de dépendance",$C296&gt;0),ROUND(MIN(K296, MAX(500,MIN(0.55*$C296,573))),2),0),ROUND(IF($B296="Non - avec lien de dépendance",MIN(1129,K296,$C296)*overallRate,MIN(1129,K296)*overallRate),2))))</f>
        <v>Effectuez l’étape 1</v>
      </c>
      <c r="P296" s="3">
        <f t="shared" si="4"/>
        <v>0</v>
      </c>
    </row>
    <row r="297" spans="12:16" x14ac:dyDescent="0.35">
      <c r="L297" s="54" t="str">
        <f>IF(ISTEXT(overallRate),"Effectuez l’étape 1",IF(OR(COUNT($C297,H297)&lt;&gt;2,overallRate=0),0,IF(D297="Oui",IF(OR($B297="Oui - sans lien de dépendance",$C297&gt;0),ROUND(MIN(H297, MAX(500,MIN(0.55*$C297,573))),2),0),ROUND(IF($B297="Non - avec lien de dépendance",MIN(1129,H297,$C297)*overallRate,MIN(1129,H297)*overallRate),2))))</f>
        <v>Effectuez l’étape 1</v>
      </c>
      <c r="M297" s="54" t="str">
        <f>IF(ISTEXT(overallRate),"Effectuez l’étape 1",IF(OR(COUNT($C297,I297)&lt;&gt;2,overallRate=0),0,IF(E297="Oui",IF(OR($B297="Oui - sans lien de dépendance",$C297&gt;0),ROUND(MIN(I297, MAX(500,MIN(0.55*$C297,573))),2),0),ROUND(IF($B297="Non - avec lien de dépendance",MIN(1129,I297,$C297)*overallRate,MIN(1129,I297)*overallRate),2))))</f>
        <v>Effectuez l’étape 1</v>
      </c>
      <c r="N297" s="54" t="str">
        <f>IF(ISTEXT(overallRate),"Effectuez l’étape 1",IF(OR(COUNT($C297,J297)&lt;&gt;2,overallRate=0),0,IF(F297="Oui",IF(OR($B297="Oui - sans lien de dépendance",$C297&gt;0),ROUND(MIN(J297, MAX(500,MIN(0.55*$C297,573))),2),0),ROUND(IF($B297="Non - avec lien de dépendance",MIN(1129,J297,$C297)*overallRate,MIN(1129,J297)*overallRate),2))))</f>
        <v>Effectuez l’étape 1</v>
      </c>
      <c r="O297" s="54" t="str">
        <f>IF(ISTEXT(overallRate),"Effectuez l’étape 1",IF(OR(COUNT($C297,K297)&lt;&gt;2,overallRate=0),0,IF(G297="Oui",IF(OR($B297="Oui - sans lien de dépendance",$C297&gt;0),ROUND(MIN(K297, MAX(500,MIN(0.55*$C297,573))),2),0),ROUND(IF($B297="Non - avec lien de dépendance",MIN(1129,K297,$C297)*overallRate,MIN(1129,K297)*overallRate),2))))</f>
        <v>Effectuez l’étape 1</v>
      </c>
      <c r="P297" s="3">
        <f t="shared" si="4"/>
        <v>0</v>
      </c>
    </row>
    <row r="298" spans="12:16" x14ac:dyDescent="0.35">
      <c r="L298" s="54" t="str">
        <f>IF(ISTEXT(overallRate),"Effectuez l’étape 1",IF(OR(COUNT($C298,H298)&lt;&gt;2,overallRate=0),0,IF(D298="Oui",IF(OR($B298="Oui - sans lien de dépendance",$C298&gt;0),ROUND(MIN(H298, MAX(500,MIN(0.55*$C298,573))),2),0),ROUND(IF($B298="Non - avec lien de dépendance",MIN(1129,H298,$C298)*overallRate,MIN(1129,H298)*overallRate),2))))</f>
        <v>Effectuez l’étape 1</v>
      </c>
      <c r="M298" s="54" t="str">
        <f>IF(ISTEXT(overallRate),"Effectuez l’étape 1",IF(OR(COUNT($C298,I298)&lt;&gt;2,overallRate=0),0,IF(E298="Oui",IF(OR($B298="Oui - sans lien de dépendance",$C298&gt;0),ROUND(MIN(I298, MAX(500,MIN(0.55*$C298,573))),2),0),ROUND(IF($B298="Non - avec lien de dépendance",MIN(1129,I298,$C298)*overallRate,MIN(1129,I298)*overallRate),2))))</f>
        <v>Effectuez l’étape 1</v>
      </c>
      <c r="N298" s="54" t="str">
        <f>IF(ISTEXT(overallRate),"Effectuez l’étape 1",IF(OR(COUNT($C298,J298)&lt;&gt;2,overallRate=0),0,IF(F298="Oui",IF(OR($B298="Oui - sans lien de dépendance",$C298&gt;0),ROUND(MIN(J298, MAX(500,MIN(0.55*$C298,573))),2),0),ROUND(IF($B298="Non - avec lien de dépendance",MIN(1129,J298,$C298)*overallRate,MIN(1129,J298)*overallRate),2))))</f>
        <v>Effectuez l’étape 1</v>
      </c>
      <c r="O298" s="54" t="str">
        <f>IF(ISTEXT(overallRate),"Effectuez l’étape 1",IF(OR(COUNT($C298,K298)&lt;&gt;2,overallRate=0),0,IF(G298="Oui",IF(OR($B298="Oui - sans lien de dépendance",$C298&gt;0),ROUND(MIN(K298, MAX(500,MIN(0.55*$C298,573))),2),0),ROUND(IF($B298="Non - avec lien de dépendance",MIN(1129,K298,$C298)*overallRate,MIN(1129,K298)*overallRate),2))))</f>
        <v>Effectuez l’étape 1</v>
      </c>
      <c r="P298" s="3">
        <f t="shared" si="4"/>
        <v>0</v>
      </c>
    </row>
    <row r="299" spans="12:16" x14ac:dyDescent="0.35">
      <c r="L299" s="54" t="str">
        <f>IF(ISTEXT(overallRate),"Effectuez l’étape 1",IF(OR(COUNT($C299,H299)&lt;&gt;2,overallRate=0),0,IF(D299="Oui",IF(OR($B299="Oui - sans lien de dépendance",$C299&gt;0),ROUND(MIN(H299, MAX(500,MIN(0.55*$C299,573))),2),0),ROUND(IF($B299="Non - avec lien de dépendance",MIN(1129,H299,$C299)*overallRate,MIN(1129,H299)*overallRate),2))))</f>
        <v>Effectuez l’étape 1</v>
      </c>
      <c r="M299" s="54" t="str">
        <f>IF(ISTEXT(overallRate),"Effectuez l’étape 1",IF(OR(COUNT($C299,I299)&lt;&gt;2,overallRate=0),0,IF(E299="Oui",IF(OR($B299="Oui - sans lien de dépendance",$C299&gt;0),ROUND(MIN(I299, MAX(500,MIN(0.55*$C299,573))),2),0),ROUND(IF($B299="Non - avec lien de dépendance",MIN(1129,I299,$C299)*overallRate,MIN(1129,I299)*overallRate),2))))</f>
        <v>Effectuez l’étape 1</v>
      </c>
      <c r="N299" s="54" t="str">
        <f>IF(ISTEXT(overallRate),"Effectuez l’étape 1",IF(OR(COUNT($C299,J299)&lt;&gt;2,overallRate=0),0,IF(F299="Oui",IF(OR($B299="Oui - sans lien de dépendance",$C299&gt;0),ROUND(MIN(J299, MAX(500,MIN(0.55*$C299,573))),2),0),ROUND(IF($B299="Non - avec lien de dépendance",MIN(1129,J299,$C299)*overallRate,MIN(1129,J299)*overallRate),2))))</f>
        <v>Effectuez l’étape 1</v>
      </c>
      <c r="O299" s="54" t="str">
        <f>IF(ISTEXT(overallRate),"Effectuez l’étape 1",IF(OR(COUNT($C299,K299)&lt;&gt;2,overallRate=0),0,IF(G299="Oui",IF(OR($B299="Oui - sans lien de dépendance",$C299&gt;0),ROUND(MIN(K299, MAX(500,MIN(0.55*$C299,573))),2),0),ROUND(IF($B299="Non - avec lien de dépendance",MIN(1129,K299,$C299)*overallRate,MIN(1129,K299)*overallRate),2))))</f>
        <v>Effectuez l’étape 1</v>
      </c>
      <c r="P299" s="3">
        <f t="shared" si="4"/>
        <v>0</v>
      </c>
    </row>
    <row r="300" spans="12:16" x14ac:dyDescent="0.35">
      <c r="L300" s="54" t="str">
        <f>IF(ISTEXT(overallRate),"Effectuez l’étape 1",IF(OR(COUNT($C300,H300)&lt;&gt;2,overallRate=0),0,IF(D300="Oui",IF(OR($B300="Oui - sans lien de dépendance",$C300&gt;0),ROUND(MIN(H300, MAX(500,MIN(0.55*$C300,573))),2),0),ROUND(IF($B300="Non - avec lien de dépendance",MIN(1129,H300,$C300)*overallRate,MIN(1129,H300)*overallRate),2))))</f>
        <v>Effectuez l’étape 1</v>
      </c>
      <c r="M300" s="54" t="str">
        <f>IF(ISTEXT(overallRate),"Effectuez l’étape 1",IF(OR(COUNT($C300,I300)&lt;&gt;2,overallRate=0),0,IF(E300="Oui",IF(OR($B300="Oui - sans lien de dépendance",$C300&gt;0),ROUND(MIN(I300, MAX(500,MIN(0.55*$C300,573))),2),0),ROUND(IF($B300="Non - avec lien de dépendance",MIN(1129,I300,$C300)*overallRate,MIN(1129,I300)*overallRate),2))))</f>
        <v>Effectuez l’étape 1</v>
      </c>
      <c r="N300" s="54" t="str">
        <f>IF(ISTEXT(overallRate),"Effectuez l’étape 1",IF(OR(COUNT($C300,J300)&lt;&gt;2,overallRate=0),0,IF(F300="Oui",IF(OR($B300="Oui - sans lien de dépendance",$C300&gt;0),ROUND(MIN(J300, MAX(500,MIN(0.55*$C300,573))),2),0),ROUND(IF($B300="Non - avec lien de dépendance",MIN(1129,J300,$C300)*overallRate,MIN(1129,J300)*overallRate),2))))</f>
        <v>Effectuez l’étape 1</v>
      </c>
      <c r="O300" s="54" t="str">
        <f>IF(ISTEXT(overallRate),"Effectuez l’étape 1",IF(OR(COUNT($C300,K300)&lt;&gt;2,overallRate=0),0,IF(G300="Oui",IF(OR($B300="Oui - sans lien de dépendance",$C300&gt;0),ROUND(MIN(K300, MAX(500,MIN(0.55*$C300,573))),2),0),ROUND(IF($B300="Non - avec lien de dépendance",MIN(1129,K300,$C300)*overallRate,MIN(1129,K300)*overallRate),2))))</f>
        <v>Effectuez l’étape 1</v>
      </c>
      <c r="P300" s="3">
        <f t="shared" si="4"/>
        <v>0</v>
      </c>
    </row>
    <row r="301" spans="12:16" x14ac:dyDescent="0.35">
      <c r="L301" s="54" t="str">
        <f>IF(ISTEXT(overallRate),"Effectuez l’étape 1",IF(OR(COUNT($C301,H301)&lt;&gt;2,overallRate=0),0,IF(D301="Oui",IF(OR($B301="Oui - sans lien de dépendance",$C301&gt;0),ROUND(MIN(H301, MAX(500,MIN(0.55*$C301,573))),2),0),ROUND(IF($B301="Non - avec lien de dépendance",MIN(1129,H301,$C301)*overallRate,MIN(1129,H301)*overallRate),2))))</f>
        <v>Effectuez l’étape 1</v>
      </c>
      <c r="M301" s="54" t="str">
        <f>IF(ISTEXT(overallRate),"Effectuez l’étape 1",IF(OR(COUNT($C301,I301)&lt;&gt;2,overallRate=0),0,IF(E301="Oui",IF(OR($B301="Oui - sans lien de dépendance",$C301&gt;0),ROUND(MIN(I301, MAX(500,MIN(0.55*$C301,573))),2),0),ROUND(IF($B301="Non - avec lien de dépendance",MIN(1129,I301,$C301)*overallRate,MIN(1129,I301)*overallRate),2))))</f>
        <v>Effectuez l’étape 1</v>
      </c>
      <c r="N301" s="54" t="str">
        <f>IF(ISTEXT(overallRate),"Effectuez l’étape 1",IF(OR(COUNT($C301,J301)&lt;&gt;2,overallRate=0),0,IF(F301="Oui",IF(OR($B301="Oui - sans lien de dépendance",$C301&gt;0),ROUND(MIN(J301, MAX(500,MIN(0.55*$C301,573))),2),0),ROUND(IF($B301="Non - avec lien de dépendance",MIN(1129,J301,$C301)*overallRate,MIN(1129,J301)*overallRate),2))))</f>
        <v>Effectuez l’étape 1</v>
      </c>
      <c r="O301" s="54" t="str">
        <f>IF(ISTEXT(overallRate),"Effectuez l’étape 1",IF(OR(COUNT($C301,K301)&lt;&gt;2,overallRate=0),0,IF(G301="Oui",IF(OR($B301="Oui - sans lien de dépendance",$C301&gt;0),ROUND(MIN(K301, MAX(500,MIN(0.55*$C301,573))),2),0),ROUND(IF($B301="Non - avec lien de dépendance",MIN(1129,K301,$C301)*overallRate,MIN(1129,K301)*overallRate),2))))</f>
        <v>Effectuez l’étape 1</v>
      </c>
      <c r="P301" s="3">
        <f t="shared" si="4"/>
        <v>0</v>
      </c>
    </row>
    <row r="302" spans="12:16" x14ac:dyDescent="0.35">
      <c r="L302" s="54" t="str">
        <f>IF(ISTEXT(overallRate),"Effectuez l’étape 1",IF(OR(COUNT($C302,H302)&lt;&gt;2,overallRate=0),0,IF(D302="Oui",IF(OR($B302="Oui - sans lien de dépendance",$C302&gt;0),ROUND(MIN(H302, MAX(500,MIN(0.55*$C302,573))),2),0),ROUND(IF($B302="Non - avec lien de dépendance",MIN(1129,H302,$C302)*overallRate,MIN(1129,H302)*overallRate),2))))</f>
        <v>Effectuez l’étape 1</v>
      </c>
      <c r="M302" s="54" t="str">
        <f>IF(ISTEXT(overallRate),"Effectuez l’étape 1",IF(OR(COUNT($C302,I302)&lt;&gt;2,overallRate=0),0,IF(E302="Oui",IF(OR($B302="Oui - sans lien de dépendance",$C302&gt;0),ROUND(MIN(I302, MAX(500,MIN(0.55*$C302,573))),2),0),ROUND(IF($B302="Non - avec lien de dépendance",MIN(1129,I302,$C302)*overallRate,MIN(1129,I302)*overallRate),2))))</f>
        <v>Effectuez l’étape 1</v>
      </c>
      <c r="N302" s="54" t="str">
        <f>IF(ISTEXT(overallRate),"Effectuez l’étape 1",IF(OR(COUNT($C302,J302)&lt;&gt;2,overallRate=0),0,IF(F302="Oui",IF(OR($B302="Oui - sans lien de dépendance",$C302&gt;0),ROUND(MIN(J302, MAX(500,MIN(0.55*$C302,573))),2),0),ROUND(IF($B302="Non - avec lien de dépendance",MIN(1129,J302,$C302)*overallRate,MIN(1129,J302)*overallRate),2))))</f>
        <v>Effectuez l’étape 1</v>
      </c>
      <c r="O302" s="54" t="str">
        <f>IF(ISTEXT(overallRate),"Effectuez l’étape 1",IF(OR(COUNT($C302,K302)&lt;&gt;2,overallRate=0),0,IF(G302="Oui",IF(OR($B302="Oui - sans lien de dépendance",$C302&gt;0),ROUND(MIN(K302, MAX(500,MIN(0.55*$C302,573))),2),0),ROUND(IF($B302="Non - avec lien de dépendance",MIN(1129,K302,$C302)*overallRate,MIN(1129,K302)*overallRate),2))))</f>
        <v>Effectuez l’étape 1</v>
      </c>
      <c r="P302" s="3">
        <f t="shared" si="4"/>
        <v>0</v>
      </c>
    </row>
    <row r="303" spans="12:16" x14ac:dyDescent="0.35">
      <c r="L303" s="54" t="str">
        <f>IF(ISTEXT(overallRate),"Effectuez l’étape 1",IF(OR(COUNT($C303,H303)&lt;&gt;2,overallRate=0),0,IF(D303="Oui",IF(OR($B303="Oui - sans lien de dépendance",$C303&gt;0),ROUND(MIN(H303, MAX(500,MIN(0.55*$C303,573))),2),0),ROUND(IF($B303="Non - avec lien de dépendance",MIN(1129,H303,$C303)*overallRate,MIN(1129,H303)*overallRate),2))))</f>
        <v>Effectuez l’étape 1</v>
      </c>
      <c r="M303" s="54" t="str">
        <f>IF(ISTEXT(overallRate),"Effectuez l’étape 1",IF(OR(COUNT($C303,I303)&lt;&gt;2,overallRate=0),0,IF(E303="Oui",IF(OR($B303="Oui - sans lien de dépendance",$C303&gt;0),ROUND(MIN(I303, MAX(500,MIN(0.55*$C303,573))),2),0),ROUND(IF($B303="Non - avec lien de dépendance",MIN(1129,I303,$C303)*overallRate,MIN(1129,I303)*overallRate),2))))</f>
        <v>Effectuez l’étape 1</v>
      </c>
      <c r="N303" s="54" t="str">
        <f>IF(ISTEXT(overallRate),"Effectuez l’étape 1",IF(OR(COUNT($C303,J303)&lt;&gt;2,overallRate=0),0,IF(F303="Oui",IF(OR($B303="Oui - sans lien de dépendance",$C303&gt;0),ROUND(MIN(J303, MAX(500,MIN(0.55*$C303,573))),2),0),ROUND(IF($B303="Non - avec lien de dépendance",MIN(1129,J303,$C303)*overallRate,MIN(1129,J303)*overallRate),2))))</f>
        <v>Effectuez l’étape 1</v>
      </c>
      <c r="O303" s="54" t="str">
        <f>IF(ISTEXT(overallRate),"Effectuez l’étape 1",IF(OR(COUNT($C303,K303)&lt;&gt;2,overallRate=0),0,IF(G303="Oui",IF(OR($B303="Oui - sans lien de dépendance",$C303&gt;0),ROUND(MIN(K303, MAX(500,MIN(0.55*$C303,573))),2),0),ROUND(IF($B303="Non - avec lien de dépendance",MIN(1129,K303,$C303)*overallRate,MIN(1129,K303)*overallRate),2))))</f>
        <v>Effectuez l’étape 1</v>
      </c>
      <c r="P303" s="3">
        <f t="shared" si="4"/>
        <v>0</v>
      </c>
    </row>
    <row r="304" spans="12:16" x14ac:dyDescent="0.35">
      <c r="L304" s="54" t="str">
        <f>IF(ISTEXT(overallRate),"Effectuez l’étape 1",IF(OR(COUNT($C304,H304)&lt;&gt;2,overallRate=0),0,IF(D304="Oui",IF(OR($B304="Oui - sans lien de dépendance",$C304&gt;0),ROUND(MIN(H304, MAX(500,MIN(0.55*$C304,573))),2),0),ROUND(IF($B304="Non - avec lien de dépendance",MIN(1129,H304,$C304)*overallRate,MIN(1129,H304)*overallRate),2))))</f>
        <v>Effectuez l’étape 1</v>
      </c>
      <c r="M304" s="54" t="str">
        <f>IF(ISTEXT(overallRate),"Effectuez l’étape 1",IF(OR(COUNT($C304,I304)&lt;&gt;2,overallRate=0),0,IF(E304="Oui",IF(OR($B304="Oui - sans lien de dépendance",$C304&gt;0),ROUND(MIN(I304, MAX(500,MIN(0.55*$C304,573))),2),0),ROUND(IF($B304="Non - avec lien de dépendance",MIN(1129,I304,$C304)*overallRate,MIN(1129,I304)*overallRate),2))))</f>
        <v>Effectuez l’étape 1</v>
      </c>
      <c r="N304" s="54" t="str">
        <f>IF(ISTEXT(overallRate),"Effectuez l’étape 1",IF(OR(COUNT($C304,J304)&lt;&gt;2,overallRate=0),0,IF(F304="Oui",IF(OR($B304="Oui - sans lien de dépendance",$C304&gt;0),ROUND(MIN(J304, MAX(500,MIN(0.55*$C304,573))),2),0),ROUND(IF($B304="Non - avec lien de dépendance",MIN(1129,J304,$C304)*overallRate,MIN(1129,J304)*overallRate),2))))</f>
        <v>Effectuez l’étape 1</v>
      </c>
      <c r="O304" s="54" t="str">
        <f>IF(ISTEXT(overallRate),"Effectuez l’étape 1",IF(OR(COUNT($C304,K304)&lt;&gt;2,overallRate=0),0,IF(G304="Oui",IF(OR($B304="Oui - sans lien de dépendance",$C304&gt;0),ROUND(MIN(K304, MAX(500,MIN(0.55*$C304,573))),2),0),ROUND(IF($B304="Non - avec lien de dépendance",MIN(1129,K304,$C304)*overallRate,MIN(1129,K304)*overallRate),2))))</f>
        <v>Effectuez l’étape 1</v>
      </c>
      <c r="P304" s="3">
        <f t="shared" si="4"/>
        <v>0</v>
      </c>
    </row>
    <row r="305" spans="12:16" x14ac:dyDescent="0.35">
      <c r="L305" s="54" t="str">
        <f>IF(ISTEXT(overallRate),"Effectuez l’étape 1",IF(OR(COUNT($C305,H305)&lt;&gt;2,overallRate=0),0,IF(D305="Oui",IF(OR($B305="Oui - sans lien de dépendance",$C305&gt;0),ROUND(MIN(H305, MAX(500,MIN(0.55*$C305,573))),2),0),ROUND(IF($B305="Non - avec lien de dépendance",MIN(1129,H305,$C305)*overallRate,MIN(1129,H305)*overallRate),2))))</f>
        <v>Effectuez l’étape 1</v>
      </c>
      <c r="M305" s="54" t="str">
        <f>IF(ISTEXT(overallRate),"Effectuez l’étape 1",IF(OR(COUNT($C305,I305)&lt;&gt;2,overallRate=0),0,IF(E305="Oui",IF(OR($B305="Oui - sans lien de dépendance",$C305&gt;0),ROUND(MIN(I305, MAX(500,MIN(0.55*$C305,573))),2),0),ROUND(IF($B305="Non - avec lien de dépendance",MIN(1129,I305,$C305)*overallRate,MIN(1129,I305)*overallRate),2))))</f>
        <v>Effectuez l’étape 1</v>
      </c>
      <c r="N305" s="54" t="str">
        <f>IF(ISTEXT(overallRate),"Effectuez l’étape 1",IF(OR(COUNT($C305,J305)&lt;&gt;2,overallRate=0),0,IF(F305="Oui",IF(OR($B305="Oui - sans lien de dépendance",$C305&gt;0),ROUND(MIN(J305, MAX(500,MIN(0.55*$C305,573))),2),0),ROUND(IF($B305="Non - avec lien de dépendance",MIN(1129,J305,$C305)*overallRate,MIN(1129,J305)*overallRate),2))))</f>
        <v>Effectuez l’étape 1</v>
      </c>
      <c r="O305" s="54" t="str">
        <f>IF(ISTEXT(overallRate),"Effectuez l’étape 1",IF(OR(COUNT($C305,K305)&lt;&gt;2,overallRate=0),0,IF(G305="Oui",IF(OR($B305="Oui - sans lien de dépendance",$C305&gt;0),ROUND(MIN(K305, MAX(500,MIN(0.55*$C305,573))),2),0),ROUND(IF($B305="Non - avec lien de dépendance",MIN(1129,K305,$C305)*overallRate,MIN(1129,K305)*overallRate),2))))</f>
        <v>Effectuez l’étape 1</v>
      </c>
      <c r="P305" s="3">
        <f t="shared" si="4"/>
        <v>0</v>
      </c>
    </row>
    <row r="306" spans="12:16" x14ac:dyDescent="0.35">
      <c r="L306" s="54" t="str">
        <f>IF(ISTEXT(overallRate),"Effectuez l’étape 1",IF(OR(COUNT($C306,H306)&lt;&gt;2,overallRate=0),0,IF(D306="Oui",IF(OR($B306="Oui - sans lien de dépendance",$C306&gt;0),ROUND(MIN(H306, MAX(500,MIN(0.55*$C306,573))),2),0),ROUND(IF($B306="Non - avec lien de dépendance",MIN(1129,H306,$C306)*overallRate,MIN(1129,H306)*overallRate),2))))</f>
        <v>Effectuez l’étape 1</v>
      </c>
      <c r="M306" s="54" t="str">
        <f>IF(ISTEXT(overallRate),"Effectuez l’étape 1",IF(OR(COUNT($C306,I306)&lt;&gt;2,overallRate=0),0,IF(E306="Oui",IF(OR($B306="Oui - sans lien de dépendance",$C306&gt;0),ROUND(MIN(I306, MAX(500,MIN(0.55*$C306,573))),2),0),ROUND(IF($B306="Non - avec lien de dépendance",MIN(1129,I306,$C306)*overallRate,MIN(1129,I306)*overallRate),2))))</f>
        <v>Effectuez l’étape 1</v>
      </c>
      <c r="N306" s="54" t="str">
        <f>IF(ISTEXT(overallRate),"Effectuez l’étape 1",IF(OR(COUNT($C306,J306)&lt;&gt;2,overallRate=0),0,IF(F306="Oui",IF(OR($B306="Oui - sans lien de dépendance",$C306&gt;0),ROUND(MIN(J306, MAX(500,MIN(0.55*$C306,573))),2),0),ROUND(IF($B306="Non - avec lien de dépendance",MIN(1129,J306,$C306)*overallRate,MIN(1129,J306)*overallRate),2))))</f>
        <v>Effectuez l’étape 1</v>
      </c>
      <c r="O306" s="54" t="str">
        <f>IF(ISTEXT(overallRate),"Effectuez l’étape 1",IF(OR(COUNT($C306,K306)&lt;&gt;2,overallRate=0),0,IF(G306="Oui",IF(OR($B306="Oui - sans lien de dépendance",$C306&gt;0),ROUND(MIN(K306, MAX(500,MIN(0.55*$C306,573))),2),0),ROUND(IF($B306="Non - avec lien de dépendance",MIN(1129,K306,$C306)*overallRate,MIN(1129,K306)*overallRate),2))))</f>
        <v>Effectuez l’étape 1</v>
      </c>
      <c r="P306" s="3">
        <f t="shared" si="4"/>
        <v>0</v>
      </c>
    </row>
    <row r="307" spans="12:16" x14ac:dyDescent="0.35">
      <c r="L307" s="54" t="str">
        <f>IF(ISTEXT(overallRate),"Effectuez l’étape 1",IF(OR(COUNT($C307,H307)&lt;&gt;2,overallRate=0),0,IF(D307="Oui",IF(OR($B307="Oui - sans lien de dépendance",$C307&gt;0),ROUND(MIN(H307, MAX(500,MIN(0.55*$C307,573))),2),0),ROUND(IF($B307="Non - avec lien de dépendance",MIN(1129,H307,$C307)*overallRate,MIN(1129,H307)*overallRate),2))))</f>
        <v>Effectuez l’étape 1</v>
      </c>
      <c r="M307" s="54" t="str">
        <f>IF(ISTEXT(overallRate),"Effectuez l’étape 1",IF(OR(COUNT($C307,I307)&lt;&gt;2,overallRate=0),0,IF(E307="Oui",IF(OR($B307="Oui - sans lien de dépendance",$C307&gt;0),ROUND(MIN(I307, MAX(500,MIN(0.55*$C307,573))),2),0),ROUND(IF($B307="Non - avec lien de dépendance",MIN(1129,I307,$C307)*overallRate,MIN(1129,I307)*overallRate),2))))</f>
        <v>Effectuez l’étape 1</v>
      </c>
      <c r="N307" s="54" t="str">
        <f>IF(ISTEXT(overallRate),"Effectuez l’étape 1",IF(OR(COUNT($C307,J307)&lt;&gt;2,overallRate=0),0,IF(F307="Oui",IF(OR($B307="Oui - sans lien de dépendance",$C307&gt;0),ROUND(MIN(J307, MAX(500,MIN(0.55*$C307,573))),2),0),ROUND(IF($B307="Non - avec lien de dépendance",MIN(1129,J307,$C307)*overallRate,MIN(1129,J307)*overallRate),2))))</f>
        <v>Effectuez l’étape 1</v>
      </c>
      <c r="O307" s="54" t="str">
        <f>IF(ISTEXT(overallRate),"Effectuez l’étape 1",IF(OR(COUNT($C307,K307)&lt;&gt;2,overallRate=0),0,IF(G307="Oui",IF(OR($B307="Oui - sans lien de dépendance",$C307&gt;0),ROUND(MIN(K307, MAX(500,MIN(0.55*$C307,573))),2),0),ROUND(IF($B307="Non - avec lien de dépendance",MIN(1129,K307,$C307)*overallRate,MIN(1129,K307)*overallRate),2))))</f>
        <v>Effectuez l’étape 1</v>
      </c>
      <c r="P307" s="3">
        <f t="shared" si="4"/>
        <v>0</v>
      </c>
    </row>
    <row r="308" spans="12:16" x14ac:dyDescent="0.35">
      <c r="L308" s="54" t="str">
        <f>IF(ISTEXT(overallRate),"Effectuez l’étape 1",IF(OR(COUNT($C308,H308)&lt;&gt;2,overallRate=0),0,IF(D308="Oui",IF(OR($B308="Oui - sans lien de dépendance",$C308&gt;0),ROUND(MIN(H308, MAX(500,MIN(0.55*$C308,573))),2),0),ROUND(IF($B308="Non - avec lien de dépendance",MIN(1129,H308,$C308)*overallRate,MIN(1129,H308)*overallRate),2))))</f>
        <v>Effectuez l’étape 1</v>
      </c>
      <c r="M308" s="54" t="str">
        <f>IF(ISTEXT(overallRate),"Effectuez l’étape 1",IF(OR(COUNT($C308,I308)&lt;&gt;2,overallRate=0),0,IF(E308="Oui",IF(OR($B308="Oui - sans lien de dépendance",$C308&gt;0),ROUND(MIN(I308, MAX(500,MIN(0.55*$C308,573))),2),0),ROUND(IF($B308="Non - avec lien de dépendance",MIN(1129,I308,$C308)*overallRate,MIN(1129,I308)*overallRate),2))))</f>
        <v>Effectuez l’étape 1</v>
      </c>
      <c r="N308" s="54" t="str">
        <f>IF(ISTEXT(overallRate),"Effectuez l’étape 1",IF(OR(COUNT($C308,J308)&lt;&gt;2,overallRate=0),0,IF(F308="Oui",IF(OR($B308="Oui - sans lien de dépendance",$C308&gt;0),ROUND(MIN(J308, MAX(500,MIN(0.55*$C308,573))),2),0),ROUND(IF($B308="Non - avec lien de dépendance",MIN(1129,J308,$C308)*overallRate,MIN(1129,J308)*overallRate),2))))</f>
        <v>Effectuez l’étape 1</v>
      </c>
      <c r="O308" s="54" t="str">
        <f>IF(ISTEXT(overallRate),"Effectuez l’étape 1",IF(OR(COUNT($C308,K308)&lt;&gt;2,overallRate=0),0,IF(G308="Oui",IF(OR($B308="Oui - sans lien de dépendance",$C308&gt;0),ROUND(MIN(K308, MAX(500,MIN(0.55*$C308,573))),2),0),ROUND(IF($B308="Non - avec lien de dépendance",MIN(1129,K308,$C308)*overallRate,MIN(1129,K308)*overallRate),2))))</f>
        <v>Effectuez l’étape 1</v>
      </c>
      <c r="P308" s="3">
        <f t="shared" si="4"/>
        <v>0</v>
      </c>
    </row>
    <row r="309" spans="12:16" x14ac:dyDescent="0.35">
      <c r="L309" s="54" t="str">
        <f>IF(ISTEXT(overallRate),"Effectuez l’étape 1",IF(OR(COUNT($C309,H309)&lt;&gt;2,overallRate=0),0,IF(D309="Oui",IF(OR($B309="Oui - sans lien de dépendance",$C309&gt;0),ROUND(MIN(H309, MAX(500,MIN(0.55*$C309,573))),2),0),ROUND(IF($B309="Non - avec lien de dépendance",MIN(1129,H309,$C309)*overallRate,MIN(1129,H309)*overallRate),2))))</f>
        <v>Effectuez l’étape 1</v>
      </c>
      <c r="M309" s="54" t="str">
        <f>IF(ISTEXT(overallRate),"Effectuez l’étape 1",IF(OR(COUNT($C309,I309)&lt;&gt;2,overallRate=0),0,IF(E309="Oui",IF(OR($B309="Oui - sans lien de dépendance",$C309&gt;0),ROUND(MIN(I309, MAX(500,MIN(0.55*$C309,573))),2),0),ROUND(IF($B309="Non - avec lien de dépendance",MIN(1129,I309,$C309)*overallRate,MIN(1129,I309)*overallRate),2))))</f>
        <v>Effectuez l’étape 1</v>
      </c>
      <c r="N309" s="54" t="str">
        <f>IF(ISTEXT(overallRate),"Effectuez l’étape 1",IF(OR(COUNT($C309,J309)&lt;&gt;2,overallRate=0),0,IF(F309="Oui",IF(OR($B309="Oui - sans lien de dépendance",$C309&gt;0),ROUND(MIN(J309, MAX(500,MIN(0.55*$C309,573))),2),0),ROUND(IF($B309="Non - avec lien de dépendance",MIN(1129,J309,$C309)*overallRate,MIN(1129,J309)*overallRate),2))))</f>
        <v>Effectuez l’étape 1</v>
      </c>
      <c r="O309" s="54" t="str">
        <f>IF(ISTEXT(overallRate),"Effectuez l’étape 1",IF(OR(COUNT($C309,K309)&lt;&gt;2,overallRate=0),0,IF(G309="Oui",IF(OR($B309="Oui - sans lien de dépendance",$C309&gt;0),ROUND(MIN(K309, MAX(500,MIN(0.55*$C309,573))),2),0),ROUND(IF($B309="Non - avec lien de dépendance",MIN(1129,K309,$C309)*overallRate,MIN(1129,K309)*overallRate),2))))</f>
        <v>Effectuez l’étape 1</v>
      </c>
      <c r="P309" s="3">
        <f t="shared" si="4"/>
        <v>0</v>
      </c>
    </row>
    <row r="310" spans="12:16" x14ac:dyDescent="0.35">
      <c r="L310" s="54" t="str">
        <f>IF(ISTEXT(overallRate),"Effectuez l’étape 1",IF(OR(COUNT($C310,H310)&lt;&gt;2,overallRate=0),0,IF(D310="Oui",IF(OR($B310="Oui - sans lien de dépendance",$C310&gt;0),ROUND(MIN(H310, MAX(500,MIN(0.55*$C310,573))),2),0),ROUND(IF($B310="Non - avec lien de dépendance",MIN(1129,H310,$C310)*overallRate,MIN(1129,H310)*overallRate),2))))</f>
        <v>Effectuez l’étape 1</v>
      </c>
      <c r="M310" s="54" t="str">
        <f>IF(ISTEXT(overallRate),"Effectuez l’étape 1",IF(OR(COUNT($C310,I310)&lt;&gt;2,overallRate=0),0,IF(E310="Oui",IF(OR($B310="Oui - sans lien de dépendance",$C310&gt;0),ROUND(MIN(I310, MAX(500,MIN(0.55*$C310,573))),2),0),ROUND(IF($B310="Non - avec lien de dépendance",MIN(1129,I310,$C310)*overallRate,MIN(1129,I310)*overallRate),2))))</f>
        <v>Effectuez l’étape 1</v>
      </c>
      <c r="N310" s="54" t="str">
        <f>IF(ISTEXT(overallRate),"Effectuez l’étape 1",IF(OR(COUNT($C310,J310)&lt;&gt;2,overallRate=0),0,IF(F310="Oui",IF(OR($B310="Oui - sans lien de dépendance",$C310&gt;0),ROUND(MIN(J310, MAX(500,MIN(0.55*$C310,573))),2),0),ROUND(IF($B310="Non - avec lien de dépendance",MIN(1129,J310,$C310)*overallRate,MIN(1129,J310)*overallRate),2))))</f>
        <v>Effectuez l’étape 1</v>
      </c>
      <c r="O310" s="54" t="str">
        <f>IF(ISTEXT(overallRate),"Effectuez l’étape 1",IF(OR(COUNT($C310,K310)&lt;&gt;2,overallRate=0),0,IF(G310="Oui",IF(OR($B310="Oui - sans lien de dépendance",$C310&gt;0),ROUND(MIN(K310, MAX(500,MIN(0.55*$C310,573))),2),0),ROUND(IF($B310="Non - avec lien de dépendance",MIN(1129,K310,$C310)*overallRate,MIN(1129,K310)*overallRate),2))))</f>
        <v>Effectuez l’étape 1</v>
      </c>
      <c r="P310" s="3">
        <f t="shared" si="4"/>
        <v>0</v>
      </c>
    </row>
    <row r="311" spans="12:16" x14ac:dyDescent="0.35">
      <c r="L311" s="54" t="str">
        <f>IF(ISTEXT(overallRate),"Effectuez l’étape 1",IF(OR(COUNT($C311,H311)&lt;&gt;2,overallRate=0),0,IF(D311="Oui",IF(OR($B311="Oui - sans lien de dépendance",$C311&gt;0),ROUND(MIN(H311, MAX(500,MIN(0.55*$C311,573))),2),0),ROUND(IF($B311="Non - avec lien de dépendance",MIN(1129,H311,$C311)*overallRate,MIN(1129,H311)*overallRate),2))))</f>
        <v>Effectuez l’étape 1</v>
      </c>
      <c r="M311" s="54" t="str">
        <f>IF(ISTEXT(overallRate),"Effectuez l’étape 1",IF(OR(COUNT($C311,I311)&lt;&gt;2,overallRate=0),0,IF(E311="Oui",IF(OR($B311="Oui - sans lien de dépendance",$C311&gt;0),ROUND(MIN(I311, MAX(500,MIN(0.55*$C311,573))),2),0),ROUND(IF($B311="Non - avec lien de dépendance",MIN(1129,I311,$C311)*overallRate,MIN(1129,I311)*overallRate),2))))</f>
        <v>Effectuez l’étape 1</v>
      </c>
      <c r="N311" s="54" t="str">
        <f>IF(ISTEXT(overallRate),"Effectuez l’étape 1",IF(OR(COUNT($C311,J311)&lt;&gt;2,overallRate=0),0,IF(F311="Oui",IF(OR($B311="Oui - sans lien de dépendance",$C311&gt;0),ROUND(MIN(J311, MAX(500,MIN(0.55*$C311,573))),2),0),ROUND(IF($B311="Non - avec lien de dépendance",MIN(1129,J311,$C311)*overallRate,MIN(1129,J311)*overallRate),2))))</f>
        <v>Effectuez l’étape 1</v>
      </c>
      <c r="O311" s="54" t="str">
        <f>IF(ISTEXT(overallRate),"Effectuez l’étape 1",IF(OR(COUNT($C311,K311)&lt;&gt;2,overallRate=0),0,IF(G311="Oui",IF(OR($B311="Oui - sans lien de dépendance",$C311&gt;0),ROUND(MIN(K311, MAX(500,MIN(0.55*$C311,573))),2),0),ROUND(IF($B311="Non - avec lien de dépendance",MIN(1129,K311,$C311)*overallRate,MIN(1129,K311)*overallRate),2))))</f>
        <v>Effectuez l’étape 1</v>
      </c>
      <c r="P311" s="3">
        <f t="shared" si="4"/>
        <v>0</v>
      </c>
    </row>
    <row r="312" spans="12:16" x14ac:dyDescent="0.35">
      <c r="L312" s="54" t="str">
        <f>IF(ISTEXT(overallRate),"Effectuez l’étape 1",IF(OR(COUNT($C312,H312)&lt;&gt;2,overallRate=0),0,IF(D312="Oui",IF(OR($B312="Oui - sans lien de dépendance",$C312&gt;0),ROUND(MIN(H312, MAX(500,MIN(0.55*$C312,573))),2),0),ROUND(IF($B312="Non - avec lien de dépendance",MIN(1129,H312,$C312)*overallRate,MIN(1129,H312)*overallRate),2))))</f>
        <v>Effectuez l’étape 1</v>
      </c>
      <c r="M312" s="54" t="str">
        <f>IF(ISTEXT(overallRate),"Effectuez l’étape 1",IF(OR(COUNT($C312,I312)&lt;&gt;2,overallRate=0),0,IF(E312="Oui",IF(OR($B312="Oui - sans lien de dépendance",$C312&gt;0),ROUND(MIN(I312, MAX(500,MIN(0.55*$C312,573))),2),0),ROUND(IF($B312="Non - avec lien de dépendance",MIN(1129,I312,$C312)*overallRate,MIN(1129,I312)*overallRate),2))))</f>
        <v>Effectuez l’étape 1</v>
      </c>
      <c r="N312" s="54" t="str">
        <f>IF(ISTEXT(overallRate),"Effectuez l’étape 1",IF(OR(COUNT($C312,J312)&lt;&gt;2,overallRate=0),0,IF(F312="Oui",IF(OR($B312="Oui - sans lien de dépendance",$C312&gt;0),ROUND(MIN(J312, MAX(500,MIN(0.55*$C312,573))),2),0),ROUND(IF($B312="Non - avec lien de dépendance",MIN(1129,J312,$C312)*overallRate,MIN(1129,J312)*overallRate),2))))</f>
        <v>Effectuez l’étape 1</v>
      </c>
      <c r="O312" s="54" t="str">
        <f>IF(ISTEXT(overallRate),"Effectuez l’étape 1",IF(OR(COUNT($C312,K312)&lt;&gt;2,overallRate=0),0,IF(G312="Oui",IF(OR($B312="Oui - sans lien de dépendance",$C312&gt;0),ROUND(MIN(K312, MAX(500,MIN(0.55*$C312,573))),2),0),ROUND(IF($B312="Non - avec lien de dépendance",MIN(1129,K312,$C312)*overallRate,MIN(1129,K312)*overallRate),2))))</f>
        <v>Effectuez l’étape 1</v>
      </c>
      <c r="P312" s="3">
        <f t="shared" si="4"/>
        <v>0</v>
      </c>
    </row>
    <row r="313" spans="12:16" x14ac:dyDescent="0.35">
      <c r="L313" s="54" t="str">
        <f>IF(ISTEXT(overallRate),"Effectuez l’étape 1",IF(OR(COUNT($C313,H313)&lt;&gt;2,overallRate=0),0,IF(D313="Oui",IF(OR($B313="Oui - sans lien de dépendance",$C313&gt;0),ROUND(MIN(H313, MAX(500,MIN(0.55*$C313,573))),2),0),ROUND(IF($B313="Non - avec lien de dépendance",MIN(1129,H313,$C313)*overallRate,MIN(1129,H313)*overallRate),2))))</f>
        <v>Effectuez l’étape 1</v>
      </c>
      <c r="M313" s="54" t="str">
        <f>IF(ISTEXT(overallRate),"Effectuez l’étape 1",IF(OR(COUNT($C313,I313)&lt;&gt;2,overallRate=0),0,IF(E313="Oui",IF(OR($B313="Oui - sans lien de dépendance",$C313&gt;0),ROUND(MIN(I313, MAX(500,MIN(0.55*$C313,573))),2),0),ROUND(IF($B313="Non - avec lien de dépendance",MIN(1129,I313,$C313)*overallRate,MIN(1129,I313)*overallRate),2))))</f>
        <v>Effectuez l’étape 1</v>
      </c>
      <c r="N313" s="54" t="str">
        <f>IF(ISTEXT(overallRate),"Effectuez l’étape 1",IF(OR(COUNT($C313,J313)&lt;&gt;2,overallRate=0),0,IF(F313="Oui",IF(OR($B313="Oui - sans lien de dépendance",$C313&gt;0),ROUND(MIN(J313, MAX(500,MIN(0.55*$C313,573))),2),0),ROUND(IF($B313="Non - avec lien de dépendance",MIN(1129,J313,$C313)*overallRate,MIN(1129,J313)*overallRate),2))))</f>
        <v>Effectuez l’étape 1</v>
      </c>
      <c r="O313" s="54" t="str">
        <f>IF(ISTEXT(overallRate),"Effectuez l’étape 1",IF(OR(COUNT($C313,K313)&lt;&gt;2,overallRate=0),0,IF(G313="Oui",IF(OR($B313="Oui - sans lien de dépendance",$C313&gt;0),ROUND(MIN(K313, MAX(500,MIN(0.55*$C313,573))),2),0),ROUND(IF($B313="Non - avec lien de dépendance",MIN(1129,K313,$C313)*overallRate,MIN(1129,K313)*overallRate),2))))</f>
        <v>Effectuez l’étape 1</v>
      </c>
      <c r="P313" s="3">
        <f t="shared" si="4"/>
        <v>0</v>
      </c>
    </row>
    <row r="314" spans="12:16" x14ac:dyDescent="0.35">
      <c r="L314" s="54" t="str">
        <f>IF(ISTEXT(overallRate),"Effectuez l’étape 1",IF(OR(COUNT($C314,H314)&lt;&gt;2,overallRate=0),0,IF(D314="Oui",IF(OR($B314="Oui - sans lien de dépendance",$C314&gt;0),ROUND(MIN(H314, MAX(500,MIN(0.55*$C314,573))),2),0),ROUND(IF($B314="Non - avec lien de dépendance",MIN(1129,H314,$C314)*overallRate,MIN(1129,H314)*overallRate),2))))</f>
        <v>Effectuez l’étape 1</v>
      </c>
      <c r="M314" s="54" t="str">
        <f>IF(ISTEXT(overallRate),"Effectuez l’étape 1",IF(OR(COUNT($C314,I314)&lt;&gt;2,overallRate=0),0,IF(E314="Oui",IF(OR($B314="Oui - sans lien de dépendance",$C314&gt;0),ROUND(MIN(I314, MAX(500,MIN(0.55*$C314,573))),2),0),ROUND(IF($B314="Non - avec lien de dépendance",MIN(1129,I314,$C314)*overallRate,MIN(1129,I314)*overallRate),2))))</f>
        <v>Effectuez l’étape 1</v>
      </c>
      <c r="N314" s="54" t="str">
        <f>IF(ISTEXT(overallRate),"Effectuez l’étape 1",IF(OR(COUNT($C314,J314)&lt;&gt;2,overallRate=0),0,IF(F314="Oui",IF(OR($B314="Oui - sans lien de dépendance",$C314&gt;0),ROUND(MIN(J314, MAX(500,MIN(0.55*$C314,573))),2),0),ROUND(IF($B314="Non - avec lien de dépendance",MIN(1129,J314,$C314)*overallRate,MIN(1129,J314)*overallRate),2))))</f>
        <v>Effectuez l’étape 1</v>
      </c>
      <c r="O314" s="54" t="str">
        <f>IF(ISTEXT(overallRate),"Effectuez l’étape 1",IF(OR(COUNT($C314,K314)&lt;&gt;2,overallRate=0),0,IF(G314="Oui",IF(OR($B314="Oui - sans lien de dépendance",$C314&gt;0),ROUND(MIN(K314, MAX(500,MIN(0.55*$C314,573))),2),0),ROUND(IF($B314="Non - avec lien de dépendance",MIN(1129,K314,$C314)*overallRate,MIN(1129,K314)*overallRate),2))))</f>
        <v>Effectuez l’étape 1</v>
      </c>
      <c r="P314" s="3">
        <f t="shared" si="4"/>
        <v>0</v>
      </c>
    </row>
    <row r="315" spans="12:16" x14ac:dyDescent="0.35">
      <c r="L315" s="54" t="str">
        <f>IF(ISTEXT(overallRate),"Effectuez l’étape 1",IF(OR(COUNT($C315,H315)&lt;&gt;2,overallRate=0),0,IF(D315="Oui",IF(OR($B315="Oui - sans lien de dépendance",$C315&gt;0),ROUND(MIN(H315, MAX(500,MIN(0.55*$C315,573))),2),0),ROUND(IF($B315="Non - avec lien de dépendance",MIN(1129,H315,$C315)*overallRate,MIN(1129,H315)*overallRate),2))))</f>
        <v>Effectuez l’étape 1</v>
      </c>
      <c r="M315" s="54" t="str">
        <f>IF(ISTEXT(overallRate),"Effectuez l’étape 1",IF(OR(COUNT($C315,I315)&lt;&gt;2,overallRate=0),0,IF(E315="Oui",IF(OR($B315="Oui - sans lien de dépendance",$C315&gt;0),ROUND(MIN(I315, MAX(500,MIN(0.55*$C315,573))),2),0),ROUND(IF($B315="Non - avec lien de dépendance",MIN(1129,I315,$C315)*overallRate,MIN(1129,I315)*overallRate),2))))</f>
        <v>Effectuez l’étape 1</v>
      </c>
      <c r="N315" s="54" t="str">
        <f>IF(ISTEXT(overallRate),"Effectuez l’étape 1",IF(OR(COUNT($C315,J315)&lt;&gt;2,overallRate=0),0,IF(F315="Oui",IF(OR($B315="Oui - sans lien de dépendance",$C315&gt;0),ROUND(MIN(J315, MAX(500,MIN(0.55*$C315,573))),2),0),ROUND(IF($B315="Non - avec lien de dépendance",MIN(1129,J315,$C315)*overallRate,MIN(1129,J315)*overallRate),2))))</f>
        <v>Effectuez l’étape 1</v>
      </c>
      <c r="O315" s="54" t="str">
        <f>IF(ISTEXT(overallRate),"Effectuez l’étape 1",IF(OR(COUNT($C315,K315)&lt;&gt;2,overallRate=0),0,IF(G315="Oui",IF(OR($B315="Oui - sans lien de dépendance",$C315&gt;0),ROUND(MIN(K315, MAX(500,MIN(0.55*$C315,573))),2),0),ROUND(IF($B315="Non - avec lien de dépendance",MIN(1129,K315,$C315)*overallRate,MIN(1129,K315)*overallRate),2))))</f>
        <v>Effectuez l’étape 1</v>
      </c>
      <c r="P315" s="3">
        <f t="shared" si="4"/>
        <v>0</v>
      </c>
    </row>
    <row r="316" spans="12:16" x14ac:dyDescent="0.35">
      <c r="L316" s="54" t="str">
        <f>IF(ISTEXT(overallRate),"Effectuez l’étape 1",IF(OR(COUNT($C316,H316)&lt;&gt;2,overallRate=0),0,IF(D316="Oui",IF(OR($B316="Oui - sans lien de dépendance",$C316&gt;0),ROUND(MIN(H316, MAX(500,MIN(0.55*$C316,573))),2),0),ROUND(IF($B316="Non - avec lien de dépendance",MIN(1129,H316,$C316)*overallRate,MIN(1129,H316)*overallRate),2))))</f>
        <v>Effectuez l’étape 1</v>
      </c>
      <c r="M316" s="54" t="str">
        <f>IF(ISTEXT(overallRate),"Effectuez l’étape 1",IF(OR(COUNT($C316,I316)&lt;&gt;2,overallRate=0),0,IF(E316="Oui",IF(OR($B316="Oui - sans lien de dépendance",$C316&gt;0),ROUND(MIN(I316, MAX(500,MIN(0.55*$C316,573))),2),0),ROUND(IF($B316="Non - avec lien de dépendance",MIN(1129,I316,$C316)*overallRate,MIN(1129,I316)*overallRate),2))))</f>
        <v>Effectuez l’étape 1</v>
      </c>
      <c r="N316" s="54" t="str">
        <f>IF(ISTEXT(overallRate),"Effectuez l’étape 1",IF(OR(COUNT($C316,J316)&lt;&gt;2,overallRate=0),0,IF(F316="Oui",IF(OR($B316="Oui - sans lien de dépendance",$C316&gt;0),ROUND(MIN(J316, MAX(500,MIN(0.55*$C316,573))),2),0),ROUND(IF($B316="Non - avec lien de dépendance",MIN(1129,J316,$C316)*overallRate,MIN(1129,J316)*overallRate),2))))</f>
        <v>Effectuez l’étape 1</v>
      </c>
      <c r="O316" s="54" t="str">
        <f>IF(ISTEXT(overallRate),"Effectuez l’étape 1",IF(OR(COUNT($C316,K316)&lt;&gt;2,overallRate=0),0,IF(G316="Oui",IF(OR($B316="Oui - sans lien de dépendance",$C316&gt;0),ROUND(MIN(K316, MAX(500,MIN(0.55*$C316,573))),2),0),ROUND(IF($B316="Non - avec lien de dépendance",MIN(1129,K316,$C316)*overallRate,MIN(1129,K316)*overallRate),2))))</f>
        <v>Effectuez l’étape 1</v>
      </c>
      <c r="P316" s="3">
        <f t="shared" si="4"/>
        <v>0</v>
      </c>
    </row>
    <row r="317" spans="12:16" x14ac:dyDescent="0.35">
      <c r="L317" s="54" t="str">
        <f>IF(ISTEXT(overallRate),"Effectuez l’étape 1",IF(OR(COUNT($C317,H317)&lt;&gt;2,overallRate=0),0,IF(D317="Oui",IF(OR($B317="Oui - sans lien de dépendance",$C317&gt;0),ROUND(MIN(H317, MAX(500,MIN(0.55*$C317,573))),2),0),ROUND(IF($B317="Non - avec lien de dépendance",MIN(1129,H317,$C317)*overallRate,MIN(1129,H317)*overallRate),2))))</f>
        <v>Effectuez l’étape 1</v>
      </c>
      <c r="M317" s="54" t="str">
        <f>IF(ISTEXT(overallRate),"Effectuez l’étape 1",IF(OR(COUNT($C317,I317)&lt;&gt;2,overallRate=0),0,IF(E317="Oui",IF(OR($B317="Oui - sans lien de dépendance",$C317&gt;0),ROUND(MIN(I317, MAX(500,MIN(0.55*$C317,573))),2),0),ROUND(IF($B317="Non - avec lien de dépendance",MIN(1129,I317,$C317)*overallRate,MIN(1129,I317)*overallRate),2))))</f>
        <v>Effectuez l’étape 1</v>
      </c>
      <c r="N317" s="54" t="str">
        <f>IF(ISTEXT(overallRate),"Effectuez l’étape 1",IF(OR(COUNT($C317,J317)&lt;&gt;2,overallRate=0),0,IF(F317="Oui",IF(OR($B317="Oui - sans lien de dépendance",$C317&gt;0),ROUND(MIN(J317, MAX(500,MIN(0.55*$C317,573))),2),0),ROUND(IF($B317="Non - avec lien de dépendance",MIN(1129,J317,$C317)*overallRate,MIN(1129,J317)*overallRate),2))))</f>
        <v>Effectuez l’étape 1</v>
      </c>
      <c r="O317" s="54" t="str">
        <f>IF(ISTEXT(overallRate),"Effectuez l’étape 1",IF(OR(COUNT($C317,K317)&lt;&gt;2,overallRate=0),0,IF(G317="Oui",IF(OR($B317="Oui - sans lien de dépendance",$C317&gt;0),ROUND(MIN(K317, MAX(500,MIN(0.55*$C317,573))),2),0),ROUND(IF($B317="Non - avec lien de dépendance",MIN(1129,K317,$C317)*overallRate,MIN(1129,K317)*overallRate),2))))</f>
        <v>Effectuez l’étape 1</v>
      </c>
      <c r="P317" s="3">
        <f t="shared" si="4"/>
        <v>0</v>
      </c>
    </row>
    <row r="318" spans="12:16" x14ac:dyDescent="0.35">
      <c r="L318" s="54" t="str">
        <f>IF(ISTEXT(overallRate),"Effectuez l’étape 1",IF(OR(COUNT($C318,H318)&lt;&gt;2,overallRate=0),0,IF(D318="Oui",IF(OR($B318="Oui - sans lien de dépendance",$C318&gt;0),ROUND(MIN(H318, MAX(500,MIN(0.55*$C318,573))),2),0),ROUND(IF($B318="Non - avec lien de dépendance",MIN(1129,H318,$C318)*overallRate,MIN(1129,H318)*overallRate),2))))</f>
        <v>Effectuez l’étape 1</v>
      </c>
      <c r="M318" s="54" t="str">
        <f>IF(ISTEXT(overallRate),"Effectuez l’étape 1",IF(OR(COUNT($C318,I318)&lt;&gt;2,overallRate=0),0,IF(E318="Oui",IF(OR($B318="Oui - sans lien de dépendance",$C318&gt;0),ROUND(MIN(I318, MAX(500,MIN(0.55*$C318,573))),2),0),ROUND(IF($B318="Non - avec lien de dépendance",MIN(1129,I318,$C318)*overallRate,MIN(1129,I318)*overallRate),2))))</f>
        <v>Effectuez l’étape 1</v>
      </c>
      <c r="N318" s="54" t="str">
        <f>IF(ISTEXT(overallRate),"Effectuez l’étape 1",IF(OR(COUNT($C318,J318)&lt;&gt;2,overallRate=0),0,IF(F318="Oui",IF(OR($B318="Oui - sans lien de dépendance",$C318&gt;0),ROUND(MIN(J318, MAX(500,MIN(0.55*$C318,573))),2),0),ROUND(IF($B318="Non - avec lien de dépendance",MIN(1129,J318,$C318)*overallRate,MIN(1129,J318)*overallRate),2))))</f>
        <v>Effectuez l’étape 1</v>
      </c>
      <c r="O318" s="54" t="str">
        <f>IF(ISTEXT(overallRate),"Effectuez l’étape 1",IF(OR(COUNT($C318,K318)&lt;&gt;2,overallRate=0),0,IF(G318="Oui",IF(OR($B318="Oui - sans lien de dépendance",$C318&gt;0),ROUND(MIN(K318, MAX(500,MIN(0.55*$C318,573))),2),0),ROUND(IF($B318="Non - avec lien de dépendance",MIN(1129,K318,$C318)*overallRate,MIN(1129,K318)*overallRate),2))))</f>
        <v>Effectuez l’étape 1</v>
      </c>
      <c r="P318" s="3">
        <f t="shared" si="4"/>
        <v>0</v>
      </c>
    </row>
    <row r="319" spans="12:16" x14ac:dyDescent="0.35">
      <c r="L319" s="54" t="str">
        <f>IF(ISTEXT(overallRate),"Effectuez l’étape 1",IF(OR(COUNT($C319,H319)&lt;&gt;2,overallRate=0),0,IF(D319="Oui",IF(OR($B319="Oui - sans lien de dépendance",$C319&gt;0),ROUND(MIN(H319, MAX(500,MIN(0.55*$C319,573))),2),0),ROUND(IF($B319="Non - avec lien de dépendance",MIN(1129,H319,$C319)*overallRate,MIN(1129,H319)*overallRate),2))))</f>
        <v>Effectuez l’étape 1</v>
      </c>
      <c r="M319" s="54" t="str">
        <f>IF(ISTEXT(overallRate),"Effectuez l’étape 1",IF(OR(COUNT($C319,I319)&lt;&gt;2,overallRate=0),0,IF(E319="Oui",IF(OR($B319="Oui - sans lien de dépendance",$C319&gt;0),ROUND(MIN(I319, MAX(500,MIN(0.55*$C319,573))),2),0),ROUND(IF($B319="Non - avec lien de dépendance",MIN(1129,I319,$C319)*overallRate,MIN(1129,I319)*overallRate),2))))</f>
        <v>Effectuez l’étape 1</v>
      </c>
      <c r="N319" s="54" t="str">
        <f>IF(ISTEXT(overallRate),"Effectuez l’étape 1",IF(OR(COUNT($C319,J319)&lt;&gt;2,overallRate=0),0,IF(F319="Oui",IF(OR($B319="Oui - sans lien de dépendance",$C319&gt;0),ROUND(MIN(J319, MAX(500,MIN(0.55*$C319,573))),2),0),ROUND(IF($B319="Non - avec lien de dépendance",MIN(1129,J319,$C319)*overallRate,MIN(1129,J319)*overallRate),2))))</f>
        <v>Effectuez l’étape 1</v>
      </c>
      <c r="O319" s="54" t="str">
        <f>IF(ISTEXT(overallRate),"Effectuez l’étape 1",IF(OR(COUNT($C319,K319)&lt;&gt;2,overallRate=0),0,IF(G319="Oui",IF(OR($B319="Oui - sans lien de dépendance",$C319&gt;0),ROUND(MIN(K319, MAX(500,MIN(0.55*$C319,573))),2),0),ROUND(IF($B319="Non - avec lien de dépendance",MIN(1129,K319,$C319)*overallRate,MIN(1129,K319)*overallRate),2))))</f>
        <v>Effectuez l’étape 1</v>
      </c>
      <c r="P319" s="3">
        <f t="shared" si="4"/>
        <v>0</v>
      </c>
    </row>
    <row r="320" spans="12:16" x14ac:dyDescent="0.35">
      <c r="L320" s="54" t="str">
        <f>IF(ISTEXT(overallRate),"Effectuez l’étape 1",IF(OR(COUNT($C320,H320)&lt;&gt;2,overallRate=0),0,IF(D320="Oui",IF(OR($B320="Oui - sans lien de dépendance",$C320&gt;0),ROUND(MIN(H320, MAX(500,MIN(0.55*$C320,573))),2),0),ROUND(IF($B320="Non - avec lien de dépendance",MIN(1129,H320,$C320)*overallRate,MIN(1129,H320)*overallRate),2))))</f>
        <v>Effectuez l’étape 1</v>
      </c>
      <c r="M320" s="54" t="str">
        <f>IF(ISTEXT(overallRate),"Effectuez l’étape 1",IF(OR(COUNT($C320,I320)&lt;&gt;2,overallRate=0),0,IF(E320="Oui",IF(OR($B320="Oui - sans lien de dépendance",$C320&gt;0),ROUND(MIN(I320, MAX(500,MIN(0.55*$C320,573))),2),0),ROUND(IF($B320="Non - avec lien de dépendance",MIN(1129,I320,$C320)*overallRate,MIN(1129,I320)*overallRate),2))))</f>
        <v>Effectuez l’étape 1</v>
      </c>
      <c r="N320" s="54" t="str">
        <f>IF(ISTEXT(overallRate),"Effectuez l’étape 1",IF(OR(COUNT($C320,J320)&lt;&gt;2,overallRate=0),0,IF(F320="Oui",IF(OR($B320="Oui - sans lien de dépendance",$C320&gt;0),ROUND(MIN(J320, MAX(500,MIN(0.55*$C320,573))),2),0),ROUND(IF($B320="Non - avec lien de dépendance",MIN(1129,J320,$C320)*overallRate,MIN(1129,J320)*overallRate),2))))</f>
        <v>Effectuez l’étape 1</v>
      </c>
      <c r="O320" s="54" t="str">
        <f>IF(ISTEXT(overallRate),"Effectuez l’étape 1",IF(OR(COUNT($C320,K320)&lt;&gt;2,overallRate=0),0,IF(G320="Oui",IF(OR($B320="Oui - sans lien de dépendance",$C320&gt;0),ROUND(MIN(K320, MAX(500,MIN(0.55*$C320,573))),2),0),ROUND(IF($B320="Non - avec lien de dépendance",MIN(1129,K320,$C320)*overallRate,MIN(1129,K320)*overallRate),2))))</f>
        <v>Effectuez l’étape 1</v>
      </c>
      <c r="P320" s="3">
        <f t="shared" si="4"/>
        <v>0</v>
      </c>
    </row>
    <row r="321" spans="12:16" x14ac:dyDescent="0.35">
      <c r="L321" s="54" t="str">
        <f>IF(ISTEXT(overallRate),"Effectuez l’étape 1",IF(OR(COUNT($C321,H321)&lt;&gt;2,overallRate=0),0,IF(D321="Oui",IF(OR($B321="Oui - sans lien de dépendance",$C321&gt;0),ROUND(MIN(H321, MAX(500,MIN(0.55*$C321,573))),2),0),ROUND(IF($B321="Non - avec lien de dépendance",MIN(1129,H321,$C321)*overallRate,MIN(1129,H321)*overallRate),2))))</f>
        <v>Effectuez l’étape 1</v>
      </c>
      <c r="M321" s="54" t="str">
        <f>IF(ISTEXT(overallRate),"Effectuez l’étape 1",IF(OR(COUNT($C321,I321)&lt;&gt;2,overallRate=0),0,IF(E321="Oui",IF(OR($B321="Oui - sans lien de dépendance",$C321&gt;0),ROUND(MIN(I321, MAX(500,MIN(0.55*$C321,573))),2),0),ROUND(IF($B321="Non - avec lien de dépendance",MIN(1129,I321,$C321)*overallRate,MIN(1129,I321)*overallRate),2))))</f>
        <v>Effectuez l’étape 1</v>
      </c>
      <c r="N321" s="54" t="str">
        <f>IF(ISTEXT(overallRate),"Effectuez l’étape 1",IF(OR(COUNT($C321,J321)&lt;&gt;2,overallRate=0),0,IF(F321="Oui",IF(OR($B321="Oui - sans lien de dépendance",$C321&gt;0),ROUND(MIN(J321, MAX(500,MIN(0.55*$C321,573))),2),0),ROUND(IF($B321="Non - avec lien de dépendance",MIN(1129,J321,$C321)*overallRate,MIN(1129,J321)*overallRate),2))))</f>
        <v>Effectuez l’étape 1</v>
      </c>
      <c r="O321" s="54" t="str">
        <f>IF(ISTEXT(overallRate),"Effectuez l’étape 1",IF(OR(COUNT($C321,K321)&lt;&gt;2,overallRate=0),0,IF(G321="Oui",IF(OR($B321="Oui - sans lien de dépendance",$C321&gt;0),ROUND(MIN(K321, MAX(500,MIN(0.55*$C321,573))),2),0),ROUND(IF($B321="Non - avec lien de dépendance",MIN(1129,K321,$C321)*overallRate,MIN(1129,K321)*overallRate),2))))</f>
        <v>Effectuez l’étape 1</v>
      </c>
      <c r="P321" s="3">
        <f t="shared" si="4"/>
        <v>0</v>
      </c>
    </row>
    <row r="322" spans="12:16" x14ac:dyDescent="0.35">
      <c r="L322" s="54" t="str">
        <f>IF(ISTEXT(overallRate),"Effectuez l’étape 1",IF(OR(COUNT($C322,H322)&lt;&gt;2,overallRate=0),0,IF(D322="Oui",IF(OR($B322="Oui - sans lien de dépendance",$C322&gt;0),ROUND(MIN(H322, MAX(500,MIN(0.55*$C322,573))),2),0),ROUND(IF($B322="Non - avec lien de dépendance",MIN(1129,H322,$C322)*overallRate,MIN(1129,H322)*overallRate),2))))</f>
        <v>Effectuez l’étape 1</v>
      </c>
      <c r="M322" s="54" t="str">
        <f>IF(ISTEXT(overallRate),"Effectuez l’étape 1",IF(OR(COUNT($C322,I322)&lt;&gt;2,overallRate=0),0,IF(E322="Oui",IF(OR($B322="Oui - sans lien de dépendance",$C322&gt;0),ROUND(MIN(I322, MAX(500,MIN(0.55*$C322,573))),2),0),ROUND(IF($B322="Non - avec lien de dépendance",MIN(1129,I322,$C322)*overallRate,MIN(1129,I322)*overallRate),2))))</f>
        <v>Effectuez l’étape 1</v>
      </c>
      <c r="N322" s="54" t="str">
        <f>IF(ISTEXT(overallRate),"Effectuez l’étape 1",IF(OR(COUNT($C322,J322)&lt;&gt;2,overallRate=0),0,IF(F322="Oui",IF(OR($B322="Oui - sans lien de dépendance",$C322&gt;0),ROUND(MIN(J322, MAX(500,MIN(0.55*$C322,573))),2),0),ROUND(IF($B322="Non - avec lien de dépendance",MIN(1129,J322,$C322)*overallRate,MIN(1129,J322)*overallRate),2))))</f>
        <v>Effectuez l’étape 1</v>
      </c>
      <c r="O322" s="54" t="str">
        <f>IF(ISTEXT(overallRate),"Effectuez l’étape 1",IF(OR(COUNT($C322,K322)&lt;&gt;2,overallRate=0),0,IF(G322="Oui",IF(OR($B322="Oui - sans lien de dépendance",$C322&gt;0),ROUND(MIN(K322, MAX(500,MIN(0.55*$C322,573))),2),0),ROUND(IF($B322="Non - avec lien de dépendance",MIN(1129,K322,$C322)*overallRate,MIN(1129,K322)*overallRate),2))))</f>
        <v>Effectuez l’étape 1</v>
      </c>
      <c r="P322" s="3">
        <f t="shared" si="4"/>
        <v>0</v>
      </c>
    </row>
    <row r="323" spans="12:16" x14ac:dyDescent="0.35">
      <c r="L323" s="54" t="str">
        <f>IF(ISTEXT(overallRate),"Effectuez l’étape 1",IF(OR(COUNT($C323,H323)&lt;&gt;2,overallRate=0),0,IF(D323="Oui",IF(OR($B323="Oui - sans lien de dépendance",$C323&gt;0),ROUND(MIN(H323, MAX(500,MIN(0.55*$C323,573))),2),0),ROUND(IF($B323="Non - avec lien de dépendance",MIN(1129,H323,$C323)*overallRate,MIN(1129,H323)*overallRate),2))))</f>
        <v>Effectuez l’étape 1</v>
      </c>
      <c r="M323" s="54" t="str">
        <f>IF(ISTEXT(overallRate),"Effectuez l’étape 1",IF(OR(COUNT($C323,I323)&lt;&gt;2,overallRate=0),0,IF(E323="Oui",IF(OR($B323="Oui - sans lien de dépendance",$C323&gt;0),ROUND(MIN(I323, MAX(500,MIN(0.55*$C323,573))),2),0),ROUND(IF($B323="Non - avec lien de dépendance",MIN(1129,I323,$C323)*overallRate,MIN(1129,I323)*overallRate),2))))</f>
        <v>Effectuez l’étape 1</v>
      </c>
      <c r="N323" s="54" t="str">
        <f>IF(ISTEXT(overallRate),"Effectuez l’étape 1",IF(OR(COUNT($C323,J323)&lt;&gt;2,overallRate=0),0,IF(F323="Oui",IF(OR($B323="Oui - sans lien de dépendance",$C323&gt;0),ROUND(MIN(J323, MAX(500,MIN(0.55*$C323,573))),2),0),ROUND(IF($B323="Non - avec lien de dépendance",MIN(1129,J323,$C323)*overallRate,MIN(1129,J323)*overallRate),2))))</f>
        <v>Effectuez l’étape 1</v>
      </c>
      <c r="O323" s="54" t="str">
        <f>IF(ISTEXT(overallRate),"Effectuez l’étape 1",IF(OR(COUNT($C323,K323)&lt;&gt;2,overallRate=0),0,IF(G323="Oui",IF(OR($B323="Oui - sans lien de dépendance",$C323&gt;0),ROUND(MIN(K323, MAX(500,MIN(0.55*$C323,573))),2),0),ROUND(IF($B323="Non - avec lien de dépendance",MIN(1129,K323,$C323)*overallRate,MIN(1129,K323)*overallRate),2))))</f>
        <v>Effectuez l’étape 1</v>
      </c>
      <c r="P323" s="3">
        <f t="shared" si="4"/>
        <v>0</v>
      </c>
    </row>
    <row r="324" spans="12:16" x14ac:dyDescent="0.35">
      <c r="L324" s="54" t="str">
        <f>IF(ISTEXT(overallRate),"Effectuez l’étape 1",IF(OR(COUNT($C324,H324)&lt;&gt;2,overallRate=0),0,IF(D324="Oui",IF(OR($B324="Oui - sans lien de dépendance",$C324&gt;0),ROUND(MIN(H324, MAX(500,MIN(0.55*$C324,573))),2),0),ROUND(IF($B324="Non - avec lien de dépendance",MIN(1129,H324,$C324)*overallRate,MIN(1129,H324)*overallRate),2))))</f>
        <v>Effectuez l’étape 1</v>
      </c>
      <c r="M324" s="54" t="str">
        <f>IF(ISTEXT(overallRate),"Effectuez l’étape 1",IF(OR(COUNT($C324,I324)&lt;&gt;2,overallRate=0),0,IF(E324="Oui",IF(OR($B324="Oui - sans lien de dépendance",$C324&gt;0),ROUND(MIN(I324, MAX(500,MIN(0.55*$C324,573))),2),0),ROUND(IF($B324="Non - avec lien de dépendance",MIN(1129,I324,$C324)*overallRate,MIN(1129,I324)*overallRate),2))))</f>
        <v>Effectuez l’étape 1</v>
      </c>
      <c r="N324" s="54" t="str">
        <f>IF(ISTEXT(overallRate),"Effectuez l’étape 1",IF(OR(COUNT($C324,J324)&lt;&gt;2,overallRate=0),0,IF(F324="Oui",IF(OR($B324="Oui - sans lien de dépendance",$C324&gt;0),ROUND(MIN(J324, MAX(500,MIN(0.55*$C324,573))),2),0),ROUND(IF($B324="Non - avec lien de dépendance",MIN(1129,J324,$C324)*overallRate,MIN(1129,J324)*overallRate),2))))</f>
        <v>Effectuez l’étape 1</v>
      </c>
      <c r="O324" s="54" t="str">
        <f>IF(ISTEXT(overallRate),"Effectuez l’étape 1",IF(OR(COUNT($C324,K324)&lt;&gt;2,overallRate=0),0,IF(G324="Oui",IF(OR($B324="Oui - sans lien de dépendance",$C324&gt;0),ROUND(MIN(K324, MAX(500,MIN(0.55*$C324,573))),2),0),ROUND(IF($B324="Non - avec lien de dépendance",MIN(1129,K324,$C324)*overallRate,MIN(1129,K324)*overallRate),2))))</f>
        <v>Effectuez l’étape 1</v>
      </c>
      <c r="P324" s="3">
        <f t="shared" si="4"/>
        <v>0</v>
      </c>
    </row>
    <row r="325" spans="12:16" x14ac:dyDescent="0.35">
      <c r="L325" s="54" t="str">
        <f>IF(ISTEXT(overallRate),"Effectuez l’étape 1",IF(OR(COUNT($C325,H325)&lt;&gt;2,overallRate=0),0,IF(D325="Oui",IF(OR($B325="Oui - sans lien de dépendance",$C325&gt;0),ROUND(MIN(H325, MAX(500,MIN(0.55*$C325,573))),2),0),ROUND(IF($B325="Non - avec lien de dépendance",MIN(1129,H325,$C325)*overallRate,MIN(1129,H325)*overallRate),2))))</f>
        <v>Effectuez l’étape 1</v>
      </c>
      <c r="M325" s="54" t="str">
        <f>IF(ISTEXT(overallRate),"Effectuez l’étape 1",IF(OR(COUNT($C325,I325)&lt;&gt;2,overallRate=0),0,IF(E325="Oui",IF(OR($B325="Oui - sans lien de dépendance",$C325&gt;0),ROUND(MIN(I325, MAX(500,MIN(0.55*$C325,573))),2),0),ROUND(IF($B325="Non - avec lien de dépendance",MIN(1129,I325,$C325)*overallRate,MIN(1129,I325)*overallRate),2))))</f>
        <v>Effectuez l’étape 1</v>
      </c>
      <c r="N325" s="54" t="str">
        <f>IF(ISTEXT(overallRate),"Effectuez l’étape 1",IF(OR(COUNT($C325,J325)&lt;&gt;2,overallRate=0),0,IF(F325="Oui",IF(OR($B325="Oui - sans lien de dépendance",$C325&gt;0),ROUND(MIN(J325, MAX(500,MIN(0.55*$C325,573))),2),0),ROUND(IF($B325="Non - avec lien de dépendance",MIN(1129,J325,$C325)*overallRate,MIN(1129,J325)*overallRate),2))))</f>
        <v>Effectuez l’étape 1</v>
      </c>
      <c r="O325" s="54" t="str">
        <f>IF(ISTEXT(overallRate),"Effectuez l’étape 1",IF(OR(COUNT($C325,K325)&lt;&gt;2,overallRate=0),0,IF(G325="Oui",IF(OR($B325="Oui - sans lien de dépendance",$C325&gt;0),ROUND(MIN(K325, MAX(500,MIN(0.55*$C325,573))),2),0),ROUND(IF($B325="Non - avec lien de dépendance",MIN(1129,K325,$C325)*overallRate,MIN(1129,K325)*overallRate),2))))</f>
        <v>Effectuez l’étape 1</v>
      </c>
      <c r="P325" s="3">
        <f t="shared" si="4"/>
        <v>0</v>
      </c>
    </row>
    <row r="326" spans="12:16" x14ac:dyDescent="0.35">
      <c r="L326" s="54" t="str">
        <f>IF(ISTEXT(overallRate),"Effectuez l’étape 1",IF(OR(COUNT($C326,H326)&lt;&gt;2,overallRate=0),0,IF(D326="Oui",IF(OR($B326="Oui - sans lien de dépendance",$C326&gt;0),ROUND(MIN(H326, MAX(500,MIN(0.55*$C326,573))),2),0),ROUND(IF($B326="Non - avec lien de dépendance",MIN(1129,H326,$C326)*overallRate,MIN(1129,H326)*overallRate),2))))</f>
        <v>Effectuez l’étape 1</v>
      </c>
      <c r="M326" s="54" t="str">
        <f>IF(ISTEXT(overallRate),"Effectuez l’étape 1",IF(OR(COUNT($C326,I326)&lt;&gt;2,overallRate=0),0,IF(E326="Oui",IF(OR($B326="Oui - sans lien de dépendance",$C326&gt;0),ROUND(MIN(I326, MAX(500,MIN(0.55*$C326,573))),2),0),ROUND(IF($B326="Non - avec lien de dépendance",MIN(1129,I326,$C326)*overallRate,MIN(1129,I326)*overallRate),2))))</f>
        <v>Effectuez l’étape 1</v>
      </c>
      <c r="N326" s="54" t="str">
        <f>IF(ISTEXT(overallRate),"Effectuez l’étape 1",IF(OR(COUNT($C326,J326)&lt;&gt;2,overallRate=0),0,IF(F326="Oui",IF(OR($B326="Oui - sans lien de dépendance",$C326&gt;0),ROUND(MIN(J326, MAX(500,MIN(0.55*$C326,573))),2),0),ROUND(IF($B326="Non - avec lien de dépendance",MIN(1129,J326,$C326)*overallRate,MIN(1129,J326)*overallRate),2))))</f>
        <v>Effectuez l’étape 1</v>
      </c>
      <c r="O326" s="54" t="str">
        <f>IF(ISTEXT(overallRate),"Effectuez l’étape 1",IF(OR(COUNT($C326,K326)&lt;&gt;2,overallRate=0),0,IF(G326="Oui",IF(OR($B326="Oui - sans lien de dépendance",$C326&gt;0),ROUND(MIN(K326, MAX(500,MIN(0.55*$C326,573))),2),0),ROUND(IF($B326="Non - avec lien de dépendance",MIN(1129,K326,$C326)*overallRate,MIN(1129,K326)*overallRate),2))))</f>
        <v>Effectuez l’étape 1</v>
      </c>
      <c r="P326" s="3">
        <f t="shared" si="4"/>
        <v>0</v>
      </c>
    </row>
    <row r="327" spans="12:16" x14ac:dyDescent="0.35">
      <c r="L327" s="54" t="str">
        <f>IF(ISTEXT(overallRate),"Effectuez l’étape 1",IF(OR(COUNT($C327,H327)&lt;&gt;2,overallRate=0),0,IF(D327="Oui",IF(OR($B327="Oui - sans lien de dépendance",$C327&gt;0),ROUND(MIN(H327, MAX(500,MIN(0.55*$C327,573))),2),0),ROUND(IF($B327="Non - avec lien de dépendance",MIN(1129,H327,$C327)*overallRate,MIN(1129,H327)*overallRate),2))))</f>
        <v>Effectuez l’étape 1</v>
      </c>
      <c r="M327" s="54" t="str">
        <f>IF(ISTEXT(overallRate),"Effectuez l’étape 1",IF(OR(COUNT($C327,I327)&lt;&gt;2,overallRate=0),0,IF(E327="Oui",IF(OR($B327="Oui - sans lien de dépendance",$C327&gt;0),ROUND(MIN(I327, MAX(500,MIN(0.55*$C327,573))),2),0),ROUND(IF($B327="Non - avec lien de dépendance",MIN(1129,I327,$C327)*overallRate,MIN(1129,I327)*overallRate),2))))</f>
        <v>Effectuez l’étape 1</v>
      </c>
      <c r="N327" s="54" t="str">
        <f>IF(ISTEXT(overallRate),"Effectuez l’étape 1",IF(OR(COUNT($C327,J327)&lt;&gt;2,overallRate=0),0,IF(F327="Oui",IF(OR($B327="Oui - sans lien de dépendance",$C327&gt;0),ROUND(MIN(J327, MAX(500,MIN(0.55*$C327,573))),2),0),ROUND(IF($B327="Non - avec lien de dépendance",MIN(1129,J327,$C327)*overallRate,MIN(1129,J327)*overallRate),2))))</f>
        <v>Effectuez l’étape 1</v>
      </c>
      <c r="O327" s="54" t="str">
        <f>IF(ISTEXT(overallRate),"Effectuez l’étape 1",IF(OR(COUNT($C327,K327)&lt;&gt;2,overallRate=0),0,IF(G327="Oui",IF(OR($B327="Oui - sans lien de dépendance",$C327&gt;0),ROUND(MIN(K327, MAX(500,MIN(0.55*$C327,573))),2),0),ROUND(IF($B327="Non - avec lien de dépendance",MIN(1129,K327,$C327)*overallRate,MIN(1129,K327)*overallRate),2))))</f>
        <v>Effectuez l’étape 1</v>
      </c>
      <c r="P327" s="3">
        <f t="shared" ref="P327:P390" si="5">IF(AND(COUNT(C327:K327)&gt;0,OR(COUNT(C327:K327)&lt;&gt;5,ISBLANK(B327))),"Fill out all amounts",SUM(L327:O327))</f>
        <v>0</v>
      </c>
    </row>
    <row r="328" spans="12:16" x14ac:dyDescent="0.35">
      <c r="L328" s="54" t="str">
        <f>IF(ISTEXT(overallRate),"Effectuez l’étape 1",IF(OR(COUNT($C328,H328)&lt;&gt;2,overallRate=0),0,IF(D328="Oui",IF(OR($B328="Oui - sans lien de dépendance",$C328&gt;0),ROUND(MIN(H328, MAX(500,MIN(0.55*$C328,573))),2),0),ROUND(IF($B328="Non - avec lien de dépendance",MIN(1129,H328,$C328)*overallRate,MIN(1129,H328)*overallRate),2))))</f>
        <v>Effectuez l’étape 1</v>
      </c>
      <c r="M328" s="54" t="str">
        <f>IF(ISTEXT(overallRate),"Effectuez l’étape 1",IF(OR(COUNT($C328,I328)&lt;&gt;2,overallRate=0),0,IF(E328="Oui",IF(OR($B328="Oui - sans lien de dépendance",$C328&gt;0),ROUND(MIN(I328, MAX(500,MIN(0.55*$C328,573))),2),0),ROUND(IF($B328="Non - avec lien de dépendance",MIN(1129,I328,$C328)*overallRate,MIN(1129,I328)*overallRate),2))))</f>
        <v>Effectuez l’étape 1</v>
      </c>
      <c r="N328" s="54" t="str">
        <f>IF(ISTEXT(overallRate),"Effectuez l’étape 1",IF(OR(COUNT($C328,J328)&lt;&gt;2,overallRate=0),0,IF(F328="Oui",IF(OR($B328="Oui - sans lien de dépendance",$C328&gt;0),ROUND(MIN(J328, MAX(500,MIN(0.55*$C328,573))),2),0),ROUND(IF($B328="Non - avec lien de dépendance",MIN(1129,J328,$C328)*overallRate,MIN(1129,J328)*overallRate),2))))</f>
        <v>Effectuez l’étape 1</v>
      </c>
      <c r="O328" s="54" t="str">
        <f>IF(ISTEXT(overallRate),"Effectuez l’étape 1",IF(OR(COUNT($C328,K328)&lt;&gt;2,overallRate=0),0,IF(G328="Oui",IF(OR($B328="Oui - sans lien de dépendance",$C328&gt;0),ROUND(MIN(K328, MAX(500,MIN(0.55*$C328,573))),2),0),ROUND(IF($B328="Non - avec lien de dépendance",MIN(1129,K328,$C328)*overallRate,MIN(1129,K328)*overallRate),2))))</f>
        <v>Effectuez l’étape 1</v>
      </c>
      <c r="P328" s="3">
        <f t="shared" si="5"/>
        <v>0</v>
      </c>
    </row>
    <row r="329" spans="12:16" x14ac:dyDescent="0.35">
      <c r="L329" s="54" t="str">
        <f>IF(ISTEXT(overallRate),"Effectuez l’étape 1",IF(OR(COUNT($C329,H329)&lt;&gt;2,overallRate=0),0,IF(D329="Oui",IF(OR($B329="Oui - sans lien de dépendance",$C329&gt;0),ROUND(MIN(H329, MAX(500,MIN(0.55*$C329,573))),2),0),ROUND(IF($B329="Non - avec lien de dépendance",MIN(1129,H329,$C329)*overallRate,MIN(1129,H329)*overallRate),2))))</f>
        <v>Effectuez l’étape 1</v>
      </c>
      <c r="M329" s="54" t="str">
        <f>IF(ISTEXT(overallRate),"Effectuez l’étape 1",IF(OR(COUNT($C329,I329)&lt;&gt;2,overallRate=0),0,IF(E329="Oui",IF(OR($B329="Oui - sans lien de dépendance",$C329&gt;0),ROUND(MIN(I329, MAX(500,MIN(0.55*$C329,573))),2),0),ROUND(IF($B329="Non - avec lien de dépendance",MIN(1129,I329,$C329)*overallRate,MIN(1129,I329)*overallRate),2))))</f>
        <v>Effectuez l’étape 1</v>
      </c>
      <c r="N329" s="54" t="str">
        <f>IF(ISTEXT(overallRate),"Effectuez l’étape 1",IF(OR(COUNT($C329,J329)&lt;&gt;2,overallRate=0),0,IF(F329="Oui",IF(OR($B329="Oui - sans lien de dépendance",$C329&gt;0),ROUND(MIN(J329, MAX(500,MIN(0.55*$C329,573))),2),0),ROUND(IF($B329="Non - avec lien de dépendance",MIN(1129,J329,$C329)*overallRate,MIN(1129,J329)*overallRate),2))))</f>
        <v>Effectuez l’étape 1</v>
      </c>
      <c r="O329" s="54" t="str">
        <f>IF(ISTEXT(overallRate),"Effectuez l’étape 1",IF(OR(COUNT($C329,K329)&lt;&gt;2,overallRate=0),0,IF(G329="Oui",IF(OR($B329="Oui - sans lien de dépendance",$C329&gt;0),ROUND(MIN(K329, MAX(500,MIN(0.55*$C329,573))),2),0),ROUND(IF($B329="Non - avec lien de dépendance",MIN(1129,K329,$C329)*overallRate,MIN(1129,K329)*overallRate),2))))</f>
        <v>Effectuez l’étape 1</v>
      </c>
      <c r="P329" s="3">
        <f t="shared" si="5"/>
        <v>0</v>
      </c>
    </row>
    <row r="330" spans="12:16" x14ac:dyDescent="0.35">
      <c r="L330" s="54" t="str">
        <f>IF(ISTEXT(overallRate),"Effectuez l’étape 1",IF(OR(COUNT($C330,H330)&lt;&gt;2,overallRate=0),0,IF(D330="Oui",IF(OR($B330="Oui - sans lien de dépendance",$C330&gt;0),ROUND(MIN(H330, MAX(500,MIN(0.55*$C330,573))),2),0),ROUND(IF($B330="Non - avec lien de dépendance",MIN(1129,H330,$C330)*overallRate,MIN(1129,H330)*overallRate),2))))</f>
        <v>Effectuez l’étape 1</v>
      </c>
      <c r="M330" s="54" t="str">
        <f>IF(ISTEXT(overallRate),"Effectuez l’étape 1",IF(OR(COUNT($C330,I330)&lt;&gt;2,overallRate=0),0,IF(E330="Oui",IF(OR($B330="Oui - sans lien de dépendance",$C330&gt;0),ROUND(MIN(I330, MAX(500,MIN(0.55*$C330,573))),2),0),ROUND(IF($B330="Non - avec lien de dépendance",MIN(1129,I330,$C330)*overallRate,MIN(1129,I330)*overallRate),2))))</f>
        <v>Effectuez l’étape 1</v>
      </c>
      <c r="N330" s="54" t="str">
        <f>IF(ISTEXT(overallRate),"Effectuez l’étape 1",IF(OR(COUNT($C330,J330)&lt;&gt;2,overallRate=0),0,IF(F330="Oui",IF(OR($B330="Oui - sans lien de dépendance",$C330&gt;0),ROUND(MIN(J330, MAX(500,MIN(0.55*$C330,573))),2),0),ROUND(IF($B330="Non - avec lien de dépendance",MIN(1129,J330,$C330)*overallRate,MIN(1129,J330)*overallRate),2))))</f>
        <v>Effectuez l’étape 1</v>
      </c>
      <c r="O330" s="54" t="str">
        <f>IF(ISTEXT(overallRate),"Effectuez l’étape 1",IF(OR(COUNT($C330,K330)&lt;&gt;2,overallRate=0),0,IF(G330="Oui",IF(OR($B330="Oui - sans lien de dépendance",$C330&gt;0),ROUND(MIN(K330, MAX(500,MIN(0.55*$C330,573))),2),0),ROUND(IF($B330="Non - avec lien de dépendance",MIN(1129,K330,$C330)*overallRate,MIN(1129,K330)*overallRate),2))))</f>
        <v>Effectuez l’étape 1</v>
      </c>
      <c r="P330" s="3">
        <f t="shared" si="5"/>
        <v>0</v>
      </c>
    </row>
    <row r="331" spans="12:16" x14ac:dyDescent="0.35">
      <c r="L331" s="54" t="str">
        <f>IF(ISTEXT(overallRate),"Effectuez l’étape 1",IF(OR(COUNT($C331,H331)&lt;&gt;2,overallRate=0),0,IF(D331="Oui",IF(OR($B331="Oui - sans lien de dépendance",$C331&gt;0),ROUND(MIN(H331, MAX(500,MIN(0.55*$C331,573))),2),0),ROUND(IF($B331="Non - avec lien de dépendance",MIN(1129,H331,$C331)*overallRate,MIN(1129,H331)*overallRate),2))))</f>
        <v>Effectuez l’étape 1</v>
      </c>
      <c r="M331" s="54" t="str">
        <f>IF(ISTEXT(overallRate),"Effectuez l’étape 1",IF(OR(COUNT($C331,I331)&lt;&gt;2,overallRate=0),0,IF(E331="Oui",IF(OR($B331="Oui - sans lien de dépendance",$C331&gt;0),ROUND(MIN(I331, MAX(500,MIN(0.55*$C331,573))),2),0),ROUND(IF($B331="Non - avec lien de dépendance",MIN(1129,I331,$C331)*overallRate,MIN(1129,I331)*overallRate),2))))</f>
        <v>Effectuez l’étape 1</v>
      </c>
      <c r="N331" s="54" t="str">
        <f>IF(ISTEXT(overallRate),"Effectuez l’étape 1",IF(OR(COUNT($C331,J331)&lt;&gt;2,overallRate=0),0,IF(F331="Oui",IF(OR($B331="Oui - sans lien de dépendance",$C331&gt;0),ROUND(MIN(J331, MAX(500,MIN(0.55*$C331,573))),2),0),ROUND(IF($B331="Non - avec lien de dépendance",MIN(1129,J331,$C331)*overallRate,MIN(1129,J331)*overallRate),2))))</f>
        <v>Effectuez l’étape 1</v>
      </c>
      <c r="O331" s="54" t="str">
        <f>IF(ISTEXT(overallRate),"Effectuez l’étape 1",IF(OR(COUNT($C331,K331)&lt;&gt;2,overallRate=0),0,IF(G331="Oui",IF(OR($B331="Oui - sans lien de dépendance",$C331&gt;0),ROUND(MIN(K331, MAX(500,MIN(0.55*$C331,573))),2),0),ROUND(IF($B331="Non - avec lien de dépendance",MIN(1129,K331,$C331)*overallRate,MIN(1129,K331)*overallRate),2))))</f>
        <v>Effectuez l’étape 1</v>
      </c>
      <c r="P331" s="3">
        <f t="shared" si="5"/>
        <v>0</v>
      </c>
    </row>
    <row r="332" spans="12:16" x14ac:dyDescent="0.35">
      <c r="L332" s="54" t="str">
        <f>IF(ISTEXT(overallRate),"Effectuez l’étape 1",IF(OR(COUNT($C332,H332)&lt;&gt;2,overallRate=0),0,IF(D332="Oui",IF(OR($B332="Oui - sans lien de dépendance",$C332&gt;0),ROUND(MIN(H332, MAX(500,MIN(0.55*$C332,573))),2),0),ROUND(IF($B332="Non - avec lien de dépendance",MIN(1129,H332,$C332)*overallRate,MIN(1129,H332)*overallRate),2))))</f>
        <v>Effectuez l’étape 1</v>
      </c>
      <c r="M332" s="54" t="str">
        <f>IF(ISTEXT(overallRate),"Effectuez l’étape 1",IF(OR(COUNT($C332,I332)&lt;&gt;2,overallRate=0),0,IF(E332="Oui",IF(OR($B332="Oui - sans lien de dépendance",$C332&gt;0),ROUND(MIN(I332, MAX(500,MIN(0.55*$C332,573))),2),0),ROUND(IF($B332="Non - avec lien de dépendance",MIN(1129,I332,$C332)*overallRate,MIN(1129,I332)*overallRate),2))))</f>
        <v>Effectuez l’étape 1</v>
      </c>
      <c r="N332" s="54" t="str">
        <f>IF(ISTEXT(overallRate),"Effectuez l’étape 1",IF(OR(COUNT($C332,J332)&lt;&gt;2,overallRate=0),0,IF(F332="Oui",IF(OR($B332="Oui - sans lien de dépendance",$C332&gt;0),ROUND(MIN(J332, MAX(500,MIN(0.55*$C332,573))),2),0),ROUND(IF($B332="Non - avec lien de dépendance",MIN(1129,J332,$C332)*overallRate,MIN(1129,J332)*overallRate),2))))</f>
        <v>Effectuez l’étape 1</v>
      </c>
      <c r="O332" s="54" t="str">
        <f>IF(ISTEXT(overallRate),"Effectuez l’étape 1",IF(OR(COUNT($C332,K332)&lt;&gt;2,overallRate=0),0,IF(G332="Oui",IF(OR($B332="Oui - sans lien de dépendance",$C332&gt;0),ROUND(MIN(K332, MAX(500,MIN(0.55*$C332,573))),2),0),ROUND(IF($B332="Non - avec lien de dépendance",MIN(1129,K332,$C332)*overallRate,MIN(1129,K332)*overallRate),2))))</f>
        <v>Effectuez l’étape 1</v>
      </c>
      <c r="P332" s="3">
        <f t="shared" si="5"/>
        <v>0</v>
      </c>
    </row>
    <row r="333" spans="12:16" x14ac:dyDescent="0.35">
      <c r="L333" s="54" t="str">
        <f>IF(ISTEXT(overallRate),"Effectuez l’étape 1",IF(OR(COUNT($C333,H333)&lt;&gt;2,overallRate=0),0,IF(D333="Oui",IF(OR($B333="Oui - sans lien de dépendance",$C333&gt;0),ROUND(MIN(H333, MAX(500,MIN(0.55*$C333,573))),2),0),ROUND(IF($B333="Non - avec lien de dépendance",MIN(1129,H333,$C333)*overallRate,MIN(1129,H333)*overallRate),2))))</f>
        <v>Effectuez l’étape 1</v>
      </c>
      <c r="M333" s="54" t="str">
        <f>IF(ISTEXT(overallRate),"Effectuez l’étape 1",IF(OR(COUNT($C333,I333)&lt;&gt;2,overallRate=0),0,IF(E333="Oui",IF(OR($B333="Oui - sans lien de dépendance",$C333&gt;0),ROUND(MIN(I333, MAX(500,MIN(0.55*$C333,573))),2),0),ROUND(IF($B333="Non - avec lien de dépendance",MIN(1129,I333,$C333)*overallRate,MIN(1129,I333)*overallRate),2))))</f>
        <v>Effectuez l’étape 1</v>
      </c>
      <c r="N333" s="54" t="str">
        <f>IF(ISTEXT(overallRate),"Effectuez l’étape 1",IF(OR(COUNT($C333,J333)&lt;&gt;2,overallRate=0),0,IF(F333="Oui",IF(OR($B333="Oui - sans lien de dépendance",$C333&gt;0),ROUND(MIN(J333, MAX(500,MIN(0.55*$C333,573))),2),0),ROUND(IF($B333="Non - avec lien de dépendance",MIN(1129,J333,$C333)*overallRate,MIN(1129,J333)*overallRate),2))))</f>
        <v>Effectuez l’étape 1</v>
      </c>
      <c r="O333" s="54" t="str">
        <f>IF(ISTEXT(overallRate),"Effectuez l’étape 1",IF(OR(COUNT($C333,K333)&lt;&gt;2,overallRate=0),0,IF(G333="Oui",IF(OR($B333="Oui - sans lien de dépendance",$C333&gt;0),ROUND(MIN(K333, MAX(500,MIN(0.55*$C333,573))),2),0),ROUND(IF($B333="Non - avec lien de dépendance",MIN(1129,K333,$C333)*overallRate,MIN(1129,K333)*overallRate),2))))</f>
        <v>Effectuez l’étape 1</v>
      </c>
      <c r="P333" s="3">
        <f t="shared" si="5"/>
        <v>0</v>
      </c>
    </row>
    <row r="334" spans="12:16" x14ac:dyDescent="0.35">
      <c r="L334" s="54" t="str">
        <f>IF(ISTEXT(overallRate),"Effectuez l’étape 1",IF(OR(COUNT($C334,H334)&lt;&gt;2,overallRate=0),0,IF(D334="Oui",IF(OR($B334="Oui - sans lien de dépendance",$C334&gt;0),ROUND(MIN(H334, MAX(500,MIN(0.55*$C334,573))),2),0),ROUND(IF($B334="Non - avec lien de dépendance",MIN(1129,H334,$C334)*overallRate,MIN(1129,H334)*overallRate),2))))</f>
        <v>Effectuez l’étape 1</v>
      </c>
      <c r="M334" s="54" t="str">
        <f>IF(ISTEXT(overallRate),"Effectuez l’étape 1",IF(OR(COUNT($C334,I334)&lt;&gt;2,overallRate=0),0,IF(E334="Oui",IF(OR($B334="Oui - sans lien de dépendance",$C334&gt;0),ROUND(MIN(I334, MAX(500,MIN(0.55*$C334,573))),2),0),ROUND(IF($B334="Non - avec lien de dépendance",MIN(1129,I334,$C334)*overallRate,MIN(1129,I334)*overallRate),2))))</f>
        <v>Effectuez l’étape 1</v>
      </c>
      <c r="N334" s="54" t="str">
        <f>IF(ISTEXT(overallRate),"Effectuez l’étape 1",IF(OR(COUNT($C334,J334)&lt;&gt;2,overallRate=0),0,IF(F334="Oui",IF(OR($B334="Oui - sans lien de dépendance",$C334&gt;0),ROUND(MIN(J334, MAX(500,MIN(0.55*$C334,573))),2),0),ROUND(IF($B334="Non - avec lien de dépendance",MIN(1129,J334,$C334)*overallRate,MIN(1129,J334)*overallRate),2))))</f>
        <v>Effectuez l’étape 1</v>
      </c>
      <c r="O334" s="54" t="str">
        <f>IF(ISTEXT(overallRate),"Effectuez l’étape 1",IF(OR(COUNT($C334,K334)&lt;&gt;2,overallRate=0),0,IF(G334="Oui",IF(OR($B334="Oui - sans lien de dépendance",$C334&gt;0),ROUND(MIN(K334, MAX(500,MIN(0.55*$C334,573))),2),0),ROUND(IF($B334="Non - avec lien de dépendance",MIN(1129,K334,$C334)*overallRate,MIN(1129,K334)*overallRate),2))))</f>
        <v>Effectuez l’étape 1</v>
      </c>
      <c r="P334" s="3">
        <f t="shared" si="5"/>
        <v>0</v>
      </c>
    </row>
    <row r="335" spans="12:16" x14ac:dyDescent="0.35">
      <c r="L335" s="54" t="str">
        <f>IF(ISTEXT(overallRate),"Effectuez l’étape 1",IF(OR(COUNT($C335,H335)&lt;&gt;2,overallRate=0),0,IF(D335="Oui",IF(OR($B335="Oui - sans lien de dépendance",$C335&gt;0),ROUND(MIN(H335, MAX(500,MIN(0.55*$C335,573))),2),0),ROUND(IF($B335="Non - avec lien de dépendance",MIN(1129,H335,$C335)*overallRate,MIN(1129,H335)*overallRate),2))))</f>
        <v>Effectuez l’étape 1</v>
      </c>
      <c r="M335" s="54" t="str">
        <f>IF(ISTEXT(overallRate),"Effectuez l’étape 1",IF(OR(COUNT($C335,I335)&lt;&gt;2,overallRate=0),0,IF(E335="Oui",IF(OR($B335="Oui - sans lien de dépendance",$C335&gt;0),ROUND(MIN(I335, MAX(500,MIN(0.55*$C335,573))),2),0),ROUND(IF($B335="Non - avec lien de dépendance",MIN(1129,I335,$C335)*overallRate,MIN(1129,I335)*overallRate),2))))</f>
        <v>Effectuez l’étape 1</v>
      </c>
      <c r="N335" s="54" t="str">
        <f>IF(ISTEXT(overallRate),"Effectuez l’étape 1",IF(OR(COUNT($C335,J335)&lt;&gt;2,overallRate=0),0,IF(F335="Oui",IF(OR($B335="Oui - sans lien de dépendance",$C335&gt;0),ROUND(MIN(J335, MAX(500,MIN(0.55*$C335,573))),2),0),ROUND(IF($B335="Non - avec lien de dépendance",MIN(1129,J335,$C335)*overallRate,MIN(1129,J335)*overallRate),2))))</f>
        <v>Effectuez l’étape 1</v>
      </c>
      <c r="O335" s="54" t="str">
        <f>IF(ISTEXT(overallRate),"Effectuez l’étape 1",IF(OR(COUNT($C335,K335)&lt;&gt;2,overallRate=0),0,IF(G335="Oui",IF(OR($B335="Oui - sans lien de dépendance",$C335&gt;0),ROUND(MIN(K335, MAX(500,MIN(0.55*$C335,573))),2),0),ROUND(IF($B335="Non - avec lien de dépendance",MIN(1129,K335,$C335)*overallRate,MIN(1129,K335)*overallRate),2))))</f>
        <v>Effectuez l’étape 1</v>
      </c>
      <c r="P335" s="3">
        <f t="shared" si="5"/>
        <v>0</v>
      </c>
    </row>
    <row r="336" spans="12:16" x14ac:dyDescent="0.35">
      <c r="L336" s="54" t="str">
        <f>IF(ISTEXT(overallRate),"Effectuez l’étape 1",IF(OR(COUNT($C336,H336)&lt;&gt;2,overallRate=0),0,IF(D336="Oui",IF(OR($B336="Oui - sans lien de dépendance",$C336&gt;0),ROUND(MIN(H336, MAX(500,MIN(0.55*$C336,573))),2),0),ROUND(IF($B336="Non - avec lien de dépendance",MIN(1129,H336,$C336)*overallRate,MIN(1129,H336)*overallRate),2))))</f>
        <v>Effectuez l’étape 1</v>
      </c>
      <c r="M336" s="54" t="str">
        <f>IF(ISTEXT(overallRate),"Effectuez l’étape 1",IF(OR(COUNT($C336,I336)&lt;&gt;2,overallRate=0),0,IF(E336="Oui",IF(OR($B336="Oui - sans lien de dépendance",$C336&gt;0),ROUND(MIN(I336, MAX(500,MIN(0.55*$C336,573))),2),0),ROUND(IF($B336="Non - avec lien de dépendance",MIN(1129,I336,$C336)*overallRate,MIN(1129,I336)*overallRate),2))))</f>
        <v>Effectuez l’étape 1</v>
      </c>
      <c r="N336" s="54" t="str">
        <f>IF(ISTEXT(overallRate),"Effectuez l’étape 1",IF(OR(COUNT($C336,J336)&lt;&gt;2,overallRate=0),0,IF(F336="Oui",IF(OR($B336="Oui - sans lien de dépendance",$C336&gt;0),ROUND(MIN(J336, MAX(500,MIN(0.55*$C336,573))),2),0),ROUND(IF($B336="Non - avec lien de dépendance",MIN(1129,J336,$C336)*overallRate,MIN(1129,J336)*overallRate),2))))</f>
        <v>Effectuez l’étape 1</v>
      </c>
      <c r="O336" s="54" t="str">
        <f>IF(ISTEXT(overallRate),"Effectuez l’étape 1",IF(OR(COUNT($C336,K336)&lt;&gt;2,overallRate=0),0,IF(G336="Oui",IF(OR($B336="Oui - sans lien de dépendance",$C336&gt;0),ROUND(MIN(K336, MAX(500,MIN(0.55*$C336,573))),2),0),ROUND(IF($B336="Non - avec lien de dépendance",MIN(1129,K336,$C336)*overallRate,MIN(1129,K336)*overallRate),2))))</f>
        <v>Effectuez l’étape 1</v>
      </c>
      <c r="P336" s="3">
        <f t="shared" si="5"/>
        <v>0</v>
      </c>
    </row>
    <row r="337" spans="12:16" x14ac:dyDescent="0.35">
      <c r="L337" s="54" t="str">
        <f>IF(ISTEXT(overallRate),"Effectuez l’étape 1",IF(OR(COUNT($C337,H337)&lt;&gt;2,overallRate=0),0,IF(D337="Oui",IF(OR($B337="Oui - sans lien de dépendance",$C337&gt;0),ROUND(MIN(H337, MAX(500,MIN(0.55*$C337,573))),2),0),ROUND(IF($B337="Non - avec lien de dépendance",MIN(1129,H337,$C337)*overallRate,MIN(1129,H337)*overallRate),2))))</f>
        <v>Effectuez l’étape 1</v>
      </c>
      <c r="M337" s="54" t="str">
        <f>IF(ISTEXT(overallRate),"Effectuez l’étape 1",IF(OR(COUNT($C337,I337)&lt;&gt;2,overallRate=0),0,IF(E337="Oui",IF(OR($B337="Oui - sans lien de dépendance",$C337&gt;0),ROUND(MIN(I337, MAX(500,MIN(0.55*$C337,573))),2),0),ROUND(IF($B337="Non - avec lien de dépendance",MIN(1129,I337,$C337)*overallRate,MIN(1129,I337)*overallRate),2))))</f>
        <v>Effectuez l’étape 1</v>
      </c>
      <c r="N337" s="54" t="str">
        <f>IF(ISTEXT(overallRate),"Effectuez l’étape 1",IF(OR(COUNT($C337,J337)&lt;&gt;2,overallRate=0),0,IF(F337="Oui",IF(OR($B337="Oui - sans lien de dépendance",$C337&gt;0),ROUND(MIN(J337, MAX(500,MIN(0.55*$C337,573))),2),0),ROUND(IF($B337="Non - avec lien de dépendance",MIN(1129,J337,$C337)*overallRate,MIN(1129,J337)*overallRate),2))))</f>
        <v>Effectuez l’étape 1</v>
      </c>
      <c r="O337" s="54" t="str">
        <f>IF(ISTEXT(overallRate),"Effectuez l’étape 1",IF(OR(COUNT($C337,K337)&lt;&gt;2,overallRate=0),0,IF(G337="Oui",IF(OR($B337="Oui - sans lien de dépendance",$C337&gt;0),ROUND(MIN(K337, MAX(500,MIN(0.55*$C337,573))),2),0),ROUND(IF($B337="Non - avec lien de dépendance",MIN(1129,K337,$C337)*overallRate,MIN(1129,K337)*overallRate),2))))</f>
        <v>Effectuez l’étape 1</v>
      </c>
      <c r="P337" s="3">
        <f t="shared" si="5"/>
        <v>0</v>
      </c>
    </row>
    <row r="338" spans="12:16" x14ac:dyDescent="0.35">
      <c r="L338" s="54" t="str">
        <f>IF(ISTEXT(overallRate),"Effectuez l’étape 1",IF(OR(COUNT($C338,H338)&lt;&gt;2,overallRate=0),0,IF(D338="Oui",IF(OR($B338="Oui - sans lien de dépendance",$C338&gt;0),ROUND(MIN(H338, MAX(500,MIN(0.55*$C338,573))),2),0),ROUND(IF($B338="Non - avec lien de dépendance",MIN(1129,H338,$C338)*overallRate,MIN(1129,H338)*overallRate),2))))</f>
        <v>Effectuez l’étape 1</v>
      </c>
      <c r="M338" s="54" t="str">
        <f>IF(ISTEXT(overallRate),"Effectuez l’étape 1",IF(OR(COUNT($C338,I338)&lt;&gt;2,overallRate=0),0,IF(E338="Oui",IF(OR($B338="Oui - sans lien de dépendance",$C338&gt;0),ROUND(MIN(I338, MAX(500,MIN(0.55*$C338,573))),2),0),ROUND(IF($B338="Non - avec lien de dépendance",MIN(1129,I338,$C338)*overallRate,MIN(1129,I338)*overallRate),2))))</f>
        <v>Effectuez l’étape 1</v>
      </c>
      <c r="N338" s="54" t="str">
        <f>IF(ISTEXT(overallRate),"Effectuez l’étape 1",IF(OR(COUNT($C338,J338)&lt;&gt;2,overallRate=0),0,IF(F338="Oui",IF(OR($B338="Oui - sans lien de dépendance",$C338&gt;0),ROUND(MIN(J338, MAX(500,MIN(0.55*$C338,573))),2),0),ROUND(IF($B338="Non - avec lien de dépendance",MIN(1129,J338,$C338)*overallRate,MIN(1129,J338)*overallRate),2))))</f>
        <v>Effectuez l’étape 1</v>
      </c>
      <c r="O338" s="54" t="str">
        <f>IF(ISTEXT(overallRate),"Effectuez l’étape 1",IF(OR(COUNT($C338,K338)&lt;&gt;2,overallRate=0),0,IF(G338="Oui",IF(OR($B338="Oui - sans lien de dépendance",$C338&gt;0),ROUND(MIN(K338, MAX(500,MIN(0.55*$C338,573))),2),0),ROUND(IF($B338="Non - avec lien de dépendance",MIN(1129,K338,$C338)*overallRate,MIN(1129,K338)*overallRate),2))))</f>
        <v>Effectuez l’étape 1</v>
      </c>
      <c r="P338" s="3">
        <f t="shared" si="5"/>
        <v>0</v>
      </c>
    </row>
    <row r="339" spans="12:16" x14ac:dyDescent="0.35">
      <c r="L339" s="54" t="str">
        <f>IF(ISTEXT(overallRate),"Effectuez l’étape 1",IF(OR(COUNT($C339,H339)&lt;&gt;2,overallRate=0),0,IF(D339="Oui",IF(OR($B339="Oui - sans lien de dépendance",$C339&gt;0),ROUND(MIN(H339, MAX(500,MIN(0.55*$C339,573))),2),0),ROUND(IF($B339="Non - avec lien de dépendance",MIN(1129,H339,$C339)*overallRate,MIN(1129,H339)*overallRate),2))))</f>
        <v>Effectuez l’étape 1</v>
      </c>
      <c r="M339" s="54" t="str">
        <f>IF(ISTEXT(overallRate),"Effectuez l’étape 1",IF(OR(COUNT($C339,I339)&lt;&gt;2,overallRate=0),0,IF(E339="Oui",IF(OR($B339="Oui - sans lien de dépendance",$C339&gt;0),ROUND(MIN(I339, MAX(500,MIN(0.55*$C339,573))),2),0),ROUND(IF($B339="Non - avec lien de dépendance",MIN(1129,I339,$C339)*overallRate,MIN(1129,I339)*overallRate),2))))</f>
        <v>Effectuez l’étape 1</v>
      </c>
      <c r="N339" s="54" t="str">
        <f>IF(ISTEXT(overallRate),"Effectuez l’étape 1",IF(OR(COUNT($C339,J339)&lt;&gt;2,overallRate=0),0,IF(F339="Oui",IF(OR($B339="Oui - sans lien de dépendance",$C339&gt;0),ROUND(MIN(J339, MAX(500,MIN(0.55*$C339,573))),2),0),ROUND(IF($B339="Non - avec lien de dépendance",MIN(1129,J339,$C339)*overallRate,MIN(1129,J339)*overallRate),2))))</f>
        <v>Effectuez l’étape 1</v>
      </c>
      <c r="O339" s="54" t="str">
        <f>IF(ISTEXT(overallRate),"Effectuez l’étape 1",IF(OR(COUNT($C339,K339)&lt;&gt;2,overallRate=0),0,IF(G339="Oui",IF(OR($B339="Oui - sans lien de dépendance",$C339&gt;0),ROUND(MIN(K339, MAX(500,MIN(0.55*$C339,573))),2),0),ROUND(IF($B339="Non - avec lien de dépendance",MIN(1129,K339,$C339)*overallRate,MIN(1129,K339)*overallRate),2))))</f>
        <v>Effectuez l’étape 1</v>
      </c>
      <c r="P339" s="3">
        <f t="shared" si="5"/>
        <v>0</v>
      </c>
    </row>
    <row r="340" spans="12:16" x14ac:dyDescent="0.35">
      <c r="L340" s="54" t="str">
        <f>IF(ISTEXT(overallRate),"Effectuez l’étape 1",IF(OR(COUNT($C340,H340)&lt;&gt;2,overallRate=0),0,IF(D340="Oui",IF(OR($B340="Oui - sans lien de dépendance",$C340&gt;0),ROUND(MIN(H340, MAX(500,MIN(0.55*$C340,573))),2),0),ROUND(IF($B340="Non - avec lien de dépendance",MIN(1129,H340,$C340)*overallRate,MIN(1129,H340)*overallRate),2))))</f>
        <v>Effectuez l’étape 1</v>
      </c>
      <c r="M340" s="54" t="str">
        <f>IF(ISTEXT(overallRate),"Effectuez l’étape 1",IF(OR(COUNT($C340,I340)&lt;&gt;2,overallRate=0),0,IF(E340="Oui",IF(OR($B340="Oui - sans lien de dépendance",$C340&gt;0),ROUND(MIN(I340, MAX(500,MIN(0.55*$C340,573))),2),0),ROUND(IF($B340="Non - avec lien de dépendance",MIN(1129,I340,$C340)*overallRate,MIN(1129,I340)*overallRate),2))))</f>
        <v>Effectuez l’étape 1</v>
      </c>
      <c r="N340" s="54" t="str">
        <f>IF(ISTEXT(overallRate),"Effectuez l’étape 1",IF(OR(COUNT($C340,J340)&lt;&gt;2,overallRate=0),0,IF(F340="Oui",IF(OR($B340="Oui - sans lien de dépendance",$C340&gt;0),ROUND(MIN(J340, MAX(500,MIN(0.55*$C340,573))),2),0),ROUND(IF($B340="Non - avec lien de dépendance",MIN(1129,J340,$C340)*overallRate,MIN(1129,J340)*overallRate),2))))</f>
        <v>Effectuez l’étape 1</v>
      </c>
      <c r="O340" s="54" t="str">
        <f>IF(ISTEXT(overallRate),"Effectuez l’étape 1",IF(OR(COUNT($C340,K340)&lt;&gt;2,overallRate=0),0,IF(G340="Oui",IF(OR($B340="Oui - sans lien de dépendance",$C340&gt;0),ROUND(MIN(K340, MAX(500,MIN(0.55*$C340,573))),2),0),ROUND(IF($B340="Non - avec lien de dépendance",MIN(1129,K340,$C340)*overallRate,MIN(1129,K340)*overallRate),2))))</f>
        <v>Effectuez l’étape 1</v>
      </c>
      <c r="P340" s="3">
        <f t="shared" si="5"/>
        <v>0</v>
      </c>
    </row>
    <row r="341" spans="12:16" x14ac:dyDescent="0.35">
      <c r="L341" s="54" t="str">
        <f>IF(ISTEXT(overallRate),"Effectuez l’étape 1",IF(OR(COUNT($C341,H341)&lt;&gt;2,overallRate=0),0,IF(D341="Oui",IF(OR($B341="Oui - sans lien de dépendance",$C341&gt;0),ROUND(MIN(H341, MAX(500,MIN(0.55*$C341,573))),2),0),ROUND(IF($B341="Non - avec lien de dépendance",MIN(1129,H341,$C341)*overallRate,MIN(1129,H341)*overallRate),2))))</f>
        <v>Effectuez l’étape 1</v>
      </c>
      <c r="M341" s="54" t="str">
        <f>IF(ISTEXT(overallRate),"Effectuez l’étape 1",IF(OR(COUNT($C341,I341)&lt;&gt;2,overallRate=0),0,IF(E341="Oui",IF(OR($B341="Oui - sans lien de dépendance",$C341&gt;0),ROUND(MIN(I341, MAX(500,MIN(0.55*$C341,573))),2),0),ROUND(IF($B341="Non - avec lien de dépendance",MIN(1129,I341,$C341)*overallRate,MIN(1129,I341)*overallRate),2))))</f>
        <v>Effectuez l’étape 1</v>
      </c>
      <c r="N341" s="54" t="str">
        <f>IF(ISTEXT(overallRate),"Effectuez l’étape 1",IF(OR(COUNT($C341,J341)&lt;&gt;2,overallRate=0),0,IF(F341="Oui",IF(OR($B341="Oui - sans lien de dépendance",$C341&gt;0),ROUND(MIN(J341, MAX(500,MIN(0.55*$C341,573))),2),0),ROUND(IF($B341="Non - avec lien de dépendance",MIN(1129,J341,$C341)*overallRate,MIN(1129,J341)*overallRate),2))))</f>
        <v>Effectuez l’étape 1</v>
      </c>
      <c r="O341" s="54" t="str">
        <f>IF(ISTEXT(overallRate),"Effectuez l’étape 1",IF(OR(COUNT($C341,K341)&lt;&gt;2,overallRate=0),0,IF(G341="Oui",IF(OR($B341="Oui - sans lien de dépendance",$C341&gt;0),ROUND(MIN(K341, MAX(500,MIN(0.55*$C341,573))),2),0),ROUND(IF($B341="Non - avec lien de dépendance",MIN(1129,K341,$C341)*overallRate,MIN(1129,K341)*overallRate),2))))</f>
        <v>Effectuez l’étape 1</v>
      </c>
      <c r="P341" s="3">
        <f t="shared" si="5"/>
        <v>0</v>
      </c>
    </row>
    <row r="342" spans="12:16" x14ac:dyDescent="0.35">
      <c r="L342" s="54" t="str">
        <f>IF(ISTEXT(overallRate),"Effectuez l’étape 1",IF(OR(COUNT($C342,H342)&lt;&gt;2,overallRate=0),0,IF(D342="Oui",IF(OR($B342="Oui - sans lien de dépendance",$C342&gt;0),ROUND(MIN(H342, MAX(500,MIN(0.55*$C342,573))),2),0),ROUND(IF($B342="Non - avec lien de dépendance",MIN(1129,H342,$C342)*overallRate,MIN(1129,H342)*overallRate),2))))</f>
        <v>Effectuez l’étape 1</v>
      </c>
      <c r="M342" s="54" t="str">
        <f>IF(ISTEXT(overallRate),"Effectuez l’étape 1",IF(OR(COUNT($C342,I342)&lt;&gt;2,overallRate=0),0,IF(E342="Oui",IF(OR($B342="Oui - sans lien de dépendance",$C342&gt;0),ROUND(MIN(I342, MAX(500,MIN(0.55*$C342,573))),2),0),ROUND(IF($B342="Non - avec lien de dépendance",MIN(1129,I342,$C342)*overallRate,MIN(1129,I342)*overallRate),2))))</f>
        <v>Effectuez l’étape 1</v>
      </c>
      <c r="N342" s="54" t="str">
        <f>IF(ISTEXT(overallRate),"Effectuez l’étape 1",IF(OR(COUNT($C342,J342)&lt;&gt;2,overallRate=0),0,IF(F342="Oui",IF(OR($B342="Oui - sans lien de dépendance",$C342&gt;0),ROUND(MIN(J342, MAX(500,MIN(0.55*$C342,573))),2),0),ROUND(IF($B342="Non - avec lien de dépendance",MIN(1129,J342,$C342)*overallRate,MIN(1129,J342)*overallRate),2))))</f>
        <v>Effectuez l’étape 1</v>
      </c>
      <c r="O342" s="54" t="str">
        <f>IF(ISTEXT(overallRate),"Effectuez l’étape 1",IF(OR(COUNT($C342,K342)&lt;&gt;2,overallRate=0),0,IF(G342="Oui",IF(OR($B342="Oui - sans lien de dépendance",$C342&gt;0),ROUND(MIN(K342, MAX(500,MIN(0.55*$C342,573))),2),0),ROUND(IF($B342="Non - avec lien de dépendance",MIN(1129,K342,$C342)*overallRate,MIN(1129,K342)*overallRate),2))))</f>
        <v>Effectuez l’étape 1</v>
      </c>
      <c r="P342" s="3">
        <f t="shared" si="5"/>
        <v>0</v>
      </c>
    </row>
    <row r="343" spans="12:16" x14ac:dyDescent="0.35">
      <c r="L343" s="54" t="str">
        <f>IF(ISTEXT(overallRate),"Effectuez l’étape 1",IF(OR(COUNT($C343,H343)&lt;&gt;2,overallRate=0),0,IF(D343="Oui",IF(OR($B343="Oui - sans lien de dépendance",$C343&gt;0),ROUND(MIN(H343, MAX(500,MIN(0.55*$C343,573))),2),0),ROUND(IF($B343="Non - avec lien de dépendance",MIN(1129,H343,$C343)*overallRate,MIN(1129,H343)*overallRate),2))))</f>
        <v>Effectuez l’étape 1</v>
      </c>
      <c r="M343" s="54" t="str">
        <f>IF(ISTEXT(overallRate),"Effectuez l’étape 1",IF(OR(COUNT($C343,I343)&lt;&gt;2,overallRate=0),0,IF(E343="Oui",IF(OR($B343="Oui - sans lien de dépendance",$C343&gt;0),ROUND(MIN(I343, MAX(500,MIN(0.55*$C343,573))),2),0),ROUND(IF($B343="Non - avec lien de dépendance",MIN(1129,I343,$C343)*overallRate,MIN(1129,I343)*overallRate),2))))</f>
        <v>Effectuez l’étape 1</v>
      </c>
      <c r="N343" s="54" t="str">
        <f>IF(ISTEXT(overallRate),"Effectuez l’étape 1",IF(OR(COUNT($C343,J343)&lt;&gt;2,overallRate=0),0,IF(F343="Oui",IF(OR($B343="Oui - sans lien de dépendance",$C343&gt;0),ROUND(MIN(J343, MAX(500,MIN(0.55*$C343,573))),2),0),ROUND(IF($B343="Non - avec lien de dépendance",MIN(1129,J343,$C343)*overallRate,MIN(1129,J343)*overallRate),2))))</f>
        <v>Effectuez l’étape 1</v>
      </c>
      <c r="O343" s="54" t="str">
        <f>IF(ISTEXT(overallRate),"Effectuez l’étape 1",IF(OR(COUNT($C343,K343)&lt;&gt;2,overallRate=0),0,IF(G343="Oui",IF(OR($B343="Oui - sans lien de dépendance",$C343&gt;0),ROUND(MIN(K343, MAX(500,MIN(0.55*$C343,573))),2),0),ROUND(IF($B343="Non - avec lien de dépendance",MIN(1129,K343,$C343)*overallRate,MIN(1129,K343)*overallRate),2))))</f>
        <v>Effectuez l’étape 1</v>
      </c>
      <c r="P343" s="3">
        <f t="shared" si="5"/>
        <v>0</v>
      </c>
    </row>
    <row r="344" spans="12:16" x14ac:dyDescent="0.35">
      <c r="L344" s="54" t="str">
        <f>IF(ISTEXT(overallRate),"Effectuez l’étape 1",IF(OR(COUNT($C344,H344)&lt;&gt;2,overallRate=0),0,IF(D344="Oui",IF(OR($B344="Oui - sans lien de dépendance",$C344&gt;0),ROUND(MIN(H344, MAX(500,MIN(0.55*$C344,573))),2),0),ROUND(IF($B344="Non - avec lien de dépendance",MIN(1129,H344,$C344)*overallRate,MIN(1129,H344)*overallRate),2))))</f>
        <v>Effectuez l’étape 1</v>
      </c>
      <c r="M344" s="54" t="str">
        <f>IF(ISTEXT(overallRate),"Effectuez l’étape 1",IF(OR(COUNT($C344,I344)&lt;&gt;2,overallRate=0),0,IF(E344="Oui",IF(OR($B344="Oui - sans lien de dépendance",$C344&gt;0),ROUND(MIN(I344, MAX(500,MIN(0.55*$C344,573))),2),0),ROUND(IF($B344="Non - avec lien de dépendance",MIN(1129,I344,$C344)*overallRate,MIN(1129,I344)*overallRate),2))))</f>
        <v>Effectuez l’étape 1</v>
      </c>
      <c r="N344" s="54" t="str">
        <f>IF(ISTEXT(overallRate),"Effectuez l’étape 1",IF(OR(COUNT($C344,J344)&lt;&gt;2,overallRate=0),0,IF(F344="Oui",IF(OR($B344="Oui - sans lien de dépendance",$C344&gt;0),ROUND(MIN(J344, MAX(500,MIN(0.55*$C344,573))),2),0),ROUND(IF($B344="Non - avec lien de dépendance",MIN(1129,J344,$C344)*overallRate,MIN(1129,J344)*overallRate),2))))</f>
        <v>Effectuez l’étape 1</v>
      </c>
      <c r="O344" s="54" t="str">
        <f>IF(ISTEXT(overallRate),"Effectuez l’étape 1",IF(OR(COUNT($C344,K344)&lt;&gt;2,overallRate=0),0,IF(G344="Oui",IF(OR($B344="Oui - sans lien de dépendance",$C344&gt;0),ROUND(MIN(K344, MAX(500,MIN(0.55*$C344,573))),2),0),ROUND(IF($B344="Non - avec lien de dépendance",MIN(1129,K344,$C344)*overallRate,MIN(1129,K344)*overallRate),2))))</f>
        <v>Effectuez l’étape 1</v>
      </c>
      <c r="P344" s="3">
        <f t="shared" si="5"/>
        <v>0</v>
      </c>
    </row>
    <row r="345" spans="12:16" x14ac:dyDescent="0.35">
      <c r="L345" s="54" t="str">
        <f>IF(ISTEXT(overallRate),"Effectuez l’étape 1",IF(OR(COUNT($C345,H345)&lt;&gt;2,overallRate=0),0,IF(D345="Oui",IF(OR($B345="Oui - sans lien de dépendance",$C345&gt;0),ROUND(MIN(H345, MAX(500,MIN(0.55*$C345,573))),2),0),ROUND(IF($B345="Non - avec lien de dépendance",MIN(1129,H345,$C345)*overallRate,MIN(1129,H345)*overallRate),2))))</f>
        <v>Effectuez l’étape 1</v>
      </c>
      <c r="M345" s="54" t="str">
        <f>IF(ISTEXT(overallRate),"Effectuez l’étape 1",IF(OR(COUNT($C345,I345)&lt;&gt;2,overallRate=0),0,IF(E345="Oui",IF(OR($B345="Oui - sans lien de dépendance",$C345&gt;0),ROUND(MIN(I345, MAX(500,MIN(0.55*$C345,573))),2),0),ROUND(IF($B345="Non - avec lien de dépendance",MIN(1129,I345,$C345)*overallRate,MIN(1129,I345)*overallRate),2))))</f>
        <v>Effectuez l’étape 1</v>
      </c>
      <c r="N345" s="54" t="str">
        <f>IF(ISTEXT(overallRate),"Effectuez l’étape 1",IF(OR(COUNT($C345,J345)&lt;&gt;2,overallRate=0),0,IF(F345="Oui",IF(OR($B345="Oui - sans lien de dépendance",$C345&gt;0),ROUND(MIN(J345, MAX(500,MIN(0.55*$C345,573))),2),0),ROUND(IF($B345="Non - avec lien de dépendance",MIN(1129,J345,$C345)*overallRate,MIN(1129,J345)*overallRate),2))))</f>
        <v>Effectuez l’étape 1</v>
      </c>
      <c r="O345" s="54" t="str">
        <f>IF(ISTEXT(overallRate),"Effectuez l’étape 1",IF(OR(COUNT($C345,K345)&lt;&gt;2,overallRate=0),0,IF(G345="Oui",IF(OR($B345="Oui - sans lien de dépendance",$C345&gt;0),ROUND(MIN(K345, MAX(500,MIN(0.55*$C345,573))),2),0),ROUND(IF($B345="Non - avec lien de dépendance",MIN(1129,K345,$C345)*overallRate,MIN(1129,K345)*overallRate),2))))</f>
        <v>Effectuez l’étape 1</v>
      </c>
      <c r="P345" s="3">
        <f t="shared" si="5"/>
        <v>0</v>
      </c>
    </row>
    <row r="346" spans="12:16" x14ac:dyDescent="0.35">
      <c r="L346" s="54" t="str">
        <f>IF(ISTEXT(overallRate),"Effectuez l’étape 1",IF(OR(COUNT($C346,H346)&lt;&gt;2,overallRate=0),0,IF(D346="Oui",IF(OR($B346="Oui - sans lien de dépendance",$C346&gt;0),ROUND(MIN(H346, MAX(500,MIN(0.55*$C346,573))),2),0),ROUND(IF($B346="Non - avec lien de dépendance",MIN(1129,H346,$C346)*overallRate,MIN(1129,H346)*overallRate),2))))</f>
        <v>Effectuez l’étape 1</v>
      </c>
      <c r="M346" s="54" t="str">
        <f>IF(ISTEXT(overallRate),"Effectuez l’étape 1",IF(OR(COUNT($C346,I346)&lt;&gt;2,overallRate=0),0,IF(E346="Oui",IF(OR($B346="Oui - sans lien de dépendance",$C346&gt;0),ROUND(MIN(I346, MAX(500,MIN(0.55*$C346,573))),2),0),ROUND(IF($B346="Non - avec lien de dépendance",MIN(1129,I346,$C346)*overallRate,MIN(1129,I346)*overallRate),2))))</f>
        <v>Effectuez l’étape 1</v>
      </c>
      <c r="N346" s="54" t="str">
        <f>IF(ISTEXT(overallRate),"Effectuez l’étape 1",IF(OR(COUNT($C346,J346)&lt;&gt;2,overallRate=0),0,IF(F346="Oui",IF(OR($B346="Oui - sans lien de dépendance",$C346&gt;0),ROUND(MIN(J346, MAX(500,MIN(0.55*$C346,573))),2),0),ROUND(IF($B346="Non - avec lien de dépendance",MIN(1129,J346,$C346)*overallRate,MIN(1129,J346)*overallRate),2))))</f>
        <v>Effectuez l’étape 1</v>
      </c>
      <c r="O346" s="54" t="str">
        <f>IF(ISTEXT(overallRate),"Effectuez l’étape 1",IF(OR(COUNT($C346,K346)&lt;&gt;2,overallRate=0),0,IF(G346="Oui",IF(OR($B346="Oui - sans lien de dépendance",$C346&gt;0),ROUND(MIN(K346, MAX(500,MIN(0.55*$C346,573))),2),0),ROUND(IF($B346="Non - avec lien de dépendance",MIN(1129,K346,$C346)*overallRate,MIN(1129,K346)*overallRate),2))))</f>
        <v>Effectuez l’étape 1</v>
      </c>
      <c r="P346" s="3">
        <f t="shared" si="5"/>
        <v>0</v>
      </c>
    </row>
    <row r="347" spans="12:16" x14ac:dyDescent="0.35">
      <c r="L347" s="54" t="str">
        <f>IF(ISTEXT(overallRate),"Effectuez l’étape 1",IF(OR(COUNT($C347,H347)&lt;&gt;2,overallRate=0),0,IF(D347="Oui",IF(OR($B347="Oui - sans lien de dépendance",$C347&gt;0),ROUND(MIN(H347, MAX(500,MIN(0.55*$C347,573))),2),0),ROUND(IF($B347="Non - avec lien de dépendance",MIN(1129,H347,$C347)*overallRate,MIN(1129,H347)*overallRate),2))))</f>
        <v>Effectuez l’étape 1</v>
      </c>
      <c r="M347" s="54" t="str">
        <f>IF(ISTEXT(overallRate),"Effectuez l’étape 1",IF(OR(COUNT($C347,I347)&lt;&gt;2,overallRate=0),0,IF(E347="Oui",IF(OR($B347="Oui - sans lien de dépendance",$C347&gt;0),ROUND(MIN(I347, MAX(500,MIN(0.55*$C347,573))),2),0),ROUND(IF($B347="Non - avec lien de dépendance",MIN(1129,I347,$C347)*overallRate,MIN(1129,I347)*overallRate),2))))</f>
        <v>Effectuez l’étape 1</v>
      </c>
      <c r="N347" s="54" t="str">
        <f>IF(ISTEXT(overallRate),"Effectuez l’étape 1",IF(OR(COUNT($C347,J347)&lt;&gt;2,overallRate=0),0,IF(F347="Oui",IF(OR($B347="Oui - sans lien de dépendance",$C347&gt;0),ROUND(MIN(J347, MAX(500,MIN(0.55*$C347,573))),2),0),ROUND(IF($B347="Non - avec lien de dépendance",MIN(1129,J347,$C347)*overallRate,MIN(1129,J347)*overallRate),2))))</f>
        <v>Effectuez l’étape 1</v>
      </c>
      <c r="O347" s="54" t="str">
        <f>IF(ISTEXT(overallRate),"Effectuez l’étape 1",IF(OR(COUNT($C347,K347)&lt;&gt;2,overallRate=0),0,IF(G347="Oui",IF(OR($B347="Oui - sans lien de dépendance",$C347&gt;0),ROUND(MIN(K347, MAX(500,MIN(0.55*$C347,573))),2),0),ROUND(IF($B347="Non - avec lien de dépendance",MIN(1129,K347,$C347)*overallRate,MIN(1129,K347)*overallRate),2))))</f>
        <v>Effectuez l’étape 1</v>
      </c>
      <c r="P347" s="3">
        <f t="shared" si="5"/>
        <v>0</v>
      </c>
    </row>
    <row r="348" spans="12:16" x14ac:dyDescent="0.35">
      <c r="L348" s="54" t="str">
        <f>IF(ISTEXT(overallRate),"Effectuez l’étape 1",IF(OR(COUNT($C348,H348)&lt;&gt;2,overallRate=0),0,IF(D348="Oui",IF(OR($B348="Oui - sans lien de dépendance",$C348&gt;0),ROUND(MIN(H348, MAX(500,MIN(0.55*$C348,573))),2),0),ROUND(IF($B348="Non - avec lien de dépendance",MIN(1129,H348,$C348)*overallRate,MIN(1129,H348)*overallRate),2))))</f>
        <v>Effectuez l’étape 1</v>
      </c>
      <c r="M348" s="54" t="str">
        <f>IF(ISTEXT(overallRate),"Effectuez l’étape 1",IF(OR(COUNT($C348,I348)&lt;&gt;2,overallRate=0),0,IF(E348="Oui",IF(OR($B348="Oui - sans lien de dépendance",$C348&gt;0),ROUND(MIN(I348, MAX(500,MIN(0.55*$C348,573))),2),0),ROUND(IF($B348="Non - avec lien de dépendance",MIN(1129,I348,$C348)*overallRate,MIN(1129,I348)*overallRate),2))))</f>
        <v>Effectuez l’étape 1</v>
      </c>
      <c r="N348" s="54" t="str">
        <f>IF(ISTEXT(overallRate),"Effectuez l’étape 1",IF(OR(COUNT($C348,J348)&lt;&gt;2,overallRate=0),0,IF(F348="Oui",IF(OR($B348="Oui - sans lien de dépendance",$C348&gt;0),ROUND(MIN(J348, MAX(500,MIN(0.55*$C348,573))),2),0),ROUND(IF($B348="Non - avec lien de dépendance",MIN(1129,J348,$C348)*overallRate,MIN(1129,J348)*overallRate),2))))</f>
        <v>Effectuez l’étape 1</v>
      </c>
      <c r="O348" s="54" t="str">
        <f>IF(ISTEXT(overallRate),"Effectuez l’étape 1",IF(OR(COUNT($C348,K348)&lt;&gt;2,overallRate=0),0,IF(G348="Oui",IF(OR($B348="Oui - sans lien de dépendance",$C348&gt;0),ROUND(MIN(K348, MAX(500,MIN(0.55*$C348,573))),2),0),ROUND(IF($B348="Non - avec lien de dépendance",MIN(1129,K348,$C348)*overallRate,MIN(1129,K348)*overallRate),2))))</f>
        <v>Effectuez l’étape 1</v>
      </c>
      <c r="P348" s="3">
        <f t="shared" si="5"/>
        <v>0</v>
      </c>
    </row>
    <row r="349" spans="12:16" x14ac:dyDescent="0.35">
      <c r="L349" s="54" t="str">
        <f>IF(ISTEXT(overallRate),"Effectuez l’étape 1",IF(OR(COUNT($C349,H349)&lt;&gt;2,overallRate=0),0,IF(D349="Oui",IF(OR($B349="Oui - sans lien de dépendance",$C349&gt;0),ROUND(MIN(H349, MAX(500,MIN(0.55*$C349,573))),2),0),ROUND(IF($B349="Non - avec lien de dépendance",MIN(1129,H349,$C349)*overallRate,MIN(1129,H349)*overallRate),2))))</f>
        <v>Effectuez l’étape 1</v>
      </c>
      <c r="M349" s="54" t="str">
        <f>IF(ISTEXT(overallRate),"Effectuez l’étape 1",IF(OR(COUNT($C349,I349)&lt;&gt;2,overallRate=0),0,IF(E349="Oui",IF(OR($B349="Oui - sans lien de dépendance",$C349&gt;0),ROUND(MIN(I349, MAX(500,MIN(0.55*$C349,573))),2),0),ROUND(IF($B349="Non - avec lien de dépendance",MIN(1129,I349,$C349)*overallRate,MIN(1129,I349)*overallRate),2))))</f>
        <v>Effectuez l’étape 1</v>
      </c>
      <c r="N349" s="54" t="str">
        <f>IF(ISTEXT(overallRate),"Effectuez l’étape 1",IF(OR(COUNT($C349,J349)&lt;&gt;2,overallRate=0),0,IF(F349="Oui",IF(OR($B349="Oui - sans lien de dépendance",$C349&gt;0),ROUND(MIN(J349, MAX(500,MIN(0.55*$C349,573))),2),0),ROUND(IF($B349="Non - avec lien de dépendance",MIN(1129,J349,$C349)*overallRate,MIN(1129,J349)*overallRate),2))))</f>
        <v>Effectuez l’étape 1</v>
      </c>
      <c r="O349" s="54" t="str">
        <f>IF(ISTEXT(overallRate),"Effectuez l’étape 1",IF(OR(COUNT($C349,K349)&lt;&gt;2,overallRate=0),0,IF(G349="Oui",IF(OR($B349="Oui - sans lien de dépendance",$C349&gt;0),ROUND(MIN(K349, MAX(500,MIN(0.55*$C349,573))),2),0),ROUND(IF($B349="Non - avec lien de dépendance",MIN(1129,K349,$C349)*overallRate,MIN(1129,K349)*overallRate),2))))</f>
        <v>Effectuez l’étape 1</v>
      </c>
      <c r="P349" s="3">
        <f t="shared" si="5"/>
        <v>0</v>
      </c>
    </row>
    <row r="350" spans="12:16" x14ac:dyDescent="0.35">
      <c r="L350" s="54" t="str">
        <f>IF(ISTEXT(overallRate),"Effectuez l’étape 1",IF(OR(COUNT($C350,H350)&lt;&gt;2,overallRate=0),0,IF(D350="Oui",IF(OR($B350="Oui - sans lien de dépendance",$C350&gt;0),ROUND(MIN(H350, MAX(500,MIN(0.55*$C350,573))),2),0),ROUND(IF($B350="Non - avec lien de dépendance",MIN(1129,H350,$C350)*overallRate,MIN(1129,H350)*overallRate),2))))</f>
        <v>Effectuez l’étape 1</v>
      </c>
      <c r="M350" s="54" t="str">
        <f>IF(ISTEXT(overallRate),"Effectuez l’étape 1",IF(OR(COUNT($C350,I350)&lt;&gt;2,overallRate=0),0,IF(E350="Oui",IF(OR($B350="Oui - sans lien de dépendance",$C350&gt;0),ROUND(MIN(I350, MAX(500,MIN(0.55*$C350,573))),2),0),ROUND(IF($B350="Non - avec lien de dépendance",MIN(1129,I350,$C350)*overallRate,MIN(1129,I350)*overallRate),2))))</f>
        <v>Effectuez l’étape 1</v>
      </c>
      <c r="N350" s="54" t="str">
        <f>IF(ISTEXT(overallRate),"Effectuez l’étape 1",IF(OR(COUNT($C350,J350)&lt;&gt;2,overallRate=0),0,IF(F350="Oui",IF(OR($B350="Oui - sans lien de dépendance",$C350&gt;0),ROUND(MIN(J350, MAX(500,MIN(0.55*$C350,573))),2),0),ROUND(IF($B350="Non - avec lien de dépendance",MIN(1129,J350,$C350)*overallRate,MIN(1129,J350)*overallRate),2))))</f>
        <v>Effectuez l’étape 1</v>
      </c>
      <c r="O350" s="54" t="str">
        <f>IF(ISTEXT(overallRate),"Effectuez l’étape 1",IF(OR(COUNT($C350,K350)&lt;&gt;2,overallRate=0),0,IF(G350="Oui",IF(OR($B350="Oui - sans lien de dépendance",$C350&gt;0),ROUND(MIN(K350, MAX(500,MIN(0.55*$C350,573))),2),0),ROUND(IF($B350="Non - avec lien de dépendance",MIN(1129,K350,$C350)*overallRate,MIN(1129,K350)*overallRate),2))))</f>
        <v>Effectuez l’étape 1</v>
      </c>
      <c r="P350" s="3">
        <f t="shared" si="5"/>
        <v>0</v>
      </c>
    </row>
    <row r="351" spans="12:16" x14ac:dyDescent="0.35">
      <c r="L351" s="54" t="str">
        <f>IF(ISTEXT(overallRate),"Effectuez l’étape 1",IF(OR(COUNT($C351,H351)&lt;&gt;2,overallRate=0),0,IF(D351="Oui",IF(OR($B351="Oui - sans lien de dépendance",$C351&gt;0),ROUND(MIN(H351, MAX(500,MIN(0.55*$C351,573))),2),0),ROUND(IF($B351="Non - avec lien de dépendance",MIN(1129,H351,$C351)*overallRate,MIN(1129,H351)*overallRate),2))))</f>
        <v>Effectuez l’étape 1</v>
      </c>
      <c r="M351" s="54" t="str">
        <f>IF(ISTEXT(overallRate),"Effectuez l’étape 1",IF(OR(COUNT($C351,I351)&lt;&gt;2,overallRate=0),0,IF(E351="Oui",IF(OR($B351="Oui - sans lien de dépendance",$C351&gt;0),ROUND(MIN(I351, MAX(500,MIN(0.55*$C351,573))),2),0),ROUND(IF($B351="Non - avec lien de dépendance",MIN(1129,I351,$C351)*overallRate,MIN(1129,I351)*overallRate),2))))</f>
        <v>Effectuez l’étape 1</v>
      </c>
      <c r="N351" s="54" t="str">
        <f>IF(ISTEXT(overallRate),"Effectuez l’étape 1",IF(OR(COUNT($C351,J351)&lt;&gt;2,overallRate=0),0,IF(F351="Oui",IF(OR($B351="Oui - sans lien de dépendance",$C351&gt;0),ROUND(MIN(J351, MAX(500,MIN(0.55*$C351,573))),2),0),ROUND(IF($B351="Non - avec lien de dépendance",MIN(1129,J351,$C351)*overallRate,MIN(1129,J351)*overallRate),2))))</f>
        <v>Effectuez l’étape 1</v>
      </c>
      <c r="O351" s="54" t="str">
        <f>IF(ISTEXT(overallRate),"Effectuez l’étape 1",IF(OR(COUNT($C351,K351)&lt;&gt;2,overallRate=0),0,IF(G351="Oui",IF(OR($B351="Oui - sans lien de dépendance",$C351&gt;0),ROUND(MIN(K351, MAX(500,MIN(0.55*$C351,573))),2),0),ROUND(IF($B351="Non - avec lien de dépendance",MIN(1129,K351,$C351)*overallRate,MIN(1129,K351)*overallRate),2))))</f>
        <v>Effectuez l’étape 1</v>
      </c>
      <c r="P351" s="3">
        <f t="shared" si="5"/>
        <v>0</v>
      </c>
    </row>
    <row r="352" spans="12:16" x14ac:dyDescent="0.35">
      <c r="L352" s="54" t="str">
        <f>IF(ISTEXT(overallRate),"Effectuez l’étape 1",IF(OR(COUNT($C352,H352)&lt;&gt;2,overallRate=0),0,IF(D352="Oui",IF(OR($B352="Oui - sans lien de dépendance",$C352&gt;0),ROUND(MIN(H352, MAX(500,MIN(0.55*$C352,573))),2),0),ROUND(IF($B352="Non - avec lien de dépendance",MIN(1129,H352,$C352)*overallRate,MIN(1129,H352)*overallRate),2))))</f>
        <v>Effectuez l’étape 1</v>
      </c>
      <c r="M352" s="54" t="str">
        <f>IF(ISTEXT(overallRate),"Effectuez l’étape 1",IF(OR(COUNT($C352,I352)&lt;&gt;2,overallRate=0),0,IF(E352="Oui",IF(OR($B352="Oui - sans lien de dépendance",$C352&gt;0),ROUND(MIN(I352, MAX(500,MIN(0.55*$C352,573))),2),0),ROUND(IF($B352="Non - avec lien de dépendance",MIN(1129,I352,$C352)*overallRate,MIN(1129,I352)*overallRate),2))))</f>
        <v>Effectuez l’étape 1</v>
      </c>
      <c r="N352" s="54" t="str">
        <f>IF(ISTEXT(overallRate),"Effectuez l’étape 1",IF(OR(COUNT($C352,J352)&lt;&gt;2,overallRate=0),0,IF(F352="Oui",IF(OR($B352="Oui - sans lien de dépendance",$C352&gt;0),ROUND(MIN(J352, MAX(500,MIN(0.55*$C352,573))),2),0),ROUND(IF($B352="Non - avec lien de dépendance",MIN(1129,J352,$C352)*overallRate,MIN(1129,J352)*overallRate),2))))</f>
        <v>Effectuez l’étape 1</v>
      </c>
      <c r="O352" s="54" t="str">
        <f>IF(ISTEXT(overallRate),"Effectuez l’étape 1",IF(OR(COUNT($C352,K352)&lt;&gt;2,overallRate=0),0,IF(G352="Oui",IF(OR($B352="Oui - sans lien de dépendance",$C352&gt;0),ROUND(MIN(K352, MAX(500,MIN(0.55*$C352,573))),2),0),ROUND(IF($B352="Non - avec lien de dépendance",MIN(1129,K352,$C352)*overallRate,MIN(1129,K352)*overallRate),2))))</f>
        <v>Effectuez l’étape 1</v>
      </c>
      <c r="P352" s="3">
        <f t="shared" si="5"/>
        <v>0</v>
      </c>
    </row>
    <row r="353" spans="12:16" x14ac:dyDescent="0.35">
      <c r="L353" s="54" t="str">
        <f>IF(ISTEXT(overallRate),"Effectuez l’étape 1",IF(OR(COUNT($C353,H353)&lt;&gt;2,overallRate=0),0,IF(D353="Oui",IF(OR($B353="Oui - sans lien de dépendance",$C353&gt;0),ROUND(MIN(H353, MAX(500,MIN(0.55*$C353,573))),2),0),ROUND(IF($B353="Non - avec lien de dépendance",MIN(1129,H353,$C353)*overallRate,MIN(1129,H353)*overallRate),2))))</f>
        <v>Effectuez l’étape 1</v>
      </c>
      <c r="M353" s="54" t="str">
        <f>IF(ISTEXT(overallRate),"Effectuez l’étape 1",IF(OR(COUNT($C353,I353)&lt;&gt;2,overallRate=0),0,IF(E353="Oui",IF(OR($B353="Oui - sans lien de dépendance",$C353&gt;0),ROUND(MIN(I353, MAX(500,MIN(0.55*$C353,573))),2),0),ROUND(IF($B353="Non - avec lien de dépendance",MIN(1129,I353,$C353)*overallRate,MIN(1129,I353)*overallRate),2))))</f>
        <v>Effectuez l’étape 1</v>
      </c>
      <c r="N353" s="54" t="str">
        <f>IF(ISTEXT(overallRate),"Effectuez l’étape 1",IF(OR(COUNT($C353,J353)&lt;&gt;2,overallRate=0),0,IF(F353="Oui",IF(OR($B353="Oui - sans lien de dépendance",$C353&gt;0),ROUND(MIN(J353, MAX(500,MIN(0.55*$C353,573))),2),0),ROUND(IF($B353="Non - avec lien de dépendance",MIN(1129,J353,$C353)*overallRate,MIN(1129,J353)*overallRate),2))))</f>
        <v>Effectuez l’étape 1</v>
      </c>
      <c r="O353" s="54" t="str">
        <f>IF(ISTEXT(overallRate),"Effectuez l’étape 1",IF(OR(COUNT($C353,K353)&lt;&gt;2,overallRate=0),0,IF(G353="Oui",IF(OR($B353="Oui - sans lien de dépendance",$C353&gt;0),ROUND(MIN(K353, MAX(500,MIN(0.55*$C353,573))),2),0),ROUND(IF($B353="Non - avec lien de dépendance",MIN(1129,K353,$C353)*overallRate,MIN(1129,K353)*overallRate),2))))</f>
        <v>Effectuez l’étape 1</v>
      </c>
      <c r="P353" s="3">
        <f t="shared" si="5"/>
        <v>0</v>
      </c>
    </row>
    <row r="354" spans="12:16" x14ac:dyDescent="0.35">
      <c r="L354" s="54" t="str">
        <f>IF(ISTEXT(overallRate),"Effectuez l’étape 1",IF(OR(COUNT($C354,H354)&lt;&gt;2,overallRate=0),0,IF(D354="Oui",IF(OR($B354="Oui - sans lien de dépendance",$C354&gt;0),ROUND(MIN(H354, MAX(500,MIN(0.55*$C354,573))),2),0),ROUND(IF($B354="Non - avec lien de dépendance",MIN(1129,H354,$C354)*overallRate,MIN(1129,H354)*overallRate),2))))</f>
        <v>Effectuez l’étape 1</v>
      </c>
      <c r="M354" s="54" t="str">
        <f>IF(ISTEXT(overallRate),"Effectuez l’étape 1",IF(OR(COUNT($C354,I354)&lt;&gt;2,overallRate=0),0,IF(E354="Oui",IF(OR($B354="Oui - sans lien de dépendance",$C354&gt;0),ROUND(MIN(I354, MAX(500,MIN(0.55*$C354,573))),2),0),ROUND(IF($B354="Non - avec lien de dépendance",MIN(1129,I354,$C354)*overallRate,MIN(1129,I354)*overallRate),2))))</f>
        <v>Effectuez l’étape 1</v>
      </c>
      <c r="N354" s="54" t="str">
        <f>IF(ISTEXT(overallRate),"Effectuez l’étape 1",IF(OR(COUNT($C354,J354)&lt;&gt;2,overallRate=0),0,IF(F354="Oui",IF(OR($B354="Oui - sans lien de dépendance",$C354&gt;0),ROUND(MIN(J354, MAX(500,MIN(0.55*$C354,573))),2),0),ROUND(IF($B354="Non - avec lien de dépendance",MIN(1129,J354,$C354)*overallRate,MIN(1129,J354)*overallRate),2))))</f>
        <v>Effectuez l’étape 1</v>
      </c>
      <c r="O354" s="54" t="str">
        <f>IF(ISTEXT(overallRate),"Effectuez l’étape 1",IF(OR(COUNT($C354,K354)&lt;&gt;2,overallRate=0),0,IF(G354="Oui",IF(OR($B354="Oui - sans lien de dépendance",$C354&gt;0),ROUND(MIN(K354, MAX(500,MIN(0.55*$C354,573))),2),0),ROUND(IF($B354="Non - avec lien de dépendance",MIN(1129,K354,$C354)*overallRate,MIN(1129,K354)*overallRate),2))))</f>
        <v>Effectuez l’étape 1</v>
      </c>
      <c r="P354" s="3">
        <f t="shared" si="5"/>
        <v>0</v>
      </c>
    </row>
    <row r="355" spans="12:16" x14ac:dyDescent="0.35">
      <c r="L355" s="54" t="str">
        <f>IF(ISTEXT(overallRate),"Effectuez l’étape 1",IF(OR(COUNT($C355,H355)&lt;&gt;2,overallRate=0),0,IF(D355="Oui",IF(OR($B355="Oui - sans lien de dépendance",$C355&gt;0),ROUND(MIN(H355, MAX(500,MIN(0.55*$C355,573))),2),0),ROUND(IF($B355="Non - avec lien de dépendance",MIN(1129,H355,$C355)*overallRate,MIN(1129,H355)*overallRate),2))))</f>
        <v>Effectuez l’étape 1</v>
      </c>
      <c r="M355" s="54" t="str">
        <f>IF(ISTEXT(overallRate),"Effectuez l’étape 1",IF(OR(COUNT($C355,I355)&lt;&gt;2,overallRate=0),0,IF(E355="Oui",IF(OR($B355="Oui - sans lien de dépendance",$C355&gt;0),ROUND(MIN(I355, MAX(500,MIN(0.55*$C355,573))),2),0),ROUND(IF($B355="Non - avec lien de dépendance",MIN(1129,I355,$C355)*overallRate,MIN(1129,I355)*overallRate),2))))</f>
        <v>Effectuez l’étape 1</v>
      </c>
      <c r="N355" s="54" t="str">
        <f>IF(ISTEXT(overallRate),"Effectuez l’étape 1",IF(OR(COUNT($C355,J355)&lt;&gt;2,overallRate=0),0,IF(F355="Oui",IF(OR($B355="Oui - sans lien de dépendance",$C355&gt;0),ROUND(MIN(J355, MAX(500,MIN(0.55*$C355,573))),2),0),ROUND(IF($B355="Non - avec lien de dépendance",MIN(1129,J355,$C355)*overallRate,MIN(1129,J355)*overallRate),2))))</f>
        <v>Effectuez l’étape 1</v>
      </c>
      <c r="O355" s="54" t="str">
        <f>IF(ISTEXT(overallRate),"Effectuez l’étape 1",IF(OR(COUNT($C355,K355)&lt;&gt;2,overallRate=0),0,IF(G355="Oui",IF(OR($B355="Oui - sans lien de dépendance",$C355&gt;0),ROUND(MIN(K355, MAX(500,MIN(0.55*$C355,573))),2),0),ROUND(IF($B355="Non - avec lien de dépendance",MIN(1129,K355,$C355)*overallRate,MIN(1129,K355)*overallRate),2))))</f>
        <v>Effectuez l’étape 1</v>
      </c>
      <c r="P355" s="3">
        <f t="shared" si="5"/>
        <v>0</v>
      </c>
    </row>
    <row r="356" spans="12:16" x14ac:dyDescent="0.35">
      <c r="L356" s="54" t="str">
        <f>IF(ISTEXT(overallRate),"Effectuez l’étape 1",IF(OR(COUNT($C356,H356)&lt;&gt;2,overallRate=0),0,IF(D356="Oui",IF(OR($B356="Oui - sans lien de dépendance",$C356&gt;0),ROUND(MIN(H356, MAX(500,MIN(0.55*$C356,573))),2),0),ROUND(IF($B356="Non - avec lien de dépendance",MIN(1129,H356,$C356)*overallRate,MIN(1129,H356)*overallRate),2))))</f>
        <v>Effectuez l’étape 1</v>
      </c>
      <c r="M356" s="54" t="str">
        <f>IF(ISTEXT(overallRate),"Effectuez l’étape 1",IF(OR(COUNT($C356,I356)&lt;&gt;2,overallRate=0),0,IF(E356="Oui",IF(OR($B356="Oui - sans lien de dépendance",$C356&gt;0),ROUND(MIN(I356, MAX(500,MIN(0.55*$C356,573))),2),0),ROUND(IF($B356="Non - avec lien de dépendance",MIN(1129,I356,$C356)*overallRate,MIN(1129,I356)*overallRate),2))))</f>
        <v>Effectuez l’étape 1</v>
      </c>
      <c r="N356" s="54" t="str">
        <f>IF(ISTEXT(overallRate),"Effectuez l’étape 1",IF(OR(COUNT($C356,J356)&lt;&gt;2,overallRate=0),0,IF(F356="Oui",IF(OR($B356="Oui - sans lien de dépendance",$C356&gt;0),ROUND(MIN(J356, MAX(500,MIN(0.55*$C356,573))),2),0),ROUND(IF($B356="Non - avec lien de dépendance",MIN(1129,J356,$C356)*overallRate,MIN(1129,J356)*overallRate),2))))</f>
        <v>Effectuez l’étape 1</v>
      </c>
      <c r="O356" s="54" t="str">
        <f>IF(ISTEXT(overallRate),"Effectuez l’étape 1",IF(OR(COUNT($C356,K356)&lt;&gt;2,overallRate=0),0,IF(G356="Oui",IF(OR($B356="Oui - sans lien de dépendance",$C356&gt;0),ROUND(MIN(K356, MAX(500,MIN(0.55*$C356,573))),2),0),ROUND(IF($B356="Non - avec lien de dépendance",MIN(1129,K356,$C356)*overallRate,MIN(1129,K356)*overallRate),2))))</f>
        <v>Effectuez l’étape 1</v>
      </c>
      <c r="P356" s="3">
        <f t="shared" si="5"/>
        <v>0</v>
      </c>
    </row>
    <row r="357" spans="12:16" x14ac:dyDescent="0.35">
      <c r="L357" s="54" t="str">
        <f>IF(ISTEXT(overallRate),"Effectuez l’étape 1",IF(OR(COUNT($C357,H357)&lt;&gt;2,overallRate=0),0,IF(D357="Oui",IF(OR($B357="Oui - sans lien de dépendance",$C357&gt;0),ROUND(MIN(H357, MAX(500,MIN(0.55*$C357,573))),2),0),ROUND(IF($B357="Non - avec lien de dépendance",MIN(1129,H357,$C357)*overallRate,MIN(1129,H357)*overallRate),2))))</f>
        <v>Effectuez l’étape 1</v>
      </c>
      <c r="M357" s="54" t="str">
        <f>IF(ISTEXT(overallRate),"Effectuez l’étape 1",IF(OR(COUNT($C357,I357)&lt;&gt;2,overallRate=0),0,IF(E357="Oui",IF(OR($B357="Oui - sans lien de dépendance",$C357&gt;0),ROUND(MIN(I357, MAX(500,MIN(0.55*$C357,573))),2),0),ROUND(IF($B357="Non - avec lien de dépendance",MIN(1129,I357,$C357)*overallRate,MIN(1129,I357)*overallRate),2))))</f>
        <v>Effectuez l’étape 1</v>
      </c>
      <c r="N357" s="54" t="str">
        <f>IF(ISTEXT(overallRate),"Effectuez l’étape 1",IF(OR(COUNT($C357,J357)&lt;&gt;2,overallRate=0),0,IF(F357="Oui",IF(OR($B357="Oui - sans lien de dépendance",$C357&gt;0),ROUND(MIN(J357, MAX(500,MIN(0.55*$C357,573))),2),0),ROUND(IF($B357="Non - avec lien de dépendance",MIN(1129,J357,$C357)*overallRate,MIN(1129,J357)*overallRate),2))))</f>
        <v>Effectuez l’étape 1</v>
      </c>
      <c r="O357" s="54" t="str">
        <f>IF(ISTEXT(overallRate),"Effectuez l’étape 1",IF(OR(COUNT($C357,K357)&lt;&gt;2,overallRate=0),0,IF(G357="Oui",IF(OR($B357="Oui - sans lien de dépendance",$C357&gt;0),ROUND(MIN(K357, MAX(500,MIN(0.55*$C357,573))),2),0),ROUND(IF($B357="Non - avec lien de dépendance",MIN(1129,K357,$C357)*overallRate,MIN(1129,K357)*overallRate),2))))</f>
        <v>Effectuez l’étape 1</v>
      </c>
      <c r="P357" s="3">
        <f t="shared" si="5"/>
        <v>0</v>
      </c>
    </row>
    <row r="358" spans="12:16" x14ac:dyDescent="0.35">
      <c r="L358" s="54" t="str">
        <f>IF(ISTEXT(overallRate),"Effectuez l’étape 1",IF(OR(COUNT($C358,H358)&lt;&gt;2,overallRate=0),0,IF(D358="Oui",IF(OR($B358="Oui - sans lien de dépendance",$C358&gt;0),ROUND(MIN(H358, MAX(500,MIN(0.55*$C358,573))),2),0),ROUND(IF($B358="Non - avec lien de dépendance",MIN(1129,H358,$C358)*overallRate,MIN(1129,H358)*overallRate),2))))</f>
        <v>Effectuez l’étape 1</v>
      </c>
      <c r="M358" s="54" t="str">
        <f>IF(ISTEXT(overallRate),"Effectuez l’étape 1",IF(OR(COUNT($C358,I358)&lt;&gt;2,overallRate=0),0,IF(E358="Oui",IF(OR($B358="Oui - sans lien de dépendance",$C358&gt;0),ROUND(MIN(I358, MAX(500,MIN(0.55*$C358,573))),2),0),ROUND(IF($B358="Non - avec lien de dépendance",MIN(1129,I358,$C358)*overallRate,MIN(1129,I358)*overallRate),2))))</f>
        <v>Effectuez l’étape 1</v>
      </c>
      <c r="N358" s="54" t="str">
        <f>IF(ISTEXT(overallRate),"Effectuez l’étape 1",IF(OR(COUNT($C358,J358)&lt;&gt;2,overallRate=0),0,IF(F358="Oui",IF(OR($B358="Oui - sans lien de dépendance",$C358&gt;0),ROUND(MIN(J358, MAX(500,MIN(0.55*$C358,573))),2),0),ROUND(IF($B358="Non - avec lien de dépendance",MIN(1129,J358,$C358)*overallRate,MIN(1129,J358)*overallRate),2))))</f>
        <v>Effectuez l’étape 1</v>
      </c>
      <c r="O358" s="54" t="str">
        <f>IF(ISTEXT(overallRate),"Effectuez l’étape 1",IF(OR(COUNT($C358,K358)&lt;&gt;2,overallRate=0),0,IF(G358="Oui",IF(OR($B358="Oui - sans lien de dépendance",$C358&gt;0),ROUND(MIN(K358, MAX(500,MIN(0.55*$C358,573))),2),0),ROUND(IF($B358="Non - avec lien de dépendance",MIN(1129,K358,$C358)*overallRate,MIN(1129,K358)*overallRate),2))))</f>
        <v>Effectuez l’étape 1</v>
      </c>
      <c r="P358" s="3">
        <f t="shared" si="5"/>
        <v>0</v>
      </c>
    </row>
    <row r="359" spans="12:16" x14ac:dyDescent="0.35">
      <c r="L359" s="54" t="str">
        <f>IF(ISTEXT(overallRate),"Effectuez l’étape 1",IF(OR(COUNT($C359,H359)&lt;&gt;2,overallRate=0),0,IF(D359="Oui",IF(OR($B359="Oui - sans lien de dépendance",$C359&gt;0),ROUND(MIN(H359, MAX(500,MIN(0.55*$C359,573))),2),0),ROUND(IF($B359="Non - avec lien de dépendance",MIN(1129,H359,$C359)*overallRate,MIN(1129,H359)*overallRate),2))))</f>
        <v>Effectuez l’étape 1</v>
      </c>
      <c r="M359" s="54" t="str">
        <f>IF(ISTEXT(overallRate),"Effectuez l’étape 1",IF(OR(COUNT($C359,I359)&lt;&gt;2,overallRate=0),0,IF(E359="Oui",IF(OR($B359="Oui - sans lien de dépendance",$C359&gt;0),ROUND(MIN(I359, MAX(500,MIN(0.55*$C359,573))),2),0),ROUND(IF($B359="Non - avec lien de dépendance",MIN(1129,I359,$C359)*overallRate,MIN(1129,I359)*overallRate),2))))</f>
        <v>Effectuez l’étape 1</v>
      </c>
      <c r="N359" s="54" t="str">
        <f>IF(ISTEXT(overallRate),"Effectuez l’étape 1",IF(OR(COUNT($C359,J359)&lt;&gt;2,overallRate=0),0,IF(F359="Oui",IF(OR($B359="Oui - sans lien de dépendance",$C359&gt;0),ROUND(MIN(J359, MAX(500,MIN(0.55*$C359,573))),2),0),ROUND(IF($B359="Non - avec lien de dépendance",MIN(1129,J359,$C359)*overallRate,MIN(1129,J359)*overallRate),2))))</f>
        <v>Effectuez l’étape 1</v>
      </c>
      <c r="O359" s="54" t="str">
        <f>IF(ISTEXT(overallRate),"Effectuez l’étape 1",IF(OR(COUNT($C359,K359)&lt;&gt;2,overallRate=0),0,IF(G359="Oui",IF(OR($B359="Oui - sans lien de dépendance",$C359&gt;0),ROUND(MIN(K359, MAX(500,MIN(0.55*$C359,573))),2),0),ROUND(IF($B359="Non - avec lien de dépendance",MIN(1129,K359,$C359)*overallRate,MIN(1129,K359)*overallRate),2))))</f>
        <v>Effectuez l’étape 1</v>
      </c>
      <c r="P359" s="3">
        <f t="shared" si="5"/>
        <v>0</v>
      </c>
    </row>
    <row r="360" spans="12:16" x14ac:dyDescent="0.35">
      <c r="L360" s="54" t="str">
        <f>IF(ISTEXT(overallRate),"Effectuez l’étape 1",IF(OR(COUNT($C360,H360)&lt;&gt;2,overallRate=0),0,IF(D360="Oui",IF(OR($B360="Oui - sans lien de dépendance",$C360&gt;0),ROUND(MIN(H360, MAX(500,MIN(0.55*$C360,573))),2),0),ROUND(IF($B360="Non - avec lien de dépendance",MIN(1129,H360,$C360)*overallRate,MIN(1129,H360)*overallRate),2))))</f>
        <v>Effectuez l’étape 1</v>
      </c>
      <c r="M360" s="54" t="str">
        <f>IF(ISTEXT(overallRate),"Effectuez l’étape 1",IF(OR(COUNT($C360,I360)&lt;&gt;2,overallRate=0),0,IF(E360="Oui",IF(OR($B360="Oui - sans lien de dépendance",$C360&gt;0),ROUND(MIN(I360, MAX(500,MIN(0.55*$C360,573))),2),0),ROUND(IF($B360="Non - avec lien de dépendance",MIN(1129,I360,$C360)*overallRate,MIN(1129,I360)*overallRate),2))))</f>
        <v>Effectuez l’étape 1</v>
      </c>
      <c r="N360" s="54" t="str">
        <f>IF(ISTEXT(overallRate),"Effectuez l’étape 1",IF(OR(COUNT($C360,J360)&lt;&gt;2,overallRate=0),0,IF(F360="Oui",IF(OR($B360="Oui - sans lien de dépendance",$C360&gt;0),ROUND(MIN(J360, MAX(500,MIN(0.55*$C360,573))),2),0),ROUND(IF($B360="Non - avec lien de dépendance",MIN(1129,J360,$C360)*overallRate,MIN(1129,J360)*overallRate),2))))</f>
        <v>Effectuez l’étape 1</v>
      </c>
      <c r="O360" s="54" t="str">
        <f>IF(ISTEXT(overallRate),"Effectuez l’étape 1",IF(OR(COUNT($C360,K360)&lt;&gt;2,overallRate=0),0,IF(G360="Oui",IF(OR($B360="Oui - sans lien de dépendance",$C360&gt;0),ROUND(MIN(K360, MAX(500,MIN(0.55*$C360,573))),2),0),ROUND(IF($B360="Non - avec lien de dépendance",MIN(1129,K360,$C360)*overallRate,MIN(1129,K360)*overallRate),2))))</f>
        <v>Effectuez l’étape 1</v>
      </c>
      <c r="P360" s="3">
        <f t="shared" si="5"/>
        <v>0</v>
      </c>
    </row>
    <row r="361" spans="12:16" x14ac:dyDescent="0.35">
      <c r="L361" s="54" t="str">
        <f>IF(ISTEXT(overallRate),"Effectuez l’étape 1",IF(OR(COUNT($C361,H361)&lt;&gt;2,overallRate=0),0,IF(D361="Oui",IF(OR($B361="Oui - sans lien de dépendance",$C361&gt;0),ROUND(MIN(H361, MAX(500,MIN(0.55*$C361,573))),2),0),ROUND(IF($B361="Non - avec lien de dépendance",MIN(1129,H361,$C361)*overallRate,MIN(1129,H361)*overallRate),2))))</f>
        <v>Effectuez l’étape 1</v>
      </c>
      <c r="M361" s="54" t="str">
        <f>IF(ISTEXT(overallRate),"Effectuez l’étape 1",IF(OR(COUNT($C361,I361)&lt;&gt;2,overallRate=0),0,IF(E361="Oui",IF(OR($B361="Oui - sans lien de dépendance",$C361&gt;0),ROUND(MIN(I361, MAX(500,MIN(0.55*$C361,573))),2),0),ROUND(IF($B361="Non - avec lien de dépendance",MIN(1129,I361,$C361)*overallRate,MIN(1129,I361)*overallRate),2))))</f>
        <v>Effectuez l’étape 1</v>
      </c>
      <c r="N361" s="54" t="str">
        <f>IF(ISTEXT(overallRate),"Effectuez l’étape 1",IF(OR(COUNT($C361,J361)&lt;&gt;2,overallRate=0),0,IF(F361="Oui",IF(OR($B361="Oui - sans lien de dépendance",$C361&gt;0),ROUND(MIN(J361, MAX(500,MIN(0.55*$C361,573))),2),0),ROUND(IF($B361="Non - avec lien de dépendance",MIN(1129,J361,$C361)*overallRate,MIN(1129,J361)*overallRate),2))))</f>
        <v>Effectuez l’étape 1</v>
      </c>
      <c r="O361" s="54" t="str">
        <f>IF(ISTEXT(overallRate),"Effectuez l’étape 1",IF(OR(COUNT($C361,K361)&lt;&gt;2,overallRate=0),0,IF(G361="Oui",IF(OR($B361="Oui - sans lien de dépendance",$C361&gt;0),ROUND(MIN(K361, MAX(500,MIN(0.55*$C361,573))),2),0),ROUND(IF($B361="Non - avec lien de dépendance",MIN(1129,K361,$C361)*overallRate,MIN(1129,K361)*overallRate),2))))</f>
        <v>Effectuez l’étape 1</v>
      </c>
      <c r="P361" s="3">
        <f t="shared" si="5"/>
        <v>0</v>
      </c>
    </row>
    <row r="362" spans="12:16" x14ac:dyDescent="0.35">
      <c r="L362" s="54" t="str">
        <f>IF(ISTEXT(overallRate),"Effectuez l’étape 1",IF(OR(COUNT($C362,H362)&lt;&gt;2,overallRate=0),0,IF(D362="Oui",IF(OR($B362="Oui - sans lien de dépendance",$C362&gt;0),ROUND(MIN(H362, MAX(500,MIN(0.55*$C362,573))),2),0),ROUND(IF($B362="Non - avec lien de dépendance",MIN(1129,H362,$C362)*overallRate,MIN(1129,H362)*overallRate),2))))</f>
        <v>Effectuez l’étape 1</v>
      </c>
      <c r="M362" s="54" t="str">
        <f>IF(ISTEXT(overallRate),"Effectuez l’étape 1",IF(OR(COUNT($C362,I362)&lt;&gt;2,overallRate=0),0,IF(E362="Oui",IF(OR($B362="Oui - sans lien de dépendance",$C362&gt;0),ROUND(MIN(I362, MAX(500,MIN(0.55*$C362,573))),2),0),ROUND(IF($B362="Non - avec lien de dépendance",MIN(1129,I362,$C362)*overallRate,MIN(1129,I362)*overallRate),2))))</f>
        <v>Effectuez l’étape 1</v>
      </c>
      <c r="N362" s="54" t="str">
        <f>IF(ISTEXT(overallRate),"Effectuez l’étape 1",IF(OR(COUNT($C362,J362)&lt;&gt;2,overallRate=0),0,IF(F362="Oui",IF(OR($B362="Oui - sans lien de dépendance",$C362&gt;0),ROUND(MIN(J362, MAX(500,MIN(0.55*$C362,573))),2),0),ROUND(IF($B362="Non - avec lien de dépendance",MIN(1129,J362,$C362)*overallRate,MIN(1129,J362)*overallRate),2))))</f>
        <v>Effectuez l’étape 1</v>
      </c>
      <c r="O362" s="54" t="str">
        <f>IF(ISTEXT(overallRate),"Effectuez l’étape 1",IF(OR(COUNT($C362,K362)&lt;&gt;2,overallRate=0),0,IF(G362="Oui",IF(OR($B362="Oui - sans lien de dépendance",$C362&gt;0),ROUND(MIN(K362, MAX(500,MIN(0.55*$C362,573))),2),0),ROUND(IF($B362="Non - avec lien de dépendance",MIN(1129,K362,$C362)*overallRate,MIN(1129,K362)*overallRate),2))))</f>
        <v>Effectuez l’étape 1</v>
      </c>
      <c r="P362" s="3">
        <f t="shared" si="5"/>
        <v>0</v>
      </c>
    </row>
    <row r="363" spans="12:16" x14ac:dyDescent="0.35">
      <c r="L363" s="54" t="str">
        <f>IF(ISTEXT(overallRate),"Effectuez l’étape 1",IF(OR(COUNT($C363,H363)&lt;&gt;2,overallRate=0),0,IF(D363="Oui",IF(OR($B363="Oui - sans lien de dépendance",$C363&gt;0),ROUND(MIN(H363, MAX(500,MIN(0.55*$C363,573))),2),0),ROUND(IF($B363="Non - avec lien de dépendance",MIN(1129,H363,$C363)*overallRate,MIN(1129,H363)*overallRate),2))))</f>
        <v>Effectuez l’étape 1</v>
      </c>
      <c r="M363" s="54" t="str">
        <f>IF(ISTEXT(overallRate),"Effectuez l’étape 1",IF(OR(COUNT($C363,I363)&lt;&gt;2,overallRate=0),0,IF(E363="Oui",IF(OR($B363="Oui - sans lien de dépendance",$C363&gt;0),ROUND(MIN(I363, MAX(500,MIN(0.55*$C363,573))),2),0),ROUND(IF($B363="Non - avec lien de dépendance",MIN(1129,I363,$C363)*overallRate,MIN(1129,I363)*overallRate),2))))</f>
        <v>Effectuez l’étape 1</v>
      </c>
      <c r="N363" s="54" t="str">
        <f>IF(ISTEXT(overallRate),"Effectuez l’étape 1",IF(OR(COUNT($C363,J363)&lt;&gt;2,overallRate=0),0,IF(F363="Oui",IF(OR($B363="Oui - sans lien de dépendance",$C363&gt;0),ROUND(MIN(J363, MAX(500,MIN(0.55*$C363,573))),2),0),ROUND(IF($B363="Non - avec lien de dépendance",MIN(1129,J363,$C363)*overallRate,MIN(1129,J363)*overallRate),2))))</f>
        <v>Effectuez l’étape 1</v>
      </c>
      <c r="O363" s="54" t="str">
        <f>IF(ISTEXT(overallRate),"Effectuez l’étape 1",IF(OR(COUNT($C363,K363)&lt;&gt;2,overallRate=0),0,IF(G363="Oui",IF(OR($B363="Oui - sans lien de dépendance",$C363&gt;0),ROUND(MIN(K363, MAX(500,MIN(0.55*$C363,573))),2),0),ROUND(IF($B363="Non - avec lien de dépendance",MIN(1129,K363,$C363)*overallRate,MIN(1129,K363)*overallRate),2))))</f>
        <v>Effectuez l’étape 1</v>
      </c>
      <c r="P363" s="3">
        <f t="shared" si="5"/>
        <v>0</v>
      </c>
    </row>
    <row r="364" spans="12:16" x14ac:dyDescent="0.35">
      <c r="L364" s="54" t="str">
        <f>IF(ISTEXT(overallRate),"Effectuez l’étape 1",IF(OR(COUNT($C364,H364)&lt;&gt;2,overallRate=0),0,IF(D364="Oui",IF(OR($B364="Oui - sans lien de dépendance",$C364&gt;0),ROUND(MIN(H364, MAX(500,MIN(0.55*$C364,573))),2),0),ROUND(IF($B364="Non - avec lien de dépendance",MIN(1129,H364,$C364)*overallRate,MIN(1129,H364)*overallRate),2))))</f>
        <v>Effectuez l’étape 1</v>
      </c>
      <c r="M364" s="54" t="str">
        <f>IF(ISTEXT(overallRate),"Effectuez l’étape 1",IF(OR(COUNT($C364,I364)&lt;&gt;2,overallRate=0),0,IF(E364="Oui",IF(OR($B364="Oui - sans lien de dépendance",$C364&gt;0),ROUND(MIN(I364, MAX(500,MIN(0.55*$C364,573))),2),0),ROUND(IF($B364="Non - avec lien de dépendance",MIN(1129,I364,$C364)*overallRate,MIN(1129,I364)*overallRate),2))))</f>
        <v>Effectuez l’étape 1</v>
      </c>
      <c r="N364" s="54" t="str">
        <f>IF(ISTEXT(overallRate),"Effectuez l’étape 1",IF(OR(COUNT($C364,J364)&lt;&gt;2,overallRate=0),0,IF(F364="Oui",IF(OR($B364="Oui - sans lien de dépendance",$C364&gt;0),ROUND(MIN(J364, MAX(500,MIN(0.55*$C364,573))),2),0),ROUND(IF($B364="Non - avec lien de dépendance",MIN(1129,J364,$C364)*overallRate,MIN(1129,J364)*overallRate),2))))</f>
        <v>Effectuez l’étape 1</v>
      </c>
      <c r="O364" s="54" t="str">
        <f>IF(ISTEXT(overallRate),"Effectuez l’étape 1",IF(OR(COUNT($C364,K364)&lt;&gt;2,overallRate=0),0,IF(G364="Oui",IF(OR($B364="Oui - sans lien de dépendance",$C364&gt;0),ROUND(MIN(K364, MAX(500,MIN(0.55*$C364,573))),2),0),ROUND(IF($B364="Non - avec lien de dépendance",MIN(1129,K364,$C364)*overallRate,MIN(1129,K364)*overallRate),2))))</f>
        <v>Effectuez l’étape 1</v>
      </c>
      <c r="P364" s="3">
        <f t="shared" si="5"/>
        <v>0</v>
      </c>
    </row>
    <row r="365" spans="12:16" x14ac:dyDescent="0.35">
      <c r="L365" s="54" t="str">
        <f>IF(ISTEXT(overallRate),"Effectuez l’étape 1",IF(OR(COUNT($C365,H365)&lt;&gt;2,overallRate=0),0,IF(D365="Oui",IF(OR($B365="Oui - sans lien de dépendance",$C365&gt;0),ROUND(MIN(H365, MAX(500,MIN(0.55*$C365,573))),2),0),ROUND(IF($B365="Non - avec lien de dépendance",MIN(1129,H365,$C365)*overallRate,MIN(1129,H365)*overallRate),2))))</f>
        <v>Effectuez l’étape 1</v>
      </c>
      <c r="M365" s="54" t="str">
        <f>IF(ISTEXT(overallRate),"Effectuez l’étape 1",IF(OR(COUNT($C365,I365)&lt;&gt;2,overallRate=0),0,IF(E365="Oui",IF(OR($B365="Oui - sans lien de dépendance",$C365&gt;0),ROUND(MIN(I365, MAX(500,MIN(0.55*$C365,573))),2),0),ROUND(IF($B365="Non - avec lien de dépendance",MIN(1129,I365,$C365)*overallRate,MIN(1129,I365)*overallRate),2))))</f>
        <v>Effectuez l’étape 1</v>
      </c>
      <c r="N365" s="54" t="str">
        <f>IF(ISTEXT(overallRate),"Effectuez l’étape 1",IF(OR(COUNT($C365,J365)&lt;&gt;2,overallRate=0),0,IF(F365="Oui",IF(OR($B365="Oui - sans lien de dépendance",$C365&gt;0),ROUND(MIN(J365, MAX(500,MIN(0.55*$C365,573))),2),0),ROUND(IF($B365="Non - avec lien de dépendance",MIN(1129,J365,$C365)*overallRate,MIN(1129,J365)*overallRate),2))))</f>
        <v>Effectuez l’étape 1</v>
      </c>
      <c r="O365" s="54" t="str">
        <f>IF(ISTEXT(overallRate),"Effectuez l’étape 1",IF(OR(COUNT($C365,K365)&lt;&gt;2,overallRate=0),0,IF(G365="Oui",IF(OR($B365="Oui - sans lien de dépendance",$C365&gt;0),ROUND(MIN(K365, MAX(500,MIN(0.55*$C365,573))),2),0),ROUND(IF($B365="Non - avec lien de dépendance",MIN(1129,K365,$C365)*overallRate,MIN(1129,K365)*overallRate),2))))</f>
        <v>Effectuez l’étape 1</v>
      </c>
      <c r="P365" s="3">
        <f t="shared" si="5"/>
        <v>0</v>
      </c>
    </row>
    <row r="366" spans="12:16" x14ac:dyDescent="0.35">
      <c r="L366" s="54" t="str">
        <f>IF(ISTEXT(overallRate),"Effectuez l’étape 1",IF(OR(COUNT($C366,H366)&lt;&gt;2,overallRate=0),0,IF(D366="Oui",IF(OR($B366="Oui - sans lien de dépendance",$C366&gt;0),ROUND(MIN(H366, MAX(500,MIN(0.55*$C366,573))),2),0),ROUND(IF($B366="Non - avec lien de dépendance",MIN(1129,H366,$C366)*overallRate,MIN(1129,H366)*overallRate),2))))</f>
        <v>Effectuez l’étape 1</v>
      </c>
      <c r="M366" s="54" t="str">
        <f>IF(ISTEXT(overallRate),"Effectuez l’étape 1",IF(OR(COUNT($C366,I366)&lt;&gt;2,overallRate=0),0,IF(E366="Oui",IF(OR($B366="Oui - sans lien de dépendance",$C366&gt;0),ROUND(MIN(I366, MAX(500,MIN(0.55*$C366,573))),2),0),ROUND(IF($B366="Non - avec lien de dépendance",MIN(1129,I366,$C366)*overallRate,MIN(1129,I366)*overallRate),2))))</f>
        <v>Effectuez l’étape 1</v>
      </c>
      <c r="N366" s="54" t="str">
        <f>IF(ISTEXT(overallRate),"Effectuez l’étape 1",IF(OR(COUNT($C366,J366)&lt;&gt;2,overallRate=0),0,IF(F366="Oui",IF(OR($B366="Oui - sans lien de dépendance",$C366&gt;0),ROUND(MIN(J366, MAX(500,MIN(0.55*$C366,573))),2),0),ROUND(IF($B366="Non - avec lien de dépendance",MIN(1129,J366,$C366)*overallRate,MIN(1129,J366)*overallRate),2))))</f>
        <v>Effectuez l’étape 1</v>
      </c>
      <c r="O366" s="54" t="str">
        <f>IF(ISTEXT(overallRate),"Effectuez l’étape 1",IF(OR(COUNT($C366,K366)&lt;&gt;2,overallRate=0),0,IF(G366="Oui",IF(OR($B366="Oui - sans lien de dépendance",$C366&gt;0),ROUND(MIN(K366, MAX(500,MIN(0.55*$C366,573))),2),0),ROUND(IF($B366="Non - avec lien de dépendance",MIN(1129,K366,$C366)*overallRate,MIN(1129,K366)*overallRate),2))))</f>
        <v>Effectuez l’étape 1</v>
      </c>
      <c r="P366" s="3">
        <f t="shared" si="5"/>
        <v>0</v>
      </c>
    </row>
    <row r="367" spans="12:16" x14ac:dyDescent="0.35">
      <c r="L367" s="54" t="str">
        <f>IF(ISTEXT(overallRate),"Effectuez l’étape 1",IF(OR(COUNT($C367,H367)&lt;&gt;2,overallRate=0),0,IF(D367="Oui",IF(OR($B367="Oui - sans lien de dépendance",$C367&gt;0),ROUND(MIN(H367, MAX(500,MIN(0.55*$C367,573))),2),0),ROUND(IF($B367="Non - avec lien de dépendance",MIN(1129,H367,$C367)*overallRate,MIN(1129,H367)*overallRate),2))))</f>
        <v>Effectuez l’étape 1</v>
      </c>
      <c r="M367" s="54" t="str">
        <f>IF(ISTEXT(overallRate),"Effectuez l’étape 1",IF(OR(COUNT($C367,I367)&lt;&gt;2,overallRate=0),0,IF(E367="Oui",IF(OR($B367="Oui - sans lien de dépendance",$C367&gt;0),ROUND(MIN(I367, MAX(500,MIN(0.55*$C367,573))),2),0),ROUND(IF($B367="Non - avec lien de dépendance",MIN(1129,I367,$C367)*overallRate,MIN(1129,I367)*overallRate),2))))</f>
        <v>Effectuez l’étape 1</v>
      </c>
      <c r="N367" s="54" t="str">
        <f>IF(ISTEXT(overallRate),"Effectuez l’étape 1",IF(OR(COUNT($C367,J367)&lt;&gt;2,overallRate=0),0,IF(F367="Oui",IF(OR($B367="Oui - sans lien de dépendance",$C367&gt;0),ROUND(MIN(J367, MAX(500,MIN(0.55*$C367,573))),2),0),ROUND(IF($B367="Non - avec lien de dépendance",MIN(1129,J367,$C367)*overallRate,MIN(1129,J367)*overallRate),2))))</f>
        <v>Effectuez l’étape 1</v>
      </c>
      <c r="O367" s="54" t="str">
        <f>IF(ISTEXT(overallRate),"Effectuez l’étape 1",IF(OR(COUNT($C367,K367)&lt;&gt;2,overallRate=0),0,IF(G367="Oui",IF(OR($B367="Oui - sans lien de dépendance",$C367&gt;0),ROUND(MIN(K367, MAX(500,MIN(0.55*$C367,573))),2),0),ROUND(IF($B367="Non - avec lien de dépendance",MIN(1129,K367,$C367)*overallRate,MIN(1129,K367)*overallRate),2))))</f>
        <v>Effectuez l’étape 1</v>
      </c>
      <c r="P367" s="3">
        <f t="shared" si="5"/>
        <v>0</v>
      </c>
    </row>
    <row r="368" spans="12:16" x14ac:dyDescent="0.35">
      <c r="L368" s="54" t="str">
        <f>IF(ISTEXT(overallRate),"Effectuez l’étape 1",IF(OR(COUNT($C368,H368)&lt;&gt;2,overallRate=0),0,IF(D368="Oui",IF(OR($B368="Oui - sans lien de dépendance",$C368&gt;0),ROUND(MIN(H368, MAX(500,MIN(0.55*$C368,573))),2),0),ROUND(IF($B368="Non - avec lien de dépendance",MIN(1129,H368,$C368)*overallRate,MIN(1129,H368)*overallRate),2))))</f>
        <v>Effectuez l’étape 1</v>
      </c>
      <c r="M368" s="54" t="str">
        <f>IF(ISTEXT(overallRate),"Effectuez l’étape 1",IF(OR(COUNT($C368,I368)&lt;&gt;2,overallRate=0),0,IF(E368="Oui",IF(OR($B368="Oui - sans lien de dépendance",$C368&gt;0),ROUND(MIN(I368, MAX(500,MIN(0.55*$C368,573))),2),0),ROUND(IF($B368="Non - avec lien de dépendance",MIN(1129,I368,$C368)*overallRate,MIN(1129,I368)*overallRate),2))))</f>
        <v>Effectuez l’étape 1</v>
      </c>
      <c r="N368" s="54" t="str">
        <f>IF(ISTEXT(overallRate),"Effectuez l’étape 1",IF(OR(COUNT($C368,J368)&lt;&gt;2,overallRate=0),0,IF(F368="Oui",IF(OR($B368="Oui - sans lien de dépendance",$C368&gt;0),ROUND(MIN(J368, MAX(500,MIN(0.55*$C368,573))),2),0),ROUND(IF($B368="Non - avec lien de dépendance",MIN(1129,J368,$C368)*overallRate,MIN(1129,J368)*overallRate),2))))</f>
        <v>Effectuez l’étape 1</v>
      </c>
      <c r="O368" s="54" t="str">
        <f>IF(ISTEXT(overallRate),"Effectuez l’étape 1",IF(OR(COUNT($C368,K368)&lt;&gt;2,overallRate=0),0,IF(G368="Oui",IF(OR($B368="Oui - sans lien de dépendance",$C368&gt;0),ROUND(MIN(K368, MAX(500,MIN(0.55*$C368,573))),2),0),ROUND(IF($B368="Non - avec lien de dépendance",MIN(1129,K368,$C368)*overallRate,MIN(1129,K368)*overallRate),2))))</f>
        <v>Effectuez l’étape 1</v>
      </c>
      <c r="P368" s="3">
        <f t="shared" si="5"/>
        <v>0</v>
      </c>
    </row>
    <row r="369" spans="12:16" x14ac:dyDescent="0.35">
      <c r="L369" s="54" t="str">
        <f>IF(ISTEXT(overallRate),"Effectuez l’étape 1",IF(OR(COUNT($C369,H369)&lt;&gt;2,overallRate=0),0,IF(D369="Oui",IF(OR($B369="Oui - sans lien de dépendance",$C369&gt;0),ROUND(MIN(H369, MAX(500,MIN(0.55*$C369,573))),2),0),ROUND(IF($B369="Non - avec lien de dépendance",MIN(1129,H369,$C369)*overallRate,MIN(1129,H369)*overallRate),2))))</f>
        <v>Effectuez l’étape 1</v>
      </c>
      <c r="M369" s="54" t="str">
        <f>IF(ISTEXT(overallRate),"Effectuez l’étape 1",IF(OR(COUNT($C369,I369)&lt;&gt;2,overallRate=0),0,IF(E369="Oui",IF(OR($B369="Oui - sans lien de dépendance",$C369&gt;0),ROUND(MIN(I369, MAX(500,MIN(0.55*$C369,573))),2),0),ROUND(IF($B369="Non - avec lien de dépendance",MIN(1129,I369,$C369)*overallRate,MIN(1129,I369)*overallRate),2))))</f>
        <v>Effectuez l’étape 1</v>
      </c>
      <c r="N369" s="54" t="str">
        <f>IF(ISTEXT(overallRate),"Effectuez l’étape 1",IF(OR(COUNT($C369,J369)&lt;&gt;2,overallRate=0),0,IF(F369="Oui",IF(OR($B369="Oui - sans lien de dépendance",$C369&gt;0),ROUND(MIN(J369, MAX(500,MIN(0.55*$C369,573))),2),0),ROUND(IF($B369="Non - avec lien de dépendance",MIN(1129,J369,$C369)*overallRate,MIN(1129,J369)*overallRate),2))))</f>
        <v>Effectuez l’étape 1</v>
      </c>
      <c r="O369" s="54" t="str">
        <f>IF(ISTEXT(overallRate),"Effectuez l’étape 1",IF(OR(COUNT($C369,K369)&lt;&gt;2,overallRate=0),0,IF(G369="Oui",IF(OR($B369="Oui - sans lien de dépendance",$C369&gt;0),ROUND(MIN(K369, MAX(500,MIN(0.55*$C369,573))),2),0),ROUND(IF($B369="Non - avec lien de dépendance",MIN(1129,K369,$C369)*overallRate,MIN(1129,K369)*overallRate),2))))</f>
        <v>Effectuez l’étape 1</v>
      </c>
      <c r="P369" s="3">
        <f t="shared" si="5"/>
        <v>0</v>
      </c>
    </row>
    <row r="370" spans="12:16" x14ac:dyDescent="0.35">
      <c r="L370" s="54" t="str">
        <f>IF(ISTEXT(overallRate),"Effectuez l’étape 1",IF(OR(COUNT($C370,H370)&lt;&gt;2,overallRate=0),0,IF(D370="Oui",IF(OR($B370="Oui - sans lien de dépendance",$C370&gt;0),ROUND(MIN(H370, MAX(500,MIN(0.55*$C370,573))),2),0),ROUND(IF($B370="Non - avec lien de dépendance",MIN(1129,H370,$C370)*overallRate,MIN(1129,H370)*overallRate),2))))</f>
        <v>Effectuez l’étape 1</v>
      </c>
      <c r="M370" s="54" t="str">
        <f>IF(ISTEXT(overallRate),"Effectuez l’étape 1",IF(OR(COUNT($C370,I370)&lt;&gt;2,overallRate=0),0,IF(E370="Oui",IF(OR($B370="Oui - sans lien de dépendance",$C370&gt;0),ROUND(MIN(I370, MAX(500,MIN(0.55*$C370,573))),2),0),ROUND(IF($B370="Non - avec lien de dépendance",MIN(1129,I370,$C370)*overallRate,MIN(1129,I370)*overallRate),2))))</f>
        <v>Effectuez l’étape 1</v>
      </c>
      <c r="N370" s="54" t="str">
        <f>IF(ISTEXT(overallRate),"Effectuez l’étape 1",IF(OR(COUNT($C370,J370)&lt;&gt;2,overallRate=0),0,IF(F370="Oui",IF(OR($B370="Oui - sans lien de dépendance",$C370&gt;0),ROUND(MIN(J370, MAX(500,MIN(0.55*$C370,573))),2),0),ROUND(IF($B370="Non - avec lien de dépendance",MIN(1129,J370,$C370)*overallRate,MIN(1129,J370)*overallRate),2))))</f>
        <v>Effectuez l’étape 1</v>
      </c>
      <c r="O370" s="54" t="str">
        <f>IF(ISTEXT(overallRate),"Effectuez l’étape 1",IF(OR(COUNT($C370,K370)&lt;&gt;2,overallRate=0),0,IF(G370="Oui",IF(OR($B370="Oui - sans lien de dépendance",$C370&gt;0),ROUND(MIN(K370, MAX(500,MIN(0.55*$C370,573))),2),0),ROUND(IF($B370="Non - avec lien de dépendance",MIN(1129,K370,$C370)*overallRate,MIN(1129,K370)*overallRate),2))))</f>
        <v>Effectuez l’étape 1</v>
      </c>
      <c r="P370" s="3">
        <f t="shared" si="5"/>
        <v>0</v>
      </c>
    </row>
    <row r="371" spans="12:16" x14ac:dyDescent="0.35">
      <c r="L371" s="54" t="str">
        <f>IF(ISTEXT(overallRate),"Effectuez l’étape 1",IF(OR(COUNT($C371,H371)&lt;&gt;2,overallRate=0),0,IF(D371="Oui",IF(OR($B371="Oui - sans lien de dépendance",$C371&gt;0),ROUND(MIN(H371, MAX(500,MIN(0.55*$C371,573))),2),0),ROUND(IF($B371="Non - avec lien de dépendance",MIN(1129,H371,$C371)*overallRate,MIN(1129,H371)*overallRate),2))))</f>
        <v>Effectuez l’étape 1</v>
      </c>
      <c r="M371" s="54" t="str">
        <f>IF(ISTEXT(overallRate),"Effectuez l’étape 1",IF(OR(COUNT($C371,I371)&lt;&gt;2,overallRate=0),0,IF(E371="Oui",IF(OR($B371="Oui - sans lien de dépendance",$C371&gt;0),ROUND(MIN(I371, MAX(500,MIN(0.55*$C371,573))),2),0),ROUND(IF($B371="Non - avec lien de dépendance",MIN(1129,I371,$C371)*overallRate,MIN(1129,I371)*overallRate),2))))</f>
        <v>Effectuez l’étape 1</v>
      </c>
      <c r="N371" s="54" t="str">
        <f>IF(ISTEXT(overallRate),"Effectuez l’étape 1",IF(OR(COUNT($C371,J371)&lt;&gt;2,overallRate=0),0,IF(F371="Oui",IF(OR($B371="Oui - sans lien de dépendance",$C371&gt;0),ROUND(MIN(J371, MAX(500,MIN(0.55*$C371,573))),2),0),ROUND(IF($B371="Non - avec lien de dépendance",MIN(1129,J371,$C371)*overallRate,MIN(1129,J371)*overallRate),2))))</f>
        <v>Effectuez l’étape 1</v>
      </c>
      <c r="O371" s="54" t="str">
        <f>IF(ISTEXT(overallRate),"Effectuez l’étape 1",IF(OR(COUNT($C371,K371)&lt;&gt;2,overallRate=0),0,IF(G371="Oui",IF(OR($B371="Oui - sans lien de dépendance",$C371&gt;0),ROUND(MIN(K371, MAX(500,MIN(0.55*$C371,573))),2),0),ROUND(IF($B371="Non - avec lien de dépendance",MIN(1129,K371,$C371)*overallRate,MIN(1129,K371)*overallRate),2))))</f>
        <v>Effectuez l’étape 1</v>
      </c>
      <c r="P371" s="3">
        <f t="shared" si="5"/>
        <v>0</v>
      </c>
    </row>
    <row r="372" spans="12:16" x14ac:dyDescent="0.35">
      <c r="L372" s="54" t="str">
        <f>IF(ISTEXT(overallRate),"Effectuez l’étape 1",IF(OR(COUNT($C372,H372)&lt;&gt;2,overallRate=0),0,IF(D372="Oui",IF(OR($B372="Oui - sans lien de dépendance",$C372&gt;0),ROUND(MIN(H372, MAX(500,MIN(0.55*$C372,573))),2),0),ROUND(IF($B372="Non - avec lien de dépendance",MIN(1129,H372,$C372)*overallRate,MIN(1129,H372)*overallRate),2))))</f>
        <v>Effectuez l’étape 1</v>
      </c>
      <c r="M372" s="54" t="str">
        <f>IF(ISTEXT(overallRate),"Effectuez l’étape 1",IF(OR(COUNT($C372,I372)&lt;&gt;2,overallRate=0),0,IF(E372="Oui",IF(OR($B372="Oui - sans lien de dépendance",$C372&gt;0),ROUND(MIN(I372, MAX(500,MIN(0.55*$C372,573))),2),0),ROUND(IF($B372="Non - avec lien de dépendance",MIN(1129,I372,$C372)*overallRate,MIN(1129,I372)*overallRate),2))))</f>
        <v>Effectuez l’étape 1</v>
      </c>
      <c r="N372" s="54" t="str">
        <f>IF(ISTEXT(overallRate),"Effectuez l’étape 1",IF(OR(COUNT($C372,J372)&lt;&gt;2,overallRate=0),0,IF(F372="Oui",IF(OR($B372="Oui - sans lien de dépendance",$C372&gt;0),ROUND(MIN(J372, MAX(500,MIN(0.55*$C372,573))),2),0),ROUND(IF($B372="Non - avec lien de dépendance",MIN(1129,J372,$C372)*overallRate,MIN(1129,J372)*overallRate),2))))</f>
        <v>Effectuez l’étape 1</v>
      </c>
      <c r="O372" s="54" t="str">
        <f>IF(ISTEXT(overallRate),"Effectuez l’étape 1",IF(OR(COUNT($C372,K372)&lt;&gt;2,overallRate=0),0,IF(G372="Oui",IF(OR($B372="Oui - sans lien de dépendance",$C372&gt;0),ROUND(MIN(K372, MAX(500,MIN(0.55*$C372,573))),2),0),ROUND(IF($B372="Non - avec lien de dépendance",MIN(1129,K372,$C372)*overallRate,MIN(1129,K372)*overallRate),2))))</f>
        <v>Effectuez l’étape 1</v>
      </c>
      <c r="P372" s="3">
        <f t="shared" si="5"/>
        <v>0</v>
      </c>
    </row>
    <row r="373" spans="12:16" x14ac:dyDescent="0.35">
      <c r="L373" s="54" t="str">
        <f>IF(ISTEXT(overallRate),"Effectuez l’étape 1",IF(OR(COUNT($C373,H373)&lt;&gt;2,overallRate=0),0,IF(D373="Oui",IF(OR($B373="Oui - sans lien de dépendance",$C373&gt;0),ROUND(MIN(H373, MAX(500,MIN(0.55*$C373,573))),2),0),ROUND(IF($B373="Non - avec lien de dépendance",MIN(1129,H373,$C373)*overallRate,MIN(1129,H373)*overallRate),2))))</f>
        <v>Effectuez l’étape 1</v>
      </c>
      <c r="M373" s="54" t="str">
        <f>IF(ISTEXT(overallRate),"Effectuez l’étape 1",IF(OR(COUNT($C373,I373)&lt;&gt;2,overallRate=0),0,IF(E373="Oui",IF(OR($B373="Oui - sans lien de dépendance",$C373&gt;0),ROUND(MIN(I373, MAX(500,MIN(0.55*$C373,573))),2),0),ROUND(IF($B373="Non - avec lien de dépendance",MIN(1129,I373,$C373)*overallRate,MIN(1129,I373)*overallRate),2))))</f>
        <v>Effectuez l’étape 1</v>
      </c>
      <c r="N373" s="54" t="str">
        <f>IF(ISTEXT(overallRate),"Effectuez l’étape 1",IF(OR(COUNT($C373,J373)&lt;&gt;2,overallRate=0),0,IF(F373="Oui",IF(OR($B373="Oui - sans lien de dépendance",$C373&gt;0),ROUND(MIN(J373, MAX(500,MIN(0.55*$C373,573))),2),0),ROUND(IF($B373="Non - avec lien de dépendance",MIN(1129,J373,$C373)*overallRate,MIN(1129,J373)*overallRate),2))))</f>
        <v>Effectuez l’étape 1</v>
      </c>
      <c r="O373" s="54" t="str">
        <f>IF(ISTEXT(overallRate),"Effectuez l’étape 1",IF(OR(COUNT($C373,K373)&lt;&gt;2,overallRate=0),0,IF(G373="Oui",IF(OR($B373="Oui - sans lien de dépendance",$C373&gt;0),ROUND(MIN(K373, MAX(500,MIN(0.55*$C373,573))),2),0),ROUND(IF($B373="Non - avec lien de dépendance",MIN(1129,K373,$C373)*overallRate,MIN(1129,K373)*overallRate),2))))</f>
        <v>Effectuez l’étape 1</v>
      </c>
      <c r="P373" s="3">
        <f t="shared" si="5"/>
        <v>0</v>
      </c>
    </row>
    <row r="374" spans="12:16" x14ac:dyDescent="0.35">
      <c r="L374" s="54" t="str">
        <f>IF(ISTEXT(overallRate),"Effectuez l’étape 1",IF(OR(COUNT($C374,H374)&lt;&gt;2,overallRate=0),0,IF(D374="Oui",IF(OR($B374="Oui - sans lien de dépendance",$C374&gt;0),ROUND(MIN(H374, MAX(500,MIN(0.55*$C374,573))),2),0),ROUND(IF($B374="Non - avec lien de dépendance",MIN(1129,H374,$C374)*overallRate,MIN(1129,H374)*overallRate),2))))</f>
        <v>Effectuez l’étape 1</v>
      </c>
      <c r="M374" s="54" t="str">
        <f>IF(ISTEXT(overallRate),"Effectuez l’étape 1",IF(OR(COUNT($C374,I374)&lt;&gt;2,overallRate=0),0,IF(E374="Oui",IF(OR($B374="Oui - sans lien de dépendance",$C374&gt;0),ROUND(MIN(I374, MAX(500,MIN(0.55*$C374,573))),2),0),ROUND(IF($B374="Non - avec lien de dépendance",MIN(1129,I374,$C374)*overallRate,MIN(1129,I374)*overallRate),2))))</f>
        <v>Effectuez l’étape 1</v>
      </c>
      <c r="N374" s="54" t="str">
        <f>IF(ISTEXT(overallRate),"Effectuez l’étape 1",IF(OR(COUNT($C374,J374)&lt;&gt;2,overallRate=0),0,IF(F374="Oui",IF(OR($B374="Oui - sans lien de dépendance",$C374&gt;0),ROUND(MIN(J374, MAX(500,MIN(0.55*$C374,573))),2),0),ROUND(IF($B374="Non - avec lien de dépendance",MIN(1129,J374,$C374)*overallRate,MIN(1129,J374)*overallRate),2))))</f>
        <v>Effectuez l’étape 1</v>
      </c>
      <c r="O374" s="54" t="str">
        <f>IF(ISTEXT(overallRate),"Effectuez l’étape 1",IF(OR(COUNT($C374,K374)&lt;&gt;2,overallRate=0),0,IF(G374="Oui",IF(OR($B374="Oui - sans lien de dépendance",$C374&gt;0),ROUND(MIN(K374, MAX(500,MIN(0.55*$C374,573))),2),0),ROUND(IF($B374="Non - avec lien de dépendance",MIN(1129,K374,$C374)*overallRate,MIN(1129,K374)*overallRate),2))))</f>
        <v>Effectuez l’étape 1</v>
      </c>
      <c r="P374" s="3">
        <f t="shared" si="5"/>
        <v>0</v>
      </c>
    </row>
    <row r="375" spans="12:16" x14ac:dyDescent="0.35">
      <c r="L375" s="54" t="str">
        <f>IF(ISTEXT(overallRate),"Effectuez l’étape 1",IF(OR(COUNT($C375,H375)&lt;&gt;2,overallRate=0),0,IF(D375="Oui",IF(OR($B375="Oui - sans lien de dépendance",$C375&gt;0),ROUND(MIN(H375, MAX(500,MIN(0.55*$C375,573))),2),0),ROUND(IF($B375="Non - avec lien de dépendance",MIN(1129,H375,$C375)*overallRate,MIN(1129,H375)*overallRate),2))))</f>
        <v>Effectuez l’étape 1</v>
      </c>
      <c r="M375" s="54" t="str">
        <f>IF(ISTEXT(overallRate),"Effectuez l’étape 1",IF(OR(COUNT($C375,I375)&lt;&gt;2,overallRate=0),0,IF(E375="Oui",IF(OR($B375="Oui - sans lien de dépendance",$C375&gt;0),ROUND(MIN(I375, MAX(500,MIN(0.55*$C375,573))),2),0),ROUND(IF($B375="Non - avec lien de dépendance",MIN(1129,I375,$C375)*overallRate,MIN(1129,I375)*overallRate),2))))</f>
        <v>Effectuez l’étape 1</v>
      </c>
      <c r="N375" s="54" t="str">
        <f>IF(ISTEXT(overallRate),"Effectuez l’étape 1",IF(OR(COUNT($C375,J375)&lt;&gt;2,overallRate=0),0,IF(F375="Oui",IF(OR($B375="Oui - sans lien de dépendance",$C375&gt;0),ROUND(MIN(J375, MAX(500,MIN(0.55*$C375,573))),2),0),ROUND(IF($B375="Non - avec lien de dépendance",MIN(1129,J375,$C375)*overallRate,MIN(1129,J375)*overallRate),2))))</f>
        <v>Effectuez l’étape 1</v>
      </c>
      <c r="O375" s="54" t="str">
        <f>IF(ISTEXT(overallRate),"Effectuez l’étape 1",IF(OR(COUNT($C375,K375)&lt;&gt;2,overallRate=0),0,IF(G375="Oui",IF(OR($B375="Oui - sans lien de dépendance",$C375&gt;0),ROUND(MIN(K375, MAX(500,MIN(0.55*$C375,573))),2),0),ROUND(IF($B375="Non - avec lien de dépendance",MIN(1129,K375,$C375)*overallRate,MIN(1129,K375)*overallRate),2))))</f>
        <v>Effectuez l’étape 1</v>
      </c>
      <c r="P375" s="3">
        <f t="shared" si="5"/>
        <v>0</v>
      </c>
    </row>
    <row r="376" spans="12:16" x14ac:dyDescent="0.35">
      <c r="L376" s="54" t="str">
        <f>IF(ISTEXT(overallRate),"Effectuez l’étape 1",IF(OR(COUNT($C376,H376)&lt;&gt;2,overallRate=0),0,IF(D376="Oui",IF(OR($B376="Oui - sans lien de dépendance",$C376&gt;0),ROUND(MIN(H376, MAX(500,MIN(0.55*$C376,573))),2),0),ROUND(IF($B376="Non - avec lien de dépendance",MIN(1129,H376,$C376)*overallRate,MIN(1129,H376)*overallRate),2))))</f>
        <v>Effectuez l’étape 1</v>
      </c>
      <c r="M376" s="54" t="str">
        <f>IF(ISTEXT(overallRate),"Effectuez l’étape 1",IF(OR(COUNT($C376,I376)&lt;&gt;2,overallRate=0),0,IF(E376="Oui",IF(OR($B376="Oui - sans lien de dépendance",$C376&gt;0),ROUND(MIN(I376, MAX(500,MIN(0.55*$C376,573))),2),0),ROUND(IF($B376="Non - avec lien de dépendance",MIN(1129,I376,$C376)*overallRate,MIN(1129,I376)*overallRate),2))))</f>
        <v>Effectuez l’étape 1</v>
      </c>
      <c r="N376" s="54" t="str">
        <f>IF(ISTEXT(overallRate),"Effectuez l’étape 1",IF(OR(COUNT($C376,J376)&lt;&gt;2,overallRate=0),0,IF(F376="Oui",IF(OR($B376="Oui - sans lien de dépendance",$C376&gt;0),ROUND(MIN(J376, MAX(500,MIN(0.55*$C376,573))),2),0),ROUND(IF($B376="Non - avec lien de dépendance",MIN(1129,J376,$C376)*overallRate,MIN(1129,J376)*overallRate),2))))</f>
        <v>Effectuez l’étape 1</v>
      </c>
      <c r="O376" s="54" t="str">
        <f>IF(ISTEXT(overallRate),"Effectuez l’étape 1",IF(OR(COUNT($C376,K376)&lt;&gt;2,overallRate=0),0,IF(G376="Oui",IF(OR($B376="Oui - sans lien de dépendance",$C376&gt;0),ROUND(MIN(K376, MAX(500,MIN(0.55*$C376,573))),2),0),ROUND(IF($B376="Non - avec lien de dépendance",MIN(1129,K376,$C376)*overallRate,MIN(1129,K376)*overallRate),2))))</f>
        <v>Effectuez l’étape 1</v>
      </c>
      <c r="P376" s="3">
        <f t="shared" si="5"/>
        <v>0</v>
      </c>
    </row>
    <row r="377" spans="12:16" x14ac:dyDescent="0.35">
      <c r="L377" s="54" t="str">
        <f>IF(ISTEXT(overallRate),"Effectuez l’étape 1",IF(OR(COUNT($C377,H377)&lt;&gt;2,overallRate=0),0,IF(D377="Oui",IF(OR($B377="Oui - sans lien de dépendance",$C377&gt;0),ROUND(MIN(H377, MAX(500,MIN(0.55*$C377,573))),2),0),ROUND(IF($B377="Non - avec lien de dépendance",MIN(1129,H377,$C377)*overallRate,MIN(1129,H377)*overallRate),2))))</f>
        <v>Effectuez l’étape 1</v>
      </c>
      <c r="M377" s="54" t="str">
        <f>IF(ISTEXT(overallRate),"Effectuez l’étape 1",IF(OR(COUNT($C377,I377)&lt;&gt;2,overallRate=0),0,IF(E377="Oui",IF(OR($B377="Oui - sans lien de dépendance",$C377&gt;0),ROUND(MIN(I377, MAX(500,MIN(0.55*$C377,573))),2),0),ROUND(IF($B377="Non - avec lien de dépendance",MIN(1129,I377,$C377)*overallRate,MIN(1129,I377)*overallRate),2))))</f>
        <v>Effectuez l’étape 1</v>
      </c>
      <c r="N377" s="54" t="str">
        <f>IF(ISTEXT(overallRate),"Effectuez l’étape 1",IF(OR(COUNT($C377,J377)&lt;&gt;2,overallRate=0),0,IF(F377="Oui",IF(OR($B377="Oui - sans lien de dépendance",$C377&gt;0),ROUND(MIN(J377, MAX(500,MIN(0.55*$C377,573))),2),0),ROUND(IF($B377="Non - avec lien de dépendance",MIN(1129,J377,$C377)*overallRate,MIN(1129,J377)*overallRate),2))))</f>
        <v>Effectuez l’étape 1</v>
      </c>
      <c r="O377" s="54" t="str">
        <f>IF(ISTEXT(overallRate),"Effectuez l’étape 1",IF(OR(COUNT($C377,K377)&lt;&gt;2,overallRate=0),0,IF(G377="Oui",IF(OR($B377="Oui - sans lien de dépendance",$C377&gt;0),ROUND(MIN(K377, MAX(500,MIN(0.55*$C377,573))),2),0),ROUND(IF($B377="Non - avec lien de dépendance",MIN(1129,K377,$C377)*overallRate,MIN(1129,K377)*overallRate),2))))</f>
        <v>Effectuez l’étape 1</v>
      </c>
      <c r="P377" s="3">
        <f t="shared" si="5"/>
        <v>0</v>
      </c>
    </row>
    <row r="378" spans="12:16" x14ac:dyDescent="0.35">
      <c r="L378" s="54" t="str">
        <f>IF(ISTEXT(overallRate),"Effectuez l’étape 1",IF(OR(COUNT($C378,H378)&lt;&gt;2,overallRate=0),0,IF(D378="Oui",IF(OR($B378="Oui - sans lien de dépendance",$C378&gt;0),ROUND(MIN(H378, MAX(500,MIN(0.55*$C378,573))),2),0),ROUND(IF($B378="Non - avec lien de dépendance",MIN(1129,H378,$C378)*overallRate,MIN(1129,H378)*overallRate),2))))</f>
        <v>Effectuez l’étape 1</v>
      </c>
      <c r="M378" s="54" t="str">
        <f>IF(ISTEXT(overallRate),"Effectuez l’étape 1",IF(OR(COUNT($C378,I378)&lt;&gt;2,overallRate=0),0,IF(E378="Oui",IF(OR($B378="Oui - sans lien de dépendance",$C378&gt;0),ROUND(MIN(I378, MAX(500,MIN(0.55*$C378,573))),2),0),ROUND(IF($B378="Non - avec lien de dépendance",MIN(1129,I378,$C378)*overallRate,MIN(1129,I378)*overallRate),2))))</f>
        <v>Effectuez l’étape 1</v>
      </c>
      <c r="N378" s="54" t="str">
        <f>IF(ISTEXT(overallRate),"Effectuez l’étape 1",IF(OR(COUNT($C378,J378)&lt;&gt;2,overallRate=0),0,IF(F378="Oui",IF(OR($B378="Oui - sans lien de dépendance",$C378&gt;0),ROUND(MIN(J378, MAX(500,MIN(0.55*$C378,573))),2),0),ROUND(IF($B378="Non - avec lien de dépendance",MIN(1129,J378,$C378)*overallRate,MIN(1129,J378)*overallRate),2))))</f>
        <v>Effectuez l’étape 1</v>
      </c>
      <c r="O378" s="54" t="str">
        <f>IF(ISTEXT(overallRate),"Effectuez l’étape 1",IF(OR(COUNT($C378,K378)&lt;&gt;2,overallRate=0),0,IF(G378="Oui",IF(OR($B378="Oui - sans lien de dépendance",$C378&gt;0),ROUND(MIN(K378, MAX(500,MIN(0.55*$C378,573))),2),0),ROUND(IF($B378="Non - avec lien de dépendance",MIN(1129,K378,$C378)*overallRate,MIN(1129,K378)*overallRate),2))))</f>
        <v>Effectuez l’étape 1</v>
      </c>
      <c r="P378" s="3">
        <f t="shared" si="5"/>
        <v>0</v>
      </c>
    </row>
    <row r="379" spans="12:16" x14ac:dyDescent="0.35">
      <c r="L379" s="54" t="str">
        <f>IF(ISTEXT(overallRate),"Effectuez l’étape 1",IF(OR(COUNT($C379,H379)&lt;&gt;2,overallRate=0),0,IF(D379="Oui",IF(OR($B379="Oui - sans lien de dépendance",$C379&gt;0),ROUND(MIN(H379, MAX(500,MIN(0.55*$C379,573))),2),0),ROUND(IF($B379="Non - avec lien de dépendance",MIN(1129,H379,$C379)*overallRate,MIN(1129,H379)*overallRate),2))))</f>
        <v>Effectuez l’étape 1</v>
      </c>
      <c r="M379" s="54" t="str">
        <f>IF(ISTEXT(overallRate),"Effectuez l’étape 1",IF(OR(COUNT($C379,I379)&lt;&gt;2,overallRate=0),0,IF(E379="Oui",IF(OR($B379="Oui - sans lien de dépendance",$C379&gt;0),ROUND(MIN(I379, MAX(500,MIN(0.55*$C379,573))),2),0),ROUND(IF($B379="Non - avec lien de dépendance",MIN(1129,I379,$C379)*overallRate,MIN(1129,I379)*overallRate),2))))</f>
        <v>Effectuez l’étape 1</v>
      </c>
      <c r="N379" s="54" t="str">
        <f>IF(ISTEXT(overallRate),"Effectuez l’étape 1",IF(OR(COUNT($C379,J379)&lt;&gt;2,overallRate=0),0,IF(F379="Oui",IF(OR($B379="Oui - sans lien de dépendance",$C379&gt;0),ROUND(MIN(J379, MAX(500,MIN(0.55*$C379,573))),2),0),ROUND(IF($B379="Non - avec lien de dépendance",MIN(1129,J379,$C379)*overallRate,MIN(1129,J379)*overallRate),2))))</f>
        <v>Effectuez l’étape 1</v>
      </c>
      <c r="O379" s="54" t="str">
        <f>IF(ISTEXT(overallRate),"Effectuez l’étape 1",IF(OR(COUNT($C379,K379)&lt;&gt;2,overallRate=0),0,IF(G379="Oui",IF(OR($B379="Oui - sans lien de dépendance",$C379&gt;0),ROUND(MIN(K379, MAX(500,MIN(0.55*$C379,573))),2),0),ROUND(IF($B379="Non - avec lien de dépendance",MIN(1129,K379,$C379)*overallRate,MIN(1129,K379)*overallRate),2))))</f>
        <v>Effectuez l’étape 1</v>
      </c>
      <c r="P379" s="3">
        <f t="shared" si="5"/>
        <v>0</v>
      </c>
    </row>
    <row r="380" spans="12:16" x14ac:dyDescent="0.35">
      <c r="L380" s="54" t="str">
        <f>IF(ISTEXT(overallRate),"Effectuez l’étape 1",IF(OR(COUNT($C380,H380)&lt;&gt;2,overallRate=0),0,IF(D380="Oui",IF(OR($B380="Oui - sans lien de dépendance",$C380&gt;0),ROUND(MIN(H380, MAX(500,MIN(0.55*$C380,573))),2),0),ROUND(IF($B380="Non - avec lien de dépendance",MIN(1129,H380,$C380)*overallRate,MIN(1129,H380)*overallRate),2))))</f>
        <v>Effectuez l’étape 1</v>
      </c>
      <c r="M380" s="54" t="str">
        <f>IF(ISTEXT(overallRate),"Effectuez l’étape 1",IF(OR(COUNT($C380,I380)&lt;&gt;2,overallRate=0),0,IF(E380="Oui",IF(OR($B380="Oui - sans lien de dépendance",$C380&gt;0),ROUND(MIN(I380, MAX(500,MIN(0.55*$C380,573))),2),0),ROUND(IF($B380="Non - avec lien de dépendance",MIN(1129,I380,$C380)*overallRate,MIN(1129,I380)*overallRate),2))))</f>
        <v>Effectuez l’étape 1</v>
      </c>
      <c r="N380" s="54" t="str">
        <f>IF(ISTEXT(overallRate),"Effectuez l’étape 1",IF(OR(COUNT($C380,J380)&lt;&gt;2,overallRate=0),0,IF(F380="Oui",IF(OR($B380="Oui - sans lien de dépendance",$C380&gt;0),ROUND(MIN(J380, MAX(500,MIN(0.55*$C380,573))),2),0),ROUND(IF($B380="Non - avec lien de dépendance",MIN(1129,J380,$C380)*overallRate,MIN(1129,J380)*overallRate),2))))</f>
        <v>Effectuez l’étape 1</v>
      </c>
      <c r="O380" s="54" t="str">
        <f>IF(ISTEXT(overallRate),"Effectuez l’étape 1",IF(OR(COUNT($C380,K380)&lt;&gt;2,overallRate=0),0,IF(G380="Oui",IF(OR($B380="Oui - sans lien de dépendance",$C380&gt;0),ROUND(MIN(K380, MAX(500,MIN(0.55*$C380,573))),2),0),ROUND(IF($B380="Non - avec lien de dépendance",MIN(1129,K380,$C380)*overallRate,MIN(1129,K380)*overallRate),2))))</f>
        <v>Effectuez l’étape 1</v>
      </c>
      <c r="P380" s="3">
        <f t="shared" si="5"/>
        <v>0</v>
      </c>
    </row>
    <row r="381" spans="12:16" x14ac:dyDescent="0.35">
      <c r="L381" s="54" t="str">
        <f>IF(ISTEXT(overallRate),"Effectuez l’étape 1",IF(OR(COUNT($C381,H381)&lt;&gt;2,overallRate=0),0,IF(D381="Oui",IF(OR($B381="Oui - sans lien de dépendance",$C381&gt;0),ROUND(MIN(H381, MAX(500,MIN(0.55*$C381,573))),2),0),ROUND(IF($B381="Non - avec lien de dépendance",MIN(1129,H381,$C381)*overallRate,MIN(1129,H381)*overallRate),2))))</f>
        <v>Effectuez l’étape 1</v>
      </c>
      <c r="M381" s="54" t="str">
        <f>IF(ISTEXT(overallRate),"Effectuez l’étape 1",IF(OR(COUNT($C381,I381)&lt;&gt;2,overallRate=0),0,IF(E381="Oui",IF(OR($B381="Oui - sans lien de dépendance",$C381&gt;0),ROUND(MIN(I381, MAX(500,MIN(0.55*$C381,573))),2),0),ROUND(IF($B381="Non - avec lien de dépendance",MIN(1129,I381,$C381)*overallRate,MIN(1129,I381)*overallRate),2))))</f>
        <v>Effectuez l’étape 1</v>
      </c>
      <c r="N381" s="54" t="str">
        <f>IF(ISTEXT(overallRate),"Effectuez l’étape 1",IF(OR(COUNT($C381,J381)&lt;&gt;2,overallRate=0),0,IF(F381="Oui",IF(OR($B381="Oui - sans lien de dépendance",$C381&gt;0),ROUND(MIN(J381, MAX(500,MIN(0.55*$C381,573))),2),0),ROUND(IF($B381="Non - avec lien de dépendance",MIN(1129,J381,$C381)*overallRate,MIN(1129,J381)*overallRate),2))))</f>
        <v>Effectuez l’étape 1</v>
      </c>
      <c r="O381" s="54" t="str">
        <f>IF(ISTEXT(overallRate),"Effectuez l’étape 1",IF(OR(COUNT($C381,K381)&lt;&gt;2,overallRate=0),0,IF(G381="Oui",IF(OR($B381="Oui - sans lien de dépendance",$C381&gt;0),ROUND(MIN(K381, MAX(500,MIN(0.55*$C381,573))),2),0),ROUND(IF($B381="Non - avec lien de dépendance",MIN(1129,K381,$C381)*overallRate,MIN(1129,K381)*overallRate),2))))</f>
        <v>Effectuez l’étape 1</v>
      </c>
      <c r="P381" s="3">
        <f t="shared" si="5"/>
        <v>0</v>
      </c>
    </row>
    <row r="382" spans="12:16" x14ac:dyDescent="0.35">
      <c r="L382" s="54" t="str">
        <f>IF(ISTEXT(overallRate),"Effectuez l’étape 1",IF(OR(COUNT($C382,H382)&lt;&gt;2,overallRate=0),0,IF(D382="Oui",IF(OR($B382="Oui - sans lien de dépendance",$C382&gt;0),ROUND(MIN(H382, MAX(500,MIN(0.55*$C382,573))),2),0),ROUND(IF($B382="Non - avec lien de dépendance",MIN(1129,H382,$C382)*overallRate,MIN(1129,H382)*overallRate),2))))</f>
        <v>Effectuez l’étape 1</v>
      </c>
      <c r="M382" s="54" t="str">
        <f>IF(ISTEXT(overallRate),"Effectuez l’étape 1",IF(OR(COUNT($C382,I382)&lt;&gt;2,overallRate=0),0,IF(E382="Oui",IF(OR($B382="Oui - sans lien de dépendance",$C382&gt;0),ROUND(MIN(I382, MAX(500,MIN(0.55*$C382,573))),2),0),ROUND(IF($B382="Non - avec lien de dépendance",MIN(1129,I382,$C382)*overallRate,MIN(1129,I382)*overallRate),2))))</f>
        <v>Effectuez l’étape 1</v>
      </c>
      <c r="N382" s="54" t="str">
        <f>IF(ISTEXT(overallRate),"Effectuez l’étape 1",IF(OR(COUNT($C382,J382)&lt;&gt;2,overallRate=0),0,IF(F382="Oui",IF(OR($B382="Oui - sans lien de dépendance",$C382&gt;0),ROUND(MIN(J382, MAX(500,MIN(0.55*$C382,573))),2),0),ROUND(IF($B382="Non - avec lien de dépendance",MIN(1129,J382,$C382)*overallRate,MIN(1129,J382)*overallRate),2))))</f>
        <v>Effectuez l’étape 1</v>
      </c>
      <c r="O382" s="54" t="str">
        <f>IF(ISTEXT(overallRate),"Effectuez l’étape 1",IF(OR(COUNT($C382,K382)&lt;&gt;2,overallRate=0),0,IF(G382="Oui",IF(OR($B382="Oui - sans lien de dépendance",$C382&gt;0),ROUND(MIN(K382, MAX(500,MIN(0.55*$C382,573))),2),0),ROUND(IF($B382="Non - avec lien de dépendance",MIN(1129,K382,$C382)*overallRate,MIN(1129,K382)*overallRate),2))))</f>
        <v>Effectuez l’étape 1</v>
      </c>
      <c r="P382" s="3">
        <f t="shared" si="5"/>
        <v>0</v>
      </c>
    </row>
    <row r="383" spans="12:16" x14ac:dyDescent="0.35">
      <c r="L383" s="54" t="str">
        <f>IF(ISTEXT(overallRate),"Effectuez l’étape 1",IF(OR(COUNT($C383,H383)&lt;&gt;2,overallRate=0),0,IF(D383="Oui",IF(OR($B383="Oui - sans lien de dépendance",$C383&gt;0),ROUND(MIN(H383, MAX(500,MIN(0.55*$C383,573))),2),0),ROUND(IF($B383="Non - avec lien de dépendance",MIN(1129,H383,$C383)*overallRate,MIN(1129,H383)*overallRate),2))))</f>
        <v>Effectuez l’étape 1</v>
      </c>
      <c r="M383" s="54" t="str">
        <f>IF(ISTEXT(overallRate),"Effectuez l’étape 1",IF(OR(COUNT($C383,I383)&lt;&gt;2,overallRate=0),0,IF(E383="Oui",IF(OR($B383="Oui - sans lien de dépendance",$C383&gt;0),ROUND(MIN(I383, MAX(500,MIN(0.55*$C383,573))),2),0),ROUND(IF($B383="Non - avec lien de dépendance",MIN(1129,I383,$C383)*overallRate,MIN(1129,I383)*overallRate),2))))</f>
        <v>Effectuez l’étape 1</v>
      </c>
      <c r="N383" s="54" t="str">
        <f>IF(ISTEXT(overallRate),"Effectuez l’étape 1",IF(OR(COUNT($C383,J383)&lt;&gt;2,overallRate=0),0,IF(F383="Oui",IF(OR($B383="Oui - sans lien de dépendance",$C383&gt;0),ROUND(MIN(J383, MAX(500,MIN(0.55*$C383,573))),2),0),ROUND(IF($B383="Non - avec lien de dépendance",MIN(1129,J383,$C383)*overallRate,MIN(1129,J383)*overallRate),2))))</f>
        <v>Effectuez l’étape 1</v>
      </c>
      <c r="O383" s="54" t="str">
        <f>IF(ISTEXT(overallRate),"Effectuez l’étape 1",IF(OR(COUNT($C383,K383)&lt;&gt;2,overallRate=0),0,IF(G383="Oui",IF(OR($B383="Oui - sans lien de dépendance",$C383&gt;0),ROUND(MIN(K383, MAX(500,MIN(0.55*$C383,573))),2),0),ROUND(IF($B383="Non - avec lien de dépendance",MIN(1129,K383,$C383)*overallRate,MIN(1129,K383)*overallRate),2))))</f>
        <v>Effectuez l’étape 1</v>
      </c>
      <c r="P383" s="3">
        <f t="shared" si="5"/>
        <v>0</v>
      </c>
    </row>
    <row r="384" spans="12:16" x14ac:dyDescent="0.35">
      <c r="L384" s="54" t="str">
        <f>IF(ISTEXT(overallRate),"Effectuez l’étape 1",IF(OR(COUNT($C384,H384)&lt;&gt;2,overallRate=0),0,IF(D384="Oui",IF(OR($B384="Oui - sans lien de dépendance",$C384&gt;0),ROUND(MIN(H384, MAX(500,MIN(0.55*$C384,573))),2),0),ROUND(IF($B384="Non - avec lien de dépendance",MIN(1129,H384,$C384)*overallRate,MIN(1129,H384)*overallRate),2))))</f>
        <v>Effectuez l’étape 1</v>
      </c>
      <c r="M384" s="54" t="str">
        <f>IF(ISTEXT(overallRate),"Effectuez l’étape 1",IF(OR(COUNT($C384,I384)&lt;&gt;2,overallRate=0),0,IF(E384="Oui",IF(OR($B384="Oui - sans lien de dépendance",$C384&gt;0),ROUND(MIN(I384, MAX(500,MIN(0.55*$C384,573))),2),0),ROUND(IF($B384="Non - avec lien de dépendance",MIN(1129,I384,$C384)*overallRate,MIN(1129,I384)*overallRate),2))))</f>
        <v>Effectuez l’étape 1</v>
      </c>
      <c r="N384" s="54" t="str">
        <f>IF(ISTEXT(overallRate),"Effectuez l’étape 1",IF(OR(COUNT($C384,J384)&lt;&gt;2,overallRate=0),0,IF(F384="Oui",IF(OR($B384="Oui - sans lien de dépendance",$C384&gt;0),ROUND(MIN(J384, MAX(500,MIN(0.55*$C384,573))),2),0),ROUND(IF($B384="Non - avec lien de dépendance",MIN(1129,J384,$C384)*overallRate,MIN(1129,J384)*overallRate),2))))</f>
        <v>Effectuez l’étape 1</v>
      </c>
      <c r="O384" s="54" t="str">
        <f>IF(ISTEXT(overallRate),"Effectuez l’étape 1",IF(OR(COUNT($C384,K384)&lt;&gt;2,overallRate=0),0,IF(G384="Oui",IF(OR($B384="Oui - sans lien de dépendance",$C384&gt;0),ROUND(MIN(K384, MAX(500,MIN(0.55*$C384,573))),2),0),ROUND(IF($B384="Non - avec lien de dépendance",MIN(1129,K384,$C384)*overallRate,MIN(1129,K384)*overallRate),2))))</f>
        <v>Effectuez l’étape 1</v>
      </c>
      <c r="P384" s="3">
        <f t="shared" si="5"/>
        <v>0</v>
      </c>
    </row>
    <row r="385" spans="12:16" x14ac:dyDescent="0.35">
      <c r="L385" s="54" t="str">
        <f>IF(ISTEXT(overallRate),"Effectuez l’étape 1",IF(OR(COUNT($C385,H385)&lt;&gt;2,overallRate=0),0,IF(D385="Oui",IF(OR($B385="Oui - sans lien de dépendance",$C385&gt;0),ROUND(MIN(H385, MAX(500,MIN(0.55*$C385,573))),2),0),ROUND(IF($B385="Non - avec lien de dépendance",MIN(1129,H385,$C385)*overallRate,MIN(1129,H385)*overallRate),2))))</f>
        <v>Effectuez l’étape 1</v>
      </c>
      <c r="M385" s="54" t="str">
        <f>IF(ISTEXT(overallRate),"Effectuez l’étape 1",IF(OR(COUNT($C385,I385)&lt;&gt;2,overallRate=0),0,IF(E385="Oui",IF(OR($B385="Oui - sans lien de dépendance",$C385&gt;0),ROUND(MIN(I385, MAX(500,MIN(0.55*$C385,573))),2),0),ROUND(IF($B385="Non - avec lien de dépendance",MIN(1129,I385,$C385)*overallRate,MIN(1129,I385)*overallRate),2))))</f>
        <v>Effectuez l’étape 1</v>
      </c>
      <c r="N385" s="54" t="str">
        <f>IF(ISTEXT(overallRate),"Effectuez l’étape 1",IF(OR(COUNT($C385,J385)&lt;&gt;2,overallRate=0),0,IF(F385="Oui",IF(OR($B385="Oui - sans lien de dépendance",$C385&gt;0),ROUND(MIN(J385, MAX(500,MIN(0.55*$C385,573))),2),0),ROUND(IF($B385="Non - avec lien de dépendance",MIN(1129,J385,$C385)*overallRate,MIN(1129,J385)*overallRate),2))))</f>
        <v>Effectuez l’étape 1</v>
      </c>
      <c r="O385" s="54" t="str">
        <f>IF(ISTEXT(overallRate),"Effectuez l’étape 1",IF(OR(COUNT($C385,K385)&lt;&gt;2,overallRate=0),0,IF(G385="Oui",IF(OR($B385="Oui - sans lien de dépendance",$C385&gt;0),ROUND(MIN(K385, MAX(500,MIN(0.55*$C385,573))),2),0),ROUND(IF($B385="Non - avec lien de dépendance",MIN(1129,K385,$C385)*overallRate,MIN(1129,K385)*overallRate),2))))</f>
        <v>Effectuez l’étape 1</v>
      </c>
      <c r="P385" s="3">
        <f t="shared" si="5"/>
        <v>0</v>
      </c>
    </row>
    <row r="386" spans="12:16" x14ac:dyDescent="0.35">
      <c r="L386" s="54" t="str">
        <f>IF(ISTEXT(overallRate),"Effectuez l’étape 1",IF(OR(COUNT($C386,H386)&lt;&gt;2,overallRate=0),0,IF(D386="Oui",IF(OR($B386="Oui - sans lien de dépendance",$C386&gt;0),ROUND(MIN(H386, MAX(500,MIN(0.55*$C386,573))),2),0),ROUND(IF($B386="Non - avec lien de dépendance",MIN(1129,H386,$C386)*overallRate,MIN(1129,H386)*overallRate),2))))</f>
        <v>Effectuez l’étape 1</v>
      </c>
      <c r="M386" s="54" t="str">
        <f>IF(ISTEXT(overallRate),"Effectuez l’étape 1",IF(OR(COUNT($C386,I386)&lt;&gt;2,overallRate=0),0,IF(E386="Oui",IF(OR($B386="Oui - sans lien de dépendance",$C386&gt;0),ROUND(MIN(I386, MAX(500,MIN(0.55*$C386,573))),2),0),ROUND(IF($B386="Non - avec lien de dépendance",MIN(1129,I386,$C386)*overallRate,MIN(1129,I386)*overallRate),2))))</f>
        <v>Effectuez l’étape 1</v>
      </c>
      <c r="N386" s="54" t="str">
        <f>IF(ISTEXT(overallRate),"Effectuez l’étape 1",IF(OR(COUNT($C386,J386)&lt;&gt;2,overallRate=0),0,IF(F386="Oui",IF(OR($B386="Oui - sans lien de dépendance",$C386&gt;0),ROUND(MIN(J386, MAX(500,MIN(0.55*$C386,573))),2),0),ROUND(IF($B386="Non - avec lien de dépendance",MIN(1129,J386,$C386)*overallRate,MIN(1129,J386)*overallRate),2))))</f>
        <v>Effectuez l’étape 1</v>
      </c>
      <c r="O386" s="54" t="str">
        <f>IF(ISTEXT(overallRate),"Effectuez l’étape 1",IF(OR(COUNT($C386,K386)&lt;&gt;2,overallRate=0),0,IF(G386="Oui",IF(OR($B386="Oui - sans lien de dépendance",$C386&gt;0),ROUND(MIN(K386, MAX(500,MIN(0.55*$C386,573))),2),0),ROUND(IF($B386="Non - avec lien de dépendance",MIN(1129,K386,$C386)*overallRate,MIN(1129,K386)*overallRate),2))))</f>
        <v>Effectuez l’étape 1</v>
      </c>
      <c r="P386" s="3">
        <f t="shared" si="5"/>
        <v>0</v>
      </c>
    </row>
    <row r="387" spans="12:16" x14ac:dyDescent="0.35">
      <c r="L387" s="54" t="str">
        <f>IF(ISTEXT(overallRate),"Effectuez l’étape 1",IF(OR(COUNT($C387,H387)&lt;&gt;2,overallRate=0),0,IF(D387="Oui",IF(OR($B387="Oui - sans lien de dépendance",$C387&gt;0),ROUND(MIN(H387, MAX(500,MIN(0.55*$C387,573))),2),0),ROUND(IF($B387="Non - avec lien de dépendance",MIN(1129,H387,$C387)*overallRate,MIN(1129,H387)*overallRate),2))))</f>
        <v>Effectuez l’étape 1</v>
      </c>
      <c r="M387" s="54" t="str">
        <f>IF(ISTEXT(overallRate),"Effectuez l’étape 1",IF(OR(COUNT($C387,I387)&lt;&gt;2,overallRate=0),0,IF(E387="Oui",IF(OR($B387="Oui - sans lien de dépendance",$C387&gt;0),ROUND(MIN(I387, MAX(500,MIN(0.55*$C387,573))),2),0),ROUND(IF($B387="Non - avec lien de dépendance",MIN(1129,I387,$C387)*overallRate,MIN(1129,I387)*overallRate),2))))</f>
        <v>Effectuez l’étape 1</v>
      </c>
      <c r="N387" s="54" t="str">
        <f>IF(ISTEXT(overallRate),"Effectuez l’étape 1",IF(OR(COUNT($C387,J387)&lt;&gt;2,overallRate=0),0,IF(F387="Oui",IF(OR($B387="Oui - sans lien de dépendance",$C387&gt;0),ROUND(MIN(J387, MAX(500,MIN(0.55*$C387,573))),2),0),ROUND(IF($B387="Non - avec lien de dépendance",MIN(1129,J387,$C387)*overallRate,MIN(1129,J387)*overallRate),2))))</f>
        <v>Effectuez l’étape 1</v>
      </c>
      <c r="O387" s="54" t="str">
        <f>IF(ISTEXT(overallRate),"Effectuez l’étape 1",IF(OR(COUNT($C387,K387)&lt;&gt;2,overallRate=0),0,IF(G387="Oui",IF(OR($B387="Oui - sans lien de dépendance",$C387&gt;0),ROUND(MIN(K387, MAX(500,MIN(0.55*$C387,573))),2),0),ROUND(IF($B387="Non - avec lien de dépendance",MIN(1129,K387,$C387)*overallRate,MIN(1129,K387)*overallRate),2))))</f>
        <v>Effectuez l’étape 1</v>
      </c>
      <c r="P387" s="3">
        <f t="shared" si="5"/>
        <v>0</v>
      </c>
    </row>
    <row r="388" spans="12:16" x14ac:dyDescent="0.35">
      <c r="L388" s="54" t="str">
        <f>IF(ISTEXT(overallRate),"Effectuez l’étape 1",IF(OR(COUNT($C388,H388)&lt;&gt;2,overallRate=0),0,IF(D388="Oui",IF(OR($B388="Oui - sans lien de dépendance",$C388&gt;0),ROUND(MIN(H388, MAX(500,MIN(0.55*$C388,573))),2),0),ROUND(IF($B388="Non - avec lien de dépendance",MIN(1129,H388,$C388)*overallRate,MIN(1129,H388)*overallRate),2))))</f>
        <v>Effectuez l’étape 1</v>
      </c>
      <c r="M388" s="54" t="str">
        <f>IF(ISTEXT(overallRate),"Effectuez l’étape 1",IF(OR(COUNT($C388,I388)&lt;&gt;2,overallRate=0),0,IF(E388="Oui",IF(OR($B388="Oui - sans lien de dépendance",$C388&gt;0),ROUND(MIN(I388, MAX(500,MIN(0.55*$C388,573))),2),0),ROUND(IF($B388="Non - avec lien de dépendance",MIN(1129,I388,$C388)*overallRate,MIN(1129,I388)*overallRate),2))))</f>
        <v>Effectuez l’étape 1</v>
      </c>
      <c r="N388" s="54" t="str">
        <f>IF(ISTEXT(overallRate),"Effectuez l’étape 1",IF(OR(COUNT($C388,J388)&lt;&gt;2,overallRate=0),0,IF(F388="Oui",IF(OR($B388="Oui - sans lien de dépendance",$C388&gt;0),ROUND(MIN(J388, MAX(500,MIN(0.55*$C388,573))),2),0),ROUND(IF($B388="Non - avec lien de dépendance",MIN(1129,J388,$C388)*overallRate,MIN(1129,J388)*overallRate),2))))</f>
        <v>Effectuez l’étape 1</v>
      </c>
      <c r="O388" s="54" t="str">
        <f>IF(ISTEXT(overallRate),"Effectuez l’étape 1",IF(OR(COUNT($C388,K388)&lt;&gt;2,overallRate=0),0,IF(G388="Oui",IF(OR($B388="Oui - sans lien de dépendance",$C388&gt;0),ROUND(MIN(K388, MAX(500,MIN(0.55*$C388,573))),2),0),ROUND(IF($B388="Non - avec lien de dépendance",MIN(1129,K388,$C388)*overallRate,MIN(1129,K388)*overallRate),2))))</f>
        <v>Effectuez l’étape 1</v>
      </c>
      <c r="P388" s="3">
        <f t="shared" si="5"/>
        <v>0</v>
      </c>
    </row>
    <row r="389" spans="12:16" x14ac:dyDescent="0.35">
      <c r="L389" s="54" t="str">
        <f>IF(ISTEXT(overallRate),"Effectuez l’étape 1",IF(OR(COUNT($C389,H389)&lt;&gt;2,overallRate=0),0,IF(D389="Oui",IF(OR($B389="Oui - sans lien de dépendance",$C389&gt;0),ROUND(MIN(H389, MAX(500,MIN(0.55*$C389,573))),2),0),ROUND(IF($B389="Non - avec lien de dépendance",MIN(1129,H389,$C389)*overallRate,MIN(1129,H389)*overallRate),2))))</f>
        <v>Effectuez l’étape 1</v>
      </c>
      <c r="M389" s="54" t="str">
        <f>IF(ISTEXT(overallRate),"Effectuez l’étape 1",IF(OR(COUNT($C389,I389)&lt;&gt;2,overallRate=0),0,IF(E389="Oui",IF(OR($B389="Oui - sans lien de dépendance",$C389&gt;0),ROUND(MIN(I389, MAX(500,MIN(0.55*$C389,573))),2),0),ROUND(IF($B389="Non - avec lien de dépendance",MIN(1129,I389,$C389)*overallRate,MIN(1129,I389)*overallRate),2))))</f>
        <v>Effectuez l’étape 1</v>
      </c>
      <c r="N389" s="54" t="str">
        <f>IF(ISTEXT(overallRate),"Effectuez l’étape 1",IF(OR(COUNT($C389,J389)&lt;&gt;2,overallRate=0),0,IF(F389="Oui",IF(OR($B389="Oui - sans lien de dépendance",$C389&gt;0),ROUND(MIN(J389, MAX(500,MIN(0.55*$C389,573))),2),0),ROUND(IF($B389="Non - avec lien de dépendance",MIN(1129,J389,$C389)*overallRate,MIN(1129,J389)*overallRate),2))))</f>
        <v>Effectuez l’étape 1</v>
      </c>
      <c r="O389" s="54" t="str">
        <f>IF(ISTEXT(overallRate),"Effectuez l’étape 1",IF(OR(COUNT($C389,K389)&lt;&gt;2,overallRate=0),0,IF(G389="Oui",IF(OR($B389="Oui - sans lien de dépendance",$C389&gt;0),ROUND(MIN(K389, MAX(500,MIN(0.55*$C389,573))),2),0),ROUND(IF($B389="Non - avec lien de dépendance",MIN(1129,K389,$C389)*overallRate,MIN(1129,K389)*overallRate),2))))</f>
        <v>Effectuez l’étape 1</v>
      </c>
      <c r="P389" s="3">
        <f t="shared" si="5"/>
        <v>0</v>
      </c>
    </row>
    <row r="390" spans="12:16" x14ac:dyDescent="0.35">
      <c r="L390" s="54" t="str">
        <f>IF(ISTEXT(overallRate),"Effectuez l’étape 1",IF(OR(COUNT($C390,H390)&lt;&gt;2,overallRate=0),0,IF(D390="Oui",IF(OR($B390="Oui - sans lien de dépendance",$C390&gt;0),ROUND(MIN(H390, MAX(500,MIN(0.55*$C390,573))),2),0),ROUND(IF($B390="Non - avec lien de dépendance",MIN(1129,H390,$C390)*overallRate,MIN(1129,H390)*overallRate),2))))</f>
        <v>Effectuez l’étape 1</v>
      </c>
      <c r="M390" s="54" t="str">
        <f>IF(ISTEXT(overallRate),"Effectuez l’étape 1",IF(OR(COUNT($C390,I390)&lt;&gt;2,overallRate=0),0,IF(E390="Oui",IF(OR($B390="Oui - sans lien de dépendance",$C390&gt;0),ROUND(MIN(I390, MAX(500,MIN(0.55*$C390,573))),2),0),ROUND(IF($B390="Non - avec lien de dépendance",MIN(1129,I390,$C390)*overallRate,MIN(1129,I390)*overallRate),2))))</f>
        <v>Effectuez l’étape 1</v>
      </c>
      <c r="N390" s="54" t="str">
        <f>IF(ISTEXT(overallRate),"Effectuez l’étape 1",IF(OR(COUNT($C390,J390)&lt;&gt;2,overallRate=0),0,IF(F390="Oui",IF(OR($B390="Oui - sans lien de dépendance",$C390&gt;0),ROUND(MIN(J390, MAX(500,MIN(0.55*$C390,573))),2),0),ROUND(IF($B390="Non - avec lien de dépendance",MIN(1129,J390,$C390)*overallRate,MIN(1129,J390)*overallRate),2))))</f>
        <v>Effectuez l’étape 1</v>
      </c>
      <c r="O390" s="54" t="str">
        <f>IF(ISTEXT(overallRate),"Effectuez l’étape 1",IF(OR(COUNT($C390,K390)&lt;&gt;2,overallRate=0),0,IF(G390="Oui",IF(OR($B390="Oui - sans lien de dépendance",$C390&gt;0),ROUND(MIN(K390, MAX(500,MIN(0.55*$C390,573))),2),0),ROUND(IF($B390="Non - avec lien de dépendance",MIN(1129,K390,$C390)*overallRate,MIN(1129,K390)*overallRate),2))))</f>
        <v>Effectuez l’étape 1</v>
      </c>
      <c r="P390" s="3">
        <f t="shared" si="5"/>
        <v>0</v>
      </c>
    </row>
    <row r="391" spans="12:16" x14ac:dyDescent="0.35">
      <c r="L391" s="54" t="str">
        <f>IF(ISTEXT(overallRate),"Effectuez l’étape 1",IF(OR(COUNT($C391,H391)&lt;&gt;2,overallRate=0),0,IF(D391="Oui",IF(OR($B391="Oui - sans lien de dépendance",$C391&gt;0),ROUND(MIN(H391, MAX(500,MIN(0.55*$C391,573))),2),0),ROUND(IF($B391="Non - avec lien de dépendance",MIN(1129,H391,$C391)*overallRate,MIN(1129,H391)*overallRate),2))))</f>
        <v>Effectuez l’étape 1</v>
      </c>
      <c r="M391" s="54" t="str">
        <f>IF(ISTEXT(overallRate),"Effectuez l’étape 1",IF(OR(COUNT($C391,I391)&lt;&gt;2,overallRate=0),0,IF(E391="Oui",IF(OR($B391="Oui - sans lien de dépendance",$C391&gt;0),ROUND(MIN(I391, MAX(500,MIN(0.55*$C391,573))),2),0),ROUND(IF($B391="Non - avec lien de dépendance",MIN(1129,I391,$C391)*overallRate,MIN(1129,I391)*overallRate),2))))</f>
        <v>Effectuez l’étape 1</v>
      </c>
      <c r="N391" s="54" t="str">
        <f>IF(ISTEXT(overallRate),"Effectuez l’étape 1",IF(OR(COUNT($C391,J391)&lt;&gt;2,overallRate=0),0,IF(F391="Oui",IF(OR($B391="Oui - sans lien de dépendance",$C391&gt;0),ROUND(MIN(J391, MAX(500,MIN(0.55*$C391,573))),2),0),ROUND(IF($B391="Non - avec lien de dépendance",MIN(1129,J391,$C391)*overallRate,MIN(1129,J391)*overallRate),2))))</f>
        <v>Effectuez l’étape 1</v>
      </c>
      <c r="O391" s="54" t="str">
        <f>IF(ISTEXT(overallRate),"Effectuez l’étape 1",IF(OR(COUNT($C391,K391)&lt;&gt;2,overallRate=0),0,IF(G391="Oui",IF(OR($B391="Oui - sans lien de dépendance",$C391&gt;0),ROUND(MIN(K391, MAX(500,MIN(0.55*$C391,573))),2),0),ROUND(IF($B391="Non - avec lien de dépendance",MIN(1129,K391,$C391)*overallRate,MIN(1129,K391)*overallRate),2))))</f>
        <v>Effectuez l’étape 1</v>
      </c>
      <c r="P391" s="3">
        <f t="shared" ref="P391:P454" si="6">IF(AND(COUNT(C391:K391)&gt;0,OR(COUNT(C391:K391)&lt;&gt;5,ISBLANK(B391))),"Fill out all amounts",SUM(L391:O391))</f>
        <v>0</v>
      </c>
    </row>
    <row r="392" spans="12:16" x14ac:dyDescent="0.35">
      <c r="L392" s="54" t="str">
        <f>IF(ISTEXT(overallRate),"Effectuez l’étape 1",IF(OR(COUNT($C392,H392)&lt;&gt;2,overallRate=0),0,IF(D392="Oui",IF(OR($B392="Oui - sans lien de dépendance",$C392&gt;0),ROUND(MIN(H392, MAX(500,MIN(0.55*$C392,573))),2),0),ROUND(IF($B392="Non - avec lien de dépendance",MIN(1129,H392,$C392)*overallRate,MIN(1129,H392)*overallRate),2))))</f>
        <v>Effectuez l’étape 1</v>
      </c>
      <c r="M392" s="54" t="str">
        <f>IF(ISTEXT(overallRate),"Effectuez l’étape 1",IF(OR(COUNT($C392,I392)&lt;&gt;2,overallRate=0),0,IF(E392="Oui",IF(OR($B392="Oui - sans lien de dépendance",$C392&gt;0),ROUND(MIN(I392, MAX(500,MIN(0.55*$C392,573))),2),0),ROUND(IF($B392="Non - avec lien de dépendance",MIN(1129,I392,$C392)*overallRate,MIN(1129,I392)*overallRate),2))))</f>
        <v>Effectuez l’étape 1</v>
      </c>
      <c r="N392" s="54" t="str">
        <f>IF(ISTEXT(overallRate),"Effectuez l’étape 1",IF(OR(COUNT($C392,J392)&lt;&gt;2,overallRate=0),0,IF(F392="Oui",IF(OR($B392="Oui - sans lien de dépendance",$C392&gt;0),ROUND(MIN(J392, MAX(500,MIN(0.55*$C392,573))),2),0),ROUND(IF($B392="Non - avec lien de dépendance",MIN(1129,J392,$C392)*overallRate,MIN(1129,J392)*overallRate),2))))</f>
        <v>Effectuez l’étape 1</v>
      </c>
      <c r="O392" s="54" t="str">
        <f>IF(ISTEXT(overallRate),"Effectuez l’étape 1",IF(OR(COUNT($C392,K392)&lt;&gt;2,overallRate=0),0,IF(G392="Oui",IF(OR($B392="Oui - sans lien de dépendance",$C392&gt;0),ROUND(MIN(K392, MAX(500,MIN(0.55*$C392,573))),2),0),ROUND(IF($B392="Non - avec lien de dépendance",MIN(1129,K392,$C392)*overallRate,MIN(1129,K392)*overallRate),2))))</f>
        <v>Effectuez l’étape 1</v>
      </c>
      <c r="P392" s="3">
        <f t="shared" si="6"/>
        <v>0</v>
      </c>
    </row>
    <row r="393" spans="12:16" x14ac:dyDescent="0.35">
      <c r="L393" s="54" t="str">
        <f>IF(ISTEXT(overallRate),"Effectuez l’étape 1",IF(OR(COUNT($C393,H393)&lt;&gt;2,overallRate=0),0,IF(D393="Oui",IF(OR($B393="Oui - sans lien de dépendance",$C393&gt;0),ROUND(MIN(H393, MAX(500,MIN(0.55*$C393,573))),2),0),ROUND(IF($B393="Non - avec lien de dépendance",MIN(1129,H393,$C393)*overallRate,MIN(1129,H393)*overallRate),2))))</f>
        <v>Effectuez l’étape 1</v>
      </c>
      <c r="M393" s="54" t="str">
        <f>IF(ISTEXT(overallRate),"Effectuez l’étape 1",IF(OR(COUNT($C393,I393)&lt;&gt;2,overallRate=0),0,IF(E393="Oui",IF(OR($B393="Oui - sans lien de dépendance",$C393&gt;0),ROUND(MIN(I393, MAX(500,MIN(0.55*$C393,573))),2),0),ROUND(IF($B393="Non - avec lien de dépendance",MIN(1129,I393,$C393)*overallRate,MIN(1129,I393)*overallRate),2))))</f>
        <v>Effectuez l’étape 1</v>
      </c>
      <c r="N393" s="54" t="str">
        <f>IF(ISTEXT(overallRate),"Effectuez l’étape 1",IF(OR(COUNT($C393,J393)&lt;&gt;2,overallRate=0),0,IF(F393="Oui",IF(OR($B393="Oui - sans lien de dépendance",$C393&gt;0),ROUND(MIN(J393, MAX(500,MIN(0.55*$C393,573))),2),0),ROUND(IF($B393="Non - avec lien de dépendance",MIN(1129,J393,$C393)*overallRate,MIN(1129,J393)*overallRate),2))))</f>
        <v>Effectuez l’étape 1</v>
      </c>
      <c r="O393" s="54" t="str">
        <f>IF(ISTEXT(overallRate),"Effectuez l’étape 1",IF(OR(COUNT($C393,K393)&lt;&gt;2,overallRate=0),0,IF(G393="Oui",IF(OR($B393="Oui - sans lien de dépendance",$C393&gt;0),ROUND(MIN(K393, MAX(500,MIN(0.55*$C393,573))),2),0),ROUND(IF($B393="Non - avec lien de dépendance",MIN(1129,K393,$C393)*overallRate,MIN(1129,K393)*overallRate),2))))</f>
        <v>Effectuez l’étape 1</v>
      </c>
      <c r="P393" s="3">
        <f t="shared" si="6"/>
        <v>0</v>
      </c>
    </row>
    <row r="394" spans="12:16" x14ac:dyDescent="0.35">
      <c r="L394" s="54" t="str">
        <f>IF(ISTEXT(overallRate),"Effectuez l’étape 1",IF(OR(COUNT($C394,H394)&lt;&gt;2,overallRate=0),0,IF(D394="Oui",IF(OR($B394="Oui - sans lien de dépendance",$C394&gt;0),ROUND(MIN(H394, MAX(500,MIN(0.55*$C394,573))),2),0),ROUND(IF($B394="Non - avec lien de dépendance",MIN(1129,H394,$C394)*overallRate,MIN(1129,H394)*overallRate),2))))</f>
        <v>Effectuez l’étape 1</v>
      </c>
      <c r="M394" s="54" t="str">
        <f>IF(ISTEXT(overallRate),"Effectuez l’étape 1",IF(OR(COUNT($C394,I394)&lt;&gt;2,overallRate=0),0,IF(E394="Oui",IF(OR($B394="Oui - sans lien de dépendance",$C394&gt;0),ROUND(MIN(I394, MAX(500,MIN(0.55*$C394,573))),2),0),ROUND(IF($B394="Non - avec lien de dépendance",MIN(1129,I394,$C394)*overallRate,MIN(1129,I394)*overallRate),2))))</f>
        <v>Effectuez l’étape 1</v>
      </c>
      <c r="N394" s="54" t="str">
        <f>IF(ISTEXT(overallRate),"Effectuez l’étape 1",IF(OR(COUNT($C394,J394)&lt;&gt;2,overallRate=0),0,IF(F394="Oui",IF(OR($B394="Oui - sans lien de dépendance",$C394&gt;0),ROUND(MIN(J394, MAX(500,MIN(0.55*$C394,573))),2),0),ROUND(IF($B394="Non - avec lien de dépendance",MIN(1129,J394,$C394)*overallRate,MIN(1129,J394)*overallRate),2))))</f>
        <v>Effectuez l’étape 1</v>
      </c>
      <c r="O394" s="54" t="str">
        <f>IF(ISTEXT(overallRate),"Effectuez l’étape 1",IF(OR(COUNT($C394,K394)&lt;&gt;2,overallRate=0),0,IF(G394="Oui",IF(OR($B394="Oui - sans lien de dépendance",$C394&gt;0),ROUND(MIN(K394, MAX(500,MIN(0.55*$C394,573))),2),0),ROUND(IF($B394="Non - avec lien de dépendance",MIN(1129,K394,$C394)*overallRate,MIN(1129,K394)*overallRate),2))))</f>
        <v>Effectuez l’étape 1</v>
      </c>
      <c r="P394" s="3">
        <f t="shared" si="6"/>
        <v>0</v>
      </c>
    </row>
    <row r="395" spans="12:16" x14ac:dyDescent="0.35">
      <c r="L395" s="54" t="str">
        <f>IF(ISTEXT(overallRate),"Effectuez l’étape 1",IF(OR(COUNT($C395,H395)&lt;&gt;2,overallRate=0),0,IF(D395="Oui",IF(OR($B395="Oui - sans lien de dépendance",$C395&gt;0),ROUND(MIN(H395, MAX(500,MIN(0.55*$C395,573))),2),0),ROUND(IF($B395="Non - avec lien de dépendance",MIN(1129,H395,$C395)*overallRate,MIN(1129,H395)*overallRate),2))))</f>
        <v>Effectuez l’étape 1</v>
      </c>
      <c r="M395" s="54" t="str">
        <f>IF(ISTEXT(overallRate),"Effectuez l’étape 1",IF(OR(COUNT($C395,I395)&lt;&gt;2,overallRate=0),0,IF(E395="Oui",IF(OR($B395="Oui - sans lien de dépendance",$C395&gt;0),ROUND(MIN(I395, MAX(500,MIN(0.55*$C395,573))),2),0),ROUND(IF($B395="Non - avec lien de dépendance",MIN(1129,I395,$C395)*overallRate,MIN(1129,I395)*overallRate),2))))</f>
        <v>Effectuez l’étape 1</v>
      </c>
      <c r="N395" s="54" t="str">
        <f>IF(ISTEXT(overallRate),"Effectuez l’étape 1",IF(OR(COUNT($C395,J395)&lt;&gt;2,overallRate=0),0,IF(F395="Oui",IF(OR($B395="Oui - sans lien de dépendance",$C395&gt;0),ROUND(MIN(J395, MAX(500,MIN(0.55*$C395,573))),2),0),ROUND(IF($B395="Non - avec lien de dépendance",MIN(1129,J395,$C395)*overallRate,MIN(1129,J395)*overallRate),2))))</f>
        <v>Effectuez l’étape 1</v>
      </c>
      <c r="O395" s="54" t="str">
        <f>IF(ISTEXT(overallRate),"Effectuez l’étape 1",IF(OR(COUNT($C395,K395)&lt;&gt;2,overallRate=0),0,IF(G395="Oui",IF(OR($B395="Oui - sans lien de dépendance",$C395&gt;0),ROUND(MIN(K395, MAX(500,MIN(0.55*$C395,573))),2),0),ROUND(IF($B395="Non - avec lien de dépendance",MIN(1129,K395,$C395)*overallRate,MIN(1129,K395)*overallRate),2))))</f>
        <v>Effectuez l’étape 1</v>
      </c>
      <c r="P395" s="3">
        <f t="shared" si="6"/>
        <v>0</v>
      </c>
    </row>
    <row r="396" spans="12:16" x14ac:dyDescent="0.35">
      <c r="L396" s="54" t="str">
        <f>IF(ISTEXT(overallRate),"Effectuez l’étape 1",IF(OR(COUNT($C396,H396)&lt;&gt;2,overallRate=0),0,IF(D396="Oui",IF(OR($B396="Oui - sans lien de dépendance",$C396&gt;0),ROUND(MIN(H396, MAX(500,MIN(0.55*$C396,573))),2),0),ROUND(IF($B396="Non - avec lien de dépendance",MIN(1129,H396,$C396)*overallRate,MIN(1129,H396)*overallRate),2))))</f>
        <v>Effectuez l’étape 1</v>
      </c>
      <c r="M396" s="54" t="str">
        <f>IF(ISTEXT(overallRate),"Effectuez l’étape 1",IF(OR(COUNT($C396,I396)&lt;&gt;2,overallRate=0),0,IF(E396="Oui",IF(OR($B396="Oui - sans lien de dépendance",$C396&gt;0),ROUND(MIN(I396, MAX(500,MIN(0.55*$C396,573))),2),0),ROUND(IF($B396="Non - avec lien de dépendance",MIN(1129,I396,$C396)*overallRate,MIN(1129,I396)*overallRate),2))))</f>
        <v>Effectuez l’étape 1</v>
      </c>
      <c r="N396" s="54" t="str">
        <f>IF(ISTEXT(overallRate),"Effectuez l’étape 1",IF(OR(COUNT($C396,J396)&lt;&gt;2,overallRate=0),0,IF(F396="Oui",IF(OR($B396="Oui - sans lien de dépendance",$C396&gt;0),ROUND(MIN(J396, MAX(500,MIN(0.55*$C396,573))),2),0),ROUND(IF($B396="Non - avec lien de dépendance",MIN(1129,J396,$C396)*overallRate,MIN(1129,J396)*overallRate),2))))</f>
        <v>Effectuez l’étape 1</v>
      </c>
      <c r="O396" s="54" t="str">
        <f>IF(ISTEXT(overallRate),"Effectuez l’étape 1",IF(OR(COUNT($C396,K396)&lt;&gt;2,overallRate=0),0,IF(G396="Oui",IF(OR($B396="Oui - sans lien de dépendance",$C396&gt;0),ROUND(MIN(K396, MAX(500,MIN(0.55*$C396,573))),2),0),ROUND(IF($B396="Non - avec lien de dépendance",MIN(1129,K396,$C396)*overallRate,MIN(1129,K396)*overallRate),2))))</f>
        <v>Effectuez l’étape 1</v>
      </c>
      <c r="P396" s="3">
        <f t="shared" si="6"/>
        <v>0</v>
      </c>
    </row>
    <row r="397" spans="12:16" x14ac:dyDescent="0.35">
      <c r="L397" s="54" t="str">
        <f>IF(ISTEXT(overallRate),"Effectuez l’étape 1",IF(OR(COUNT($C397,H397)&lt;&gt;2,overallRate=0),0,IF(D397="Oui",IF(OR($B397="Oui - sans lien de dépendance",$C397&gt;0),ROUND(MIN(H397, MAX(500,MIN(0.55*$C397,573))),2),0),ROUND(IF($B397="Non - avec lien de dépendance",MIN(1129,H397,$C397)*overallRate,MIN(1129,H397)*overallRate),2))))</f>
        <v>Effectuez l’étape 1</v>
      </c>
      <c r="M397" s="54" t="str">
        <f>IF(ISTEXT(overallRate),"Effectuez l’étape 1",IF(OR(COUNT($C397,I397)&lt;&gt;2,overallRate=0),0,IF(E397="Oui",IF(OR($B397="Oui - sans lien de dépendance",$C397&gt;0),ROUND(MIN(I397, MAX(500,MIN(0.55*$C397,573))),2),0),ROUND(IF($B397="Non - avec lien de dépendance",MIN(1129,I397,$C397)*overallRate,MIN(1129,I397)*overallRate),2))))</f>
        <v>Effectuez l’étape 1</v>
      </c>
      <c r="N397" s="54" t="str">
        <f>IF(ISTEXT(overallRate),"Effectuez l’étape 1",IF(OR(COUNT($C397,J397)&lt;&gt;2,overallRate=0),0,IF(F397="Oui",IF(OR($B397="Oui - sans lien de dépendance",$C397&gt;0),ROUND(MIN(J397, MAX(500,MIN(0.55*$C397,573))),2),0),ROUND(IF($B397="Non - avec lien de dépendance",MIN(1129,J397,$C397)*overallRate,MIN(1129,J397)*overallRate),2))))</f>
        <v>Effectuez l’étape 1</v>
      </c>
      <c r="O397" s="54" t="str">
        <f>IF(ISTEXT(overallRate),"Effectuez l’étape 1",IF(OR(COUNT($C397,K397)&lt;&gt;2,overallRate=0),0,IF(G397="Oui",IF(OR($B397="Oui - sans lien de dépendance",$C397&gt;0),ROUND(MIN(K397, MAX(500,MIN(0.55*$C397,573))),2),0),ROUND(IF($B397="Non - avec lien de dépendance",MIN(1129,K397,$C397)*overallRate,MIN(1129,K397)*overallRate),2))))</f>
        <v>Effectuez l’étape 1</v>
      </c>
      <c r="P397" s="3">
        <f t="shared" si="6"/>
        <v>0</v>
      </c>
    </row>
    <row r="398" spans="12:16" x14ac:dyDescent="0.35">
      <c r="L398" s="54" t="str">
        <f>IF(ISTEXT(overallRate),"Effectuez l’étape 1",IF(OR(COUNT($C398,H398)&lt;&gt;2,overallRate=0),0,IF(D398="Oui",IF(OR($B398="Oui - sans lien de dépendance",$C398&gt;0),ROUND(MIN(H398, MAX(500,MIN(0.55*$C398,573))),2),0),ROUND(IF($B398="Non - avec lien de dépendance",MIN(1129,H398,$C398)*overallRate,MIN(1129,H398)*overallRate),2))))</f>
        <v>Effectuez l’étape 1</v>
      </c>
      <c r="M398" s="54" t="str">
        <f>IF(ISTEXT(overallRate),"Effectuez l’étape 1",IF(OR(COUNT($C398,I398)&lt;&gt;2,overallRate=0),0,IF(E398="Oui",IF(OR($B398="Oui - sans lien de dépendance",$C398&gt;0),ROUND(MIN(I398, MAX(500,MIN(0.55*$C398,573))),2),0),ROUND(IF($B398="Non - avec lien de dépendance",MIN(1129,I398,$C398)*overallRate,MIN(1129,I398)*overallRate),2))))</f>
        <v>Effectuez l’étape 1</v>
      </c>
      <c r="N398" s="54" t="str">
        <f>IF(ISTEXT(overallRate),"Effectuez l’étape 1",IF(OR(COUNT($C398,J398)&lt;&gt;2,overallRate=0),0,IF(F398="Oui",IF(OR($B398="Oui - sans lien de dépendance",$C398&gt;0),ROUND(MIN(J398, MAX(500,MIN(0.55*$C398,573))),2),0),ROUND(IF($B398="Non - avec lien de dépendance",MIN(1129,J398,$C398)*overallRate,MIN(1129,J398)*overallRate),2))))</f>
        <v>Effectuez l’étape 1</v>
      </c>
      <c r="O398" s="54" t="str">
        <f>IF(ISTEXT(overallRate),"Effectuez l’étape 1",IF(OR(COUNT($C398,K398)&lt;&gt;2,overallRate=0),0,IF(G398="Oui",IF(OR($B398="Oui - sans lien de dépendance",$C398&gt;0),ROUND(MIN(K398, MAX(500,MIN(0.55*$C398,573))),2),0),ROUND(IF($B398="Non - avec lien de dépendance",MIN(1129,K398,$C398)*overallRate,MIN(1129,K398)*overallRate),2))))</f>
        <v>Effectuez l’étape 1</v>
      </c>
      <c r="P398" s="3">
        <f t="shared" si="6"/>
        <v>0</v>
      </c>
    </row>
    <row r="399" spans="12:16" x14ac:dyDescent="0.35">
      <c r="L399" s="54" t="str">
        <f>IF(ISTEXT(overallRate),"Effectuez l’étape 1",IF(OR(COUNT($C399,H399)&lt;&gt;2,overallRate=0),0,IF(D399="Oui",IF(OR($B399="Oui - sans lien de dépendance",$C399&gt;0),ROUND(MIN(H399, MAX(500,MIN(0.55*$C399,573))),2),0),ROUND(IF($B399="Non - avec lien de dépendance",MIN(1129,H399,$C399)*overallRate,MIN(1129,H399)*overallRate),2))))</f>
        <v>Effectuez l’étape 1</v>
      </c>
      <c r="M399" s="54" t="str">
        <f>IF(ISTEXT(overallRate),"Effectuez l’étape 1",IF(OR(COUNT($C399,I399)&lt;&gt;2,overallRate=0),0,IF(E399="Oui",IF(OR($B399="Oui - sans lien de dépendance",$C399&gt;0),ROUND(MIN(I399, MAX(500,MIN(0.55*$C399,573))),2),0),ROUND(IF($B399="Non - avec lien de dépendance",MIN(1129,I399,$C399)*overallRate,MIN(1129,I399)*overallRate),2))))</f>
        <v>Effectuez l’étape 1</v>
      </c>
      <c r="N399" s="54" t="str">
        <f>IF(ISTEXT(overallRate),"Effectuez l’étape 1",IF(OR(COUNT($C399,J399)&lt;&gt;2,overallRate=0),0,IF(F399="Oui",IF(OR($B399="Oui - sans lien de dépendance",$C399&gt;0),ROUND(MIN(J399, MAX(500,MIN(0.55*$C399,573))),2),0),ROUND(IF($B399="Non - avec lien de dépendance",MIN(1129,J399,$C399)*overallRate,MIN(1129,J399)*overallRate),2))))</f>
        <v>Effectuez l’étape 1</v>
      </c>
      <c r="O399" s="54" t="str">
        <f>IF(ISTEXT(overallRate),"Effectuez l’étape 1",IF(OR(COUNT($C399,K399)&lt;&gt;2,overallRate=0),0,IF(G399="Oui",IF(OR($B399="Oui - sans lien de dépendance",$C399&gt;0),ROUND(MIN(K399, MAX(500,MIN(0.55*$C399,573))),2),0),ROUND(IF($B399="Non - avec lien de dépendance",MIN(1129,K399,$C399)*overallRate,MIN(1129,K399)*overallRate),2))))</f>
        <v>Effectuez l’étape 1</v>
      </c>
      <c r="P399" s="3">
        <f t="shared" si="6"/>
        <v>0</v>
      </c>
    </row>
    <row r="400" spans="12:16" x14ac:dyDescent="0.35">
      <c r="L400" s="54" t="str">
        <f>IF(ISTEXT(overallRate),"Effectuez l’étape 1",IF(OR(COUNT($C400,H400)&lt;&gt;2,overallRate=0),0,IF(D400="Oui",IF(OR($B400="Oui - sans lien de dépendance",$C400&gt;0),ROUND(MIN(H400, MAX(500,MIN(0.55*$C400,573))),2),0),ROUND(IF($B400="Non - avec lien de dépendance",MIN(1129,H400,$C400)*overallRate,MIN(1129,H400)*overallRate),2))))</f>
        <v>Effectuez l’étape 1</v>
      </c>
      <c r="M400" s="54" t="str">
        <f>IF(ISTEXT(overallRate),"Effectuez l’étape 1",IF(OR(COUNT($C400,I400)&lt;&gt;2,overallRate=0),0,IF(E400="Oui",IF(OR($B400="Oui - sans lien de dépendance",$C400&gt;0),ROUND(MIN(I400, MAX(500,MIN(0.55*$C400,573))),2),0),ROUND(IF($B400="Non - avec lien de dépendance",MIN(1129,I400,$C400)*overallRate,MIN(1129,I400)*overallRate),2))))</f>
        <v>Effectuez l’étape 1</v>
      </c>
      <c r="N400" s="54" t="str">
        <f>IF(ISTEXT(overallRate),"Effectuez l’étape 1",IF(OR(COUNT($C400,J400)&lt;&gt;2,overallRate=0),0,IF(F400="Oui",IF(OR($B400="Oui - sans lien de dépendance",$C400&gt;0),ROUND(MIN(J400, MAX(500,MIN(0.55*$C400,573))),2),0),ROUND(IF($B400="Non - avec lien de dépendance",MIN(1129,J400,$C400)*overallRate,MIN(1129,J400)*overallRate),2))))</f>
        <v>Effectuez l’étape 1</v>
      </c>
      <c r="O400" s="54" t="str">
        <f>IF(ISTEXT(overallRate),"Effectuez l’étape 1",IF(OR(COUNT($C400,K400)&lt;&gt;2,overallRate=0),0,IF(G400="Oui",IF(OR($B400="Oui - sans lien de dépendance",$C400&gt;0),ROUND(MIN(K400, MAX(500,MIN(0.55*$C400,573))),2),0),ROUND(IF($B400="Non - avec lien de dépendance",MIN(1129,K400,$C400)*overallRate,MIN(1129,K400)*overallRate),2))))</f>
        <v>Effectuez l’étape 1</v>
      </c>
      <c r="P400" s="3">
        <f t="shared" si="6"/>
        <v>0</v>
      </c>
    </row>
    <row r="401" spans="12:16" x14ac:dyDescent="0.35">
      <c r="L401" s="54" t="str">
        <f>IF(ISTEXT(overallRate),"Effectuez l’étape 1",IF(OR(COUNT($C401,H401)&lt;&gt;2,overallRate=0),0,IF(D401="Oui",IF(OR($B401="Oui - sans lien de dépendance",$C401&gt;0),ROUND(MIN(H401, MAX(500,MIN(0.55*$C401,573))),2),0),ROUND(IF($B401="Non - avec lien de dépendance",MIN(1129,H401,$C401)*overallRate,MIN(1129,H401)*overallRate),2))))</f>
        <v>Effectuez l’étape 1</v>
      </c>
      <c r="M401" s="54" t="str">
        <f>IF(ISTEXT(overallRate),"Effectuez l’étape 1",IF(OR(COUNT($C401,I401)&lt;&gt;2,overallRate=0),0,IF(E401="Oui",IF(OR($B401="Oui - sans lien de dépendance",$C401&gt;0),ROUND(MIN(I401, MAX(500,MIN(0.55*$C401,573))),2),0),ROUND(IF($B401="Non - avec lien de dépendance",MIN(1129,I401,$C401)*overallRate,MIN(1129,I401)*overallRate),2))))</f>
        <v>Effectuez l’étape 1</v>
      </c>
      <c r="N401" s="54" t="str">
        <f>IF(ISTEXT(overallRate),"Effectuez l’étape 1",IF(OR(COUNT($C401,J401)&lt;&gt;2,overallRate=0),0,IF(F401="Oui",IF(OR($B401="Oui - sans lien de dépendance",$C401&gt;0),ROUND(MIN(J401, MAX(500,MIN(0.55*$C401,573))),2),0),ROUND(IF($B401="Non - avec lien de dépendance",MIN(1129,J401,$C401)*overallRate,MIN(1129,J401)*overallRate),2))))</f>
        <v>Effectuez l’étape 1</v>
      </c>
      <c r="O401" s="54" t="str">
        <f>IF(ISTEXT(overallRate),"Effectuez l’étape 1",IF(OR(COUNT($C401,K401)&lt;&gt;2,overallRate=0),0,IF(G401="Oui",IF(OR($B401="Oui - sans lien de dépendance",$C401&gt;0),ROUND(MIN(K401, MAX(500,MIN(0.55*$C401,573))),2),0),ROUND(IF($B401="Non - avec lien de dépendance",MIN(1129,K401,$C401)*overallRate,MIN(1129,K401)*overallRate),2))))</f>
        <v>Effectuez l’étape 1</v>
      </c>
      <c r="P401" s="3">
        <f t="shared" si="6"/>
        <v>0</v>
      </c>
    </row>
    <row r="402" spans="12:16" x14ac:dyDescent="0.35">
      <c r="L402" s="54" t="str">
        <f>IF(ISTEXT(overallRate),"Effectuez l’étape 1",IF(OR(COUNT($C402,H402)&lt;&gt;2,overallRate=0),0,IF(D402="Oui",IF(OR($B402="Oui - sans lien de dépendance",$C402&gt;0),ROUND(MIN(H402, MAX(500,MIN(0.55*$C402,573))),2),0),ROUND(IF($B402="Non - avec lien de dépendance",MIN(1129,H402,$C402)*overallRate,MIN(1129,H402)*overallRate),2))))</f>
        <v>Effectuez l’étape 1</v>
      </c>
      <c r="M402" s="54" t="str">
        <f>IF(ISTEXT(overallRate),"Effectuez l’étape 1",IF(OR(COUNT($C402,I402)&lt;&gt;2,overallRate=0),0,IF(E402="Oui",IF(OR($B402="Oui - sans lien de dépendance",$C402&gt;0),ROUND(MIN(I402, MAX(500,MIN(0.55*$C402,573))),2),0),ROUND(IF($B402="Non - avec lien de dépendance",MIN(1129,I402,$C402)*overallRate,MIN(1129,I402)*overallRate),2))))</f>
        <v>Effectuez l’étape 1</v>
      </c>
      <c r="N402" s="54" t="str">
        <f>IF(ISTEXT(overallRate),"Effectuez l’étape 1",IF(OR(COUNT($C402,J402)&lt;&gt;2,overallRate=0),0,IF(F402="Oui",IF(OR($B402="Oui - sans lien de dépendance",$C402&gt;0),ROUND(MIN(J402, MAX(500,MIN(0.55*$C402,573))),2),0),ROUND(IF($B402="Non - avec lien de dépendance",MIN(1129,J402,$C402)*overallRate,MIN(1129,J402)*overallRate),2))))</f>
        <v>Effectuez l’étape 1</v>
      </c>
      <c r="O402" s="54" t="str">
        <f>IF(ISTEXT(overallRate),"Effectuez l’étape 1",IF(OR(COUNT($C402,K402)&lt;&gt;2,overallRate=0),0,IF(G402="Oui",IF(OR($B402="Oui - sans lien de dépendance",$C402&gt;0),ROUND(MIN(K402, MAX(500,MIN(0.55*$C402,573))),2),0),ROUND(IF($B402="Non - avec lien de dépendance",MIN(1129,K402,$C402)*overallRate,MIN(1129,K402)*overallRate),2))))</f>
        <v>Effectuez l’étape 1</v>
      </c>
      <c r="P402" s="3">
        <f t="shared" si="6"/>
        <v>0</v>
      </c>
    </row>
    <row r="403" spans="12:16" x14ac:dyDescent="0.35">
      <c r="L403" s="54" t="str">
        <f>IF(ISTEXT(overallRate),"Effectuez l’étape 1",IF(OR(COUNT($C403,H403)&lt;&gt;2,overallRate=0),0,IF(D403="Oui",IF(OR($B403="Oui - sans lien de dépendance",$C403&gt;0),ROUND(MIN(H403, MAX(500,MIN(0.55*$C403,573))),2),0),ROUND(IF($B403="Non - avec lien de dépendance",MIN(1129,H403,$C403)*overallRate,MIN(1129,H403)*overallRate),2))))</f>
        <v>Effectuez l’étape 1</v>
      </c>
      <c r="M403" s="54" t="str">
        <f>IF(ISTEXT(overallRate),"Effectuez l’étape 1",IF(OR(COUNT($C403,I403)&lt;&gt;2,overallRate=0),0,IF(E403="Oui",IF(OR($B403="Oui - sans lien de dépendance",$C403&gt;0),ROUND(MIN(I403, MAX(500,MIN(0.55*$C403,573))),2),0),ROUND(IF($B403="Non - avec lien de dépendance",MIN(1129,I403,$C403)*overallRate,MIN(1129,I403)*overallRate),2))))</f>
        <v>Effectuez l’étape 1</v>
      </c>
      <c r="N403" s="54" t="str">
        <f>IF(ISTEXT(overallRate),"Effectuez l’étape 1",IF(OR(COUNT($C403,J403)&lt;&gt;2,overallRate=0),0,IF(F403="Oui",IF(OR($B403="Oui - sans lien de dépendance",$C403&gt;0),ROUND(MIN(J403, MAX(500,MIN(0.55*$C403,573))),2),0),ROUND(IF($B403="Non - avec lien de dépendance",MIN(1129,J403,$C403)*overallRate,MIN(1129,J403)*overallRate),2))))</f>
        <v>Effectuez l’étape 1</v>
      </c>
      <c r="O403" s="54" t="str">
        <f>IF(ISTEXT(overallRate),"Effectuez l’étape 1",IF(OR(COUNT($C403,K403)&lt;&gt;2,overallRate=0),0,IF(G403="Oui",IF(OR($B403="Oui - sans lien de dépendance",$C403&gt;0),ROUND(MIN(K403, MAX(500,MIN(0.55*$C403,573))),2),0),ROUND(IF($B403="Non - avec lien de dépendance",MIN(1129,K403,$C403)*overallRate,MIN(1129,K403)*overallRate),2))))</f>
        <v>Effectuez l’étape 1</v>
      </c>
      <c r="P403" s="3">
        <f t="shared" si="6"/>
        <v>0</v>
      </c>
    </row>
    <row r="404" spans="12:16" x14ac:dyDescent="0.35">
      <c r="L404" s="54" t="str">
        <f>IF(ISTEXT(overallRate),"Effectuez l’étape 1",IF(OR(COUNT($C404,H404)&lt;&gt;2,overallRate=0),0,IF(D404="Oui",IF(OR($B404="Oui - sans lien de dépendance",$C404&gt;0),ROUND(MIN(H404, MAX(500,MIN(0.55*$C404,573))),2),0),ROUND(IF($B404="Non - avec lien de dépendance",MIN(1129,H404,$C404)*overallRate,MIN(1129,H404)*overallRate),2))))</f>
        <v>Effectuez l’étape 1</v>
      </c>
      <c r="M404" s="54" t="str">
        <f>IF(ISTEXT(overallRate),"Effectuez l’étape 1",IF(OR(COUNT($C404,I404)&lt;&gt;2,overallRate=0),0,IF(E404="Oui",IF(OR($B404="Oui - sans lien de dépendance",$C404&gt;0),ROUND(MIN(I404, MAX(500,MIN(0.55*$C404,573))),2),0),ROUND(IF($B404="Non - avec lien de dépendance",MIN(1129,I404,$C404)*overallRate,MIN(1129,I404)*overallRate),2))))</f>
        <v>Effectuez l’étape 1</v>
      </c>
      <c r="N404" s="54" t="str">
        <f>IF(ISTEXT(overallRate),"Effectuez l’étape 1",IF(OR(COUNT($C404,J404)&lt;&gt;2,overallRate=0),0,IF(F404="Oui",IF(OR($B404="Oui - sans lien de dépendance",$C404&gt;0),ROUND(MIN(J404, MAX(500,MIN(0.55*$C404,573))),2),0),ROUND(IF($B404="Non - avec lien de dépendance",MIN(1129,J404,$C404)*overallRate,MIN(1129,J404)*overallRate),2))))</f>
        <v>Effectuez l’étape 1</v>
      </c>
      <c r="O404" s="54" t="str">
        <f>IF(ISTEXT(overallRate),"Effectuez l’étape 1",IF(OR(COUNT($C404,K404)&lt;&gt;2,overallRate=0),0,IF(G404="Oui",IF(OR($B404="Oui - sans lien de dépendance",$C404&gt;0),ROUND(MIN(K404, MAX(500,MIN(0.55*$C404,573))),2),0),ROUND(IF($B404="Non - avec lien de dépendance",MIN(1129,K404,$C404)*overallRate,MIN(1129,K404)*overallRate),2))))</f>
        <v>Effectuez l’étape 1</v>
      </c>
      <c r="P404" s="3">
        <f t="shared" si="6"/>
        <v>0</v>
      </c>
    </row>
    <row r="405" spans="12:16" x14ac:dyDescent="0.35">
      <c r="L405" s="54" t="str">
        <f>IF(ISTEXT(overallRate),"Effectuez l’étape 1",IF(OR(COUNT($C405,H405)&lt;&gt;2,overallRate=0),0,IF(D405="Oui",IF(OR($B405="Oui - sans lien de dépendance",$C405&gt;0),ROUND(MIN(H405, MAX(500,MIN(0.55*$C405,573))),2),0),ROUND(IF($B405="Non - avec lien de dépendance",MIN(1129,H405,$C405)*overallRate,MIN(1129,H405)*overallRate),2))))</f>
        <v>Effectuez l’étape 1</v>
      </c>
      <c r="M405" s="54" t="str">
        <f>IF(ISTEXT(overallRate),"Effectuez l’étape 1",IF(OR(COUNT($C405,I405)&lt;&gt;2,overallRate=0),0,IF(E405="Oui",IF(OR($B405="Oui - sans lien de dépendance",$C405&gt;0),ROUND(MIN(I405, MAX(500,MIN(0.55*$C405,573))),2),0),ROUND(IF($B405="Non - avec lien de dépendance",MIN(1129,I405,$C405)*overallRate,MIN(1129,I405)*overallRate),2))))</f>
        <v>Effectuez l’étape 1</v>
      </c>
      <c r="N405" s="54" t="str">
        <f>IF(ISTEXT(overallRate),"Effectuez l’étape 1",IF(OR(COUNT($C405,J405)&lt;&gt;2,overallRate=0),0,IF(F405="Oui",IF(OR($B405="Oui - sans lien de dépendance",$C405&gt;0),ROUND(MIN(J405, MAX(500,MIN(0.55*$C405,573))),2),0),ROUND(IF($B405="Non - avec lien de dépendance",MIN(1129,J405,$C405)*overallRate,MIN(1129,J405)*overallRate),2))))</f>
        <v>Effectuez l’étape 1</v>
      </c>
      <c r="O405" s="54" t="str">
        <f>IF(ISTEXT(overallRate),"Effectuez l’étape 1",IF(OR(COUNT($C405,K405)&lt;&gt;2,overallRate=0),0,IF(G405="Oui",IF(OR($B405="Oui - sans lien de dépendance",$C405&gt;0),ROUND(MIN(K405, MAX(500,MIN(0.55*$C405,573))),2),0),ROUND(IF($B405="Non - avec lien de dépendance",MIN(1129,K405,$C405)*overallRate,MIN(1129,K405)*overallRate),2))))</f>
        <v>Effectuez l’étape 1</v>
      </c>
      <c r="P405" s="3">
        <f t="shared" si="6"/>
        <v>0</v>
      </c>
    </row>
    <row r="406" spans="12:16" x14ac:dyDescent="0.35">
      <c r="L406" s="54" t="str">
        <f>IF(ISTEXT(overallRate),"Effectuez l’étape 1",IF(OR(COUNT($C406,H406)&lt;&gt;2,overallRate=0),0,IF(D406="Oui",IF(OR($B406="Oui - sans lien de dépendance",$C406&gt;0),ROUND(MIN(H406, MAX(500,MIN(0.55*$C406,573))),2),0),ROUND(IF($B406="Non - avec lien de dépendance",MIN(1129,H406,$C406)*overallRate,MIN(1129,H406)*overallRate),2))))</f>
        <v>Effectuez l’étape 1</v>
      </c>
      <c r="M406" s="54" t="str">
        <f>IF(ISTEXT(overallRate),"Effectuez l’étape 1",IF(OR(COUNT($C406,I406)&lt;&gt;2,overallRate=0),0,IF(E406="Oui",IF(OR($B406="Oui - sans lien de dépendance",$C406&gt;0),ROUND(MIN(I406, MAX(500,MIN(0.55*$C406,573))),2),0),ROUND(IF($B406="Non - avec lien de dépendance",MIN(1129,I406,$C406)*overallRate,MIN(1129,I406)*overallRate),2))))</f>
        <v>Effectuez l’étape 1</v>
      </c>
      <c r="N406" s="54" t="str">
        <f>IF(ISTEXT(overallRate),"Effectuez l’étape 1",IF(OR(COUNT($C406,J406)&lt;&gt;2,overallRate=0),0,IF(F406="Oui",IF(OR($B406="Oui - sans lien de dépendance",$C406&gt;0),ROUND(MIN(J406, MAX(500,MIN(0.55*$C406,573))),2),0),ROUND(IF($B406="Non - avec lien de dépendance",MIN(1129,J406,$C406)*overallRate,MIN(1129,J406)*overallRate),2))))</f>
        <v>Effectuez l’étape 1</v>
      </c>
      <c r="O406" s="54" t="str">
        <f>IF(ISTEXT(overallRate),"Effectuez l’étape 1",IF(OR(COUNT($C406,K406)&lt;&gt;2,overallRate=0),0,IF(G406="Oui",IF(OR($B406="Oui - sans lien de dépendance",$C406&gt;0),ROUND(MIN(K406, MAX(500,MIN(0.55*$C406,573))),2),0),ROUND(IF($B406="Non - avec lien de dépendance",MIN(1129,K406,$C406)*overallRate,MIN(1129,K406)*overallRate),2))))</f>
        <v>Effectuez l’étape 1</v>
      </c>
      <c r="P406" s="3">
        <f t="shared" si="6"/>
        <v>0</v>
      </c>
    </row>
    <row r="407" spans="12:16" x14ac:dyDescent="0.35">
      <c r="L407" s="54" t="str">
        <f>IF(ISTEXT(overallRate),"Effectuez l’étape 1",IF(OR(COUNT($C407,H407)&lt;&gt;2,overallRate=0),0,IF(D407="Oui",IF(OR($B407="Oui - sans lien de dépendance",$C407&gt;0),ROUND(MIN(H407, MAX(500,MIN(0.55*$C407,573))),2),0),ROUND(IF($B407="Non - avec lien de dépendance",MIN(1129,H407,$C407)*overallRate,MIN(1129,H407)*overallRate),2))))</f>
        <v>Effectuez l’étape 1</v>
      </c>
      <c r="M407" s="54" t="str">
        <f>IF(ISTEXT(overallRate),"Effectuez l’étape 1",IF(OR(COUNT($C407,I407)&lt;&gt;2,overallRate=0),0,IF(E407="Oui",IF(OR($B407="Oui - sans lien de dépendance",$C407&gt;0),ROUND(MIN(I407, MAX(500,MIN(0.55*$C407,573))),2),0),ROUND(IF($B407="Non - avec lien de dépendance",MIN(1129,I407,$C407)*overallRate,MIN(1129,I407)*overallRate),2))))</f>
        <v>Effectuez l’étape 1</v>
      </c>
      <c r="N407" s="54" t="str">
        <f>IF(ISTEXT(overallRate),"Effectuez l’étape 1",IF(OR(COUNT($C407,J407)&lt;&gt;2,overallRate=0),0,IF(F407="Oui",IF(OR($B407="Oui - sans lien de dépendance",$C407&gt;0),ROUND(MIN(J407, MAX(500,MIN(0.55*$C407,573))),2),0),ROUND(IF($B407="Non - avec lien de dépendance",MIN(1129,J407,$C407)*overallRate,MIN(1129,J407)*overallRate),2))))</f>
        <v>Effectuez l’étape 1</v>
      </c>
      <c r="O407" s="54" t="str">
        <f>IF(ISTEXT(overallRate),"Effectuez l’étape 1",IF(OR(COUNT($C407,K407)&lt;&gt;2,overallRate=0),0,IF(G407="Oui",IF(OR($B407="Oui - sans lien de dépendance",$C407&gt;0),ROUND(MIN(K407, MAX(500,MIN(0.55*$C407,573))),2),0),ROUND(IF($B407="Non - avec lien de dépendance",MIN(1129,K407,$C407)*overallRate,MIN(1129,K407)*overallRate),2))))</f>
        <v>Effectuez l’étape 1</v>
      </c>
      <c r="P407" s="3">
        <f t="shared" si="6"/>
        <v>0</v>
      </c>
    </row>
    <row r="408" spans="12:16" x14ac:dyDescent="0.35">
      <c r="L408" s="54" t="str">
        <f>IF(ISTEXT(overallRate),"Effectuez l’étape 1",IF(OR(COUNT($C408,H408)&lt;&gt;2,overallRate=0),0,IF(D408="Oui",IF(OR($B408="Oui - sans lien de dépendance",$C408&gt;0),ROUND(MIN(H408, MAX(500,MIN(0.55*$C408,573))),2),0),ROUND(IF($B408="Non - avec lien de dépendance",MIN(1129,H408,$C408)*overallRate,MIN(1129,H408)*overallRate),2))))</f>
        <v>Effectuez l’étape 1</v>
      </c>
      <c r="M408" s="54" t="str">
        <f>IF(ISTEXT(overallRate),"Effectuez l’étape 1",IF(OR(COUNT($C408,I408)&lt;&gt;2,overallRate=0),0,IF(E408="Oui",IF(OR($B408="Oui - sans lien de dépendance",$C408&gt;0),ROUND(MIN(I408, MAX(500,MIN(0.55*$C408,573))),2),0),ROUND(IF($B408="Non - avec lien de dépendance",MIN(1129,I408,$C408)*overallRate,MIN(1129,I408)*overallRate),2))))</f>
        <v>Effectuez l’étape 1</v>
      </c>
      <c r="N408" s="54" t="str">
        <f>IF(ISTEXT(overallRate),"Effectuez l’étape 1",IF(OR(COUNT($C408,J408)&lt;&gt;2,overallRate=0),0,IF(F408="Oui",IF(OR($B408="Oui - sans lien de dépendance",$C408&gt;0),ROUND(MIN(J408, MAX(500,MIN(0.55*$C408,573))),2),0),ROUND(IF($B408="Non - avec lien de dépendance",MIN(1129,J408,$C408)*overallRate,MIN(1129,J408)*overallRate),2))))</f>
        <v>Effectuez l’étape 1</v>
      </c>
      <c r="O408" s="54" t="str">
        <f>IF(ISTEXT(overallRate),"Effectuez l’étape 1",IF(OR(COUNT($C408,K408)&lt;&gt;2,overallRate=0),0,IF(G408="Oui",IF(OR($B408="Oui - sans lien de dépendance",$C408&gt;0),ROUND(MIN(K408, MAX(500,MIN(0.55*$C408,573))),2),0),ROUND(IF($B408="Non - avec lien de dépendance",MIN(1129,K408,$C408)*overallRate,MIN(1129,K408)*overallRate),2))))</f>
        <v>Effectuez l’étape 1</v>
      </c>
      <c r="P408" s="3">
        <f t="shared" si="6"/>
        <v>0</v>
      </c>
    </row>
    <row r="409" spans="12:16" x14ac:dyDescent="0.35">
      <c r="L409" s="54" t="str">
        <f>IF(ISTEXT(overallRate),"Effectuez l’étape 1",IF(OR(COUNT($C409,H409)&lt;&gt;2,overallRate=0),0,IF(D409="Oui",IF(OR($B409="Oui - sans lien de dépendance",$C409&gt;0),ROUND(MIN(H409, MAX(500,MIN(0.55*$C409,573))),2),0),ROUND(IF($B409="Non - avec lien de dépendance",MIN(1129,H409,$C409)*overallRate,MIN(1129,H409)*overallRate),2))))</f>
        <v>Effectuez l’étape 1</v>
      </c>
      <c r="M409" s="54" t="str">
        <f>IF(ISTEXT(overallRate),"Effectuez l’étape 1",IF(OR(COUNT($C409,I409)&lt;&gt;2,overallRate=0),0,IF(E409="Oui",IF(OR($B409="Oui - sans lien de dépendance",$C409&gt;0),ROUND(MIN(I409, MAX(500,MIN(0.55*$C409,573))),2),0),ROUND(IF($B409="Non - avec lien de dépendance",MIN(1129,I409,$C409)*overallRate,MIN(1129,I409)*overallRate),2))))</f>
        <v>Effectuez l’étape 1</v>
      </c>
      <c r="N409" s="54" t="str">
        <f>IF(ISTEXT(overallRate),"Effectuez l’étape 1",IF(OR(COUNT($C409,J409)&lt;&gt;2,overallRate=0),0,IF(F409="Oui",IF(OR($B409="Oui - sans lien de dépendance",$C409&gt;0),ROUND(MIN(J409, MAX(500,MIN(0.55*$C409,573))),2),0),ROUND(IF($B409="Non - avec lien de dépendance",MIN(1129,J409,$C409)*overallRate,MIN(1129,J409)*overallRate),2))))</f>
        <v>Effectuez l’étape 1</v>
      </c>
      <c r="O409" s="54" t="str">
        <f>IF(ISTEXT(overallRate),"Effectuez l’étape 1",IF(OR(COUNT($C409,K409)&lt;&gt;2,overallRate=0),0,IF(G409="Oui",IF(OR($B409="Oui - sans lien de dépendance",$C409&gt;0),ROUND(MIN(K409, MAX(500,MIN(0.55*$C409,573))),2),0),ROUND(IF($B409="Non - avec lien de dépendance",MIN(1129,K409,$C409)*overallRate,MIN(1129,K409)*overallRate),2))))</f>
        <v>Effectuez l’étape 1</v>
      </c>
      <c r="P409" s="3">
        <f t="shared" si="6"/>
        <v>0</v>
      </c>
    </row>
    <row r="410" spans="12:16" x14ac:dyDescent="0.35">
      <c r="L410" s="54" t="str">
        <f>IF(ISTEXT(overallRate),"Effectuez l’étape 1",IF(OR(COUNT($C410,H410)&lt;&gt;2,overallRate=0),0,IF(D410="Oui",IF(OR($B410="Oui - sans lien de dépendance",$C410&gt;0),ROUND(MIN(H410, MAX(500,MIN(0.55*$C410,573))),2),0),ROUND(IF($B410="Non - avec lien de dépendance",MIN(1129,H410,$C410)*overallRate,MIN(1129,H410)*overallRate),2))))</f>
        <v>Effectuez l’étape 1</v>
      </c>
      <c r="M410" s="54" t="str">
        <f>IF(ISTEXT(overallRate),"Effectuez l’étape 1",IF(OR(COUNT($C410,I410)&lt;&gt;2,overallRate=0),0,IF(E410="Oui",IF(OR($B410="Oui - sans lien de dépendance",$C410&gt;0),ROUND(MIN(I410, MAX(500,MIN(0.55*$C410,573))),2),0),ROUND(IF($B410="Non - avec lien de dépendance",MIN(1129,I410,$C410)*overallRate,MIN(1129,I410)*overallRate),2))))</f>
        <v>Effectuez l’étape 1</v>
      </c>
      <c r="N410" s="54" t="str">
        <f>IF(ISTEXT(overallRate),"Effectuez l’étape 1",IF(OR(COUNT($C410,J410)&lt;&gt;2,overallRate=0),0,IF(F410="Oui",IF(OR($B410="Oui - sans lien de dépendance",$C410&gt;0),ROUND(MIN(J410, MAX(500,MIN(0.55*$C410,573))),2),0),ROUND(IF($B410="Non - avec lien de dépendance",MIN(1129,J410,$C410)*overallRate,MIN(1129,J410)*overallRate),2))))</f>
        <v>Effectuez l’étape 1</v>
      </c>
      <c r="O410" s="54" t="str">
        <f>IF(ISTEXT(overallRate),"Effectuez l’étape 1",IF(OR(COUNT($C410,K410)&lt;&gt;2,overallRate=0),0,IF(G410="Oui",IF(OR($B410="Oui - sans lien de dépendance",$C410&gt;0),ROUND(MIN(K410, MAX(500,MIN(0.55*$C410,573))),2),0),ROUND(IF($B410="Non - avec lien de dépendance",MIN(1129,K410,$C410)*overallRate,MIN(1129,K410)*overallRate),2))))</f>
        <v>Effectuez l’étape 1</v>
      </c>
      <c r="P410" s="3">
        <f t="shared" si="6"/>
        <v>0</v>
      </c>
    </row>
    <row r="411" spans="12:16" x14ac:dyDescent="0.35">
      <c r="L411" s="54" t="str">
        <f>IF(ISTEXT(overallRate),"Effectuez l’étape 1",IF(OR(COUNT($C411,H411)&lt;&gt;2,overallRate=0),0,IF(D411="Oui",IF(OR($B411="Oui - sans lien de dépendance",$C411&gt;0),ROUND(MIN(H411, MAX(500,MIN(0.55*$C411,573))),2),0),ROUND(IF($B411="Non - avec lien de dépendance",MIN(1129,H411,$C411)*overallRate,MIN(1129,H411)*overallRate),2))))</f>
        <v>Effectuez l’étape 1</v>
      </c>
      <c r="M411" s="54" t="str">
        <f>IF(ISTEXT(overallRate),"Effectuez l’étape 1",IF(OR(COUNT($C411,I411)&lt;&gt;2,overallRate=0),0,IF(E411="Oui",IF(OR($B411="Oui - sans lien de dépendance",$C411&gt;0),ROUND(MIN(I411, MAX(500,MIN(0.55*$C411,573))),2),0),ROUND(IF($B411="Non - avec lien de dépendance",MIN(1129,I411,$C411)*overallRate,MIN(1129,I411)*overallRate),2))))</f>
        <v>Effectuez l’étape 1</v>
      </c>
      <c r="N411" s="54" t="str">
        <f>IF(ISTEXT(overallRate),"Effectuez l’étape 1",IF(OR(COUNT($C411,J411)&lt;&gt;2,overallRate=0),0,IF(F411="Oui",IF(OR($B411="Oui - sans lien de dépendance",$C411&gt;0),ROUND(MIN(J411, MAX(500,MIN(0.55*$C411,573))),2),0),ROUND(IF($B411="Non - avec lien de dépendance",MIN(1129,J411,$C411)*overallRate,MIN(1129,J411)*overallRate),2))))</f>
        <v>Effectuez l’étape 1</v>
      </c>
      <c r="O411" s="54" t="str">
        <f>IF(ISTEXT(overallRate),"Effectuez l’étape 1",IF(OR(COUNT($C411,K411)&lt;&gt;2,overallRate=0),0,IF(G411="Oui",IF(OR($B411="Oui - sans lien de dépendance",$C411&gt;0),ROUND(MIN(K411, MAX(500,MIN(0.55*$C411,573))),2),0),ROUND(IF($B411="Non - avec lien de dépendance",MIN(1129,K411,$C411)*overallRate,MIN(1129,K411)*overallRate),2))))</f>
        <v>Effectuez l’étape 1</v>
      </c>
      <c r="P411" s="3">
        <f t="shared" si="6"/>
        <v>0</v>
      </c>
    </row>
    <row r="412" spans="12:16" x14ac:dyDescent="0.35">
      <c r="L412" s="54" t="str">
        <f>IF(ISTEXT(overallRate),"Effectuez l’étape 1",IF(OR(COUNT($C412,H412)&lt;&gt;2,overallRate=0),0,IF(D412="Oui",IF(OR($B412="Oui - sans lien de dépendance",$C412&gt;0),ROUND(MIN(H412, MAX(500,MIN(0.55*$C412,573))),2),0),ROUND(IF($B412="Non - avec lien de dépendance",MIN(1129,H412,$C412)*overallRate,MIN(1129,H412)*overallRate),2))))</f>
        <v>Effectuez l’étape 1</v>
      </c>
      <c r="M412" s="54" t="str">
        <f>IF(ISTEXT(overallRate),"Effectuez l’étape 1",IF(OR(COUNT($C412,I412)&lt;&gt;2,overallRate=0),0,IF(E412="Oui",IF(OR($B412="Oui - sans lien de dépendance",$C412&gt;0),ROUND(MIN(I412, MAX(500,MIN(0.55*$C412,573))),2),0),ROUND(IF($B412="Non - avec lien de dépendance",MIN(1129,I412,$C412)*overallRate,MIN(1129,I412)*overallRate),2))))</f>
        <v>Effectuez l’étape 1</v>
      </c>
      <c r="N412" s="54" t="str">
        <f>IF(ISTEXT(overallRate),"Effectuez l’étape 1",IF(OR(COUNT($C412,J412)&lt;&gt;2,overallRate=0),0,IF(F412="Oui",IF(OR($B412="Oui - sans lien de dépendance",$C412&gt;0),ROUND(MIN(J412, MAX(500,MIN(0.55*$C412,573))),2),0),ROUND(IF($B412="Non - avec lien de dépendance",MIN(1129,J412,$C412)*overallRate,MIN(1129,J412)*overallRate),2))))</f>
        <v>Effectuez l’étape 1</v>
      </c>
      <c r="O412" s="54" t="str">
        <f>IF(ISTEXT(overallRate),"Effectuez l’étape 1",IF(OR(COUNT($C412,K412)&lt;&gt;2,overallRate=0),0,IF(G412="Oui",IF(OR($B412="Oui - sans lien de dépendance",$C412&gt;0),ROUND(MIN(K412, MAX(500,MIN(0.55*$C412,573))),2),0),ROUND(IF($B412="Non - avec lien de dépendance",MIN(1129,K412,$C412)*overallRate,MIN(1129,K412)*overallRate),2))))</f>
        <v>Effectuez l’étape 1</v>
      </c>
      <c r="P412" s="3">
        <f t="shared" si="6"/>
        <v>0</v>
      </c>
    </row>
    <row r="413" spans="12:16" x14ac:dyDescent="0.35">
      <c r="L413" s="54" t="str">
        <f>IF(ISTEXT(overallRate),"Effectuez l’étape 1",IF(OR(COUNT($C413,H413)&lt;&gt;2,overallRate=0),0,IF(D413="Oui",IF(OR($B413="Oui - sans lien de dépendance",$C413&gt;0),ROUND(MIN(H413, MAX(500,MIN(0.55*$C413,573))),2),0),ROUND(IF($B413="Non - avec lien de dépendance",MIN(1129,H413,$C413)*overallRate,MIN(1129,H413)*overallRate),2))))</f>
        <v>Effectuez l’étape 1</v>
      </c>
      <c r="M413" s="54" t="str">
        <f>IF(ISTEXT(overallRate),"Effectuez l’étape 1",IF(OR(COUNT($C413,I413)&lt;&gt;2,overallRate=0),0,IF(E413="Oui",IF(OR($B413="Oui - sans lien de dépendance",$C413&gt;0),ROUND(MIN(I413, MAX(500,MIN(0.55*$C413,573))),2),0),ROUND(IF($B413="Non - avec lien de dépendance",MIN(1129,I413,$C413)*overallRate,MIN(1129,I413)*overallRate),2))))</f>
        <v>Effectuez l’étape 1</v>
      </c>
      <c r="N413" s="54" t="str">
        <f>IF(ISTEXT(overallRate),"Effectuez l’étape 1",IF(OR(COUNT($C413,J413)&lt;&gt;2,overallRate=0),0,IF(F413="Oui",IF(OR($B413="Oui - sans lien de dépendance",$C413&gt;0),ROUND(MIN(J413, MAX(500,MIN(0.55*$C413,573))),2),0),ROUND(IF($B413="Non - avec lien de dépendance",MIN(1129,J413,$C413)*overallRate,MIN(1129,J413)*overallRate),2))))</f>
        <v>Effectuez l’étape 1</v>
      </c>
      <c r="O413" s="54" t="str">
        <f>IF(ISTEXT(overallRate),"Effectuez l’étape 1",IF(OR(COUNT($C413,K413)&lt;&gt;2,overallRate=0),0,IF(G413="Oui",IF(OR($B413="Oui - sans lien de dépendance",$C413&gt;0),ROUND(MIN(K413, MAX(500,MIN(0.55*$C413,573))),2),0),ROUND(IF($B413="Non - avec lien de dépendance",MIN(1129,K413,$C413)*overallRate,MIN(1129,K413)*overallRate),2))))</f>
        <v>Effectuez l’étape 1</v>
      </c>
      <c r="P413" s="3">
        <f t="shared" si="6"/>
        <v>0</v>
      </c>
    </row>
    <row r="414" spans="12:16" x14ac:dyDescent="0.35">
      <c r="L414" s="54" t="str">
        <f>IF(ISTEXT(overallRate),"Effectuez l’étape 1",IF(OR(COUNT($C414,H414)&lt;&gt;2,overallRate=0),0,IF(D414="Oui",IF(OR($B414="Oui - sans lien de dépendance",$C414&gt;0),ROUND(MIN(H414, MAX(500,MIN(0.55*$C414,573))),2),0),ROUND(IF($B414="Non - avec lien de dépendance",MIN(1129,H414,$C414)*overallRate,MIN(1129,H414)*overallRate),2))))</f>
        <v>Effectuez l’étape 1</v>
      </c>
      <c r="M414" s="54" t="str">
        <f>IF(ISTEXT(overallRate),"Effectuez l’étape 1",IF(OR(COUNT($C414,I414)&lt;&gt;2,overallRate=0),0,IF(E414="Oui",IF(OR($B414="Oui - sans lien de dépendance",$C414&gt;0),ROUND(MIN(I414, MAX(500,MIN(0.55*$C414,573))),2),0),ROUND(IF($B414="Non - avec lien de dépendance",MIN(1129,I414,$C414)*overallRate,MIN(1129,I414)*overallRate),2))))</f>
        <v>Effectuez l’étape 1</v>
      </c>
      <c r="N414" s="54" t="str">
        <f>IF(ISTEXT(overallRate),"Effectuez l’étape 1",IF(OR(COUNT($C414,J414)&lt;&gt;2,overallRate=0),0,IF(F414="Oui",IF(OR($B414="Oui - sans lien de dépendance",$C414&gt;0),ROUND(MIN(J414, MAX(500,MIN(0.55*$C414,573))),2),0),ROUND(IF($B414="Non - avec lien de dépendance",MIN(1129,J414,$C414)*overallRate,MIN(1129,J414)*overallRate),2))))</f>
        <v>Effectuez l’étape 1</v>
      </c>
      <c r="O414" s="54" t="str">
        <f>IF(ISTEXT(overallRate),"Effectuez l’étape 1",IF(OR(COUNT($C414,K414)&lt;&gt;2,overallRate=0),0,IF(G414="Oui",IF(OR($B414="Oui - sans lien de dépendance",$C414&gt;0),ROUND(MIN(K414, MAX(500,MIN(0.55*$C414,573))),2),0),ROUND(IF($B414="Non - avec lien de dépendance",MIN(1129,K414,$C414)*overallRate,MIN(1129,K414)*overallRate),2))))</f>
        <v>Effectuez l’étape 1</v>
      </c>
      <c r="P414" s="3">
        <f t="shared" si="6"/>
        <v>0</v>
      </c>
    </row>
    <row r="415" spans="12:16" x14ac:dyDescent="0.35">
      <c r="L415" s="54" t="str">
        <f>IF(ISTEXT(overallRate),"Effectuez l’étape 1",IF(OR(COUNT($C415,H415)&lt;&gt;2,overallRate=0),0,IF(D415="Oui",IF(OR($B415="Oui - sans lien de dépendance",$C415&gt;0),ROUND(MIN(H415, MAX(500,MIN(0.55*$C415,573))),2),0),ROUND(IF($B415="Non - avec lien de dépendance",MIN(1129,H415,$C415)*overallRate,MIN(1129,H415)*overallRate),2))))</f>
        <v>Effectuez l’étape 1</v>
      </c>
      <c r="M415" s="54" t="str">
        <f>IF(ISTEXT(overallRate),"Effectuez l’étape 1",IF(OR(COUNT($C415,I415)&lt;&gt;2,overallRate=0),0,IF(E415="Oui",IF(OR($B415="Oui - sans lien de dépendance",$C415&gt;0),ROUND(MIN(I415, MAX(500,MIN(0.55*$C415,573))),2),0),ROUND(IF($B415="Non - avec lien de dépendance",MIN(1129,I415,$C415)*overallRate,MIN(1129,I415)*overallRate),2))))</f>
        <v>Effectuez l’étape 1</v>
      </c>
      <c r="N415" s="54" t="str">
        <f>IF(ISTEXT(overallRate),"Effectuez l’étape 1",IF(OR(COUNT($C415,J415)&lt;&gt;2,overallRate=0),0,IF(F415="Oui",IF(OR($B415="Oui - sans lien de dépendance",$C415&gt;0),ROUND(MIN(J415, MAX(500,MIN(0.55*$C415,573))),2),0),ROUND(IF($B415="Non - avec lien de dépendance",MIN(1129,J415,$C415)*overallRate,MIN(1129,J415)*overallRate),2))))</f>
        <v>Effectuez l’étape 1</v>
      </c>
      <c r="O415" s="54" t="str">
        <f>IF(ISTEXT(overallRate),"Effectuez l’étape 1",IF(OR(COUNT($C415,K415)&lt;&gt;2,overallRate=0),0,IF(G415="Oui",IF(OR($B415="Oui - sans lien de dépendance",$C415&gt;0),ROUND(MIN(K415, MAX(500,MIN(0.55*$C415,573))),2),0),ROUND(IF($B415="Non - avec lien de dépendance",MIN(1129,K415,$C415)*overallRate,MIN(1129,K415)*overallRate),2))))</f>
        <v>Effectuez l’étape 1</v>
      </c>
      <c r="P415" s="3">
        <f t="shared" si="6"/>
        <v>0</v>
      </c>
    </row>
    <row r="416" spans="12:16" x14ac:dyDescent="0.35">
      <c r="L416" s="54" t="str">
        <f>IF(ISTEXT(overallRate),"Effectuez l’étape 1",IF(OR(COUNT($C416,H416)&lt;&gt;2,overallRate=0),0,IF(D416="Oui",IF(OR($B416="Oui - sans lien de dépendance",$C416&gt;0),ROUND(MIN(H416, MAX(500,MIN(0.55*$C416,573))),2),0),ROUND(IF($B416="Non - avec lien de dépendance",MIN(1129,H416,$C416)*overallRate,MIN(1129,H416)*overallRate),2))))</f>
        <v>Effectuez l’étape 1</v>
      </c>
      <c r="M416" s="54" t="str">
        <f>IF(ISTEXT(overallRate),"Effectuez l’étape 1",IF(OR(COUNT($C416,I416)&lt;&gt;2,overallRate=0),0,IF(E416="Oui",IF(OR($B416="Oui - sans lien de dépendance",$C416&gt;0),ROUND(MIN(I416, MAX(500,MIN(0.55*$C416,573))),2),0),ROUND(IF($B416="Non - avec lien de dépendance",MIN(1129,I416,$C416)*overallRate,MIN(1129,I416)*overallRate),2))))</f>
        <v>Effectuez l’étape 1</v>
      </c>
      <c r="N416" s="54" t="str">
        <f>IF(ISTEXT(overallRate),"Effectuez l’étape 1",IF(OR(COUNT($C416,J416)&lt;&gt;2,overallRate=0),0,IF(F416="Oui",IF(OR($B416="Oui - sans lien de dépendance",$C416&gt;0),ROUND(MIN(J416, MAX(500,MIN(0.55*$C416,573))),2),0),ROUND(IF($B416="Non - avec lien de dépendance",MIN(1129,J416,$C416)*overallRate,MIN(1129,J416)*overallRate),2))))</f>
        <v>Effectuez l’étape 1</v>
      </c>
      <c r="O416" s="54" t="str">
        <f>IF(ISTEXT(overallRate),"Effectuez l’étape 1",IF(OR(COUNT($C416,K416)&lt;&gt;2,overallRate=0),0,IF(G416="Oui",IF(OR($B416="Oui - sans lien de dépendance",$C416&gt;0),ROUND(MIN(K416, MAX(500,MIN(0.55*$C416,573))),2),0),ROUND(IF($B416="Non - avec lien de dépendance",MIN(1129,K416,$C416)*overallRate,MIN(1129,K416)*overallRate),2))))</f>
        <v>Effectuez l’étape 1</v>
      </c>
      <c r="P416" s="3">
        <f t="shared" si="6"/>
        <v>0</v>
      </c>
    </row>
    <row r="417" spans="12:16" x14ac:dyDescent="0.35">
      <c r="L417" s="54" t="str">
        <f>IF(ISTEXT(overallRate),"Effectuez l’étape 1",IF(OR(COUNT($C417,H417)&lt;&gt;2,overallRate=0),0,IF(D417="Oui",IF(OR($B417="Oui - sans lien de dépendance",$C417&gt;0),ROUND(MIN(H417, MAX(500,MIN(0.55*$C417,573))),2),0),ROUND(IF($B417="Non - avec lien de dépendance",MIN(1129,H417,$C417)*overallRate,MIN(1129,H417)*overallRate),2))))</f>
        <v>Effectuez l’étape 1</v>
      </c>
      <c r="M417" s="54" t="str">
        <f>IF(ISTEXT(overallRate),"Effectuez l’étape 1",IF(OR(COUNT($C417,I417)&lt;&gt;2,overallRate=0),0,IF(E417="Oui",IF(OR($B417="Oui - sans lien de dépendance",$C417&gt;0),ROUND(MIN(I417, MAX(500,MIN(0.55*$C417,573))),2),0),ROUND(IF($B417="Non - avec lien de dépendance",MIN(1129,I417,$C417)*overallRate,MIN(1129,I417)*overallRate),2))))</f>
        <v>Effectuez l’étape 1</v>
      </c>
      <c r="N417" s="54" t="str">
        <f>IF(ISTEXT(overallRate),"Effectuez l’étape 1",IF(OR(COUNT($C417,J417)&lt;&gt;2,overallRate=0),0,IF(F417="Oui",IF(OR($B417="Oui - sans lien de dépendance",$C417&gt;0),ROUND(MIN(J417, MAX(500,MIN(0.55*$C417,573))),2),0),ROUND(IF($B417="Non - avec lien de dépendance",MIN(1129,J417,$C417)*overallRate,MIN(1129,J417)*overallRate),2))))</f>
        <v>Effectuez l’étape 1</v>
      </c>
      <c r="O417" s="54" t="str">
        <f>IF(ISTEXT(overallRate),"Effectuez l’étape 1",IF(OR(COUNT($C417,K417)&lt;&gt;2,overallRate=0),0,IF(G417="Oui",IF(OR($B417="Oui - sans lien de dépendance",$C417&gt;0),ROUND(MIN(K417, MAX(500,MIN(0.55*$C417,573))),2),0),ROUND(IF($B417="Non - avec lien de dépendance",MIN(1129,K417,$C417)*overallRate,MIN(1129,K417)*overallRate),2))))</f>
        <v>Effectuez l’étape 1</v>
      </c>
      <c r="P417" s="3">
        <f t="shared" si="6"/>
        <v>0</v>
      </c>
    </row>
    <row r="418" spans="12:16" x14ac:dyDescent="0.35">
      <c r="L418" s="54" t="str">
        <f>IF(ISTEXT(overallRate),"Effectuez l’étape 1",IF(OR(COUNT($C418,H418)&lt;&gt;2,overallRate=0),0,IF(D418="Oui",IF(OR($B418="Oui - sans lien de dépendance",$C418&gt;0),ROUND(MIN(H418, MAX(500,MIN(0.55*$C418,573))),2),0),ROUND(IF($B418="Non - avec lien de dépendance",MIN(1129,H418,$C418)*overallRate,MIN(1129,H418)*overallRate),2))))</f>
        <v>Effectuez l’étape 1</v>
      </c>
      <c r="M418" s="54" t="str">
        <f>IF(ISTEXT(overallRate),"Effectuez l’étape 1",IF(OR(COUNT($C418,I418)&lt;&gt;2,overallRate=0),0,IF(E418="Oui",IF(OR($B418="Oui - sans lien de dépendance",$C418&gt;0),ROUND(MIN(I418, MAX(500,MIN(0.55*$C418,573))),2),0),ROUND(IF($B418="Non - avec lien de dépendance",MIN(1129,I418,$C418)*overallRate,MIN(1129,I418)*overallRate),2))))</f>
        <v>Effectuez l’étape 1</v>
      </c>
      <c r="N418" s="54" t="str">
        <f>IF(ISTEXT(overallRate),"Effectuez l’étape 1",IF(OR(COUNT($C418,J418)&lt;&gt;2,overallRate=0),0,IF(F418="Oui",IF(OR($B418="Oui - sans lien de dépendance",$C418&gt;0),ROUND(MIN(J418, MAX(500,MIN(0.55*$C418,573))),2),0),ROUND(IF($B418="Non - avec lien de dépendance",MIN(1129,J418,$C418)*overallRate,MIN(1129,J418)*overallRate),2))))</f>
        <v>Effectuez l’étape 1</v>
      </c>
      <c r="O418" s="54" t="str">
        <f>IF(ISTEXT(overallRate),"Effectuez l’étape 1",IF(OR(COUNT($C418,K418)&lt;&gt;2,overallRate=0),0,IF(G418="Oui",IF(OR($B418="Oui - sans lien de dépendance",$C418&gt;0),ROUND(MIN(K418, MAX(500,MIN(0.55*$C418,573))),2),0),ROUND(IF($B418="Non - avec lien de dépendance",MIN(1129,K418,$C418)*overallRate,MIN(1129,K418)*overallRate),2))))</f>
        <v>Effectuez l’étape 1</v>
      </c>
      <c r="P418" s="3">
        <f t="shared" si="6"/>
        <v>0</v>
      </c>
    </row>
    <row r="419" spans="12:16" x14ac:dyDescent="0.35">
      <c r="L419" s="54" t="str">
        <f>IF(ISTEXT(overallRate),"Effectuez l’étape 1",IF(OR(COUNT($C419,H419)&lt;&gt;2,overallRate=0),0,IF(D419="Oui",IF(OR($B419="Oui - sans lien de dépendance",$C419&gt;0),ROUND(MIN(H419, MAX(500,MIN(0.55*$C419,573))),2),0),ROUND(IF($B419="Non - avec lien de dépendance",MIN(1129,H419,$C419)*overallRate,MIN(1129,H419)*overallRate),2))))</f>
        <v>Effectuez l’étape 1</v>
      </c>
      <c r="M419" s="54" t="str">
        <f>IF(ISTEXT(overallRate),"Effectuez l’étape 1",IF(OR(COUNT($C419,I419)&lt;&gt;2,overallRate=0),0,IF(E419="Oui",IF(OR($B419="Oui - sans lien de dépendance",$C419&gt;0),ROUND(MIN(I419, MAX(500,MIN(0.55*$C419,573))),2),0),ROUND(IF($B419="Non - avec lien de dépendance",MIN(1129,I419,$C419)*overallRate,MIN(1129,I419)*overallRate),2))))</f>
        <v>Effectuez l’étape 1</v>
      </c>
      <c r="N419" s="54" t="str">
        <f>IF(ISTEXT(overallRate),"Effectuez l’étape 1",IF(OR(COUNT($C419,J419)&lt;&gt;2,overallRate=0),0,IF(F419="Oui",IF(OR($B419="Oui - sans lien de dépendance",$C419&gt;0),ROUND(MIN(J419, MAX(500,MIN(0.55*$C419,573))),2),0),ROUND(IF($B419="Non - avec lien de dépendance",MIN(1129,J419,$C419)*overallRate,MIN(1129,J419)*overallRate),2))))</f>
        <v>Effectuez l’étape 1</v>
      </c>
      <c r="O419" s="54" t="str">
        <f>IF(ISTEXT(overallRate),"Effectuez l’étape 1",IF(OR(COUNT($C419,K419)&lt;&gt;2,overallRate=0),0,IF(G419="Oui",IF(OR($B419="Oui - sans lien de dépendance",$C419&gt;0),ROUND(MIN(K419, MAX(500,MIN(0.55*$C419,573))),2),0),ROUND(IF($B419="Non - avec lien de dépendance",MIN(1129,K419,$C419)*overallRate,MIN(1129,K419)*overallRate),2))))</f>
        <v>Effectuez l’étape 1</v>
      </c>
      <c r="P419" s="3">
        <f t="shared" si="6"/>
        <v>0</v>
      </c>
    </row>
    <row r="420" spans="12:16" x14ac:dyDescent="0.35">
      <c r="L420" s="54" t="str">
        <f>IF(ISTEXT(overallRate),"Effectuez l’étape 1",IF(OR(COUNT($C420,H420)&lt;&gt;2,overallRate=0),0,IF(D420="Oui",IF(OR($B420="Oui - sans lien de dépendance",$C420&gt;0),ROUND(MIN(H420, MAX(500,MIN(0.55*$C420,573))),2),0),ROUND(IF($B420="Non - avec lien de dépendance",MIN(1129,H420,$C420)*overallRate,MIN(1129,H420)*overallRate),2))))</f>
        <v>Effectuez l’étape 1</v>
      </c>
      <c r="M420" s="54" t="str">
        <f>IF(ISTEXT(overallRate),"Effectuez l’étape 1",IF(OR(COUNT($C420,I420)&lt;&gt;2,overallRate=0),0,IF(E420="Oui",IF(OR($B420="Oui - sans lien de dépendance",$C420&gt;0),ROUND(MIN(I420, MAX(500,MIN(0.55*$C420,573))),2),0),ROUND(IF($B420="Non - avec lien de dépendance",MIN(1129,I420,$C420)*overallRate,MIN(1129,I420)*overallRate),2))))</f>
        <v>Effectuez l’étape 1</v>
      </c>
      <c r="N420" s="54" t="str">
        <f>IF(ISTEXT(overallRate),"Effectuez l’étape 1",IF(OR(COUNT($C420,J420)&lt;&gt;2,overallRate=0),0,IF(F420="Oui",IF(OR($B420="Oui - sans lien de dépendance",$C420&gt;0),ROUND(MIN(J420, MAX(500,MIN(0.55*$C420,573))),2),0),ROUND(IF($B420="Non - avec lien de dépendance",MIN(1129,J420,$C420)*overallRate,MIN(1129,J420)*overallRate),2))))</f>
        <v>Effectuez l’étape 1</v>
      </c>
      <c r="O420" s="54" t="str">
        <f>IF(ISTEXT(overallRate),"Effectuez l’étape 1",IF(OR(COUNT($C420,K420)&lt;&gt;2,overallRate=0),0,IF(G420="Oui",IF(OR($B420="Oui - sans lien de dépendance",$C420&gt;0),ROUND(MIN(K420, MAX(500,MIN(0.55*$C420,573))),2),0),ROUND(IF($B420="Non - avec lien de dépendance",MIN(1129,K420,$C420)*overallRate,MIN(1129,K420)*overallRate),2))))</f>
        <v>Effectuez l’étape 1</v>
      </c>
      <c r="P420" s="3">
        <f t="shared" si="6"/>
        <v>0</v>
      </c>
    </row>
    <row r="421" spans="12:16" x14ac:dyDescent="0.35">
      <c r="L421" s="54" t="str">
        <f>IF(ISTEXT(overallRate),"Effectuez l’étape 1",IF(OR(COUNT($C421,H421)&lt;&gt;2,overallRate=0),0,IF(D421="Oui",IF(OR($B421="Oui - sans lien de dépendance",$C421&gt;0),ROUND(MIN(H421, MAX(500,MIN(0.55*$C421,573))),2),0),ROUND(IF($B421="Non - avec lien de dépendance",MIN(1129,H421,$C421)*overallRate,MIN(1129,H421)*overallRate),2))))</f>
        <v>Effectuez l’étape 1</v>
      </c>
      <c r="M421" s="54" t="str">
        <f>IF(ISTEXT(overallRate),"Effectuez l’étape 1",IF(OR(COUNT($C421,I421)&lt;&gt;2,overallRate=0),0,IF(E421="Oui",IF(OR($B421="Oui - sans lien de dépendance",$C421&gt;0),ROUND(MIN(I421, MAX(500,MIN(0.55*$C421,573))),2),0),ROUND(IF($B421="Non - avec lien de dépendance",MIN(1129,I421,$C421)*overallRate,MIN(1129,I421)*overallRate),2))))</f>
        <v>Effectuez l’étape 1</v>
      </c>
      <c r="N421" s="54" t="str">
        <f>IF(ISTEXT(overallRate),"Effectuez l’étape 1",IF(OR(COUNT($C421,J421)&lt;&gt;2,overallRate=0),0,IF(F421="Oui",IF(OR($B421="Oui - sans lien de dépendance",$C421&gt;0),ROUND(MIN(J421, MAX(500,MIN(0.55*$C421,573))),2),0),ROUND(IF($B421="Non - avec lien de dépendance",MIN(1129,J421,$C421)*overallRate,MIN(1129,J421)*overallRate),2))))</f>
        <v>Effectuez l’étape 1</v>
      </c>
      <c r="O421" s="54" t="str">
        <f>IF(ISTEXT(overallRate),"Effectuez l’étape 1",IF(OR(COUNT($C421,K421)&lt;&gt;2,overallRate=0),0,IF(G421="Oui",IF(OR($B421="Oui - sans lien de dépendance",$C421&gt;0),ROUND(MIN(K421, MAX(500,MIN(0.55*$C421,573))),2),0),ROUND(IF($B421="Non - avec lien de dépendance",MIN(1129,K421,$C421)*overallRate,MIN(1129,K421)*overallRate),2))))</f>
        <v>Effectuez l’étape 1</v>
      </c>
      <c r="P421" s="3">
        <f t="shared" si="6"/>
        <v>0</v>
      </c>
    </row>
    <row r="422" spans="12:16" x14ac:dyDescent="0.35">
      <c r="L422" s="54" t="str">
        <f>IF(ISTEXT(overallRate),"Effectuez l’étape 1",IF(OR(COUNT($C422,H422)&lt;&gt;2,overallRate=0),0,IF(D422="Oui",IF(OR($B422="Oui - sans lien de dépendance",$C422&gt;0),ROUND(MIN(H422, MAX(500,MIN(0.55*$C422,573))),2),0),ROUND(IF($B422="Non - avec lien de dépendance",MIN(1129,H422,$C422)*overallRate,MIN(1129,H422)*overallRate),2))))</f>
        <v>Effectuez l’étape 1</v>
      </c>
      <c r="M422" s="54" t="str">
        <f>IF(ISTEXT(overallRate),"Effectuez l’étape 1",IF(OR(COUNT($C422,I422)&lt;&gt;2,overallRate=0),0,IF(E422="Oui",IF(OR($B422="Oui - sans lien de dépendance",$C422&gt;0),ROUND(MIN(I422, MAX(500,MIN(0.55*$C422,573))),2),0),ROUND(IF($B422="Non - avec lien de dépendance",MIN(1129,I422,$C422)*overallRate,MIN(1129,I422)*overallRate),2))))</f>
        <v>Effectuez l’étape 1</v>
      </c>
      <c r="N422" s="54" t="str">
        <f>IF(ISTEXT(overallRate),"Effectuez l’étape 1",IF(OR(COUNT($C422,J422)&lt;&gt;2,overallRate=0),0,IF(F422="Oui",IF(OR($B422="Oui - sans lien de dépendance",$C422&gt;0),ROUND(MIN(J422, MAX(500,MIN(0.55*$C422,573))),2),0),ROUND(IF($B422="Non - avec lien de dépendance",MIN(1129,J422,$C422)*overallRate,MIN(1129,J422)*overallRate),2))))</f>
        <v>Effectuez l’étape 1</v>
      </c>
      <c r="O422" s="54" t="str">
        <f>IF(ISTEXT(overallRate),"Effectuez l’étape 1",IF(OR(COUNT($C422,K422)&lt;&gt;2,overallRate=0),0,IF(G422="Oui",IF(OR($B422="Oui - sans lien de dépendance",$C422&gt;0),ROUND(MIN(K422, MAX(500,MIN(0.55*$C422,573))),2),0),ROUND(IF($B422="Non - avec lien de dépendance",MIN(1129,K422,$C422)*overallRate,MIN(1129,K422)*overallRate),2))))</f>
        <v>Effectuez l’étape 1</v>
      </c>
      <c r="P422" s="3">
        <f t="shared" si="6"/>
        <v>0</v>
      </c>
    </row>
    <row r="423" spans="12:16" x14ac:dyDescent="0.35">
      <c r="L423" s="54" t="str">
        <f>IF(ISTEXT(overallRate),"Effectuez l’étape 1",IF(OR(COUNT($C423,H423)&lt;&gt;2,overallRate=0),0,IF(D423="Oui",IF(OR($B423="Oui - sans lien de dépendance",$C423&gt;0),ROUND(MIN(H423, MAX(500,MIN(0.55*$C423,573))),2),0),ROUND(IF($B423="Non - avec lien de dépendance",MIN(1129,H423,$C423)*overallRate,MIN(1129,H423)*overallRate),2))))</f>
        <v>Effectuez l’étape 1</v>
      </c>
      <c r="M423" s="54" t="str">
        <f>IF(ISTEXT(overallRate),"Effectuez l’étape 1",IF(OR(COUNT($C423,I423)&lt;&gt;2,overallRate=0),0,IF(E423="Oui",IF(OR($B423="Oui - sans lien de dépendance",$C423&gt;0),ROUND(MIN(I423, MAX(500,MIN(0.55*$C423,573))),2),0),ROUND(IF($B423="Non - avec lien de dépendance",MIN(1129,I423,$C423)*overallRate,MIN(1129,I423)*overallRate),2))))</f>
        <v>Effectuez l’étape 1</v>
      </c>
      <c r="N423" s="54" t="str">
        <f>IF(ISTEXT(overallRate),"Effectuez l’étape 1",IF(OR(COUNT($C423,J423)&lt;&gt;2,overallRate=0),0,IF(F423="Oui",IF(OR($B423="Oui - sans lien de dépendance",$C423&gt;0),ROUND(MIN(J423, MAX(500,MIN(0.55*$C423,573))),2),0),ROUND(IF($B423="Non - avec lien de dépendance",MIN(1129,J423,$C423)*overallRate,MIN(1129,J423)*overallRate),2))))</f>
        <v>Effectuez l’étape 1</v>
      </c>
      <c r="O423" s="54" t="str">
        <f>IF(ISTEXT(overallRate),"Effectuez l’étape 1",IF(OR(COUNT($C423,K423)&lt;&gt;2,overallRate=0),0,IF(G423="Oui",IF(OR($B423="Oui - sans lien de dépendance",$C423&gt;0),ROUND(MIN(K423, MAX(500,MIN(0.55*$C423,573))),2),0),ROUND(IF($B423="Non - avec lien de dépendance",MIN(1129,K423,$C423)*overallRate,MIN(1129,K423)*overallRate),2))))</f>
        <v>Effectuez l’étape 1</v>
      </c>
      <c r="P423" s="3">
        <f t="shared" si="6"/>
        <v>0</v>
      </c>
    </row>
    <row r="424" spans="12:16" x14ac:dyDescent="0.35">
      <c r="L424" s="54" t="str">
        <f>IF(ISTEXT(overallRate),"Effectuez l’étape 1",IF(OR(COUNT($C424,H424)&lt;&gt;2,overallRate=0),0,IF(D424="Oui",IF(OR($B424="Oui - sans lien de dépendance",$C424&gt;0),ROUND(MIN(H424, MAX(500,MIN(0.55*$C424,573))),2),0),ROUND(IF($B424="Non - avec lien de dépendance",MIN(1129,H424,$C424)*overallRate,MIN(1129,H424)*overallRate),2))))</f>
        <v>Effectuez l’étape 1</v>
      </c>
      <c r="M424" s="54" t="str">
        <f>IF(ISTEXT(overallRate),"Effectuez l’étape 1",IF(OR(COUNT($C424,I424)&lt;&gt;2,overallRate=0),0,IF(E424="Oui",IF(OR($B424="Oui - sans lien de dépendance",$C424&gt;0),ROUND(MIN(I424, MAX(500,MIN(0.55*$C424,573))),2),0),ROUND(IF($B424="Non - avec lien de dépendance",MIN(1129,I424,$C424)*overallRate,MIN(1129,I424)*overallRate),2))))</f>
        <v>Effectuez l’étape 1</v>
      </c>
      <c r="N424" s="54" t="str">
        <f>IF(ISTEXT(overallRate),"Effectuez l’étape 1",IF(OR(COUNT($C424,J424)&lt;&gt;2,overallRate=0),0,IF(F424="Oui",IF(OR($B424="Oui - sans lien de dépendance",$C424&gt;0),ROUND(MIN(J424, MAX(500,MIN(0.55*$C424,573))),2),0),ROUND(IF($B424="Non - avec lien de dépendance",MIN(1129,J424,$C424)*overallRate,MIN(1129,J424)*overallRate),2))))</f>
        <v>Effectuez l’étape 1</v>
      </c>
      <c r="O424" s="54" t="str">
        <f>IF(ISTEXT(overallRate),"Effectuez l’étape 1",IF(OR(COUNT($C424,K424)&lt;&gt;2,overallRate=0),0,IF(G424="Oui",IF(OR($B424="Oui - sans lien de dépendance",$C424&gt;0),ROUND(MIN(K424, MAX(500,MIN(0.55*$C424,573))),2),0),ROUND(IF($B424="Non - avec lien de dépendance",MIN(1129,K424,$C424)*overallRate,MIN(1129,K424)*overallRate),2))))</f>
        <v>Effectuez l’étape 1</v>
      </c>
      <c r="P424" s="3">
        <f t="shared" si="6"/>
        <v>0</v>
      </c>
    </row>
    <row r="425" spans="12:16" x14ac:dyDescent="0.35">
      <c r="L425" s="54" t="str">
        <f>IF(ISTEXT(overallRate),"Effectuez l’étape 1",IF(OR(COUNT($C425,H425)&lt;&gt;2,overallRate=0),0,IF(D425="Oui",IF(OR($B425="Oui - sans lien de dépendance",$C425&gt;0),ROUND(MIN(H425, MAX(500,MIN(0.55*$C425,573))),2),0),ROUND(IF($B425="Non - avec lien de dépendance",MIN(1129,H425,$C425)*overallRate,MIN(1129,H425)*overallRate),2))))</f>
        <v>Effectuez l’étape 1</v>
      </c>
      <c r="M425" s="54" t="str">
        <f>IF(ISTEXT(overallRate),"Effectuez l’étape 1",IF(OR(COUNT($C425,I425)&lt;&gt;2,overallRate=0),0,IF(E425="Oui",IF(OR($B425="Oui - sans lien de dépendance",$C425&gt;0),ROUND(MIN(I425, MAX(500,MIN(0.55*$C425,573))),2),0),ROUND(IF($B425="Non - avec lien de dépendance",MIN(1129,I425,$C425)*overallRate,MIN(1129,I425)*overallRate),2))))</f>
        <v>Effectuez l’étape 1</v>
      </c>
      <c r="N425" s="54" t="str">
        <f>IF(ISTEXT(overallRate),"Effectuez l’étape 1",IF(OR(COUNT($C425,J425)&lt;&gt;2,overallRate=0),0,IF(F425="Oui",IF(OR($B425="Oui - sans lien de dépendance",$C425&gt;0),ROUND(MIN(J425, MAX(500,MIN(0.55*$C425,573))),2),0),ROUND(IF($B425="Non - avec lien de dépendance",MIN(1129,J425,$C425)*overallRate,MIN(1129,J425)*overallRate),2))))</f>
        <v>Effectuez l’étape 1</v>
      </c>
      <c r="O425" s="54" t="str">
        <f>IF(ISTEXT(overallRate),"Effectuez l’étape 1",IF(OR(COUNT($C425,K425)&lt;&gt;2,overallRate=0),0,IF(G425="Oui",IF(OR($B425="Oui - sans lien de dépendance",$C425&gt;0),ROUND(MIN(K425, MAX(500,MIN(0.55*$C425,573))),2),0),ROUND(IF($B425="Non - avec lien de dépendance",MIN(1129,K425,$C425)*overallRate,MIN(1129,K425)*overallRate),2))))</f>
        <v>Effectuez l’étape 1</v>
      </c>
      <c r="P425" s="3">
        <f t="shared" si="6"/>
        <v>0</v>
      </c>
    </row>
    <row r="426" spans="12:16" x14ac:dyDescent="0.35">
      <c r="L426" s="54" t="str">
        <f>IF(ISTEXT(overallRate),"Effectuez l’étape 1",IF(OR(COUNT($C426,H426)&lt;&gt;2,overallRate=0),0,IF(D426="Oui",IF(OR($B426="Oui - sans lien de dépendance",$C426&gt;0),ROUND(MIN(H426, MAX(500,MIN(0.55*$C426,573))),2),0),ROUND(IF($B426="Non - avec lien de dépendance",MIN(1129,H426,$C426)*overallRate,MIN(1129,H426)*overallRate),2))))</f>
        <v>Effectuez l’étape 1</v>
      </c>
      <c r="M426" s="54" t="str">
        <f>IF(ISTEXT(overallRate),"Effectuez l’étape 1",IF(OR(COUNT($C426,I426)&lt;&gt;2,overallRate=0),0,IF(E426="Oui",IF(OR($B426="Oui - sans lien de dépendance",$C426&gt;0),ROUND(MIN(I426, MAX(500,MIN(0.55*$C426,573))),2),0),ROUND(IF($B426="Non - avec lien de dépendance",MIN(1129,I426,$C426)*overallRate,MIN(1129,I426)*overallRate),2))))</f>
        <v>Effectuez l’étape 1</v>
      </c>
      <c r="N426" s="54" t="str">
        <f>IF(ISTEXT(overallRate),"Effectuez l’étape 1",IF(OR(COUNT($C426,J426)&lt;&gt;2,overallRate=0),0,IF(F426="Oui",IF(OR($B426="Oui - sans lien de dépendance",$C426&gt;0),ROUND(MIN(J426, MAX(500,MIN(0.55*$C426,573))),2),0),ROUND(IF($B426="Non - avec lien de dépendance",MIN(1129,J426,$C426)*overallRate,MIN(1129,J426)*overallRate),2))))</f>
        <v>Effectuez l’étape 1</v>
      </c>
      <c r="O426" s="54" t="str">
        <f>IF(ISTEXT(overallRate),"Effectuez l’étape 1",IF(OR(COUNT($C426,K426)&lt;&gt;2,overallRate=0),0,IF(G426="Oui",IF(OR($B426="Oui - sans lien de dépendance",$C426&gt;0),ROUND(MIN(K426, MAX(500,MIN(0.55*$C426,573))),2),0),ROUND(IF($B426="Non - avec lien de dépendance",MIN(1129,K426,$C426)*overallRate,MIN(1129,K426)*overallRate),2))))</f>
        <v>Effectuez l’étape 1</v>
      </c>
      <c r="P426" s="3">
        <f t="shared" si="6"/>
        <v>0</v>
      </c>
    </row>
    <row r="427" spans="12:16" x14ac:dyDescent="0.35">
      <c r="L427" s="54" t="str">
        <f>IF(ISTEXT(overallRate),"Effectuez l’étape 1",IF(OR(COUNT($C427,H427)&lt;&gt;2,overallRate=0),0,IF(D427="Oui",IF(OR($B427="Oui - sans lien de dépendance",$C427&gt;0),ROUND(MIN(H427, MAX(500,MIN(0.55*$C427,573))),2),0),ROUND(IF($B427="Non - avec lien de dépendance",MIN(1129,H427,$C427)*overallRate,MIN(1129,H427)*overallRate),2))))</f>
        <v>Effectuez l’étape 1</v>
      </c>
      <c r="M427" s="54" t="str">
        <f>IF(ISTEXT(overallRate),"Effectuez l’étape 1",IF(OR(COUNT($C427,I427)&lt;&gt;2,overallRate=0),0,IF(E427="Oui",IF(OR($B427="Oui - sans lien de dépendance",$C427&gt;0),ROUND(MIN(I427, MAX(500,MIN(0.55*$C427,573))),2),0),ROUND(IF($B427="Non - avec lien de dépendance",MIN(1129,I427,$C427)*overallRate,MIN(1129,I427)*overallRate),2))))</f>
        <v>Effectuez l’étape 1</v>
      </c>
      <c r="N427" s="54" t="str">
        <f>IF(ISTEXT(overallRate),"Effectuez l’étape 1",IF(OR(COUNT($C427,J427)&lt;&gt;2,overallRate=0),0,IF(F427="Oui",IF(OR($B427="Oui - sans lien de dépendance",$C427&gt;0),ROUND(MIN(J427, MAX(500,MIN(0.55*$C427,573))),2),0),ROUND(IF($B427="Non - avec lien de dépendance",MIN(1129,J427,$C427)*overallRate,MIN(1129,J427)*overallRate),2))))</f>
        <v>Effectuez l’étape 1</v>
      </c>
      <c r="O427" s="54" t="str">
        <f>IF(ISTEXT(overallRate),"Effectuez l’étape 1",IF(OR(COUNT($C427,K427)&lt;&gt;2,overallRate=0),0,IF(G427="Oui",IF(OR($B427="Oui - sans lien de dépendance",$C427&gt;0),ROUND(MIN(K427, MAX(500,MIN(0.55*$C427,573))),2),0),ROUND(IF($B427="Non - avec lien de dépendance",MIN(1129,K427,$C427)*overallRate,MIN(1129,K427)*overallRate),2))))</f>
        <v>Effectuez l’étape 1</v>
      </c>
      <c r="P427" s="3">
        <f t="shared" si="6"/>
        <v>0</v>
      </c>
    </row>
    <row r="428" spans="12:16" x14ac:dyDescent="0.35">
      <c r="L428" s="54" t="str">
        <f>IF(ISTEXT(overallRate),"Effectuez l’étape 1",IF(OR(COUNT($C428,H428)&lt;&gt;2,overallRate=0),0,IF(D428="Oui",IF(OR($B428="Oui - sans lien de dépendance",$C428&gt;0),ROUND(MIN(H428, MAX(500,MIN(0.55*$C428,573))),2),0),ROUND(IF($B428="Non - avec lien de dépendance",MIN(1129,H428,$C428)*overallRate,MIN(1129,H428)*overallRate),2))))</f>
        <v>Effectuez l’étape 1</v>
      </c>
      <c r="M428" s="54" t="str">
        <f>IF(ISTEXT(overallRate),"Effectuez l’étape 1",IF(OR(COUNT($C428,I428)&lt;&gt;2,overallRate=0),0,IF(E428="Oui",IF(OR($B428="Oui - sans lien de dépendance",$C428&gt;0),ROUND(MIN(I428, MAX(500,MIN(0.55*$C428,573))),2),0),ROUND(IF($B428="Non - avec lien de dépendance",MIN(1129,I428,$C428)*overallRate,MIN(1129,I428)*overallRate),2))))</f>
        <v>Effectuez l’étape 1</v>
      </c>
      <c r="N428" s="54" t="str">
        <f>IF(ISTEXT(overallRate),"Effectuez l’étape 1",IF(OR(COUNT($C428,J428)&lt;&gt;2,overallRate=0),0,IF(F428="Oui",IF(OR($B428="Oui - sans lien de dépendance",$C428&gt;0),ROUND(MIN(J428, MAX(500,MIN(0.55*$C428,573))),2),0),ROUND(IF($B428="Non - avec lien de dépendance",MIN(1129,J428,$C428)*overallRate,MIN(1129,J428)*overallRate),2))))</f>
        <v>Effectuez l’étape 1</v>
      </c>
      <c r="O428" s="54" t="str">
        <f>IF(ISTEXT(overallRate),"Effectuez l’étape 1",IF(OR(COUNT($C428,K428)&lt;&gt;2,overallRate=0),0,IF(G428="Oui",IF(OR($B428="Oui - sans lien de dépendance",$C428&gt;0),ROUND(MIN(K428, MAX(500,MIN(0.55*$C428,573))),2),0),ROUND(IF($B428="Non - avec lien de dépendance",MIN(1129,K428,$C428)*overallRate,MIN(1129,K428)*overallRate),2))))</f>
        <v>Effectuez l’étape 1</v>
      </c>
      <c r="P428" s="3">
        <f t="shared" si="6"/>
        <v>0</v>
      </c>
    </row>
    <row r="429" spans="12:16" x14ac:dyDescent="0.35">
      <c r="L429" s="54" t="str">
        <f>IF(ISTEXT(overallRate),"Effectuez l’étape 1",IF(OR(COUNT($C429,H429)&lt;&gt;2,overallRate=0),0,IF(D429="Oui",IF(OR($B429="Oui - sans lien de dépendance",$C429&gt;0),ROUND(MIN(H429, MAX(500,MIN(0.55*$C429,573))),2),0),ROUND(IF($B429="Non - avec lien de dépendance",MIN(1129,H429,$C429)*overallRate,MIN(1129,H429)*overallRate),2))))</f>
        <v>Effectuez l’étape 1</v>
      </c>
      <c r="M429" s="54" t="str">
        <f>IF(ISTEXT(overallRate),"Effectuez l’étape 1",IF(OR(COUNT($C429,I429)&lt;&gt;2,overallRate=0),0,IF(E429="Oui",IF(OR($B429="Oui - sans lien de dépendance",$C429&gt;0),ROUND(MIN(I429, MAX(500,MIN(0.55*$C429,573))),2),0),ROUND(IF($B429="Non - avec lien de dépendance",MIN(1129,I429,$C429)*overallRate,MIN(1129,I429)*overallRate),2))))</f>
        <v>Effectuez l’étape 1</v>
      </c>
      <c r="N429" s="54" t="str">
        <f>IF(ISTEXT(overallRate),"Effectuez l’étape 1",IF(OR(COUNT($C429,J429)&lt;&gt;2,overallRate=0),0,IF(F429="Oui",IF(OR($B429="Oui - sans lien de dépendance",$C429&gt;0),ROUND(MIN(J429, MAX(500,MIN(0.55*$C429,573))),2),0),ROUND(IF($B429="Non - avec lien de dépendance",MIN(1129,J429,$C429)*overallRate,MIN(1129,J429)*overallRate),2))))</f>
        <v>Effectuez l’étape 1</v>
      </c>
      <c r="O429" s="54" t="str">
        <f>IF(ISTEXT(overallRate),"Effectuez l’étape 1",IF(OR(COUNT($C429,K429)&lt;&gt;2,overallRate=0),0,IF(G429="Oui",IF(OR($B429="Oui - sans lien de dépendance",$C429&gt;0),ROUND(MIN(K429, MAX(500,MIN(0.55*$C429,573))),2),0),ROUND(IF($B429="Non - avec lien de dépendance",MIN(1129,K429,$C429)*overallRate,MIN(1129,K429)*overallRate),2))))</f>
        <v>Effectuez l’étape 1</v>
      </c>
      <c r="P429" s="3">
        <f t="shared" si="6"/>
        <v>0</v>
      </c>
    </row>
    <row r="430" spans="12:16" x14ac:dyDescent="0.35">
      <c r="L430" s="54" t="str">
        <f>IF(ISTEXT(overallRate),"Effectuez l’étape 1",IF(OR(COUNT($C430,H430)&lt;&gt;2,overallRate=0),0,IF(D430="Oui",IF(OR($B430="Oui - sans lien de dépendance",$C430&gt;0),ROUND(MIN(H430, MAX(500,MIN(0.55*$C430,573))),2),0),ROUND(IF($B430="Non - avec lien de dépendance",MIN(1129,H430,$C430)*overallRate,MIN(1129,H430)*overallRate),2))))</f>
        <v>Effectuez l’étape 1</v>
      </c>
      <c r="M430" s="54" t="str">
        <f>IF(ISTEXT(overallRate),"Effectuez l’étape 1",IF(OR(COUNT($C430,I430)&lt;&gt;2,overallRate=0),0,IF(E430="Oui",IF(OR($B430="Oui - sans lien de dépendance",$C430&gt;0),ROUND(MIN(I430, MAX(500,MIN(0.55*$C430,573))),2),0),ROUND(IF($B430="Non - avec lien de dépendance",MIN(1129,I430,$C430)*overallRate,MIN(1129,I430)*overallRate),2))))</f>
        <v>Effectuez l’étape 1</v>
      </c>
      <c r="N430" s="54" t="str">
        <f>IF(ISTEXT(overallRate),"Effectuez l’étape 1",IF(OR(COUNT($C430,J430)&lt;&gt;2,overallRate=0),0,IF(F430="Oui",IF(OR($B430="Oui - sans lien de dépendance",$C430&gt;0),ROUND(MIN(J430, MAX(500,MIN(0.55*$C430,573))),2),0),ROUND(IF($B430="Non - avec lien de dépendance",MIN(1129,J430,$C430)*overallRate,MIN(1129,J430)*overallRate),2))))</f>
        <v>Effectuez l’étape 1</v>
      </c>
      <c r="O430" s="54" t="str">
        <f>IF(ISTEXT(overallRate),"Effectuez l’étape 1",IF(OR(COUNT($C430,K430)&lt;&gt;2,overallRate=0),0,IF(G430="Oui",IF(OR($B430="Oui - sans lien de dépendance",$C430&gt;0),ROUND(MIN(K430, MAX(500,MIN(0.55*$C430,573))),2),0),ROUND(IF($B430="Non - avec lien de dépendance",MIN(1129,K430,$C430)*overallRate,MIN(1129,K430)*overallRate),2))))</f>
        <v>Effectuez l’étape 1</v>
      </c>
      <c r="P430" s="3">
        <f t="shared" si="6"/>
        <v>0</v>
      </c>
    </row>
    <row r="431" spans="12:16" x14ac:dyDescent="0.35">
      <c r="L431" s="54" t="str">
        <f>IF(ISTEXT(overallRate),"Effectuez l’étape 1",IF(OR(COUNT($C431,H431)&lt;&gt;2,overallRate=0),0,IF(D431="Oui",IF(OR($B431="Oui - sans lien de dépendance",$C431&gt;0),ROUND(MIN(H431, MAX(500,MIN(0.55*$C431,573))),2),0),ROUND(IF($B431="Non - avec lien de dépendance",MIN(1129,H431,$C431)*overallRate,MIN(1129,H431)*overallRate),2))))</f>
        <v>Effectuez l’étape 1</v>
      </c>
      <c r="M431" s="54" t="str">
        <f>IF(ISTEXT(overallRate),"Effectuez l’étape 1",IF(OR(COUNT($C431,I431)&lt;&gt;2,overallRate=0),0,IF(E431="Oui",IF(OR($B431="Oui - sans lien de dépendance",$C431&gt;0),ROUND(MIN(I431, MAX(500,MIN(0.55*$C431,573))),2),0),ROUND(IF($B431="Non - avec lien de dépendance",MIN(1129,I431,$C431)*overallRate,MIN(1129,I431)*overallRate),2))))</f>
        <v>Effectuez l’étape 1</v>
      </c>
      <c r="N431" s="54" t="str">
        <f>IF(ISTEXT(overallRate),"Effectuez l’étape 1",IF(OR(COUNT($C431,J431)&lt;&gt;2,overallRate=0),0,IF(F431="Oui",IF(OR($B431="Oui - sans lien de dépendance",$C431&gt;0),ROUND(MIN(J431, MAX(500,MIN(0.55*$C431,573))),2),0),ROUND(IF($B431="Non - avec lien de dépendance",MIN(1129,J431,$C431)*overallRate,MIN(1129,J431)*overallRate),2))))</f>
        <v>Effectuez l’étape 1</v>
      </c>
      <c r="O431" s="54" t="str">
        <f>IF(ISTEXT(overallRate),"Effectuez l’étape 1",IF(OR(COUNT($C431,K431)&lt;&gt;2,overallRate=0),0,IF(G431="Oui",IF(OR($B431="Oui - sans lien de dépendance",$C431&gt;0),ROUND(MIN(K431, MAX(500,MIN(0.55*$C431,573))),2),0),ROUND(IF($B431="Non - avec lien de dépendance",MIN(1129,K431,$C431)*overallRate,MIN(1129,K431)*overallRate),2))))</f>
        <v>Effectuez l’étape 1</v>
      </c>
      <c r="P431" s="3">
        <f t="shared" si="6"/>
        <v>0</v>
      </c>
    </row>
    <row r="432" spans="12:16" x14ac:dyDescent="0.35">
      <c r="L432" s="54" t="str">
        <f>IF(ISTEXT(overallRate),"Effectuez l’étape 1",IF(OR(COUNT($C432,H432)&lt;&gt;2,overallRate=0),0,IF(D432="Oui",IF(OR($B432="Oui - sans lien de dépendance",$C432&gt;0),ROUND(MIN(H432, MAX(500,MIN(0.55*$C432,573))),2),0),ROUND(IF($B432="Non - avec lien de dépendance",MIN(1129,H432,$C432)*overallRate,MIN(1129,H432)*overallRate),2))))</f>
        <v>Effectuez l’étape 1</v>
      </c>
      <c r="M432" s="54" t="str">
        <f>IF(ISTEXT(overallRate),"Effectuez l’étape 1",IF(OR(COUNT($C432,I432)&lt;&gt;2,overallRate=0),0,IF(E432="Oui",IF(OR($B432="Oui - sans lien de dépendance",$C432&gt;0),ROUND(MIN(I432, MAX(500,MIN(0.55*$C432,573))),2),0),ROUND(IF($B432="Non - avec lien de dépendance",MIN(1129,I432,$C432)*overallRate,MIN(1129,I432)*overallRate),2))))</f>
        <v>Effectuez l’étape 1</v>
      </c>
      <c r="N432" s="54" t="str">
        <f>IF(ISTEXT(overallRate),"Effectuez l’étape 1",IF(OR(COUNT($C432,J432)&lt;&gt;2,overallRate=0),0,IF(F432="Oui",IF(OR($B432="Oui - sans lien de dépendance",$C432&gt;0),ROUND(MIN(J432, MAX(500,MIN(0.55*$C432,573))),2),0),ROUND(IF($B432="Non - avec lien de dépendance",MIN(1129,J432,$C432)*overallRate,MIN(1129,J432)*overallRate),2))))</f>
        <v>Effectuez l’étape 1</v>
      </c>
      <c r="O432" s="54" t="str">
        <f>IF(ISTEXT(overallRate),"Effectuez l’étape 1",IF(OR(COUNT($C432,K432)&lt;&gt;2,overallRate=0),0,IF(G432="Oui",IF(OR($B432="Oui - sans lien de dépendance",$C432&gt;0),ROUND(MIN(K432, MAX(500,MIN(0.55*$C432,573))),2),0),ROUND(IF($B432="Non - avec lien de dépendance",MIN(1129,K432,$C432)*overallRate,MIN(1129,K432)*overallRate),2))))</f>
        <v>Effectuez l’étape 1</v>
      </c>
      <c r="P432" s="3">
        <f t="shared" si="6"/>
        <v>0</v>
      </c>
    </row>
    <row r="433" spans="12:16" x14ac:dyDescent="0.35">
      <c r="L433" s="54" t="str">
        <f>IF(ISTEXT(overallRate),"Effectuez l’étape 1",IF(OR(COUNT($C433,H433)&lt;&gt;2,overallRate=0),0,IF(D433="Oui",IF(OR($B433="Oui - sans lien de dépendance",$C433&gt;0),ROUND(MIN(H433, MAX(500,MIN(0.55*$C433,573))),2),0),ROUND(IF($B433="Non - avec lien de dépendance",MIN(1129,H433,$C433)*overallRate,MIN(1129,H433)*overallRate),2))))</f>
        <v>Effectuez l’étape 1</v>
      </c>
      <c r="M433" s="54" t="str">
        <f>IF(ISTEXT(overallRate),"Effectuez l’étape 1",IF(OR(COUNT($C433,I433)&lt;&gt;2,overallRate=0),0,IF(E433="Oui",IF(OR($B433="Oui - sans lien de dépendance",$C433&gt;0),ROUND(MIN(I433, MAX(500,MIN(0.55*$C433,573))),2),0),ROUND(IF($B433="Non - avec lien de dépendance",MIN(1129,I433,$C433)*overallRate,MIN(1129,I433)*overallRate),2))))</f>
        <v>Effectuez l’étape 1</v>
      </c>
      <c r="N433" s="54" t="str">
        <f>IF(ISTEXT(overallRate),"Effectuez l’étape 1",IF(OR(COUNT($C433,J433)&lt;&gt;2,overallRate=0),0,IF(F433="Oui",IF(OR($B433="Oui - sans lien de dépendance",$C433&gt;0),ROUND(MIN(J433, MAX(500,MIN(0.55*$C433,573))),2),0),ROUND(IF($B433="Non - avec lien de dépendance",MIN(1129,J433,$C433)*overallRate,MIN(1129,J433)*overallRate),2))))</f>
        <v>Effectuez l’étape 1</v>
      </c>
      <c r="O433" s="54" t="str">
        <f>IF(ISTEXT(overallRate),"Effectuez l’étape 1",IF(OR(COUNT($C433,K433)&lt;&gt;2,overallRate=0),0,IF(G433="Oui",IF(OR($B433="Oui - sans lien de dépendance",$C433&gt;0),ROUND(MIN(K433, MAX(500,MIN(0.55*$C433,573))),2),0),ROUND(IF($B433="Non - avec lien de dépendance",MIN(1129,K433,$C433)*overallRate,MIN(1129,K433)*overallRate),2))))</f>
        <v>Effectuez l’étape 1</v>
      </c>
      <c r="P433" s="3">
        <f t="shared" si="6"/>
        <v>0</v>
      </c>
    </row>
    <row r="434" spans="12:16" x14ac:dyDescent="0.35">
      <c r="L434" s="54" t="str">
        <f>IF(ISTEXT(overallRate),"Effectuez l’étape 1",IF(OR(COUNT($C434,H434)&lt;&gt;2,overallRate=0),0,IF(D434="Oui",IF(OR($B434="Oui - sans lien de dépendance",$C434&gt;0),ROUND(MIN(H434, MAX(500,MIN(0.55*$C434,573))),2),0),ROUND(IF($B434="Non - avec lien de dépendance",MIN(1129,H434,$C434)*overallRate,MIN(1129,H434)*overallRate),2))))</f>
        <v>Effectuez l’étape 1</v>
      </c>
      <c r="M434" s="54" t="str">
        <f>IF(ISTEXT(overallRate),"Effectuez l’étape 1",IF(OR(COUNT($C434,I434)&lt;&gt;2,overallRate=0),0,IF(E434="Oui",IF(OR($B434="Oui - sans lien de dépendance",$C434&gt;0),ROUND(MIN(I434, MAX(500,MIN(0.55*$C434,573))),2),0),ROUND(IF($B434="Non - avec lien de dépendance",MIN(1129,I434,$C434)*overallRate,MIN(1129,I434)*overallRate),2))))</f>
        <v>Effectuez l’étape 1</v>
      </c>
      <c r="N434" s="54" t="str">
        <f>IF(ISTEXT(overallRate),"Effectuez l’étape 1",IF(OR(COUNT($C434,J434)&lt;&gt;2,overallRate=0),0,IF(F434="Oui",IF(OR($B434="Oui - sans lien de dépendance",$C434&gt;0),ROUND(MIN(J434, MAX(500,MIN(0.55*$C434,573))),2),0),ROUND(IF($B434="Non - avec lien de dépendance",MIN(1129,J434,$C434)*overallRate,MIN(1129,J434)*overallRate),2))))</f>
        <v>Effectuez l’étape 1</v>
      </c>
      <c r="O434" s="54" t="str">
        <f>IF(ISTEXT(overallRate),"Effectuez l’étape 1",IF(OR(COUNT($C434,K434)&lt;&gt;2,overallRate=0),0,IF(G434="Oui",IF(OR($B434="Oui - sans lien de dépendance",$C434&gt;0),ROUND(MIN(K434, MAX(500,MIN(0.55*$C434,573))),2),0),ROUND(IF($B434="Non - avec lien de dépendance",MIN(1129,K434,$C434)*overallRate,MIN(1129,K434)*overallRate),2))))</f>
        <v>Effectuez l’étape 1</v>
      </c>
      <c r="P434" s="3">
        <f t="shared" si="6"/>
        <v>0</v>
      </c>
    </row>
    <row r="435" spans="12:16" x14ac:dyDescent="0.35">
      <c r="L435" s="54" t="str">
        <f>IF(ISTEXT(overallRate),"Effectuez l’étape 1",IF(OR(COUNT($C435,H435)&lt;&gt;2,overallRate=0),0,IF(D435="Oui",IF(OR($B435="Oui - sans lien de dépendance",$C435&gt;0),ROUND(MIN(H435, MAX(500,MIN(0.55*$C435,573))),2),0),ROUND(IF($B435="Non - avec lien de dépendance",MIN(1129,H435,$C435)*overallRate,MIN(1129,H435)*overallRate),2))))</f>
        <v>Effectuez l’étape 1</v>
      </c>
      <c r="M435" s="54" t="str">
        <f>IF(ISTEXT(overallRate),"Effectuez l’étape 1",IF(OR(COUNT($C435,I435)&lt;&gt;2,overallRate=0),0,IF(E435="Oui",IF(OR($B435="Oui - sans lien de dépendance",$C435&gt;0),ROUND(MIN(I435, MAX(500,MIN(0.55*$C435,573))),2),0),ROUND(IF($B435="Non - avec lien de dépendance",MIN(1129,I435,$C435)*overallRate,MIN(1129,I435)*overallRate),2))))</f>
        <v>Effectuez l’étape 1</v>
      </c>
      <c r="N435" s="54" t="str">
        <f>IF(ISTEXT(overallRate),"Effectuez l’étape 1",IF(OR(COUNT($C435,J435)&lt;&gt;2,overallRate=0),0,IF(F435="Oui",IF(OR($B435="Oui - sans lien de dépendance",$C435&gt;0),ROUND(MIN(J435, MAX(500,MIN(0.55*$C435,573))),2),0),ROUND(IF($B435="Non - avec lien de dépendance",MIN(1129,J435,$C435)*overallRate,MIN(1129,J435)*overallRate),2))))</f>
        <v>Effectuez l’étape 1</v>
      </c>
      <c r="O435" s="54" t="str">
        <f>IF(ISTEXT(overallRate),"Effectuez l’étape 1",IF(OR(COUNT($C435,K435)&lt;&gt;2,overallRate=0),0,IF(G435="Oui",IF(OR($B435="Oui - sans lien de dépendance",$C435&gt;0),ROUND(MIN(K435, MAX(500,MIN(0.55*$C435,573))),2),0),ROUND(IF($B435="Non - avec lien de dépendance",MIN(1129,K435,$C435)*overallRate,MIN(1129,K435)*overallRate),2))))</f>
        <v>Effectuez l’étape 1</v>
      </c>
      <c r="P435" s="3">
        <f t="shared" si="6"/>
        <v>0</v>
      </c>
    </row>
    <row r="436" spans="12:16" x14ac:dyDescent="0.35">
      <c r="L436" s="54" t="str">
        <f>IF(ISTEXT(overallRate),"Effectuez l’étape 1",IF(OR(COUNT($C436,H436)&lt;&gt;2,overallRate=0),0,IF(D436="Oui",IF(OR($B436="Oui - sans lien de dépendance",$C436&gt;0),ROUND(MIN(H436, MAX(500,MIN(0.55*$C436,573))),2),0),ROUND(IF($B436="Non - avec lien de dépendance",MIN(1129,H436,$C436)*overallRate,MIN(1129,H436)*overallRate),2))))</f>
        <v>Effectuez l’étape 1</v>
      </c>
      <c r="M436" s="54" t="str">
        <f>IF(ISTEXT(overallRate),"Effectuez l’étape 1",IF(OR(COUNT($C436,I436)&lt;&gt;2,overallRate=0),0,IF(E436="Oui",IF(OR($B436="Oui - sans lien de dépendance",$C436&gt;0),ROUND(MIN(I436, MAX(500,MIN(0.55*$C436,573))),2),0),ROUND(IF($B436="Non - avec lien de dépendance",MIN(1129,I436,$C436)*overallRate,MIN(1129,I436)*overallRate),2))))</f>
        <v>Effectuez l’étape 1</v>
      </c>
      <c r="N436" s="54" t="str">
        <f>IF(ISTEXT(overallRate),"Effectuez l’étape 1",IF(OR(COUNT($C436,J436)&lt;&gt;2,overallRate=0),0,IF(F436="Oui",IF(OR($B436="Oui - sans lien de dépendance",$C436&gt;0),ROUND(MIN(J436, MAX(500,MIN(0.55*$C436,573))),2),0),ROUND(IF($B436="Non - avec lien de dépendance",MIN(1129,J436,$C436)*overallRate,MIN(1129,J436)*overallRate),2))))</f>
        <v>Effectuez l’étape 1</v>
      </c>
      <c r="O436" s="54" t="str">
        <f>IF(ISTEXT(overallRate),"Effectuez l’étape 1",IF(OR(COUNT($C436,K436)&lt;&gt;2,overallRate=0),0,IF(G436="Oui",IF(OR($B436="Oui - sans lien de dépendance",$C436&gt;0),ROUND(MIN(K436, MAX(500,MIN(0.55*$C436,573))),2),0),ROUND(IF($B436="Non - avec lien de dépendance",MIN(1129,K436,$C436)*overallRate,MIN(1129,K436)*overallRate),2))))</f>
        <v>Effectuez l’étape 1</v>
      </c>
      <c r="P436" s="3">
        <f t="shared" si="6"/>
        <v>0</v>
      </c>
    </row>
    <row r="437" spans="12:16" x14ac:dyDescent="0.35">
      <c r="L437" s="54" t="str">
        <f>IF(ISTEXT(overallRate),"Effectuez l’étape 1",IF(OR(COUNT($C437,H437)&lt;&gt;2,overallRate=0),0,IF(D437="Oui",IF(OR($B437="Oui - sans lien de dépendance",$C437&gt;0),ROUND(MIN(H437, MAX(500,MIN(0.55*$C437,573))),2),0),ROUND(IF($B437="Non - avec lien de dépendance",MIN(1129,H437,$C437)*overallRate,MIN(1129,H437)*overallRate),2))))</f>
        <v>Effectuez l’étape 1</v>
      </c>
      <c r="M437" s="54" t="str">
        <f>IF(ISTEXT(overallRate),"Effectuez l’étape 1",IF(OR(COUNT($C437,I437)&lt;&gt;2,overallRate=0),0,IF(E437="Oui",IF(OR($B437="Oui - sans lien de dépendance",$C437&gt;0),ROUND(MIN(I437, MAX(500,MIN(0.55*$C437,573))),2),0),ROUND(IF($B437="Non - avec lien de dépendance",MIN(1129,I437,$C437)*overallRate,MIN(1129,I437)*overallRate),2))))</f>
        <v>Effectuez l’étape 1</v>
      </c>
      <c r="N437" s="54" t="str">
        <f>IF(ISTEXT(overallRate),"Effectuez l’étape 1",IF(OR(COUNT($C437,J437)&lt;&gt;2,overallRate=0),0,IF(F437="Oui",IF(OR($B437="Oui - sans lien de dépendance",$C437&gt;0),ROUND(MIN(J437, MAX(500,MIN(0.55*$C437,573))),2),0),ROUND(IF($B437="Non - avec lien de dépendance",MIN(1129,J437,$C437)*overallRate,MIN(1129,J437)*overallRate),2))))</f>
        <v>Effectuez l’étape 1</v>
      </c>
      <c r="O437" s="54" t="str">
        <f>IF(ISTEXT(overallRate),"Effectuez l’étape 1",IF(OR(COUNT($C437,K437)&lt;&gt;2,overallRate=0),0,IF(G437="Oui",IF(OR($B437="Oui - sans lien de dépendance",$C437&gt;0),ROUND(MIN(K437, MAX(500,MIN(0.55*$C437,573))),2),0),ROUND(IF($B437="Non - avec lien de dépendance",MIN(1129,K437,$C437)*overallRate,MIN(1129,K437)*overallRate),2))))</f>
        <v>Effectuez l’étape 1</v>
      </c>
      <c r="P437" s="3">
        <f t="shared" si="6"/>
        <v>0</v>
      </c>
    </row>
    <row r="438" spans="12:16" x14ac:dyDescent="0.35">
      <c r="L438" s="54" t="str">
        <f>IF(ISTEXT(overallRate),"Effectuez l’étape 1",IF(OR(COUNT($C438,H438)&lt;&gt;2,overallRate=0),0,IF(D438="Oui",IF(OR($B438="Oui - sans lien de dépendance",$C438&gt;0),ROUND(MIN(H438, MAX(500,MIN(0.55*$C438,573))),2),0),ROUND(IF($B438="Non - avec lien de dépendance",MIN(1129,H438,$C438)*overallRate,MIN(1129,H438)*overallRate),2))))</f>
        <v>Effectuez l’étape 1</v>
      </c>
      <c r="M438" s="54" t="str">
        <f>IF(ISTEXT(overallRate),"Effectuez l’étape 1",IF(OR(COUNT($C438,I438)&lt;&gt;2,overallRate=0),0,IF(E438="Oui",IF(OR($B438="Oui - sans lien de dépendance",$C438&gt;0),ROUND(MIN(I438, MAX(500,MIN(0.55*$C438,573))),2),0),ROUND(IF($B438="Non - avec lien de dépendance",MIN(1129,I438,$C438)*overallRate,MIN(1129,I438)*overallRate),2))))</f>
        <v>Effectuez l’étape 1</v>
      </c>
      <c r="N438" s="54" t="str">
        <f>IF(ISTEXT(overallRate),"Effectuez l’étape 1",IF(OR(COUNT($C438,J438)&lt;&gt;2,overallRate=0),0,IF(F438="Oui",IF(OR($B438="Oui - sans lien de dépendance",$C438&gt;0),ROUND(MIN(J438, MAX(500,MIN(0.55*$C438,573))),2),0),ROUND(IF($B438="Non - avec lien de dépendance",MIN(1129,J438,$C438)*overallRate,MIN(1129,J438)*overallRate),2))))</f>
        <v>Effectuez l’étape 1</v>
      </c>
      <c r="O438" s="54" t="str">
        <f>IF(ISTEXT(overallRate),"Effectuez l’étape 1",IF(OR(COUNT($C438,K438)&lt;&gt;2,overallRate=0),0,IF(G438="Oui",IF(OR($B438="Oui - sans lien de dépendance",$C438&gt;0),ROUND(MIN(K438, MAX(500,MIN(0.55*$C438,573))),2),0),ROUND(IF($B438="Non - avec lien de dépendance",MIN(1129,K438,$C438)*overallRate,MIN(1129,K438)*overallRate),2))))</f>
        <v>Effectuez l’étape 1</v>
      </c>
      <c r="P438" s="3">
        <f t="shared" si="6"/>
        <v>0</v>
      </c>
    </row>
    <row r="439" spans="12:16" x14ac:dyDescent="0.35">
      <c r="L439" s="54" t="str">
        <f>IF(ISTEXT(overallRate),"Effectuez l’étape 1",IF(OR(COUNT($C439,H439)&lt;&gt;2,overallRate=0),0,IF(D439="Oui",IF(OR($B439="Oui - sans lien de dépendance",$C439&gt;0),ROUND(MIN(H439, MAX(500,MIN(0.55*$C439,573))),2),0),ROUND(IF($B439="Non - avec lien de dépendance",MIN(1129,H439,$C439)*overallRate,MIN(1129,H439)*overallRate),2))))</f>
        <v>Effectuez l’étape 1</v>
      </c>
      <c r="M439" s="54" t="str">
        <f>IF(ISTEXT(overallRate),"Effectuez l’étape 1",IF(OR(COUNT($C439,I439)&lt;&gt;2,overallRate=0),0,IF(E439="Oui",IF(OR($B439="Oui - sans lien de dépendance",$C439&gt;0),ROUND(MIN(I439, MAX(500,MIN(0.55*$C439,573))),2),0),ROUND(IF($B439="Non - avec lien de dépendance",MIN(1129,I439,$C439)*overallRate,MIN(1129,I439)*overallRate),2))))</f>
        <v>Effectuez l’étape 1</v>
      </c>
      <c r="N439" s="54" t="str">
        <f>IF(ISTEXT(overallRate),"Effectuez l’étape 1",IF(OR(COUNT($C439,J439)&lt;&gt;2,overallRate=0),0,IF(F439="Oui",IF(OR($B439="Oui - sans lien de dépendance",$C439&gt;0),ROUND(MIN(J439, MAX(500,MIN(0.55*$C439,573))),2),0),ROUND(IF($B439="Non - avec lien de dépendance",MIN(1129,J439,$C439)*overallRate,MIN(1129,J439)*overallRate),2))))</f>
        <v>Effectuez l’étape 1</v>
      </c>
      <c r="O439" s="54" t="str">
        <f>IF(ISTEXT(overallRate),"Effectuez l’étape 1",IF(OR(COUNT($C439,K439)&lt;&gt;2,overallRate=0),0,IF(G439="Oui",IF(OR($B439="Oui - sans lien de dépendance",$C439&gt;0),ROUND(MIN(K439, MAX(500,MIN(0.55*$C439,573))),2),0),ROUND(IF($B439="Non - avec lien de dépendance",MIN(1129,K439,$C439)*overallRate,MIN(1129,K439)*overallRate),2))))</f>
        <v>Effectuez l’étape 1</v>
      </c>
      <c r="P439" s="3">
        <f t="shared" si="6"/>
        <v>0</v>
      </c>
    </row>
    <row r="440" spans="12:16" x14ac:dyDescent="0.35">
      <c r="L440" s="54" t="str">
        <f>IF(ISTEXT(overallRate),"Effectuez l’étape 1",IF(OR(COUNT($C440,H440)&lt;&gt;2,overallRate=0),0,IF(D440="Oui",IF(OR($B440="Oui - sans lien de dépendance",$C440&gt;0),ROUND(MIN(H440, MAX(500,MIN(0.55*$C440,573))),2),0),ROUND(IF($B440="Non - avec lien de dépendance",MIN(1129,H440,$C440)*overallRate,MIN(1129,H440)*overallRate),2))))</f>
        <v>Effectuez l’étape 1</v>
      </c>
      <c r="M440" s="54" t="str">
        <f>IF(ISTEXT(overallRate),"Effectuez l’étape 1",IF(OR(COUNT($C440,I440)&lt;&gt;2,overallRate=0),0,IF(E440="Oui",IF(OR($B440="Oui - sans lien de dépendance",$C440&gt;0),ROUND(MIN(I440, MAX(500,MIN(0.55*$C440,573))),2),0),ROUND(IF($B440="Non - avec lien de dépendance",MIN(1129,I440,$C440)*overallRate,MIN(1129,I440)*overallRate),2))))</f>
        <v>Effectuez l’étape 1</v>
      </c>
      <c r="N440" s="54" t="str">
        <f>IF(ISTEXT(overallRate),"Effectuez l’étape 1",IF(OR(COUNT($C440,J440)&lt;&gt;2,overallRate=0),0,IF(F440="Oui",IF(OR($B440="Oui - sans lien de dépendance",$C440&gt;0),ROUND(MIN(J440, MAX(500,MIN(0.55*$C440,573))),2),0),ROUND(IF($B440="Non - avec lien de dépendance",MIN(1129,J440,$C440)*overallRate,MIN(1129,J440)*overallRate),2))))</f>
        <v>Effectuez l’étape 1</v>
      </c>
      <c r="O440" s="54" t="str">
        <f>IF(ISTEXT(overallRate),"Effectuez l’étape 1",IF(OR(COUNT($C440,K440)&lt;&gt;2,overallRate=0),0,IF(G440="Oui",IF(OR($B440="Oui - sans lien de dépendance",$C440&gt;0),ROUND(MIN(K440, MAX(500,MIN(0.55*$C440,573))),2),0),ROUND(IF($B440="Non - avec lien de dépendance",MIN(1129,K440,$C440)*overallRate,MIN(1129,K440)*overallRate),2))))</f>
        <v>Effectuez l’étape 1</v>
      </c>
      <c r="P440" s="3">
        <f t="shared" si="6"/>
        <v>0</v>
      </c>
    </row>
    <row r="441" spans="12:16" x14ac:dyDescent="0.35">
      <c r="L441" s="54" t="str">
        <f>IF(ISTEXT(overallRate),"Effectuez l’étape 1",IF(OR(COUNT($C441,H441)&lt;&gt;2,overallRate=0),0,IF(D441="Oui",IF(OR($B441="Oui - sans lien de dépendance",$C441&gt;0),ROUND(MIN(H441, MAX(500,MIN(0.55*$C441,573))),2),0),ROUND(IF($B441="Non - avec lien de dépendance",MIN(1129,H441,$C441)*overallRate,MIN(1129,H441)*overallRate),2))))</f>
        <v>Effectuez l’étape 1</v>
      </c>
      <c r="M441" s="54" t="str">
        <f>IF(ISTEXT(overallRate),"Effectuez l’étape 1",IF(OR(COUNT($C441,I441)&lt;&gt;2,overallRate=0),0,IF(E441="Oui",IF(OR($B441="Oui - sans lien de dépendance",$C441&gt;0),ROUND(MIN(I441, MAX(500,MIN(0.55*$C441,573))),2),0),ROUND(IF($B441="Non - avec lien de dépendance",MIN(1129,I441,$C441)*overallRate,MIN(1129,I441)*overallRate),2))))</f>
        <v>Effectuez l’étape 1</v>
      </c>
      <c r="N441" s="54" t="str">
        <f>IF(ISTEXT(overallRate),"Effectuez l’étape 1",IF(OR(COUNT($C441,J441)&lt;&gt;2,overallRate=0),0,IF(F441="Oui",IF(OR($B441="Oui - sans lien de dépendance",$C441&gt;0),ROUND(MIN(J441, MAX(500,MIN(0.55*$C441,573))),2),0),ROUND(IF($B441="Non - avec lien de dépendance",MIN(1129,J441,$C441)*overallRate,MIN(1129,J441)*overallRate),2))))</f>
        <v>Effectuez l’étape 1</v>
      </c>
      <c r="O441" s="54" t="str">
        <f>IF(ISTEXT(overallRate),"Effectuez l’étape 1",IF(OR(COUNT($C441,K441)&lt;&gt;2,overallRate=0),0,IF(G441="Oui",IF(OR($B441="Oui - sans lien de dépendance",$C441&gt;0),ROUND(MIN(K441, MAX(500,MIN(0.55*$C441,573))),2),0),ROUND(IF($B441="Non - avec lien de dépendance",MIN(1129,K441,$C441)*overallRate,MIN(1129,K441)*overallRate),2))))</f>
        <v>Effectuez l’étape 1</v>
      </c>
      <c r="P441" s="3">
        <f t="shared" si="6"/>
        <v>0</v>
      </c>
    </row>
    <row r="442" spans="12:16" x14ac:dyDescent="0.35">
      <c r="L442" s="54" t="str">
        <f>IF(ISTEXT(overallRate),"Effectuez l’étape 1",IF(OR(COUNT($C442,H442)&lt;&gt;2,overallRate=0),0,IF(D442="Oui",IF(OR($B442="Oui - sans lien de dépendance",$C442&gt;0),ROUND(MIN(H442, MAX(500,MIN(0.55*$C442,573))),2),0),ROUND(IF($B442="Non - avec lien de dépendance",MIN(1129,H442,$C442)*overallRate,MIN(1129,H442)*overallRate),2))))</f>
        <v>Effectuez l’étape 1</v>
      </c>
      <c r="M442" s="54" t="str">
        <f>IF(ISTEXT(overallRate),"Effectuez l’étape 1",IF(OR(COUNT($C442,I442)&lt;&gt;2,overallRate=0),0,IF(E442="Oui",IF(OR($B442="Oui - sans lien de dépendance",$C442&gt;0),ROUND(MIN(I442, MAX(500,MIN(0.55*$C442,573))),2),0),ROUND(IF($B442="Non - avec lien de dépendance",MIN(1129,I442,$C442)*overallRate,MIN(1129,I442)*overallRate),2))))</f>
        <v>Effectuez l’étape 1</v>
      </c>
      <c r="N442" s="54" t="str">
        <f>IF(ISTEXT(overallRate),"Effectuez l’étape 1",IF(OR(COUNT($C442,J442)&lt;&gt;2,overallRate=0),0,IF(F442="Oui",IF(OR($B442="Oui - sans lien de dépendance",$C442&gt;0),ROUND(MIN(J442, MAX(500,MIN(0.55*$C442,573))),2),0),ROUND(IF($B442="Non - avec lien de dépendance",MIN(1129,J442,$C442)*overallRate,MIN(1129,J442)*overallRate),2))))</f>
        <v>Effectuez l’étape 1</v>
      </c>
      <c r="O442" s="54" t="str">
        <f>IF(ISTEXT(overallRate),"Effectuez l’étape 1",IF(OR(COUNT($C442,K442)&lt;&gt;2,overallRate=0),0,IF(G442="Oui",IF(OR($B442="Oui - sans lien de dépendance",$C442&gt;0),ROUND(MIN(K442, MAX(500,MIN(0.55*$C442,573))),2),0),ROUND(IF($B442="Non - avec lien de dépendance",MIN(1129,K442,$C442)*overallRate,MIN(1129,K442)*overallRate),2))))</f>
        <v>Effectuez l’étape 1</v>
      </c>
      <c r="P442" s="3">
        <f t="shared" si="6"/>
        <v>0</v>
      </c>
    </row>
    <row r="443" spans="12:16" x14ac:dyDescent="0.35">
      <c r="L443" s="54" t="str">
        <f>IF(ISTEXT(overallRate),"Effectuez l’étape 1",IF(OR(COUNT($C443,H443)&lt;&gt;2,overallRate=0),0,IF(D443="Oui",IF(OR($B443="Oui - sans lien de dépendance",$C443&gt;0),ROUND(MIN(H443, MAX(500,MIN(0.55*$C443,573))),2),0),ROUND(IF($B443="Non - avec lien de dépendance",MIN(1129,H443,$C443)*overallRate,MIN(1129,H443)*overallRate),2))))</f>
        <v>Effectuez l’étape 1</v>
      </c>
      <c r="M443" s="54" t="str">
        <f>IF(ISTEXT(overallRate),"Effectuez l’étape 1",IF(OR(COUNT($C443,I443)&lt;&gt;2,overallRate=0),0,IF(E443="Oui",IF(OR($B443="Oui - sans lien de dépendance",$C443&gt;0),ROUND(MIN(I443, MAX(500,MIN(0.55*$C443,573))),2),0),ROUND(IF($B443="Non - avec lien de dépendance",MIN(1129,I443,$C443)*overallRate,MIN(1129,I443)*overallRate),2))))</f>
        <v>Effectuez l’étape 1</v>
      </c>
      <c r="N443" s="54" t="str">
        <f>IF(ISTEXT(overallRate),"Effectuez l’étape 1",IF(OR(COUNT($C443,J443)&lt;&gt;2,overallRate=0),0,IF(F443="Oui",IF(OR($B443="Oui - sans lien de dépendance",$C443&gt;0),ROUND(MIN(J443, MAX(500,MIN(0.55*$C443,573))),2),0),ROUND(IF($B443="Non - avec lien de dépendance",MIN(1129,J443,$C443)*overallRate,MIN(1129,J443)*overallRate),2))))</f>
        <v>Effectuez l’étape 1</v>
      </c>
      <c r="O443" s="54" t="str">
        <f>IF(ISTEXT(overallRate),"Effectuez l’étape 1",IF(OR(COUNT($C443,K443)&lt;&gt;2,overallRate=0),0,IF(G443="Oui",IF(OR($B443="Oui - sans lien de dépendance",$C443&gt;0),ROUND(MIN(K443, MAX(500,MIN(0.55*$C443,573))),2),0),ROUND(IF($B443="Non - avec lien de dépendance",MIN(1129,K443,$C443)*overallRate,MIN(1129,K443)*overallRate),2))))</f>
        <v>Effectuez l’étape 1</v>
      </c>
      <c r="P443" s="3">
        <f t="shared" si="6"/>
        <v>0</v>
      </c>
    </row>
    <row r="444" spans="12:16" x14ac:dyDescent="0.35">
      <c r="L444" s="54" t="str">
        <f>IF(ISTEXT(overallRate),"Effectuez l’étape 1",IF(OR(COUNT($C444,H444)&lt;&gt;2,overallRate=0),0,IF(D444="Oui",IF(OR($B444="Oui - sans lien de dépendance",$C444&gt;0),ROUND(MIN(H444, MAX(500,MIN(0.55*$C444,573))),2),0),ROUND(IF($B444="Non - avec lien de dépendance",MIN(1129,H444,$C444)*overallRate,MIN(1129,H444)*overallRate),2))))</f>
        <v>Effectuez l’étape 1</v>
      </c>
      <c r="M444" s="54" t="str">
        <f>IF(ISTEXT(overallRate),"Effectuez l’étape 1",IF(OR(COUNT($C444,I444)&lt;&gt;2,overallRate=0),0,IF(E444="Oui",IF(OR($B444="Oui - sans lien de dépendance",$C444&gt;0),ROUND(MIN(I444, MAX(500,MIN(0.55*$C444,573))),2),0),ROUND(IF($B444="Non - avec lien de dépendance",MIN(1129,I444,$C444)*overallRate,MIN(1129,I444)*overallRate),2))))</f>
        <v>Effectuez l’étape 1</v>
      </c>
      <c r="N444" s="54" t="str">
        <f>IF(ISTEXT(overallRate),"Effectuez l’étape 1",IF(OR(COUNT($C444,J444)&lt;&gt;2,overallRate=0),0,IF(F444="Oui",IF(OR($B444="Oui - sans lien de dépendance",$C444&gt;0),ROUND(MIN(J444, MAX(500,MIN(0.55*$C444,573))),2),0),ROUND(IF($B444="Non - avec lien de dépendance",MIN(1129,J444,$C444)*overallRate,MIN(1129,J444)*overallRate),2))))</f>
        <v>Effectuez l’étape 1</v>
      </c>
      <c r="O444" s="54" t="str">
        <f>IF(ISTEXT(overallRate),"Effectuez l’étape 1",IF(OR(COUNT($C444,K444)&lt;&gt;2,overallRate=0),0,IF(G444="Oui",IF(OR($B444="Oui - sans lien de dépendance",$C444&gt;0),ROUND(MIN(K444, MAX(500,MIN(0.55*$C444,573))),2),0),ROUND(IF($B444="Non - avec lien de dépendance",MIN(1129,K444,$C444)*overallRate,MIN(1129,K444)*overallRate),2))))</f>
        <v>Effectuez l’étape 1</v>
      </c>
      <c r="P444" s="3">
        <f t="shared" si="6"/>
        <v>0</v>
      </c>
    </row>
    <row r="445" spans="12:16" x14ac:dyDescent="0.35">
      <c r="L445" s="54" t="str">
        <f>IF(ISTEXT(overallRate),"Effectuez l’étape 1",IF(OR(COUNT($C445,H445)&lt;&gt;2,overallRate=0),0,IF(D445="Oui",IF(OR($B445="Oui - sans lien de dépendance",$C445&gt;0),ROUND(MIN(H445, MAX(500,MIN(0.55*$C445,573))),2),0),ROUND(IF($B445="Non - avec lien de dépendance",MIN(1129,H445,$C445)*overallRate,MIN(1129,H445)*overallRate),2))))</f>
        <v>Effectuez l’étape 1</v>
      </c>
      <c r="M445" s="54" t="str">
        <f>IF(ISTEXT(overallRate),"Effectuez l’étape 1",IF(OR(COUNT($C445,I445)&lt;&gt;2,overallRate=0),0,IF(E445="Oui",IF(OR($B445="Oui - sans lien de dépendance",$C445&gt;0),ROUND(MIN(I445, MAX(500,MIN(0.55*$C445,573))),2),0),ROUND(IF($B445="Non - avec lien de dépendance",MIN(1129,I445,$C445)*overallRate,MIN(1129,I445)*overallRate),2))))</f>
        <v>Effectuez l’étape 1</v>
      </c>
      <c r="N445" s="54" t="str">
        <f>IF(ISTEXT(overallRate),"Effectuez l’étape 1",IF(OR(COUNT($C445,J445)&lt;&gt;2,overallRate=0),0,IF(F445="Oui",IF(OR($B445="Oui - sans lien de dépendance",$C445&gt;0),ROUND(MIN(J445, MAX(500,MIN(0.55*$C445,573))),2),0),ROUND(IF($B445="Non - avec lien de dépendance",MIN(1129,J445,$C445)*overallRate,MIN(1129,J445)*overallRate),2))))</f>
        <v>Effectuez l’étape 1</v>
      </c>
      <c r="O445" s="54" t="str">
        <f>IF(ISTEXT(overallRate),"Effectuez l’étape 1",IF(OR(COUNT($C445,K445)&lt;&gt;2,overallRate=0),0,IF(G445="Oui",IF(OR($B445="Oui - sans lien de dépendance",$C445&gt;0),ROUND(MIN(K445, MAX(500,MIN(0.55*$C445,573))),2),0),ROUND(IF($B445="Non - avec lien de dépendance",MIN(1129,K445,$C445)*overallRate,MIN(1129,K445)*overallRate),2))))</f>
        <v>Effectuez l’étape 1</v>
      </c>
      <c r="P445" s="3">
        <f t="shared" si="6"/>
        <v>0</v>
      </c>
    </row>
    <row r="446" spans="12:16" x14ac:dyDescent="0.35">
      <c r="L446" s="54" t="str">
        <f>IF(ISTEXT(overallRate),"Effectuez l’étape 1",IF(OR(COUNT($C446,H446)&lt;&gt;2,overallRate=0),0,IF(D446="Oui",IF(OR($B446="Oui - sans lien de dépendance",$C446&gt;0),ROUND(MIN(H446, MAX(500,MIN(0.55*$C446,573))),2),0),ROUND(IF($B446="Non - avec lien de dépendance",MIN(1129,H446,$C446)*overallRate,MIN(1129,H446)*overallRate),2))))</f>
        <v>Effectuez l’étape 1</v>
      </c>
      <c r="M446" s="54" t="str">
        <f>IF(ISTEXT(overallRate),"Effectuez l’étape 1",IF(OR(COUNT($C446,I446)&lt;&gt;2,overallRate=0),0,IF(E446="Oui",IF(OR($B446="Oui - sans lien de dépendance",$C446&gt;0),ROUND(MIN(I446, MAX(500,MIN(0.55*$C446,573))),2),0),ROUND(IF($B446="Non - avec lien de dépendance",MIN(1129,I446,$C446)*overallRate,MIN(1129,I446)*overallRate),2))))</f>
        <v>Effectuez l’étape 1</v>
      </c>
      <c r="N446" s="54" t="str">
        <f>IF(ISTEXT(overallRate),"Effectuez l’étape 1",IF(OR(COUNT($C446,J446)&lt;&gt;2,overallRate=0),0,IF(F446="Oui",IF(OR($B446="Oui - sans lien de dépendance",$C446&gt;0),ROUND(MIN(J446, MAX(500,MIN(0.55*$C446,573))),2),0),ROUND(IF($B446="Non - avec lien de dépendance",MIN(1129,J446,$C446)*overallRate,MIN(1129,J446)*overallRate),2))))</f>
        <v>Effectuez l’étape 1</v>
      </c>
      <c r="O446" s="54" t="str">
        <f>IF(ISTEXT(overallRate),"Effectuez l’étape 1",IF(OR(COUNT($C446,K446)&lt;&gt;2,overallRate=0),0,IF(G446="Oui",IF(OR($B446="Oui - sans lien de dépendance",$C446&gt;0),ROUND(MIN(K446, MAX(500,MIN(0.55*$C446,573))),2),0),ROUND(IF($B446="Non - avec lien de dépendance",MIN(1129,K446,$C446)*overallRate,MIN(1129,K446)*overallRate),2))))</f>
        <v>Effectuez l’étape 1</v>
      </c>
      <c r="P446" s="3">
        <f t="shared" si="6"/>
        <v>0</v>
      </c>
    </row>
    <row r="447" spans="12:16" x14ac:dyDescent="0.35">
      <c r="L447" s="54" t="str">
        <f>IF(ISTEXT(overallRate),"Effectuez l’étape 1",IF(OR(COUNT($C447,H447)&lt;&gt;2,overallRate=0),0,IF(D447="Oui",IF(OR($B447="Oui - sans lien de dépendance",$C447&gt;0),ROUND(MIN(H447, MAX(500,MIN(0.55*$C447,573))),2),0),ROUND(IF($B447="Non - avec lien de dépendance",MIN(1129,H447,$C447)*overallRate,MIN(1129,H447)*overallRate),2))))</f>
        <v>Effectuez l’étape 1</v>
      </c>
      <c r="M447" s="54" t="str">
        <f>IF(ISTEXT(overallRate),"Effectuez l’étape 1",IF(OR(COUNT($C447,I447)&lt;&gt;2,overallRate=0),0,IF(E447="Oui",IF(OR($B447="Oui - sans lien de dépendance",$C447&gt;0),ROUND(MIN(I447, MAX(500,MIN(0.55*$C447,573))),2),0),ROUND(IF($B447="Non - avec lien de dépendance",MIN(1129,I447,$C447)*overallRate,MIN(1129,I447)*overallRate),2))))</f>
        <v>Effectuez l’étape 1</v>
      </c>
      <c r="N447" s="54" t="str">
        <f>IF(ISTEXT(overallRate),"Effectuez l’étape 1",IF(OR(COUNT($C447,J447)&lt;&gt;2,overallRate=0),0,IF(F447="Oui",IF(OR($B447="Oui - sans lien de dépendance",$C447&gt;0),ROUND(MIN(J447, MAX(500,MIN(0.55*$C447,573))),2),0),ROUND(IF($B447="Non - avec lien de dépendance",MIN(1129,J447,$C447)*overallRate,MIN(1129,J447)*overallRate),2))))</f>
        <v>Effectuez l’étape 1</v>
      </c>
      <c r="O447" s="54" t="str">
        <f>IF(ISTEXT(overallRate),"Effectuez l’étape 1",IF(OR(COUNT($C447,K447)&lt;&gt;2,overallRate=0),0,IF(G447="Oui",IF(OR($B447="Oui - sans lien de dépendance",$C447&gt;0),ROUND(MIN(K447, MAX(500,MIN(0.55*$C447,573))),2),0),ROUND(IF($B447="Non - avec lien de dépendance",MIN(1129,K447,$C447)*overallRate,MIN(1129,K447)*overallRate),2))))</f>
        <v>Effectuez l’étape 1</v>
      </c>
      <c r="P447" s="3">
        <f t="shared" si="6"/>
        <v>0</v>
      </c>
    </row>
    <row r="448" spans="12:16" x14ac:dyDescent="0.35">
      <c r="L448" s="54" t="str">
        <f>IF(ISTEXT(overallRate),"Effectuez l’étape 1",IF(OR(COUNT($C448,H448)&lt;&gt;2,overallRate=0),0,IF(D448="Oui",IF(OR($B448="Oui - sans lien de dépendance",$C448&gt;0),ROUND(MIN(H448, MAX(500,MIN(0.55*$C448,573))),2),0),ROUND(IF($B448="Non - avec lien de dépendance",MIN(1129,H448,$C448)*overallRate,MIN(1129,H448)*overallRate),2))))</f>
        <v>Effectuez l’étape 1</v>
      </c>
      <c r="M448" s="54" t="str">
        <f>IF(ISTEXT(overallRate),"Effectuez l’étape 1",IF(OR(COUNT($C448,I448)&lt;&gt;2,overallRate=0),0,IF(E448="Oui",IF(OR($B448="Oui - sans lien de dépendance",$C448&gt;0),ROUND(MIN(I448, MAX(500,MIN(0.55*$C448,573))),2),0),ROUND(IF($B448="Non - avec lien de dépendance",MIN(1129,I448,$C448)*overallRate,MIN(1129,I448)*overallRate),2))))</f>
        <v>Effectuez l’étape 1</v>
      </c>
      <c r="N448" s="54" t="str">
        <f>IF(ISTEXT(overallRate),"Effectuez l’étape 1",IF(OR(COUNT($C448,J448)&lt;&gt;2,overallRate=0),0,IF(F448="Oui",IF(OR($B448="Oui - sans lien de dépendance",$C448&gt;0),ROUND(MIN(J448, MAX(500,MIN(0.55*$C448,573))),2),0),ROUND(IF($B448="Non - avec lien de dépendance",MIN(1129,J448,$C448)*overallRate,MIN(1129,J448)*overallRate),2))))</f>
        <v>Effectuez l’étape 1</v>
      </c>
      <c r="O448" s="54" t="str">
        <f>IF(ISTEXT(overallRate),"Effectuez l’étape 1",IF(OR(COUNT($C448,K448)&lt;&gt;2,overallRate=0),0,IF(G448="Oui",IF(OR($B448="Oui - sans lien de dépendance",$C448&gt;0),ROUND(MIN(K448, MAX(500,MIN(0.55*$C448,573))),2),0),ROUND(IF($B448="Non - avec lien de dépendance",MIN(1129,K448,$C448)*overallRate,MIN(1129,K448)*overallRate),2))))</f>
        <v>Effectuez l’étape 1</v>
      </c>
      <c r="P448" s="3">
        <f t="shared" si="6"/>
        <v>0</v>
      </c>
    </row>
    <row r="449" spans="12:16" x14ac:dyDescent="0.35">
      <c r="L449" s="54" t="str">
        <f>IF(ISTEXT(overallRate),"Effectuez l’étape 1",IF(OR(COUNT($C449,H449)&lt;&gt;2,overallRate=0),0,IF(D449="Oui",IF(OR($B449="Oui - sans lien de dépendance",$C449&gt;0),ROUND(MIN(H449, MAX(500,MIN(0.55*$C449,573))),2),0),ROUND(IF($B449="Non - avec lien de dépendance",MIN(1129,H449,$C449)*overallRate,MIN(1129,H449)*overallRate),2))))</f>
        <v>Effectuez l’étape 1</v>
      </c>
      <c r="M449" s="54" t="str">
        <f>IF(ISTEXT(overallRate),"Effectuez l’étape 1",IF(OR(COUNT($C449,I449)&lt;&gt;2,overallRate=0),0,IF(E449="Oui",IF(OR($B449="Oui - sans lien de dépendance",$C449&gt;0),ROUND(MIN(I449, MAX(500,MIN(0.55*$C449,573))),2),0),ROUND(IF($B449="Non - avec lien de dépendance",MIN(1129,I449,$C449)*overallRate,MIN(1129,I449)*overallRate),2))))</f>
        <v>Effectuez l’étape 1</v>
      </c>
      <c r="N449" s="54" t="str">
        <f>IF(ISTEXT(overallRate),"Effectuez l’étape 1",IF(OR(COUNT($C449,J449)&lt;&gt;2,overallRate=0),0,IF(F449="Oui",IF(OR($B449="Oui - sans lien de dépendance",$C449&gt;0),ROUND(MIN(J449, MAX(500,MIN(0.55*$C449,573))),2),0),ROUND(IF($B449="Non - avec lien de dépendance",MIN(1129,J449,$C449)*overallRate,MIN(1129,J449)*overallRate),2))))</f>
        <v>Effectuez l’étape 1</v>
      </c>
      <c r="O449" s="54" t="str">
        <f>IF(ISTEXT(overallRate),"Effectuez l’étape 1",IF(OR(COUNT($C449,K449)&lt;&gt;2,overallRate=0),0,IF(G449="Oui",IF(OR($B449="Oui - sans lien de dépendance",$C449&gt;0),ROUND(MIN(K449, MAX(500,MIN(0.55*$C449,573))),2),0),ROUND(IF($B449="Non - avec lien de dépendance",MIN(1129,K449,$C449)*overallRate,MIN(1129,K449)*overallRate),2))))</f>
        <v>Effectuez l’étape 1</v>
      </c>
      <c r="P449" s="3">
        <f t="shared" si="6"/>
        <v>0</v>
      </c>
    </row>
    <row r="450" spans="12:16" x14ac:dyDescent="0.35">
      <c r="L450" s="54" t="str">
        <f>IF(ISTEXT(overallRate),"Effectuez l’étape 1",IF(OR(COUNT($C450,H450)&lt;&gt;2,overallRate=0),0,IF(D450="Oui",IF(OR($B450="Oui - sans lien de dépendance",$C450&gt;0),ROUND(MIN(H450, MAX(500,MIN(0.55*$C450,573))),2),0),ROUND(IF($B450="Non - avec lien de dépendance",MIN(1129,H450,$C450)*overallRate,MIN(1129,H450)*overallRate),2))))</f>
        <v>Effectuez l’étape 1</v>
      </c>
      <c r="M450" s="54" t="str">
        <f>IF(ISTEXT(overallRate),"Effectuez l’étape 1",IF(OR(COUNT($C450,I450)&lt;&gt;2,overallRate=0),0,IF(E450="Oui",IF(OR($B450="Oui - sans lien de dépendance",$C450&gt;0),ROUND(MIN(I450, MAX(500,MIN(0.55*$C450,573))),2),0),ROUND(IF($B450="Non - avec lien de dépendance",MIN(1129,I450,$C450)*overallRate,MIN(1129,I450)*overallRate),2))))</f>
        <v>Effectuez l’étape 1</v>
      </c>
      <c r="N450" s="54" t="str">
        <f>IF(ISTEXT(overallRate),"Effectuez l’étape 1",IF(OR(COUNT($C450,J450)&lt;&gt;2,overallRate=0),0,IF(F450="Oui",IF(OR($B450="Oui - sans lien de dépendance",$C450&gt;0),ROUND(MIN(J450, MAX(500,MIN(0.55*$C450,573))),2),0),ROUND(IF($B450="Non - avec lien de dépendance",MIN(1129,J450,$C450)*overallRate,MIN(1129,J450)*overallRate),2))))</f>
        <v>Effectuez l’étape 1</v>
      </c>
      <c r="O450" s="54" t="str">
        <f>IF(ISTEXT(overallRate),"Effectuez l’étape 1",IF(OR(COUNT($C450,K450)&lt;&gt;2,overallRate=0),0,IF(G450="Oui",IF(OR($B450="Oui - sans lien de dépendance",$C450&gt;0),ROUND(MIN(K450, MAX(500,MIN(0.55*$C450,573))),2),0),ROUND(IF($B450="Non - avec lien de dépendance",MIN(1129,K450,$C450)*overallRate,MIN(1129,K450)*overallRate),2))))</f>
        <v>Effectuez l’étape 1</v>
      </c>
      <c r="P450" s="3">
        <f t="shared" si="6"/>
        <v>0</v>
      </c>
    </row>
    <row r="451" spans="12:16" x14ac:dyDescent="0.35">
      <c r="L451" s="54" t="str">
        <f>IF(ISTEXT(overallRate),"Effectuez l’étape 1",IF(OR(COUNT($C451,H451)&lt;&gt;2,overallRate=0),0,IF(D451="Oui",IF(OR($B451="Oui - sans lien de dépendance",$C451&gt;0),ROUND(MIN(H451, MAX(500,MIN(0.55*$C451,573))),2),0),ROUND(IF($B451="Non - avec lien de dépendance",MIN(1129,H451,$C451)*overallRate,MIN(1129,H451)*overallRate),2))))</f>
        <v>Effectuez l’étape 1</v>
      </c>
      <c r="M451" s="54" t="str">
        <f>IF(ISTEXT(overallRate),"Effectuez l’étape 1",IF(OR(COUNT($C451,I451)&lt;&gt;2,overallRate=0),0,IF(E451="Oui",IF(OR($B451="Oui - sans lien de dépendance",$C451&gt;0),ROUND(MIN(I451, MAX(500,MIN(0.55*$C451,573))),2),0),ROUND(IF($B451="Non - avec lien de dépendance",MIN(1129,I451,$C451)*overallRate,MIN(1129,I451)*overallRate),2))))</f>
        <v>Effectuez l’étape 1</v>
      </c>
      <c r="N451" s="54" t="str">
        <f>IF(ISTEXT(overallRate),"Effectuez l’étape 1",IF(OR(COUNT($C451,J451)&lt;&gt;2,overallRate=0),0,IF(F451="Oui",IF(OR($B451="Oui - sans lien de dépendance",$C451&gt;0),ROUND(MIN(J451, MAX(500,MIN(0.55*$C451,573))),2),0),ROUND(IF($B451="Non - avec lien de dépendance",MIN(1129,J451,$C451)*overallRate,MIN(1129,J451)*overallRate),2))))</f>
        <v>Effectuez l’étape 1</v>
      </c>
      <c r="O451" s="54" t="str">
        <f>IF(ISTEXT(overallRate),"Effectuez l’étape 1",IF(OR(COUNT($C451,K451)&lt;&gt;2,overallRate=0),0,IF(G451="Oui",IF(OR($B451="Oui - sans lien de dépendance",$C451&gt;0),ROUND(MIN(K451, MAX(500,MIN(0.55*$C451,573))),2),0),ROUND(IF($B451="Non - avec lien de dépendance",MIN(1129,K451,$C451)*overallRate,MIN(1129,K451)*overallRate),2))))</f>
        <v>Effectuez l’étape 1</v>
      </c>
      <c r="P451" s="3">
        <f t="shared" si="6"/>
        <v>0</v>
      </c>
    </row>
    <row r="452" spans="12:16" x14ac:dyDescent="0.35">
      <c r="L452" s="54" t="str">
        <f>IF(ISTEXT(overallRate),"Effectuez l’étape 1",IF(OR(COUNT($C452,H452)&lt;&gt;2,overallRate=0),0,IF(D452="Oui",IF(OR($B452="Oui - sans lien de dépendance",$C452&gt;0),ROUND(MIN(H452, MAX(500,MIN(0.55*$C452,573))),2),0),ROUND(IF($B452="Non - avec lien de dépendance",MIN(1129,H452,$C452)*overallRate,MIN(1129,H452)*overallRate),2))))</f>
        <v>Effectuez l’étape 1</v>
      </c>
      <c r="M452" s="54" t="str">
        <f>IF(ISTEXT(overallRate),"Effectuez l’étape 1",IF(OR(COUNT($C452,I452)&lt;&gt;2,overallRate=0),0,IF(E452="Oui",IF(OR($B452="Oui - sans lien de dépendance",$C452&gt;0),ROUND(MIN(I452, MAX(500,MIN(0.55*$C452,573))),2),0),ROUND(IF($B452="Non - avec lien de dépendance",MIN(1129,I452,$C452)*overallRate,MIN(1129,I452)*overallRate),2))))</f>
        <v>Effectuez l’étape 1</v>
      </c>
      <c r="N452" s="54" t="str">
        <f>IF(ISTEXT(overallRate),"Effectuez l’étape 1",IF(OR(COUNT($C452,J452)&lt;&gt;2,overallRate=0),0,IF(F452="Oui",IF(OR($B452="Oui - sans lien de dépendance",$C452&gt;0),ROUND(MIN(J452, MAX(500,MIN(0.55*$C452,573))),2),0),ROUND(IF($B452="Non - avec lien de dépendance",MIN(1129,J452,$C452)*overallRate,MIN(1129,J452)*overallRate),2))))</f>
        <v>Effectuez l’étape 1</v>
      </c>
      <c r="O452" s="54" t="str">
        <f>IF(ISTEXT(overallRate),"Effectuez l’étape 1",IF(OR(COUNT($C452,K452)&lt;&gt;2,overallRate=0),0,IF(G452="Oui",IF(OR($B452="Oui - sans lien de dépendance",$C452&gt;0),ROUND(MIN(K452, MAX(500,MIN(0.55*$C452,573))),2),0),ROUND(IF($B452="Non - avec lien de dépendance",MIN(1129,K452,$C452)*overallRate,MIN(1129,K452)*overallRate),2))))</f>
        <v>Effectuez l’étape 1</v>
      </c>
      <c r="P452" s="3">
        <f t="shared" si="6"/>
        <v>0</v>
      </c>
    </row>
    <row r="453" spans="12:16" x14ac:dyDescent="0.35">
      <c r="L453" s="54" t="str">
        <f>IF(ISTEXT(overallRate),"Effectuez l’étape 1",IF(OR(COUNT($C453,H453)&lt;&gt;2,overallRate=0),0,IF(D453="Oui",IF(OR($B453="Oui - sans lien de dépendance",$C453&gt;0),ROUND(MIN(H453, MAX(500,MIN(0.55*$C453,573))),2),0),ROUND(IF($B453="Non - avec lien de dépendance",MIN(1129,H453,$C453)*overallRate,MIN(1129,H453)*overallRate),2))))</f>
        <v>Effectuez l’étape 1</v>
      </c>
      <c r="M453" s="54" t="str">
        <f>IF(ISTEXT(overallRate),"Effectuez l’étape 1",IF(OR(COUNT($C453,I453)&lt;&gt;2,overallRate=0),0,IF(E453="Oui",IF(OR($B453="Oui - sans lien de dépendance",$C453&gt;0),ROUND(MIN(I453, MAX(500,MIN(0.55*$C453,573))),2),0),ROUND(IF($B453="Non - avec lien de dépendance",MIN(1129,I453,$C453)*overallRate,MIN(1129,I453)*overallRate),2))))</f>
        <v>Effectuez l’étape 1</v>
      </c>
      <c r="N453" s="54" t="str">
        <f>IF(ISTEXT(overallRate),"Effectuez l’étape 1",IF(OR(COUNT($C453,J453)&lt;&gt;2,overallRate=0),0,IF(F453="Oui",IF(OR($B453="Oui - sans lien de dépendance",$C453&gt;0),ROUND(MIN(J453, MAX(500,MIN(0.55*$C453,573))),2),0),ROUND(IF($B453="Non - avec lien de dépendance",MIN(1129,J453,$C453)*overallRate,MIN(1129,J453)*overallRate),2))))</f>
        <v>Effectuez l’étape 1</v>
      </c>
      <c r="O453" s="54" t="str">
        <f>IF(ISTEXT(overallRate),"Effectuez l’étape 1",IF(OR(COUNT($C453,K453)&lt;&gt;2,overallRate=0),0,IF(G453="Oui",IF(OR($B453="Oui - sans lien de dépendance",$C453&gt;0),ROUND(MIN(K453, MAX(500,MIN(0.55*$C453,573))),2),0),ROUND(IF($B453="Non - avec lien de dépendance",MIN(1129,K453,$C453)*overallRate,MIN(1129,K453)*overallRate),2))))</f>
        <v>Effectuez l’étape 1</v>
      </c>
      <c r="P453" s="3">
        <f t="shared" si="6"/>
        <v>0</v>
      </c>
    </row>
    <row r="454" spans="12:16" x14ac:dyDescent="0.35">
      <c r="L454" s="54" t="str">
        <f>IF(ISTEXT(overallRate),"Effectuez l’étape 1",IF(OR(COUNT($C454,H454)&lt;&gt;2,overallRate=0),0,IF(D454="Oui",IF(OR($B454="Oui - sans lien de dépendance",$C454&gt;0),ROUND(MIN(H454, MAX(500,MIN(0.55*$C454,573))),2),0),ROUND(IF($B454="Non - avec lien de dépendance",MIN(1129,H454,$C454)*overallRate,MIN(1129,H454)*overallRate),2))))</f>
        <v>Effectuez l’étape 1</v>
      </c>
      <c r="M454" s="54" t="str">
        <f>IF(ISTEXT(overallRate),"Effectuez l’étape 1",IF(OR(COUNT($C454,I454)&lt;&gt;2,overallRate=0),0,IF(E454="Oui",IF(OR($B454="Oui - sans lien de dépendance",$C454&gt;0),ROUND(MIN(I454, MAX(500,MIN(0.55*$C454,573))),2),0),ROUND(IF($B454="Non - avec lien de dépendance",MIN(1129,I454,$C454)*overallRate,MIN(1129,I454)*overallRate),2))))</f>
        <v>Effectuez l’étape 1</v>
      </c>
      <c r="N454" s="54" t="str">
        <f>IF(ISTEXT(overallRate),"Effectuez l’étape 1",IF(OR(COUNT($C454,J454)&lt;&gt;2,overallRate=0),0,IF(F454="Oui",IF(OR($B454="Oui - sans lien de dépendance",$C454&gt;0),ROUND(MIN(J454, MAX(500,MIN(0.55*$C454,573))),2),0),ROUND(IF($B454="Non - avec lien de dépendance",MIN(1129,J454,$C454)*overallRate,MIN(1129,J454)*overallRate),2))))</f>
        <v>Effectuez l’étape 1</v>
      </c>
      <c r="O454" s="54" t="str">
        <f>IF(ISTEXT(overallRate),"Effectuez l’étape 1",IF(OR(COUNT($C454,K454)&lt;&gt;2,overallRate=0),0,IF(G454="Oui",IF(OR($B454="Oui - sans lien de dépendance",$C454&gt;0),ROUND(MIN(K454, MAX(500,MIN(0.55*$C454,573))),2),0),ROUND(IF($B454="Non - avec lien de dépendance",MIN(1129,K454,$C454)*overallRate,MIN(1129,K454)*overallRate),2))))</f>
        <v>Effectuez l’étape 1</v>
      </c>
      <c r="P454" s="3">
        <f t="shared" si="6"/>
        <v>0</v>
      </c>
    </row>
    <row r="455" spans="12:16" x14ac:dyDescent="0.35">
      <c r="L455" s="54" t="str">
        <f>IF(ISTEXT(overallRate),"Effectuez l’étape 1",IF(OR(COUNT($C455,H455)&lt;&gt;2,overallRate=0),0,IF(D455="Oui",IF(OR($B455="Oui - sans lien de dépendance",$C455&gt;0),ROUND(MIN(H455, MAX(500,MIN(0.55*$C455,573))),2),0),ROUND(IF($B455="Non - avec lien de dépendance",MIN(1129,H455,$C455)*overallRate,MIN(1129,H455)*overallRate),2))))</f>
        <v>Effectuez l’étape 1</v>
      </c>
      <c r="M455" s="54" t="str">
        <f>IF(ISTEXT(overallRate),"Effectuez l’étape 1",IF(OR(COUNT($C455,I455)&lt;&gt;2,overallRate=0),0,IF(E455="Oui",IF(OR($B455="Oui - sans lien de dépendance",$C455&gt;0),ROUND(MIN(I455, MAX(500,MIN(0.55*$C455,573))),2),0),ROUND(IF($B455="Non - avec lien de dépendance",MIN(1129,I455,$C455)*overallRate,MIN(1129,I455)*overallRate),2))))</f>
        <v>Effectuez l’étape 1</v>
      </c>
      <c r="N455" s="54" t="str">
        <f>IF(ISTEXT(overallRate),"Effectuez l’étape 1",IF(OR(COUNT($C455,J455)&lt;&gt;2,overallRate=0),0,IF(F455="Oui",IF(OR($B455="Oui - sans lien de dépendance",$C455&gt;0),ROUND(MIN(J455, MAX(500,MIN(0.55*$C455,573))),2),0),ROUND(IF($B455="Non - avec lien de dépendance",MIN(1129,J455,$C455)*overallRate,MIN(1129,J455)*overallRate),2))))</f>
        <v>Effectuez l’étape 1</v>
      </c>
      <c r="O455" s="54" t="str">
        <f>IF(ISTEXT(overallRate),"Effectuez l’étape 1",IF(OR(COUNT($C455,K455)&lt;&gt;2,overallRate=0),0,IF(G455="Oui",IF(OR($B455="Oui - sans lien de dépendance",$C455&gt;0),ROUND(MIN(K455, MAX(500,MIN(0.55*$C455,573))),2),0),ROUND(IF($B455="Non - avec lien de dépendance",MIN(1129,K455,$C455)*overallRate,MIN(1129,K455)*overallRate),2))))</f>
        <v>Effectuez l’étape 1</v>
      </c>
      <c r="P455" s="3">
        <f t="shared" ref="P455:P518" si="7">IF(AND(COUNT(C455:K455)&gt;0,OR(COUNT(C455:K455)&lt;&gt;5,ISBLANK(B455))),"Fill out all amounts",SUM(L455:O455))</f>
        <v>0</v>
      </c>
    </row>
    <row r="456" spans="12:16" x14ac:dyDescent="0.35">
      <c r="L456" s="54" t="str">
        <f>IF(ISTEXT(overallRate),"Effectuez l’étape 1",IF(OR(COUNT($C456,H456)&lt;&gt;2,overallRate=0),0,IF(D456="Oui",IF(OR($B456="Oui - sans lien de dépendance",$C456&gt;0),ROUND(MIN(H456, MAX(500,MIN(0.55*$C456,573))),2),0),ROUND(IF($B456="Non - avec lien de dépendance",MIN(1129,H456,$C456)*overallRate,MIN(1129,H456)*overallRate),2))))</f>
        <v>Effectuez l’étape 1</v>
      </c>
      <c r="M456" s="54" t="str">
        <f>IF(ISTEXT(overallRate),"Effectuez l’étape 1",IF(OR(COUNT($C456,I456)&lt;&gt;2,overallRate=0),0,IF(E456="Oui",IF(OR($B456="Oui - sans lien de dépendance",$C456&gt;0),ROUND(MIN(I456, MAX(500,MIN(0.55*$C456,573))),2),0),ROUND(IF($B456="Non - avec lien de dépendance",MIN(1129,I456,$C456)*overallRate,MIN(1129,I456)*overallRate),2))))</f>
        <v>Effectuez l’étape 1</v>
      </c>
      <c r="N456" s="54" t="str">
        <f>IF(ISTEXT(overallRate),"Effectuez l’étape 1",IF(OR(COUNT($C456,J456)&lt;&gt;2,overallRate=0),0,IF(F456="Oui",IF(OR($B456="Oui - sans lien de dépendance",$C456&gt;0),ROUND(MIN(J456, MAX(500,MIN(0.55*$C456,573))),2),0),ROUND(IF($B456="Non - avec lien de dépendance",MIN(1129,J456,$C456)*overallRate,MIN(1129,J456)*overallRate),2))))</f>
        <v>Effectuez l’étape 1</v>
      </c>
      <c r="O456" s="54" t="str">
        <f>IF(ISTEXT(overallRate),"Effectuez l’étape 1",IF(OR(COUNT($C456,K456)&lt;&gt;2,overallRate=0),0,IF(G456="Oui",IF(OR($B456="Oui - sans lien de dépendance",$C456&gt;0),ROUND(MIN(K456, MAX(500,MIN(0.55*$C456,573))),2),0),ROUND(IF($B456="Non - avec lien de dépendance",MIN(1129,K456,$C456)*overallRate,MIN(1129,K456)*overallRate),2))))</f>
        <v>Effectuez l’étape 1</v>
      </c>
      <c r="P456" s="3">
        <f t="shared" si="7"/>
        <v>0</v>
      </c>
    </row>
    <row r="457" spans="12:16" x14ac:dyDescent="0.35">
      <c r="L457" s="54" t="str">
        <f>IF(ISTEXT(overallRate),"Effectuez l’étape 1",IF(OR(COUNT($C457,H457)&lt;&gt;2,overallRate=0),0,IF(D457="Oui",IF(OR($B457="Oui - sans lien de dépendance",$C457&gt;0),ROUND(MIN(H457, MAX(500,MIN(0.55*$C457,573))),2),0),ROUND(IF($B457="Non - avec lien de dépendance",MIN(1129,H457,$C457)*overallRate,MIN(1129,H457)*overallRate),2))))</f>
        <v>Effectuez l’étape 1</v>
      </c>
      <c r="M457" s="54" t="str">
        <f>IF(ISTEXT(overallRate),"Effectuez l’étape 1",IF(OR(COUNT($C457,I457)&lt;&gt;2,overallRate=0),0,IF(E457="Oui",IF(OR($B457="Oui - sans lien de dépendance",$C457&gt;0),ROUND(MIN(I457, MAX(500,MIN(0.55*$C457,573))),2),0),ROUND(IF($B457="Non - avec lien de dépendance",MIN(1129,I457,$C457)*overallRate,MIN(1129,I457)*overallRate),2))))</f>
        <v>Effectuez l’étape 1</v>
      </c>
      <c r="N457" s="54" t="str">
        <f>IF(ISTEXT(overallRate),"Effectuez l’étape 1",IF(OR(COUNT($C457,J457)&lt;&gt;2,overallRate=0),0,IF(F457="Oui",IF(OR($B457="Oui - sans lien de dépendance",$C457&gt;0),ROUND(MIN(J457, MAX(500,MIN(0.55*$C457,573))),2),0),ROUND(IF($B457="Non - avec lien de dépendance",MIN(1129,J457,$C457)*overallRate,MIN(1129,J457)*overallRate),2))))</f>
        <v>Effectuez l’étape 1</v>
      </c>
      <c r="O457" s="54" t="str">
        <f>IF(ISTEXT(overallRate),"Effectuez l’étape 1",IF(OR(COUNT($C457,K457)&lt;&gt;2,overallRate=0),0,IF(G457="Oui",IF(OR($B457="Oui - sans lien de dépendance",$C457&gt;0),ROUND(MIN(K457, MAX(500,MIN(0.55*$C457,573))),2),0),ROUND(IF($B457="Non - avec lien de dépendance",MIN(1129,K457,$C457)*overallRate,MIN(1129,K457)*overallRate),2))))</f>
        <v>Effectuez l’étape 1</v>
      </c>
      <c r="P457" s="3">
        <f t="shared" si="7"/>
        <v>0</v>
      </c>
    </row>
    <row r="458" spans="12:16" x14ac:dyDescent="0.35">
      <c r="L458" s="54" t="str">
        <f>IF(ISTEXT(overallRate),"Effectuez l’étape 1",IF(OR(COUNT($C458,H458)&lt;&gt;2,overallRate=0),0,IF(D458="Oui",IF(OR($B458="Oui - sans lien de dépendance",$C458&gt;0),ROUND(MIN(H458, MAX(500,MIN(0.55*$C458,573))),2),0),ROUND(IF($B458="Non - avec lien de dépendance",MIN(1129,H458,$C458)*overallRate,MIN(1129,H458)*overallRate),2))))</f>
        <v>Effectuez l’étape 1</v>
      </c>
      <c r="M458" s="54" t="str">
        <f>IF(ISTEXT(overallRate),"Effectuez l’étape 1",IF(OR(COUNT($C458,I458)&lt;&gt;2,overallRate=0),0,IF(E458="Oui",IF(OR($B458="Oui - sans lien de dépendance",$C458&gt;0),ROUND(MIN(I458, MAX(500,MIN(0.55*$C458,573))),2),0),ROUND(IF($B458="Non - avec lien de dépendance",MIN(1129,I458,$C458)*overallRate,MIN(1129,I458)*overallRate),2))))</f>
        <v>Effectuez l’étape 1</v>
      </c>
      <c r="N458" s="54" t="str">
        <f>IF(ISTEXT(overallRate),"Effectuez l’étape 1",IF(OR(COUNT($C458,J458)&lt;&gt;2,overallRate=0),0,IF(F458="Oui",IF(OR($B458="Oui - sans lien de dépendance",$C458&gt;0),ROUND(MIN(J458, MAX(500,MIN(0.55*$C458,573))),2),0),ROUND(IF($B458="Non - avec lien de dépendance",MIN(1129,J458,$C458)*overallRate,MIN(1129,J458)*overallRate),2))))</f>
        <v>Effectuez l’étape 1</v>
      </c>
      <c r="O458" s="54" t="str">
        <f>IF(ISTEXT(overallRate),"Effectuez l’étape 1",IF(OR(COUNT($C458,K458)&lt;&gt;2,overallRate=0),0,IF(G458="Oui",IF(OR($B458="Oui - sans lien de dépendance",$C458&gt;0),ROUND(MIN(K458, MAX(500,MIN(0.55*$C458,573))),2),0),ROUND(IF($B458="Non - avec lien de dépendance",MIN(1129,K458,$C458)*overallRate,MIN(1129,K458)*overallRate),2))))</f>
        <v>Effectuez l’étape 1</v>
      </c>
      <c r="P458" s="3">
        <f t="shared" si="7"/>
        <v>0</v>
      </c>
    </row>
    <row r="459" spans="12:16" x14ac:dyDescent="0.35">
      <c r="L459" s="54" t="str">
        <f>IF(ISTEXT(overallRate),"Effectuez l’étape 1",IF(OR(COUNT($C459,H459)&lt;&gt;2,overallRate=0),0,IF(D459="Oui",IF(OR($B459="Oui - sans lien de dépendance",$C459&gt;0),ROUND(MIN(H459, MAX(500,MIN(0.55*$C459,573))),2),0),ROUND(IF($B459="Non - avec lien de dépendance",MIN(1129,H459,$C459)*overallRate,MIN(1129,H459)*overallRate),2))))</f>
        <v>Effectuez l’étape 1</v>
      </c>
      <c r="M459" s="54" t="str">
        <f>IF(ISTEXT(overallRate),"Effectuez l’étape 1",IF(OR(COUNT($C459,I459)&lt;&gt;2,overallRate=0),0,IF(E459="Oui",IF(OR($B459="Oui - sans lien de dépendance",$C459&gt;0),ROUND(MIN(I459, MAX(500,MIN(0.55*$C459,573))),2),0),ROUND(IF($B459="Non - avec lien de dépendance",MIN(1129,I459,$C459)*overallRate,MIN(1129,I459)*overallRate),2))))</f>
        <v>Effectuez l’étape 1</v>
      </c>
      <c r="N459" s="54" t="str">
        <f>IF(ISTEXT(overallRate),"Effectuez l’étape 1",IF(OR(COUNT($C459,J459)&lt;&gt;2,overallRate=0),0,IF(F459="Oui",IF(OR($B459="Oui - sans lien de dépendance",$C459&gt;0),ROUND(MIN(J459, MAX(500,MIN(0.55*$C459,573))),2),0),ROUND(IF($B459="Non - avec lien de dépendance",MIN(1129,J459,$C459)*overallRate,MIN(1129,J459)*overallRate),2))))</f>
        <v>Effectuez l’étape 1</v>
      </c>
      <c r="O459" s="54" t="str">
        <f>IF(ISTEXT(overallRate),"Effectuez l’étape 1",IF(OR(COUNT($C459,K459)&lt;&gt;2,overallRate=0),0,IF(G459="Oui",IF(OR($B459="Oui - sans lien de dépendance",$C459&gt;0),ROUND(MIN(K459, MAX(500,MIN(0.55*$C459,573))),2),0),ROUND(IF($B459="Non - avec lien de dépendance",MIN(1129,K459,$C459)*overallRate,MIN(1129,K459)*overallRate),2))))</f>
        <v>Effectuez l’étape 1</v>
      </c>
      <c r="P459" s="3">
        <f t="shared" si="7"/>
        <v>0</v>
      </c>
    </row>
    <row r="460" spans="12:16" x14ac:dyDescent="0.35">
      <c r="L460" s="54" t="str">
        <f>IF(ISTEXT(overallRate),"Effectuez l’étape 1",IF(OR(COUNT($C460,H460)&lt;&gt;2,overallRate=0),0,IF(D460="Oui",IF(OR($B460="Oui - sans lien de dépendance",$C460&gt;0),ROUND(MIN(H460, MAX(500,MIN(0.55*$C460,573))),2),0),ROUND(IF($B460="Non - avec lien de dépendance",MIN(1129,H460,$C460)*overallRate,MIN(1129,H460)*overallRate),2))))</f>
        <v>Effectuez l’étape 1</v>
      </c>
      <c r="M460" s="54" t="str">
        <f>IF(ISTEXT(overallRate),"Effectuez l’étape 1",IF(OR(COUNT($C460,I460)&lt;&gt;2,overallRate=0),0,IF(E460="Oui",IF(OR($B460="Oui - sans lien de dépendance",$C460&gt;0),ROUND(MIN(I460, MAX(500,MIN(0.55*$C460,573))),2),0),ROUND(IF($B460="Non - avec lien de dépendance",MIN(1129,I460,$C460)*overallRate,MIN(1129,I460)*overallRate),2))))</f>
        <v>Effectuez l’étape 1</v>
      </c>
      <c r="N460" s="54" t="str">
        <f>IF(ISTEXT(overallRate),"Effectuez l’étape 1",IF(OR(COUNT($C460,J460)&lt;&gt;2,overallRate=0),0,IF(F460="Oui",IF(OR($B460="Oui - sans lien de dépendance",$C460&gt;0),ROUND(MIN(J460, MAX(500,MIN(0.55*$C460,573))),2),0),ROUND(IF($B460="Non - avec lien de dépendance",MIN(1129,J460,$C460)*overallRate,MIN(1129,J460)*overallRate),2))))</f>
        <v>Effectuez l’étape 1</v>
      </c>
      <c r="O460" s="54" t="str">
        <f>IF(ISTEXT(overallRate),"Effectuez l’étape 1",IF(OR(COUNT($C460,K460)&lt;&gt;2,overallRate=0),0,IF(G460="Oui",IF(OR($B460="Oui - sans lien de dépendance",$C460&gt;0),ROUND(MIN(K460, MAX(500,MIN(0.55*$C460,573))),2),0),ROUND(IF($B460="Non - avec lien de dépendance",MIN(1129,K460,$C460)*overallRate,MIN(1129,K460)*overallRate),2))))</f>
        <v>Effectuez l’étape 1</v>
      </c>
      <c r="P460" s="3">
        <f t="shared" si="7"/>
        <v>0</v>
      </c>
    </row>
    <row r="461" spans="12:16" x14ac:dyDescent="0.35">
      <c r="L461" s="54" t="str">
        <f>IF(ISTEXT(overallRate),"Effectuez l’étape 1",IF(OR(COUNT($C461,H461)&lt;&gt;2,overallRate=0),0,IF(D461="Oui",IF(OR($B461="Oui - sans lien de dépendance",$C461&gt;0),ROUND(MIN(H461, MAX(500,MIN(0.55*$C461,573))),2),0),ROUND(IF($B461="Non - avec lien de dépendance",MIN(1129,H461,$C461)*overallRate,MIN(1129,H461)*overallRate),2))))</f>
        <v>Effectuez l’étape 1</v>
      </c>
      <c r="M461" s="54" t="str">
        <f>IF(ISTEXT(overallRate),"Effectuez l’étape 1",IF(OR(COUNT($C461,I461)&lt;&gt;2,overallRate=0),0,IF(E461="Oui",IF(OR($B461="Oui - sans lien de dépendance",$C461&gt;0),ROUND(MIN(I461, MAX(500,MIN(0.55*$C461,573))),2),0),ROUND(IF($B461="Non - avec lien de dépendance",MIN(1129,I461,$C461)*overallRate,MIN(1129,I461)*overallRate),2))))</f>
        <v>Effectuez l’étape 1</v>
      </c>
      <c r="N461" s="54" t="str">
        <f>IF(ISTEXT(overallRate),"Effectuez l’étape 1",IF(OR(COUNT($C461,J461)&lt;&gt;2,overallRate=0),0,IF(F461="Oui",IF(OR($B461="Oui - sans lien de dépendance",$C461&gt;0),ROUND(MIN(J461, MAX(500,MIN(0.55*$C461,573))),2),0),ROUND(IF($B461="Non - avec lien de dépendance",MIN(1129,J461,$C461)*overallRate,MIN(1129,J461)*overallRate),2))))</f>
        <v>Effectuez l’étape 1</v>
      </c>
      <c r="O461" s="54" t="str">
        <f>IF(ISTEXT(overallRate),"Effectuez l’étape 1",IF(OR(COUNT($C461,K461)&lt;&gt;2,overallRate=0),0,IF(G461="Oui",IF(OR($B461="Oui - sans lien de dépendance",$C461&gt;0),ROUND(MIN(K461, MAX(500,MIN(0.55*$C461,573))),2),0),ROUND(IF($B461="Non - avec lien de dépendance",MIN(1129,K461,$C461)*overallRate,MIN(1129,K461)*overallRate),2))))</f>
        <v>Effectuez l’étape 1</v>
      </c>
      <c r="P461" s="3">
        <f t="shared" si="7"/>
        <v>0</v>
      </c>
    </row>
    <row r="462" spans="12:16" x14ac:dyDescent="0.35">
      <c r="L462" s="54" t="str">
        <f>IF(ISTEXT(overallRate),"Effectuez l’étape 1",IF(OR(COUNT($C462,H462)&lt;&gt;2,overallRate=0),0,IF(D462="Oui",IF(OR($B462="Oui - sans lien de dépendance",$C462&gt;0),ROUND(MIN(H462, MAX(500,MIN(0.55*$C462,573))),2),0),ROUND(IF($B462="Non - avec lien de dépendance",MIN(1129,H462,$C462)*overallRate,MIN(1129,H462)*overallRate),2))))</f>
        <v>Effectuez l’étape 1</v>
      </c>
      <c r="M462" s="54" t="str">
        <f>IF(ISTEXT(overallRate),"Effectuez l’étape 1",IF(OR(COUNT($C462,I462)&lt;&gt;2,overallRate=0),0,IF(E462="Oui",IF(OR($B462="Oui - sans lien de dépendance",$C462&gt;0),ROUND(MIN(I462, MAX(500,MIN(0.55*$C462,573))),2),0),ROUND(IF($B462="Non - avec lien de dépendance",MIN(1129,I462,$C462)*overallRate,MIN(1129,I462)*overallRate),2))))</f>
        <v>Effectuez l’étape 1</v>
      </c>
      <c r="N462" s="54" t="str">
        <f>IF(ISTEXT(overallRate),"Effectuez l’étape 1",IF(OR(COUNT($C462,J462)&lt;&gt;2,overallRate=0),0,IF(F462="Oui",IF(OR($B462="Oui - sans lien de dépendance",$C462&gt;0),ROUND(MIN(J462, MAX(500,MIN(0.55*$C462,573))),2),0),ROUND(IF($B462="Non - avec lien de dépendance",MIN(1129,J462,$C462)*overallRate,MIN(1129,J462)*overallRate),2))))</f>
        <v>Effectuez l’étape 1</v>
      </c>
      <c r="O462" s="54" t="str">
        <f>IF(ISTEXT(overallRate),"Effectuez l’étape 1",IF(OR(COUNT($C462,K462)&lt;&gt;2,overallRate=0),0,IF(G462="Oui",IF(OR($B462="Oui - sans lien de dépendance",$C462&gt;0),ROUND(MIN(K462, MAX(500,MIN(0.55*$C462,573))),2),0),ROUND(IF($B462="Non - avec lien de dépendance",MIN(1129,K462,$C462)*overallRate,MIN(1129,K462)*overallRate),2))))</f>
        <v>Effectuez l’étape 1</v>
      </c>
      <c r="P462" s="3">
        <f t="shared" si="7"/>
        <v>0</v>
      </c>
    </row>
    <row r="463" spans="12:16" x14ac:dyDescent="0.35">
      <c r="L463" s="54" t="str">
        <f>IF(ISTEXT(overallRate),"Effectuez l’étape 1",IF(OR(COUNT($C463,H463)&lt;&gt;2,overallRate=0),0,IF(D463="Oui",IF(OR($B463="Oui - sans lien de dépendance",$C463&gt;0),ROUND(MIN(H463, MAX(500,MIN(0.55*$C463,573))),2),0),ROUND(IF($B463="Non - avec lien de dépendance",MIN(1129,H463,$C463)*overallRate,MIN(1129,H463)*overallRate),2))))</f>
        <v>Effectuez l’étape 1</v>
      </c>
      <c r="M463" s="54" t="str">
        <f>IF(ISTEXT(overallRate),"Effectuez l’étape 1",IF(OR(COUNT($C463,I463)&lt;&gt;2,overallRate=0),0,IF(E463="Oui",IF(OR($B463="Oui - sans lien de dépendance",$C463&gt;0),ROUND(MIN(I463, MAX(500,MIN(0.55*$C463,573))),2),0),ROUND(IF($B463="Non - avec lien de dépendance",MIN(1129,I463,$C463)*overallRate,MIN(1129,I463)*overallRate),2))))</f>
        <v>Effectuez l’étape 1</v>
      </c>
      <c r="N463" s="54" t="str">
        <f>IF(ISTEXT(overallRate),"Effectuez l’étape 1",IF(OR(COUNT($C463,J463)&lt;&gt;2,overallRate=0),0,IF(F463="Oui",IF(OR($B463="Oui - sans lien de dépendance",$C463&gt;0),ROUND(MIN(J463, MAX(500,MIN(0.55*$C463,573))),2),0),ROUND(IF($B463="Non - avec lien de dépendance",MIN(1129,J463,$C463)*overallRate,MIN(1129,J463)*overallRate),2))))</f>
        <v>Effectuez l’étape 1</v>
      </c>
      <c r="O463" s="54" t="str">
        <f>IF(ISTEXT(overallRate),"Effectuez l’étape 1",IF(OR(COUNT($C463,K463)&lt;&gt;2,overallRate=0),0,IF(G463="Oui",IF(OR($B463="Oui - sans lien de dépendance",$C463&gt;0),ROUND(MIN(K463, MAX(500,MIN(0.55*$C463,573))),2),0),ROUND(IF($B463="Non - avec lien de dépendance",MIN(1129,K463,$C463)*overallRate,MIN(1129,K463)*overallRate),2))))</f>
        <v>Effectuez l’étape 1</v>
      </c>
      <c r="P463" s="3">
        <f t="shared" si="7"/>
        <v>0</v>
      </c>
    </row>
    <row r="464" spans="12:16" x14ac:dyDescent="0.35">
      <c r="L464" s="54" t="str">
        <f>IF(ISTEXT(overallRate),"Effectuez l’étape 1",IF(OR(COUNT($C464,H464)&lt;&gt;2,overallRate=0),0,IF(D464="Oui",IF(OR($B464="Oui - sans lien de dépendance",$C464&gt;0),ROUND(MIN(H464, MAX(500,MIN(0.55*$C464,573))),2),0),ROUND(IF($B464="Non - avec lien de dépendance",MIN(1129,H464,$C464)*overallRate,MIN(1129,H464)*overallRate),2))))</f>
        <v>Effectuez l’étape 1</v>
      </c>
      <c r="M464" s="54" t="str">
        <f>IF(ISTEXT(overallRate),"Effectuez l’étape 1",IF(OR(COUNT($C464,I464)&lt;&gt;2,overallRate=0),0,IF(E464="Oui",IF(OR($B464="Oui - sans lien de dépendance",$C464&gt;0),ROUND(MIN(I464, MAX(500,MIN(0.55*$C464,573))),2),0),ROUND(IF($B464="Non - avec lien de dépendance",MIN(1129,I464,$C464)*overallRate,MIN(1129,I464)*overallRate),2))))</f>
        <v>Effectuez l’étape 1</v>
      </c>
      <c r="N464" s="54" t="str">
        <f>IF(ISTEXT(overallRate),"Effectuez l’étape 1",IF(OR(COUNT($C464,J464)&lt;&gt;2,overallRate=0),0,IF(F464="Oui",IF(OR($B464="Oui - sans lien de dépendance",$C464&gt;0),ROUND(MIN(J464, MAX(500,MIN(0.55*$C464,573))),2),0),ROUND(IF($B464="Non - avec lien de dépendance",MIN(1129,J464,$C464)*overallRate,MIN(1129,J464)*overallRate),2))))</f>
        <v>Effectuez l’étape 1</v>
      </c>
      <c r="O464" s="54" t="str">
        <f>IF(ISTEXT(overallRate),"Effectuez l’étape 1",IF(OR(COUNT($C464,K464)&lt;&gt;2,overallRate=0),0,IF(G464="Oui",IF(OR($B464="Oui - sans lien de dépendance",$C464&gt;0),ROUND(MIN(K464, MAX(500,MIN(0.55*$C464,573))),2),0),ROUND(IF($B464="Non - avec lien de dépendance",MIN(1129,K464,$C464)*overallRate,MIN(1129,K464)*overallRate),2))))</f>
        <v>Effectuez l’étape 1</v>
      </c>
      <c r="P464" s="3">
        <f t="shared" si="7"/>
        <v>0</v>
      </c>
    </row>
    <row r="465" spans="12:16" x14ac:dyDescent="0.35">
      <c r="L465" s="54" t="str">
        <f>IF(ISTEXT(overallRate),"Effectuez l’étape 1",IF(OR(COUNT($C465,H465)&lt;&gt;2,overallRate=0),0,IF(D465="Oui",IF(OR($B465="Oui - sans lien de dépendance",$C465&gt;0),ROUND(MIN(H465, MAX(500,MIN(0.55*$C465,573))),2),0),ROUND(IF($B465="Non - avec lien de dépendance",MIN(1129,H465,$C465)*overallRate,MIN(1129,H465)*overallRate),2))))</f>
        <v>Effectuez l’étape 1</v>
      </c>
      <c r="M465" s="54" t="str">
        <f>IF(ISTEXT(overallRate),"Effectuez l’étape 1",IF(OR(COUNT($C465,I465)&lt;&gt;2,overallRate=0),0,IF(E465="Oui",IF(OR($B465="Oui - sans lien de dépendance",$C465&gt;0),ROUND(MIN(I465, MAX(500,MIN(0.55*$C465,573))),2),0),ROUND(IF($B465="Non - avec lien de dépendance",MIN(1129,I465,$C465)*overallRate,MIN(1129,I465)*overallRate),2))))</f>
        <v>Effectuez l’étape 1</v>
      </c>
      <c r="N465" s="54" t="str">
        <f>IF(ISTEXT(overallRate),"Effectuez l’étape 1",IF(OR(COUNT($C465,J465)&lt;&gt;2,overallRate=0),0,IF(F465="Oui",IF(OR($B465="Oui - sans lien de dépendance",$C465&gt;0),ROUND(MIN(J465, MAX(500,MIN(0.55*$C465,573))),2),0),ROUND(IF($B465="Non - avec lien de dépendance",MIN(1129,J465,$C465)*overallRate,MIN(1129,J465)*overallRate),2))))</f>
        <v>Effectuez l’étape 1</v>
      </c>
      <c r="O465" s="54" t="str">
        <f>IF(ISTEXT(overallRate),"Effectuez l’étape 1",IF(OR(COUNT($C465,K465)&lt;&gt;2,overallRate=0),0,IF(G465="Oui",IF(OR($B465="Oui - sans lien de dépendance",$C465&gt;0),ROUND(MIN(K465, MAX(500,MIN(0.55*$C465,573))),2),0),ROUND(IF($B465="Non - avec lien de dépendance",MIN(1129,K465,$C465)*overallRate,MIN(1129,K465)*overallRate),2))))</f>
        <v>Effectuez l’étape 1</v>
      </c>
      <c r="P465" s="3">
        <f t="shared" si="7"/>
        <v>0</v>
      </c>
    </row>
    <row r="466" spans="12:16" x14ac:dyDescent="0.35">
      <c r="L466" s="54" t="str">
        <f>IF(ISTEXT(overallRate),"Effectuez l’étape 1",IF(OR(COUNT($C466,H466)&lt;&gt;2,overallRate=0),0,IF(D466="Oui",IF(OR($B466="Oui - sans lien de dépendance",$C466&gt;0),ROUND(MIN(H466, MAX(500,MIN(0.55*$C466,573))),2),0),ROUND(IF($B466="Non - avec lien de dépendance",MIN(1129,H466,$C466)*overallRate,MIN(1129,H466)*overallRate),2))))</f>
        <v>Effectuez l’étape 1</v>
      </c>
      <c r="M466" s="54" t="str">
        <f>IF(ISTEXT(overallRate),"Effectuez l’étape 1",IF(OR(COUNT($C466,I466)&lt;&gt;2,overallRate=0),0,IF(E466="Oui",IF(OR($B466="Oui - sans lien de dépendance",$C466&gt;0),ROUND(MIN(I466, MAX(500,MIN(0.55*$C466,573))),2),0),ROUND(IF($B466="Non - avec lien de dépendance",MIN(1129,I466,$C466)*overallRate,MIN(1129,I466)*overallRate),2))))</f>
        <v>Effectuez l’étape 1</v>
      </c>
      <c r="N466" s="54" t="str">
        <f>IF(ISTEXT(overallRate),"Effectuez l’étape 1",IF(OR(COUNT($C466,J466)&lt;&gt;2,overallRate=0),0,IF(F466="Oui",IF(OR($B466="Oui - sans lien de dépendance",$C466&gt;0),ROUND(MIN(J466, MAX(500,MIN(0.55*$C466,573))),2),0),ROUND(IF($B466="Non - avec lien de dépendance",MIN(1129,J466,$C466)*overallRate,MIN(1129,J466)*overallRate),2))))</f>
        <v>Effectuez l’étape 1</v>
      </c>
      <c r="O466" s="54" t="str">
        <f>IF(ISTEXT(overallRate),"Effectuez l’étape 1",IF(OR(COUNT($C466,K466)&lt;&gt;2,overallRate=0),0,IF(G466="Oui",IF(OR($B466="Oui - sans lien de dépendance",$C466&gt;0),ROUND(MIN(K466, MAX(500,MIN(0.55*$C466,573))),2),0),ROUND(IF($B466="Non - avec lien de dépendance",MIN(1129,K466,$C466)*overallRate,MIN(1129,K466)*overallRate),2))))</f>
        <v>Effectuez l’étape 1</v>
      </c>
      <c r="P466" s="3">
        <f t="shared" si="7"/>
        <v>0</v>
      </c>
    </row>
    <row r="467" spans="12:16" x14ac:dyDescent="0.35">
      <c r="L467" s="54" t="str">
        <f>IF(ISTEXT(overallRate),"Effectuez l’étape 1",IF(OR(COUNT($C467,H467)&lt;&gt;2,overallRate=0),0,IF(D467="Oui",IF(OR($B467="Oui - sans lien de dépendance",$C467&gt;0),ROUND(MIN(H467, MAX(500,MIN(0.55*$C467,573))),2),0),ROUND(IF($B467="Non - avec lien de dépendance",MIN(1129,H467,$C467)*overallRate,MIN(1129,H467)*overallRate),2))))</f>
        <v>Effectuez l’étape 1</v>
      </c>
      <c r="M467" s="54" t="str">
        <f>IF(ISTEXT(overallRate),"Effectuez l’étape 1",IF(OR(COUNT($C467,I467)&lt;&gt;2,overallRate=0),0,IF(E467="Oui",IF(OR($B467="Oui - sans lien de dépendance",$C467&gt;0),ROUND(MIN(I467, MAX(500,MIN(0.55*$C467,573))),2),0),ROUND(IF($B467="Non - avec lien de dépendance",MIN(1129,I467,$C467)*overallRate,MIN(1129,I467)*overallRate),2))))</f>
        <v>Effectuez l’étape 1</v>
      </c>
      <c r="N467" s="54" t="str">
        <f>IF(ISTEXT(overallRate),"Effectuez l’étape 1",IF(OR(COUNT($C467,J467)&lt;&gt;2,overallRate=0),0,IF(F467="Oui",IF(OR($B467="Oui - sans lien de dépendance",$C467&gt;0),ROUND(MIN(J467, MAX(500,MIN(0.55*$C467,573))),2),0),ROUND(IF($B467="Non - avec lien de dépendance",MIN(1129,J467,$C467)*overallRate,MIN(1129,J467)*overallRate),2))))</f>
        <v>Effectuez l’étape 1</v>
      </c>
      <c r="O467" s="54" t="str">
        <f>IF(ISTEXT(overallRate),"Effectuez l’étape 1",IF(OR(COUNT($C467,K467)&lt;&gt;2,overallRate=0),0,IF(G467="Oui",IF(OR($B467="Oui - sans lien de dépendance",$C467&gt;0),ROUND(MIN(K467, MAX(500,MIN(0.55*$C467,573))),2),0),ROUND(IF($B467="Non - avec lien de dépendance",MIN(1129,K467,$C467)*overallRate,MIN(1129,K467)*overallRate),2))))</f>
        <v>Effectuez l’étape 1</v>
      </c>
      <c r="P467" s="3">
        <f t="shared" si="7"/>
        <v>0</v>
      </c>
    </row>
    <row r="468" spans="12:16" x14ac:dyDescent="0.35">
      <c r="L468" s="54" t="str">
        <f>IF(ISTEXT(overallRate),"Effectuez l’étape 1",IF(OR(COUNT($C468,H468)&lt;&gt;2,overallRate=0),0,IF(D468="Oui",IF(OR($B468="Oui - sans lien de dépendance",$C468&gt;0),ROUND(MIN(H468, MAX(500,MIN(0.55*$C468,573))),2),0),ROUND(IF($B468="Non - avec lien de dépendance",MIN(1129,H468,$C468)*overallRate,MIN(1129,H468)*overallRate),2))))</f>
        <v>Effectuez l’étape 1</v>
      </c>
      <c r="M468" s="54" t="str">
        <f>IF(ISTEXT(overallRate),"Effectuez l’étape 1",IF(OR(COUNT($C468,I468)&lt;&gt;2,overallRate=0),0,IF(E468="Oui",IF(OR($B468="Oui - sans lien de dépendance",$C468&gt;0),ROUND(MIN(I468, MAX(500,MIN(0.55*$C468,573))),2),0),ROUND(IF($B468="Non - avec lien de dépendance",MIN(1129,I468,$C468)*overallRate,MIN(1129,I468)*overallRate),2))))</f>
        <v>Effectuez l’étape 1</v>
      </c>
      <c r="N468" s="54" t="str">
        <f>IF(ISTEXT(overallRate),"Effectuez l’étape 1",IF(OR(COUNT($C468,J468)&lt;&gt;2,overallRate=0),0,IF(F468="Oui",IF(OR($B468="Oui - sans lien de dépendance",$C468&gt;0),ROUND(MIN(J468, MAX(500,MIN(0.55*$C468,573))),2),0),ROUND(IF($B468="Non - avec lien de dépendance",MIN(1129,J468,$C468)*overallRate,MIN(1129,J468)*overallRate),2))))</f>
        <v>Effectuez l’étape 1</v>
      </c>
      <c r="O468" s="54" t="str">
        <f>IF(ISTEXT(overallRate),"Effectuez l’étape 1",IF(OR(COUNT($C468,K468)&lt;&gt;2,overallRate=0),0,IF(G468="Oui",IF(OR($B468="Oui - sans lien de dépendance",$C468&gt;0),ROUND(MIN(K468, MAX(500,MIN(0.55*$C468,573))),2),0),ROUND(IF($B468="Non - avec lien de dépendance",MIN(1129,K468,$C468)*overallRate,MIN(1129,K468)*overallRate),2))))</f>
        <v>Effectuez l’étape 1</v>
      </c>
      <c r="P468" s="3">
        <f t="shared" si="7"/>
        <v>0</v>
      </c>
    </row>
    <row r="469" spans="12:16" x14ac:dyDescent="0.35">
      <c r="L469" s="54" t="str">
        <f>IF(ISTEXT(overallRate),"Effectuez l’étape 1",IF(OR(COUNT($C469,H469)&lt;&gt;2,overallRate=0),0,IF(D469="Oui",IF(OR($B469="Oui - sans lien de dépendance",$C469&gt;0),ROUND(MIN(H469, MAX(500,MIN(0.55*$C469,573))),2),0),ROUND(IF($B469="Non - avec lien de dépendance",MIN(1129,H469,$C469)*overallRate,MIN(1129,H469)*overallRate),2))))</f>
        <v>Effectuez l’étape 1</v>
      </c>
      <c r="M469" s="54" t="str">
        <f>IF(ISTEXT(overallRate),"Effectuez l’étape 1",IF(OR(COUNT($C469,I469)&lt;&gt;2,overallRate=0),0,IF(E469="Oui",IF(OR($B469="Oui - sans lien de dépendance",$C469&gt;0),ROUND(MIN(I469, MAX(500,MIN(0.55*$C469,573))),2),0),ROUND(IF($B469="Non - avec lien de dépendance",MIN(1129,I469,$C469)*overallRate,MIN(1129,I469)*overallRate),2))))</f>
        <v>Effectuez l’étape 1</v>
      </c>
      <c r="N469" s="54" t="str">
        <f>IF(ISTEXT(overallRate),"Effectuez l’étape 1",IF(OR(COUNT($C469,J469)&lt;&gt;2,overallRate=0),0,IF(F469="Oui",IF(OR($B469="Oui - sans lien de dépendance",$C469&gt;0),ROUND(MIN(J469, MAX(500,MIN(0.55*$C469,573))),2),0),ROUND(IF($B469="Non - avec lien de dépendance",MIN(1129,J469,$C469)*overallRate,MIN(1129,J469)*overallRate),2))))</f>
        <v>Effectuez l’étape 1</v>
      </c>
      <c r="O469" s="54" t="str">
        <f>IF(ISTEXT(overallRate),"Effectuez l’étape 1",IF(OR(COUNT($C469,K469)&lt;&gt;2,overallRate=0),0,IF(G469="Oui",IF(OR($B469="Oui - sans lien de dépendance",$C469&gt;0),ROUND(MIN(K469, MAX(500,MIN(0.55*$C469,573))),2),0),ROUND(IF($B469="Non - avec lien de dépendance",MIN(1129,K469,$C469)*overallRate,MIN(1129,K469)*overallRate),2))))</f>
        <v>Effectuez l’étape 1</v>
      </c>
      <c r="P469" s="3">
        <f t="shared" si="7"/>
        <v>0</v>
      </c>
    </row>
    <row r="470" spans="12:16" x14ac:dyDescent="0.35">
      <c r="L470" s="54" t="str">
        <f>IF(ISTEXT(overallRate),"Effectuez l’étape 1",IF(OR(COUNT($C470,H470)&lt;&gt;2,overallRate=0),0,IF(D470="Oui",IF(OR($B470="Oui - sans lien de dépendance",$C470&gt;0),ROUND(MIN(H470, MAX(500,MIN(0.55*$C470,573))),2),0),ROUND(IF($B470="Non - avec lien de dépendance",MIN(1129,H470,$C470)*overallRate,MIN(1129,H470)*overallRate),2))))</f>
        <v>Effectuez l’étape 1</v>
      </c>
      <c r="M470" s="54" t="str">
        <f>IF(ISTEXT(overallRate),"Effectuez l’étape 1",IF(OR(COUNT($C470,I470)&lt;&gt;2,overallRate=0),0,IF(E470="Oui",IF(OR($B470="Oui - sans lien de dépendance",$C470&gt;0),ROUND(MIN(I470, MAX(500,MIN(0.55*$C470,573))),2),0),ROUND(IF($B470="Non - avec lien de dépendance",MIN(1129,I470,$C470)*overallRate,MIN(1129,I470)*overallRate),2))))</f>
        <v>Effectuez l’étape 1</v>
      </c>
      <c r="N470" s="54" t="str">
        <f>IF(ISTEXT(overallRate),"Effectuez l’étape 1",IF(OR(COUNT($C470,J470)&lt;&gt;2,overallRate=0),0,IF(F470="Oui",IF(OR($B470="Oui - sans lien de dépendance",$C470&gt;0),ROUND(MIN(J470, MAX(500,MIN(0.55*$C470,573))),2),0),ROUND(IF($B470="Non - avec lien de dépendance",MIN(1129,J470,$C470)*overallRate,MIN(1129,J470)*overallRate),2))))</f>
        <v>Effectuez l’étape 1</v>
      </c>
      <c r="O470" s="54" t="str">
        <f>IF(ISTEXT(overallRate),"Effectuez l’étape 1",IF(OR(COUNT($C470,K470)&lt;&gt;2,overallRate=0),0,IF(G470="Oui",IF(OR($B470="Oui - sans lien de dépendance",$C470&gt;0),ROUND(MIN(K470, MAX(500,MIN(0.55*$C470,573))),2),0),ROUND(IF($B470="Non - avec lien de dépendance",MIN(1129,K470,$C470)*overallRate,MIN(1129,K470)*overallRate),2))))</f>
        <v>Effectuez l’étape 1</v>
      </c>
      <c r="P470" s="3">
        <f t="shared" si="7"/>
        <v>0</v>
      </c>
    </row>
    <row r="471" spans="12:16" x14ac:dyDescent="0.35">
      <c r="L471" s="54" t="str">
        <f>IF(ISTEXT(overallRate),"Effectuez l’étape 1",IF(OR(COUNT($C471,H471)&lt;&gt;2,overallRate=0),0,IF(D471="Oui",IF(OR($B471="Oui - sans lien de dépendance",$C471&gt;0),ROUND(MIN(H471, MAX(500,MIN(0.55*$C471,573))),2),0),ROUND(IF($B471="Non - avec lien de dépendance",MIN(1129,H471,$C471)*overallRate,MIN(1129,H471)*overallRate),2))))</f>
        <v>Effectuez l’étape 1</v>
      </c>
      <c r="M471" s="54" t="str">
        <f>IF(ISTEXT(overallRate),"Effectuez l’étape 1",IF(OR(COUNT($C471,I471)&lt;&gt;2,overallRate=0),0,IF(E471="Oui",IF(OR($B471="Oui - sans lien de dépendance",$C471&gt;0),ROUND(MIN(I471, MAX(500,MIN(0.55*$C471,573))),2),0),ROUND(IF($B471="Non - avec lien de dépendance",MIN(1129,I471,$C471)*overallRate,MIN(1129,I471)*overallRate),2))))</f>
        <v>Effectuez l’étape 1</v>
      </c>
      <c r="N471" s="54" t="str">
        <f>IF(ISTEXT(overallRate),"Effectuez l’étape 1",IF(OR(COUNT($C471,J471)&lt;&gt;2,overallRate=0),0,IF(F471="Oui",IF(OR($B471="Oui - sans lien de dépendance",$C471&gt;0),ROUND(MIN(J471, MAX(500,MIN(0.55*$C471,573))),2),0),ROUND(IF($B471="Non - avec lien de dépendance",MIN(1129,J471,$C471)*overallRate,MIN(1129,J471)*overallRate),2))))</f>
        <v>Effectuez l’étape 1</v>
      </c>
      <c r="O471" s="54" t="str">
        <f>IF(ISTEXT(overallRate),"Effectuez l’étape 1",IF(OR(COUNT($C471,K471)&lt;&gt;2,overallRate=0),0,IF(G471="Oui",IF(OR($B471="Oui - sans lien de dépendance",$C471&gt;0),ROUND(MIN(K471, MAX(500,MIN(0.55*$C471,573))),2),0),ROUND(IF($B471="Non - avec lien de dépendance",MIN(1129,K471,$C471)*overallRate,MIN(1129,K471)*overallRate),2))))</f>
        <v>Effectuez l’étape 1</v>
      </c>
      <c r="P471" s="3">
        <f t="shared" si="7"/>
        <v>0</v>
      </c>
    </row>
    <row r="472" spans="12:16" x14ac:dyDescent="0.35">
      <c r="L472" s="54" t="str">
        <f>IF(ISTEXT(overallRate),"Effectuez l’étape 1",IF(OR(COUNT($C472,H472)&lt;&gt;2,overallRate=0),0,IF(D472="Oui",IF(OR($B472="Oui - sans lien de dépendance",$C472&gt;0),ROUND(MIN(H472, MAX(500,MIN(0.55*$C472,573))),2),0),ROUND(IF($B472="Non - avec lien de dépendance",MIN(1129,H472,$C472)*overallRate,MIN(1129,H472)*overallRate),2))))</f>
        <v>Effectuez l’étape 1</v>
      </c>
      <c r="M472" s="54" t="str">
        <f>IF(ISTEXT(overallRate),"Effectuez l’étape 1",IF(OR(COUNT($C472,I472)&lt;&gt;2,overallRate=0),0,IF(E472="Oui",IF(OR($B472="Oui - sans lien de dépendance",$C472&gt;0),ROUND(MIN(I472, MAX(500,MIN(0.55*$C472,573))),2),0),ROUND(IF($B472="Non - avec lien de dépendance",MIN(1129,I472,$C472)*overallRate,MIN(1129,I472)*overallRate),2))))</f>
        <v>Effectuez l’étape 1</v>
      </c>
      <c r="N472" s="54" t="str">
        <f>IF(ISTEXT(overallRate),"Effectuez l’étape 1",IF(OR(COUNT($C472,J472)&lt;&gt;2,overallRate=0),0,IF(F472="Oui",IF(OR($B472="Oui - sans lien de dépendance",$C472&gt;0),ROUND(MIN(J472, MAX(500,MIN(0.55*$C472,573))),2),0),ROUND(IF($B472="Non - avec lien de dépendance",MIN(1129,J472,$C472)*overallRate,MIN(1129,J472)*overallRate),2))))</f>
        <v>Effectuez l’étape 1</v>
      </c>
      <c r="O472" s="54" t="str">
        <f>IF(ISTEXT(overallRate),"Effectuez l’étape 1",IF(OR(COUNT($C472,K472)&lt;&gt;2,overallRate=0),0,IF(G472="Oui",IF(OR($B472="Oui - sans lien de dépendance",$C472&gt;0),ROUND(MIN(K472, MAX(500,MIN(0.55*$C472,573))),2),0),ROUND(IF($B472="Non - avec lien de dépendance",MIN(1129,K472,$C472)*overallRate,MIN(1129,K472)*overallRate),2))))</f>
        <v>Effectuez l’étape 1</v>
      </c>
      <c r="P472" s="3">
        <f t="shared" si="7"/>
        <v>0</v>
      </c>
    </row>
    <row r="473" spans="12:16" x14ac:dyDescent="0.35">
      <c r="L473" s="54" t="str">
        <f>IF(ISTEXT(overallRate),"Effectuez l’étape 1",IF(OR(COUNT($C473,H473)&lt;&gt;2,overallRate=0),0,IF(D473="Oui",IF(OR($B473="Oui - sans lien de dépendance",$C473&gt;0),ROUND(MIN(H473, MAX(500,MIN(0.55*$C473,573))),2),0),ROUND(IF($B473="Non - avec lien de dépendance",MIN(1129,H473,$C473)*overallRate,MIN(1129,H473)*overallRate),2))))</f>
        <v>Effectuez l’étape 1</v>
      </c>
      <c r="M473" s="54" t="str">
        <f>IF(ISTEXT(overallRate),"Effectuez l’étape 1",IF(OR(COUNT($C473,I473)&lt;&gt;2,overallRate=0),0,IF(E473="Oui",IF(OR($B473="Oui - sans lien de dépendance",$C473&gt;0),ROUND(MIN(I473, MAX(500,MIN(0.55*$C473,573))),2),0),ROUND(IF($B473="Non - avec lien de dépendance",MIN(1129,I473,$C473)*overallRate,MIN(1129,I473)*overallRate),2))))</f>
        <v>Effectuez l’étape 1</v>
      </c>
      <c r="N473" s="54" t="str">
        <f>IF(ISTEXT(overallRate),"Effectuez l’étape 1",IF(OR(COUNT($C473,J473)&lt;&gt;2,overallRate=0),0,IF(F473="Oui",IF(OR($B473="Oui - sans lien de dépendance",$C473&gt;0),ROUND(MIN(J473, MAX(500,MIN(0.55*$C473,573))),2),0),ROUND(IF($B473="Non - avec lien de dépendance",MIN(1129,J473,$C473)*overallRate,MIN(1129,J473)*overallRate),2))))</f>
        <v>Effectuez l’étape 1</v>
      </c>
      <c r="O473" s="54" t="str">
        <f>IF(ISTEXT(overallRate),"Effectuez l’étape 1",IF(OR(COUNT($C473,K473)&lt;&gt;2,overallRate=0),0,IF(G473="Oui",IF(OR($B473="Oui - sans lien de dépendance",$C473&gt;0),ROUND(MIN(K473, MAX(500,MIN(0.55*$C473,573))),2),0),ROUND(IF($B473="Non - avec lien de dépendance",MIN(1129,K473,$C473)*overallRate,MIN(1129,K473)*overallRate),2))))</f>
        <v>Effectuez l’étape 1</v>
      </c>
      <c r="P473" s="3">
        <f t="shared" si="7"/>
        <v>0</v>
      </c>
    </row>
    <row r="474" spans="12:16" x14ac:dyDescent="0.35">
      <c r="L474" s="54" t="str">
        <f>IF(ISTEXT(overallRate),"Effectuez l’étape 1",IF(OR(COUNT($C474,H474)&lt;&gt;2,overallRate=0),0,IF(D474="Oui",IF(OR($B474="Oui - sans lien de dépendance",$C474&gt;0),ROUND(MIN(H474, MAX(500,MIN(0.55*$C474,573))),2),0),ROUND(IF($B474="Non - avec lien de dépendance",MIN(1129,H474,$C474)*overallRate,MIN(1129,H474)*overallRate),2))))</f>
        <v>Effectuez l’étape 1</v>
      </c>
      <c r="M474" s="54" t="str">
        <f>IF(ISTEXT(overallRate),"Effectuez l’étape 1",IF(OR(COUNT($C474,I474)&lt;&gt;2,overallRate=0),0,IF(E474="Oui",IF(OR($B474="Oui - sans lien de dépendance",$C474&gt;0),ROUND(MIN(I474, MAX(500,MIN(0.55*$C474,573))),2),0),ROUND(IF($B474="Non - avec lien de dépendance",MIN(1129,I474,$C474)*overallRate,MIN(1129,I474)*overallRate),2))))</f>
        <v>Effectuez l’étape 1</v>
      </c>
      <c r="N474" s="54" t="str">
        <f>IF(ISTEXT(overallRate),"Effectuez l’étape 1",IF(OR(COUNT($C474,J474)&lt;&gt;2,overallRate=0),0,IF(F474="Oui",IF(OR($B474="Oui - sans lien de dépendance",$C474&gt;0),ROUND(MIN(J474, MAX(500,MIN(0.55*$C474,573))),2),0),ROUND(IF($B474="Non - avec lien de dépendance",MIN(1129,J474,$C474)*overallRate,MIN(1129,J474)*overallRate),2))))</f>
        <v>Effectuez l’étape 1</v>
      </c>
      <c r="O474" s="54" t="str">
        <f>IF(ISTEXT(overallRate),"Effectuez l’étape 1",IF(OR(COUNT($C474,K474)&lt;&gt;2,overallRate=0),0,IF(G474="Oui",IF(OR($B474="Oui - sans lien de dépendance",$C474&gt;0),ROUND(MIN(K474, MAX(500,MIN(0.55*$C474,573))),2),0),ROUND(IF($B474="Non - avec lien de dépendance",MIN(1129,K474,$C474)*overallRate,MIN(1129,K474)*overallRate),2))))</f>
        <v>Effectuez l’étape 1</v>
      </c>
      <c r="P474" s="3">
        <f t="shared" si="7"/>
        <v>0</v>
      </c>
    </row>
    <row r="475" spans="12:16" x14ac:dyDescent="0.35">
      <c r="L475" s="54" t="str">
        <f>IF(ISTEXT(overallRate),"Effectuez l’étape 1",IF(OR(COUNT($C475,H475)&lt;&gt;2,overallRate=0),0,IF(D475="Oui",IF(OR($B475="Oui - sans lien de dépendance",$C475&gt;0),ROUND(MIN(H475, MAX(500,MIN(0.55*$C475,573))),2),0),ROUND(IF($B475="Non - avec lien de dépendance",MIN(1129,H475,$C475)*overallRate,MIN(1129,H475)*overallRate),2))))</f>
        <v>Effectuez l’étape 1</v>
      </c>
      <c r="M475" s="54" t="str">
        <f>IF(ISTEXT(overallRate),"Effectuez l’étape 1",IF(OR(COUNT($C475,I475)&lt;&gt;2,overallRate=0),0,IF(E475="Oui",IF(OR($B475="Oui - sans lien de dépendance",$C475&gt;0),ROUND(MIN(I475, MAX(500,MIN(0.55*$C475,573))),2),0),ROUND(IF($B475="Non - avec lien de dépendance",MIN(1129,I475,$C475)*overallRate,MIN(1129,I475)*overallRate),2))))</f>
        <v>Effectuez l’étape 1</v>
      </c>
      <c r="N475" s="54" t="str">
        <f>IF(ISTEXT(overallRate),"Effectuez l’étape 1",IF(OR(COUNT($C475,J475)&lt;&gt;2,overallRate=0),0,IF(F475="Oui",IF(OR($B475="Oui - sans lien de dépendance",$C475&gt;0),ROUND(MIN(J475, MAX(500,MIN(0.55*$C475,573))),2),0),ROUND(IF($B475="Non - avec lien de dépendance",MIN(1129,J475,$C475)*overallRate,MIN(1129,J475)*overallRate),2))))</f>
        <v>Effectuez l’étape 1</v>
      </c>
      <c r="O475" s="54" t="str">
        <f>IF(ISTEXT(overallRate),"Effectuez l’étape 1",IF(OR(COUNT($C475,K475)&lt;&gt;2,overallRate=0),0,IF(G475="Oui",IF(OR($B475="Oui - sans lien de dépendance",$C475&gt;0),ROUND(MIN(K475, MAX(500,MIN(0.55*$C475,573))),2),0),ROUND(IF($B475="Non - avec lien de dépendance",MIN(1129,K475,$C475)*overallRate,MIN(1129,K475)*overallRate),2))))</f>
        <v>Effectuez l’étape 1</v>
      </c>
      <c r="P475" s="3">
        <f t="shared" si="7"/>
        <v>0</v>
      </c>
    </row>
    <row r="476" spans="12:16" x14ac:dyDescent="0.35">
      <c r="L476" s="54" t="str">
        <f>IF(ISTEXT(overallRate),"Effectuez l’étape 1",IF(OR(COUNT($C476,H476)&lt;&gt;2,overallRate=0),0,IF(D476="Oui",IF(OR($B476="Oui - sans lien de dépendance",$C476&gt;0),ROUND(MIN(H476, MAX(500,MIN(0.55*$C476,573))),2),0),ROUND(IF($B476="Non - avec lien de dépendance",MIN(1129,H476,$C476)*overallRate,MIN(1129,H476)*overallRate),2))))</f>
        <v>Effectuez l’étape 1</v>
      </c>
      <c r="M476" s="54" t="str">
        <f>IF(ISTEXT(overallRate),"Effectuez l’étape 1",IF(OR(COUNT($C476,I476)&lt;&gt;2,overallRate=0),0,IF(E476="Oui",IF(OR($B476="Oui - sans lien de dépendance",$C476&gt;0),ROUND(MIN(I476, MAX(500,MIN(0.55*$C476,573))),2),0),ROUND(IF($B476="Non - avec lien de dépendance",MIN(1129,I476,$C476)*overallRate,MIN(1129,I476)*overallRate),2))))</f>
        <v>Effectuez l’étape 1</v>
      </c>
      <c r="N476" s="54" t="str">
        <f>IF(ISTEXT(overallRate),"Effectuez l’étape 1",IF(OR(COUNT($C476,J476)&lt;&gt;2,overallRate=0),0,IF(F476="Oui",IF(OR($B476="Oui - sans lien de dépendance",$C476&gt;0),ROUND(MIN(J476, MAX(500,MIN(0.55*$C476,573))),2),0),ROUND(IF($B476="Non - avec lien de dépendance",MIN(1129,J476,$C476)*overallRate,MIN(1129,J476)*overallRate),2))))</f>
        <v>Effectuez l’étape 1</v>
      </c>
      <c r="O476" s="54" t="str">
        <f>IF(ISTEXT(overallRate),"Effectuez l’étape 1",IF(OR(COUNT($C476,K476)&lt;&gt;2,overallRate=0),0,IF(G476="Oui",IF(OR($B476="Oui - sans lien de dépendance",$C476&gt;0),ROUND(MIN(K476, MAX(500,MIN(0.55*$C476,573))),2),0),ROUND(IF($B476="Non - avec lien de dépendance",MIN(1129,K476,$C476)*overallRate,MIN(1129,K476)*overallRate),2))))</f>
        <v>Effectuez l’étape 1</v>
      </c>
      <c r="P476" s="3">
        <f t="shared" si="7"/>
        <v>0</v>
      </c>
    </row>
    <row r="477" spans="12:16" x14ac:dyDescent="0.35">
      <c r="L477" s="54" t="str">
        <f>IF(ISTEXT(overallRate),"Effectuez l’étape 1",IF(OR(COUNT($C477,H477)&lt;&gt;2,overallRate=0),0,IF(D477="Oui",IF(OR($B477="Oui - sans lien de dépendance",$C477&gt;0),ROUND(MIN(H477, MAX(500,MIN(0.55*$C477,573))),2),0),ROUND(IF($B477="Non - avec lien de dépendance",MIN(1129,H477,$C477)*overallRate,MIN(1129,H477)*overallRate),2))))</f>
        <v>Effectuez l’étape 1</v>
      </c>
      <c r="M477" s="54" t="str">
        <f>IF(ISTEXT(overallRate),"Effectuez l’étape 1",IF(OR(COUNT($C477,I477)&lt;&gt;2,overallRate=0),0,IF(E477="Oui",IF(OR($B477="Oui - sans lien de dépendance",$C477&gt;0),ROUND(MIN(I477, MAX(500,MIN(0.55*$C477,573))),2),0),ROUND(IF($B477="Non - avec lien de dépendance",MIN(1129,I477,$C477)*overallRate,MIN(1129,I477)*overallRate),2))))</f>
        <v>Effectuez l’étape 1</v>
      </c>
      <c r="N477" s="54" t="str">
        <f>IF(ISTEXT(overallRate),"Effectuez l’étape 1",IF(OR(COUNT($C477,J477)&lt;&gt;2,overallRate=0),0,IF(F477="Oui",IF(OR($B477="Oui - sans lien de dépendance",$C477&gt;0),ROUND(MIN(J477, MAX(500,MIN(0.55*$C477,573))),2),0),ROUND(IF($B477="Non - avec lien de dépendance",MIN(1129,J477,$C477)*overallRate,MIN(1129,J477)*overallRate),2))))</f>
        <v>Effectuez l’étape 1</v>
      </c>
      <c r="O477" s="54" t="str">
        <f>IF(ISTEXT(overallRate),"Effectuez l’étape 1",IF(OR(COUNT($C477,K477)&lt;&gt;2,overallRate=0),0,IF(G477="Oui",IF(OR($B477="Oui - sans lien de dépendance",$C477&gt;0),ROUND(MIN(K477, MAX(500,MIN(0.55*$C477,573))),2),0),ROUND(IF($B477="Non - avec lien de dépendance",MIN(1129,K477,$C477)*overallRate,MIN(1129,K477)*overallRate),2))))</f>
        <v>Effectuez l’étape 1</v>
      </c>
      <c r="P477" s="3">
        <f t="shared" si="7"/>
        <v>0</v>
      </c>
    </row>
    <row r="478" spans="12:16" x14ac:dyDescent="0.35">
      <c r="L478" s="54" t="str">
        <f>IF(ISTEXT(overallRate),"Effectuez l’étape 1",IF(OR(COUNT($C478,H478)&lt;&gt;2,overallRate=0),0,IF(D478="Oui",IF(OR($B478="Oui - sans lien de dépendance",$C478&gt;0),ROUND(MIN(H478, MAX(500,MIN(0.55*$C478,573))),2),0),ROUND(IF($B478="Non - avec lien de dépendance",MIN(1129,H478,$C478)*overallRate,MIN(1129,H478)*overallRate),2))))</f>
        <v>Effectuez l’étape 1</v>
      </c>
      <c r="M478" s="54" t="str">
        <f>IF(ISTEXT(overallRate),"Effectuez l’étape 1",IF(OR(COUNT($C478,I478)&lt;&gt;2,overallRate=0),0,IF(E478="Oui",IF(OR($B478="Oui - sans lien de dépendance",$C478&gt;0),ROUND(MIN(I478, MAX(500,MIN(0.55*$C478,573))),2),0),ROUND(IF($B478="Non - avec lien de dépendance",MIN(1129,I478,$C478)*overallRate,MIN(1129,I478)*overallRate),2))))</f>
        <v>Effectuez l’étape 1</v>
      </c>
      <c r="N478" s="54" t="str">
        <f>IF(ISTEXT(overallRate),"Effectuez l’étape 1",IF(OR(COUNT($C478,J478)&lt;&gt;2,overallRate=0),0,IF(F478="Oui",IF(OR($B478="Oui - sans lien de dépendance",$C478&gt;0),ROUND(MIN(J478, MAX(500,MIN(0.55*$C478,573))),2),0),ROUND(IF($B478="Non - avec lien de dépendance",MIN(1129,J478,$C478)*overallRate,MIN(1129,J478)*overallRate),2))))</f>
        <v>Effectuez l’étape 1</v>
      </c>
      <c r="O478" s="54" t="str">
        <f>IF(ISTEXT(overallRate),"Effectuez l’étape 1",IF(OR(COUNT($C478,K478)&lt;&gt;2,overallRate=0),0,IF(G478="Oui",IF(OR($B478="Oui - sans lien de dépendance",$C478&gt;0),ROUND(MIN(K478, MAX(500,MIN(0.55*$C478,573))),2),0),ROUND(IF($B478="Non - avec lien de dépendance",MIN(1129,K478,$C478)*overallRate,MIN(1129,K478)*overallRate),2))))</f>
        <v>Effectuez l’étape 1</v>
      </c>
      <c r="P478" s="3">
        <f t="shared" si="7"/>
        <v>0</v>
      </c>
    </row>
    <row r="479" spans="12:16" x14ac:dyDescent="0.35">
      <c r="L479" s="54" t="str">
        <f>IF(ISTEXT(overallRate),"Effectuez l’étape 1",IF(OR(COUNT($C479,H479)&lt;&gt;2,overallRate=0),0,IF(D479="Oui",IF(OR($B479="Oui - sans lien de dépendance",$C479&gt;0),ROUND(MIN(H479, MAX(500,MIN(0.55*$C479,573))),2),0),ROUND(IF($B479="Non - avec lien de dépendance",MIN(1129,H479,$C479)*overallRate,MIN(1129,H479)*overallRate),2))))</f>
        <v>Effectuez l’étape 1</v>
      </c>
      <c r="M479" s="54" t="str">
        <f>IF(ISTEXT(overallRate),"Effectuez l’étape 1",IF(OR(COUNT($C479,I479)&lt;&gt;2,overallRate=0),0,IF(E479="Oui",IF(OR($B479="Oui - sans lien de dépendance",$C479&gt;0),ROUND(MIN(I479, MAX(500,MIN(0.55*$C479,573))),2),0),ROUND(IF($B479="Non - avec lien de dépendance",MIN(1129,I479,$C479)*overallRate,MIN(1129,I479)*overallRate),2))))</f>
        <v>Effectuez l’étape 1</v>
      </c>
      <c r="N479" s="54" t="str">
        <f>IF(ISTEXT(overallRate),"Effectuez l’étape 1",IF(OR(COUNT($C479,J479)&lt;&gt;2,overallRate=0),0,IF(F479="Oui",IF(OR($B479="Oui - sans lien de dépendance",$C479&gt;0),ROUND(MIN(J479, MAX(500,MIN(0.55*$C479,573))),2),0),ROUND(IF($B479="Non - avec lien de dépendance",MIN(1129,J479,$C479)*overallRate,MIN(1129,J479)*overallRate),2))))</f>
        <v>Effectuez l’étape 1</v>
      </c>
      <c r="O479" s="54" t="str">
        <f>IF(ISTEXT(overallRate),"Effectuez l’étape 1",IF(OR(COUNT($C479,K479)&lt;&gt;2,overallRate=0),0,IF(G479="Oui",IF(OR($B479="Oui - sans lien de dépendance",$C479&gt;0),ROUND(MIN(K479, MAX(500,MIN(0.55*$C479,573))),2),0),ROUND(IF($B479="Non - avec lien de dépendance",MIN(1129,K479,$C479)*overallRate,MIN(1129,K479)*overallRate),2))))</f>
        <v>Effectuez l’étape 1</v>
      </c>
      <c r="P479" s="3">
        <f t="shared" si="7"/>
        <v>0</v>
      </c>
    </row>
    <row r="480" spans="12:16" x14ac:dyDescent="0.35">
      <c r="L480" s="54" t="str">
        <f>IF(ISTEXT(overallRate),"Effectuez l’étape 1",IF(OR(COUNT($C480,H480)&lt;&gt;2,overallRate=0),0,IF(D480="Oui",IF(OR($B480="Oui - sans lien de dépendance",$C480&gt;0),ROUND(MIN(H480, MAX(500,MIN(0.55*$C480,573))),2),0),ROUND(IF($B480="Non - avec lien de dépendance",MIN(1129,H480,$C480)*overallRate,MIN(1129,H480)*overallRate),2))))</f>
        <v>Effectuez l’étape 1</v>
      </c>
      <c r="M480" s="54" t="str">
        <f>IF(ISTEXT(overallRate),"Effectuez l’étape 1",IF(OR(COUNT($C480,I480)&lt;&gt;2,overallRate=0),0,IF(E480="Oui",IF(OR($B480="Oui - sans lien de dépendance",$C480&gt;0),ROUND(MIN(I480, MAX(500,MIN(0.55*$C480,573))),2),0),ROUND(IF($B480="Non - avec lien de dépendance",MIN(1129,I480,$C480)*overallRate,MIN(1129,I480)*overallRate),2))))</f>
        <v>Effectuez l’étape 1</v>
      </c>
      <c r="N480" s="54" t="str">
        <f>IF(ISTEXT(overallRate),"Effectuez l’étape 1",IF(OR(COUNT($C480,J480)&lt;&gt;2,overallRate=0),0,IF(F480="Oui",IF(OR($B480="Oui - sans lien de dépendance",$C480&gt;0),ROUND(MIN(J480, MAX(500,MIN(0.55*$C480,573))),2),0),ROUND(IF($B480="Non - avec lien de dépendance",MIN(1129,J480,$C480)*overallRate,MIN(1129,J480)*overallRate),2))))</f>
        <v>Effectuez l’étape 1</v>
      </c>
      <c r="O480" s="54" t="str">
        <f>IF(ISTEXT(overallRate),"Effectuez l’étape 1",IF(OR(COUNT($C480,K480)&lt;&gt;2,overallRate=0),0,IF(G480="Oui",IF(OR($B480="Oui - sans lien de dépendance",$C480&gt;0),ROUND(MIN(K480, MAX(500,MIN(0.55*$C480,573))),2),0),ROUND(IF($B480="Non - avec lien de dépendance",MIN(1129,K480,$C480)*overallRate,MIN(1129,K480)*overallRate),2))))</f>
        <v>Effectuez l’étape 1</v>
      </c>
      <c r="P480" s="3">
        <f t="shared" si="7"/>
        <v>0</v>
      </c>
    </row>
    <row r="481" spans="12:16" x14ac:dyDescent="0.35">
      <c r="L481" s="54" t="str">
        <f>IF(ISTEXT(overallRate),"Effectuez l’étape 1",IF(OR(COUNT($C481,H481)&lt;&gt;2,overallRate=0),0,IF(D481="Oui",IF(OR($B481="Oui - sans lien de dépendance",$C481&gt;0),ROUND(MIN(H481, MAX(500,MIN(0.55*$C481,573))),2),0),ROUND(IF($B481="Non - avec lien de dépendance",MIN(1129,H481,$C481)*overallRate,MIN(1129,H481)*overallRate),2))))</f>
        <v>Effectuez l’étape 1</v>
      </c>
      <c r="M481" s="54" t="str">
        <f>IF(ISTEXT(overallRate),"Effectuez l’étape 1",IF(OR(COUNT($C481,I481)&lt;&gt;2,overallRate=0),0,IF(E481="Oui",IF(OR($B481="Oui - sans lien de dépendance",$C481&gt;0),ROUND(MIN(I481, MAX(500,MIN(0.55*$C481,573))),2),0),ROUND(IF($B481="Non - avec lien de dépendance",MIN(1129,I481,$C481)*overallRate,MIN(1129,I481)*overallRate),2))))</f>
        <v>Effectuez l’étape 1</v>
      </c>
      <c r="N481" s="54" t="str">
        <f>IF(ISTEXT(overallRate),"Effectuez l’étape 1",IF(OR(COUNT($C481,J481)&lt;&gt;2,overallRate=0),0,IF(F481="Oui",IF(OR($B481="Oui - sans lien de dépendance",$C481&gt;0),ROUND(MIN(J481, MAX(500,MIN(0.55*$C481,573))),2),0),ROUND(IF($B481="Non - avec lien de dépendance",MIN(1129,J481,$C481)*overallRate,MIN(1129,J481)*overallRate),2))))</f>
        <v>Effectuez l’étape 1</v>
      </c>
      <c r="O481" s="54" t="str">
        <f>IF(ISTEXT(overallRate),"Effectuez l’étape 1",IF(OR(COUNT($C481,K481)&lt;&gt;2,overallRate=0),0,IF(G481="Oui",IF(OR($B481="Oui - sans lien de dépendance",$C481&gt;0),ROUND(MIN(K481, MAX(500,MIN(0.55*$C481,573))),2),0),ROUND(IF($B481="Non - avec lien de dépendance",MIN(1129,K481,$C481)*overallRate,MIN(1129,K481)*overallRate),2))))</f>
        <v>Effectuez l’étape 1</v>
      </c>
      <c r="P481" s="3">
        <f t="shared" si="7"/>
        <v>0</v>
      </c>
    </row>
    <row r="482" spans="12:16" x14ac:dyDescent="0.35">
      <c r="L482" s="54" t="str">
        <f>IF(ISTEXT(overallRate),"Effectuez l’étape 1",IF(OR(COUNT($C482,H482)&lt;&gt;2,overallRate=0),0,IF(D482="Oui",IF(OR($B482="Oui - sans lien de dépendance",$C482&gt;0),ROUND(MIN(H482, MAX(500,MIN(0.55*$C482,573))),2),0),ROUND(IF($B482="Non - avec lien de dépendance",MIN(1129,H482,$C482)*overallRate,MIN(1129,H482)*overallRate),2))))</f>
        <v>Effectuez l’étape 1</v>
      </c>
      <c r="M482" s="54" t="str">
        <f>IF(ISTEXT(overallRate),"Effectuez l’étape 1",IF(OR(COUNT($C482,I482)&lt;&gt;2,overallRate=0),0,IF(E482="Oui",IF(OR($B482="Oui - sans lien de dépendance",$C482&gt;0),ROUND(MIN(I482, MAX(500,MIN(0.55*$C482,573))),2),0),ROUND(IF($B482="Non - avec lien de dépendance",MIN(1129,I482,$C482)*overallRate,MIN(1129,I482)*overallRate),2))))</f>
        <v>Effectuez l’étape 1</v>
      </c>
      <c r="N482" s="54" t="str">
        <f>IF(ISTEXT(overallRate),"Effectuez l’étape 1",IF(OR(COUNT($C482,J482)&lt;&gt;2,overallRate=0),0,IF(F482="Oui",IF(OR($B482="Oui - sans lien de dépendance",$C482&gt;0),ROUND(MIN(J482, MAX(500,MIN(0.55*$C482,573))),2),0),ROUND(IF($B482="Non - avec lien de dépendance",MIN(1129,J482,$C482)*overallRate,MIN(1129,J482)*overallRate),2))))</f>
        <v>Effectuez l’étape 1</v>
      </c>
      <c r="O482" s="54" t="str">
        <f>IF(ISTEXT(overallRate),"Effectuez l’étape 1",IF(OR(COUNT($C482,K482)&lt;&gt;2,overallRate=0),0,IF(G482="Oui",IF(OR($B482="Oui - sans lien de dépendance",$C482&gt;0),ROUND(MIN(K482, MAX(500,MIN(0.55*$C482,573))),2),0),ROUND(IF($B482="Non - avec lien de dépendance",MIN(1129,K482,$C482)*overallRate,MIN(1129,K482)*overallRate),2))))</f>
        <v>Effectuez l’étape 1</v>
      </c>
      <c r="P482" s="3">
        <f t="shared" si="7"/>
        <v>0</v>
      </c>
    </row>
    <row r="483" spans="12:16" x14ac:dyDescent="0.35">
      <c r="L483" s="54" t="str">
        <f>IF(ISTEXT(overallRate),"Effectuez l’étape 1",IF(OR(COUNT($C483,H483)&lt;&gt;2,overallRate=0),0,IF(D483="Oui",IF(OR($B483="Oui - sans lien de dépendance",$C483&gt;0),ROUND(MIN(H483, MAX(500,MIN(0.55*$C483,573))),2),0),ROUND(IF($B483="Non - avec lien de dépendance",MIN(1129,H483,$C483)*overallRate,MIN(1129,H483)*overallRate),2))))</f>
        <v>Effectuez l’étape 1</v>
      </c>
      <c r="M483" s="54" t="str">
        <f>IF(ISTEXT(overallRate),"Effectuez l’étape 1",IF(OR(COUNT($C483,I483)&lt;&gt;2,overallRate=0),0,IF(E483="Oui",IF(OR($B483="Oui - sans lien de dépendance",$C483&gt;0),ROUND(MIN(I483, MAX(500,MIN(0.55*$C483,573))),2),0),ROUND(IF($B483="Non - avec lien de dépendance",MIN(1129,I483,$C483)*overallRate,MIN(1129,I483)*overallRate),2))))</f>
        <v>Effectuez l’étape 1</v>
      </c>
      <c r="N483" s="54" t="str">
        <f>IF(ISTEXT(overallRate),"Effectuez l’étape 1",IF(OR(COUNT($C483,J483)&lt;&gt;2,overallRate=0),0,IF(F483="Oui",IF(OR($B483="Oui - sans lien de dépendance",$C483&gt;0),ROUND(MIN(J483, MAX(500,MIN(0.55*$C483,573))),2),0),ROUND(IF($B483="Non - avec lien de dépendance",MIN(1129,J483,$C483)*overallRate,MIN(1129,J483)*overallRate),2))))</f>
        <v>Effectuez l’étape 1</v>
      </c>
      <c r="O483" s="54" t="str">
        <f>IF(ISTEXT(overallRate),"Effectuez l’étape 1",IF(OR(COUNT($C483,K483)&lt;&gt;2,overallRate=0),0,IF(G483="Oui",IF(OR($B483="Oui - sans lien de dépendance",$C483&gt;0),ROUND(MIN(K483, MAX(500,MIN(0.55*$C483,573))),2),0),ROUND(IF($B483="Non - avec lien de dépendance",MIN(1129,K483,$C483)*overallRate,MIN(1129,K483)*overallRate),2))))</f>
        <v>Effectuez l’étape 1</v>
      </c>
      <c r="P483" s="3">
        <f t="shared" si="7"/>
        <v>0</v>
      </c>
    </row>
    <row r="484" spans="12:16" x14ac:dyDescent="0.35">
      <c r="L484" s="54" t="str">
        <f>IF(ISTEXT(overallRate),"Effectuez l’étape 1",IF(OR(COUNT($C484,H484)&lt;&gt;2,overallRate=0),0,IF(D484="Oui",IF(OR($B484="Oui - sans lien de dépendance",$C484&gt;0),ROUND(MIN(H484, MAX(500,MIN(0.55*$C484,573))),2),0),ROUND(IF($B484="Non - avec lien de dépendance",MIN(1129,H484,$C484)*overallRate,MIN(1129,H484)*overallRate),2))))</f>
        <v>Effectuez l’étape 1</v>
      </c>
      <c r="M484" s="54" t="str">
        <f>IF(ISTEXT(overallRate),"Effectuez l’étape 1",IF(OR(COUNT($C484,I484)&lt;&gt;2,overallRate=0),0,IF(E484="Oui",IF(OR($B484="Oui - sans lien de dépendance",$C484&gt;0),ROUND(MIN(I484, MAX(500,MIN(0.55*$C484,573))),2),0),ROUND(IF($B484="Non - avec lien de dépendance",MIN(1129,I484,$C484)*overallRate,MIN(1129,I484)*overallRate),2))))</f>
        <v>Effectuez l’étape 1</v>
      </c>
      <c r="N484" s="54" t="str">
        <f>IF(ISTEXT(overallRate),"Effectuez l’étape 1",IF(OR(COUNT($C484,J484)&lt;&gt;2,overallRate=0),0,IF(F484="Oui",IF(OR($B484="Oui - sans lien de dépendance",$C484&gt;0),ROUND(MIN(J484, MAX(500,MIN(0.55*$C484,573))),2),0),ROUND(IF($B484="Non - avec lien de dépendance",MIN(1129,J484,$C484)*overallRate,MIN(1129,J484)*overallRate),2))))</f>
        <v>Effectuez l’étape 1</v>
      </c>
      <c r="O484" s="54" t="str">
        <f>IF(ISTEXT(overallRate),"Effectuez l’étape 1",IF(OR(COUNT($C484,K484)&lt;&gt;2,overallRate=0),0,IF(G484="Oui",IF(OR($B484="Oui - sans lien de dépendance",$C484&gt;0),ROUND(MIN(K484, MAX(500,MIN(0.55*$C484,573))),2),0),ROUND(IF($B484="Non - avec lien de dépendance",MIN(1129,K484,$C484)*overallRate,MIN(1129,K484)*overallRate),2))))</f>
        <v>Effectuez l’étape 1</v>
      </c>
      <c r="P484" s="3">
        <f t="shared" si="7"/>
        <v>0</v>
      </c>
    </row>
    <row r="485" spans="12:16" x14ac:dyDescent="0.35">
      <c r="L485" s="54" t="str">
        <f>IF(ISTEXT(overallRate),"Effectuez l’étape 1",IF(OR(COUNT($C485,H485)&lt;&gt;2,overallRate=0),0,IF(D485="Oui",IF(OR($B485="Oui - sans lien de dépendance",$C485&gt;0),ROUND(MIN(H485, MAX(500,MIN(0.55*$C485,573))),2),0),ROUND(IF($B485="Non - avec lien de dépendance",MIN(1129,H485,$C485)*overallRate,MIN(1129,H485)*overallRate),2))))</f>
        <v>Effectuez l’étape 1</v>
      </c>
      <c r="M485" s="54" t="str">
        <f>IF(ISTEXT(overallRate),"Effectuez l’étape 1",IF(OR(COUNT($C485,I485)&lt;&gt;2,overallRate=0),0,IF(E485="Oui",IF(OR($B485="Oui - sans lien de dépendance",$C485&gt;0),ROUND(MIN(I485, MAX(500,MIN(0.55*$C485,573))),2),0),ROUND(IF($B485="Non - avec lien de dépendance",MIN(1129,I485,$C485)*overallRate,MIN(1129,I485)*overallRate),2))))</f>
        <v>Effectuez l’étape 1</v>
      </c>
      <c r="N485" s="54" t="str">
        <f>IF(ISTEXT(overallRate),"Effectuez l’étape 1",IF(OR(COUNT($C485,J485)&lt;&gt;2,overallRate=0),0,IF(F485="Oui",IF(OR($B485="Oui - sans lien de dépendance",$C485&gt;0),ROUND(MIN(J485, MAX(500,MIN(0.55*$C485,573))),2),0),ROUND(IF($B485="Non - avec lien de dépendance",MIN(1129,J485,$C485)*overallRate,MIN(1129,J485)*overallRate),2))))</f>
        <v>Effectuez l’étape 1</v>
      </c>
      <c r="O485" s="54" t="str">
        <f>IF(ISTEXT(overallRate),"Effectuez l’étape 1",IF(OR(COUNT($C485,K485)&lt;&gt;2,overallRate=0),0,IF(G485="Oui",IF(OR($B485="Oui - sans lien de dépendance",$C485&gt;0),ROUND(MIN(K485, MAX(500,MIN(0.55*$C485,573))),2),0),ROUND(IF($B485="Non - avec lien de dépendance",MIN(1129,K485,$C485)*overallRate,MIN(1129,K485)*overallRate),2))))</f>
        <v>Effectuez l’étape 1</v>
      </c>
      <c r="P485" s="3">
        <f t="shared" si="7"/>
        <v>0</v>
      </c>
    </row>
    <row r="486" spans="12:16" x14ac:dyDescent="0.35">
      <c r="L486" s="54" t="str">
        <f>IF(ISTEXT(overallRate),"Effectuez l’étape 1",IF(OR(COUNT($C486,H486)&lt;&gt;2,overallRate=0),0,IF(D486="Oui",IF(OR($B486="Oui - sans lien de dépendance",$C486&gt;0),ROUND(MIN(H486, MAX(500,MIN(0.55*$C486,573))),2),0),ROUND(IF($B486="Non - avec lien de dépendance",MIN(1129,H486,$C486)*overallRate,MIN(1129,H486)*overallRate),2))))</f>
        <v>Effectuez l’étape 1</v>
      </c>
      <c r="M486" s="54" t="str">
        <f>IF(ISTEXT(overallRate),"Effectuez l’étape 1",IF(OR(COUNT($C486,I486)&lt;&gt;2,overallRate=0),0,IF(E486="Oui",IF(OR($B486="Oui - sans lien de dépendance",$C486&gt;0),ROUND(MIN(I486, MAX(500,MIN(0.55*$C486,573))),2),0),ROUND(IF($B486="Non - avec lien de dépendance",MIN(1129,I486,$C486)*overallRate,MIN(1129,I486)*overallRate),2))))</f>
        <v>Effectuez l’étape 1</v>
      </c>
      <c r="N486" s="54" t="str">
        <f>IF(ISTEXT(overallRate),"Effectuez l’étape 1",IF(OR(COUNT($C486,J486)&lt;&gt;2,overallRate=0),0,IF(F486="Oui",IF(OR($B486="Oui - sans lien de dépendance",$C486&gt;0),ROUND(MIN(J486, MAX(500,MIN(0.55*$C486,573))),2),0),ROUND(IF($B486="Non - avec lien de dépendance",MIN(1129,J486,$C486)*overallRate,MIN(1129,J486)*overallRate),2))))</f>
        <v>Effectuez l’étape 1</v>
      </c>
      <c r="O486" s="54" t="str">
        <f>IF(ISTEXT(overallRate),"Effectuez l’étape 1",IF(OR(COUNT($C486,K486)&lt;&gt;2,overallRate=0),0,IF(G486="Oui",IF(OR($B486="Oui - sans lien de dépendance",$C486&gt;0),ROUND(MIN(K486, MAX(500,MIN(0.55*$C486,573))),2),0),ROUND(IF($B486="Non - avec lien de dépendance",MIN(1129,K486,$C486)*overallRate,MIN(1129,K486)*overallRate),2))))</f>
        <v>Effectuez l’étape 1</v>
      </c>
      <c r="P486" s="3">
        <f t="shared" si="7"/>
        <v>0</v>
      </c>
    </row>
    <row r="487" spans="12:16" x14ac:dyDescent="0.35">
      <c r="L487" s="54" t="str">
        <f>IF(ISTEXT(overallRate),"Effectuez l’étape 1",IF(OR(COUNT($C487,H487)&lt;&gt;2,overallRate=0),0,IF(D487="Oui",IF(OR($B487="Oui - sans lien de dépendance",$C487&gt;0),ROUND(MIN(H487, MAX(500,MIN(0.55*$C487,573))),2),0),ROUND(IF($B487="Non - avec lien de dépendance",MIN(1129,H487,$C487)*overallRate,MIN(1129,H487)*overallRate),2))))</f>
        <v>Effectuez l’étape 1</v>
      </c>
      <c r="M487" s="54" t="str">
        <f>IF(ISTEXT(overallRate),"Effectuez l’étape 1",IF(OR(COUNT($C487,I487)&lt;&gt;2,overallRate=0),0,IF(E487="Oui",IF(OR($B487="Oui - sans lien de dépendance",$C487&gt;0),ROUND(MIN(I487, MAX(500,MIN(0.55*$C487,573))),2),0),ROUND(IF($B487="Non - avec lien de dépendance",MIN(1129,I487,$C487)*overallRate,MIN(1129,I487)*overallRate),2))))</f>
        <v>Effectuez l’étape 1</v>
      </c>
      <c r="N487" s="54" t="str">
        <f>IF(ISTEXT(overallRate),"Effectuez l’étape 1",IF(OR(COUNT($C487,J487)&lt;&gt;2,overallRate=0),0,IF(F487="Oui",IF(OR($B487="Oui - sans lien de dépendance",$C487&gt;0),ROUND(MIN(J487, MAX(500,MIN(0.55*$C487,573))),2),0),ROUND(IF($B487="Non - avec lien de dépendance",MIN(1129,J487,$C487)*overallRate,MIN(1129,J487)*overallRate),2))))</f>
        <v>Effectuez l’étape 1</v>
      </c>
      <c r="O487" s="54" t="str">
        <f>IF(ISTEXT(overallRate),"Effectuez l’étape 1",IF(OR(COUNT($C487,K487)&lt;&gt;2,overallRate=0),0,IF(G487="Oui",IF(OR($B487="Oui - sans lien de dépendance",$C487&gt;0),ROUND(MIN(K487, MAX(500,MIN(0.55*$C487,573))),2),0),ROUND(IF($B487="Non - avec lien de dépendance",MIN(1129,K487,$C487)*overallRate,MIN(1129,K487)*overallRate),2))))</f>
        <v>Effectuez l’étape 1</v>
      </c>
      <c r="P487" s="3">
        <f t="shared" si="7"/>
        <v>0</v>
      </c>
    </row>
    <row r="488" spans="12:16" x14ac:dyDescent="0.35">
      <c r="L488" s="54" t="str">
        <f>IF(ISTEXT(overallRate),"Effectuez l’étape 1",IF(OR(COUNT($C488,H488)&lt;&gt;2,overallRate=0),0,IF(D488="Oui",IF(OR($B488="Oui - sans lien de dépendance",$C488&gt;0),ROUND(MIN(H488, MAX(500,MIN(0.55*$C488,573))),2),0),ROUND(IF($B488="Non - avec lien de dépendance",MIN(1129,H488,$C488)*overallRate,MIN(1129,H488)*overallRate),2))))</f>
        <v>Effectuez l’étape 1</v>
      </c>
      <c r="M488" s="54" t="str">
        <f>IF(ISTEXT(overallRate),"Effectuez l’étape 1",IF(OR(COUNT($C488,I488)&lt;&gt;2,overallRate=0),0,IF(E488="Oui",IF(OR($B488="Oui - sans lien de dépendance",$C488&gt;0),ROUND(MIN(I488, MAX(500,MIN(0.55*$C488,573))),2),0),ROUND(IF($B488="Non - avec lien de dépendance",MIN(1129,I488,$C488)*overallRate,MIN(1129,I488)*overallRate),2))))</f>
        <v>Effectuez l’étape 1</v>
      </c>
      <c r="N488" s="54" t="str">
        <f>IF(ISTEXT(overallRate),"Effectuez l’étape 1",IF(OR(COUNT($C488,J488)&lt;&gt;2,overallRate=0),0,IF(F488="Oui",IF(OR($B488="Oui - sans lien de dépendance",$C488&gt;0),ROUND(MIN(J488, MAX(500,MIN(0.55*$C488,573))),2),0),ROUND(IF($B488="Non - avec lien de dépendance",MIN(1129,J488,$C488)*overallRate,MIN(1129,J488)*overallRate),2))))</f>
        <v>Effectuez l’étape 1</v>
      </c>
      <c r="O488" s="54" t="str">
        <f>IF(ISTEXT(overallRate),"Effectuez l’étape 1",IF(OR(COUNT($C488,K488)&lt;&gt;2,overallRate=0),0,IF(G488="Oui",IF(OR($B488="Oui - sans lien de dépendance",$C488&gt;0),ROUND(MIN(K488, MAX(500,MIN(0.55*$C488,573))),2),0),ROUND(IF($B488="Non - avec lien de dépendance",MIN(1129,K488,$C488)*overallRate,MIN(1129,K488)*overallRate),2))))</f>
        <v>Effectuez l’étape 1</v>
      </c>
      <c r="P488" s="3">
        <f t="shared" si="7"/>
        <v>0</v>
      </c>
    </row>
    <row r="489" spans="12:16" x14ac:dyDescent="0.35">
      <c r="L489" s="54" t="str">
        <f>IF(ISTEXT(overallRate),"Effectuez l’étape 1",IF(OR(COUNT($C489,H489)&lt;&gt;2,overallRate=0),0,IF(D489="Oui",IF(OR($B489="Oui - sans lien de dépendance",$C489&gt;0),ROUND(MIN(H489, MAX(500,MIN(0.55*$C489,573))),2),0),ROUND(IF($B489="Non - avec lien de dépendance",MIN(1129,H489,$C489)*overallRate,MIN(1129,H489)*overallRate),2))))</f>
        <v>Effectuez l’étape 1</v>
      </c>
      <c r="M489" s="54" t="str">
        <f>IF(ISTEXT(overallRate),"Effectuez l’étape 1",IF(OR(COUNT($C489,I489)&lt;&gt;2,overallRate=0),0,IF(E489="Oui",IF(OR($B489="Oui - sans lien de dépendance",$C489&gt;0),ROUND(MIN(I489, MAX(500,MIN(0.55*$C489,573))),2),0),ROUND(IF($B489="Non - avec lien de dépendance",MIN(1129,I489,$C489)*overallRate,MIN(1129,I489)*overallRate),2))))</f>
        <v>Effectuez l’étape 1</v>
      </c>
      <c r="N489" s="54" t="str">
        <f>IF(ISTEXT(overallRate),"Effectuez l’étape 1",IF(OR(COUNT($C489,J489)&lt;&gt;2,overallRate=0),0,IF(F489="Oui",IF(OR($B489="Oui - sans lien de dépendance",$C489&gt;0),ROUND(MIN(J489, MAX(500,MIN(0.55*$C489,573))),2),0),ROUND(IF($B489="Non - avec lien de dépendance",MIN(1129,J489,$C489)*overallRate,MIN(1129,J489)*overallRate),2))))</f>
        <v>Effectuez l’étape 1</v>
      </c>
      <c r="O489" s="54" t="str">
        <f>IF(ISTEXT(overallRate),"Effectuez l’étape 1",IF(OR(COUNT($C489,K489)&lt;&gt;2,overallRate=0),0,IF(G489="Oui",IF(OR($B489="Oui - sans lien de dépendance",$C489&gt;0),ROUND(MIN(K489, MAX(500,MIN(0.55*$C489,573))),2),0),ROUND(IF($B489="Non - avec lien de dépendance",MIN(1129,K489,$C489)*overallRate,MIN(1129,K489)*overallRate),2))))</f>
        <v>Effectuez l’étape 1</v>
      </c>
      <c r="P489" s="3">
        <f t="shared" si="7"/>
        <v>0</v>
      </c>
    </row>
    <row r="490" spans="12:16" x14ac:dyDescent="0.35">
      <c r="L490" s="54" t="str">
        <f>IF(ISTEXT(overallRate),"Effectuez l’étape 1",IF(OR(COUNT($C490,H490)&lt;&gt;2,overallRate=0),0,IF(D490="Oui",IF(OR($B490="Oui - sans lien de dépendance",$C490&gt;0),ROUND(MIN(H490, MAX(500,MIN(0.55*$C490,573))),2),0),ROUND(IF($B490="Non - avec lien de dépendance",MIN(1129,H490,$C490)*overallRate,MIN(1129,H490)*overallRate),2))))</f>
        <v>Effectuez l’étape 1</v>
      </c>
      <c r="M490" s="54" t="str">
        <f>IF(ISTEXT(overallRate),"Effectuez l’étape 1",IF(OR(COUNT($C490,I490)&lt;&gt;2,overallRate=0),0,IF(E490="Oui",IF(OR($B490="Oui - sans lien de dépendance",$C490&gt;0),ROUND(MIN(I490, MAX(500,MIN(0.55*$C490,573))),2),0),ROUND(IF($B490="Non - avec lien de dépendance",MIN(1129,I490,$C490)*overallRate,MIN(1129,I490)*overallRate),2))))</f>
        <v>Effectuez l’étape 1</v>
      </c>
      <c r="N490" s="54" t="str">
        <f>IF(ISTEXT(overallRate),"Effectuez l’étape 1",IF(OR(COUNT($C490,J490)&lt;&gt;2,overallRate=0),0,IF(F490="Oui",IF(OR($B490="Oui - sans lien de dépendance",$C490&gt;0),ROUND(MIN(J490, MAX(500,MIN(0.55*$C490,573))),2),0),ROUND(IF($B490="Non - avec lien de dépendance",MIN(1129,J490,$C490)*overallRate,MIN(1129,J490)*overallRate),2))))</f>
        <v>Effectuez l’étape 1</v>
      </c>
      <c r="O490" s="54" t="str">
        <f>IF(ISTEXT(overallRate),"Effectuez l’étape 1",IF(OR(COUNT($C490,K490)&lt;&gt;2,overallRate=0),0,IF(G490="Oui",IF(OR($B490="Oui - sans lien de dépendance",$C490&gt;0),ROUND(MIN(K490, MAX(500,MIN(0.55*$C490,573))),2),0),ROUND(IF($B490="Non - avec lien de dépendance",MIN(1129,K490,$C490)*overallRate,MIN(1129,K490)*overallRate),2))))</f>
        <v>Effectuez l’étape 1</v>
      </c>
      <c r="P490" s="3">
        <f t="shared" si="7"/>
        <v>0</v>
      </c>
    </row>
    <row r="491" spans="12:16" x14ac:dyDescent="0.35">
      <c r="L491" s="54" t="str">
        <f>IF(ISTEXT(overallRate),"Effectuez l’étape 1",IF(OR(COUNT($C491,H491)&lt;&gt;2,overallRate=0),0,IF(D491="Oui",IF(OR($B491="Oui - sans lien de dépendance",$C491&gt;0),ROUND(MIN(H491, MAX(500,MIN(0.55*$C491,573))),2),0),ROUND(IF($B491="Non - avec lien de dépendance",MIN(1129,H491,$C491)*overallRate,MIN(1129,H491)*overallRate),2))))</f>
        <v>Effectuez l’étape 1</v>
      </c>
      <c r="M491" s="54" t="str">
        <f>IF(ISTEXT(overallRate),"Effectuez l’étape 1",IF(OR(COUNT($C491,I491)&lt;&gt;2,overallRate=0),0,IF(E491="Oui",IF(OR($B491="Oui - sans lien de dépendance",$C491&gt;0),ROUND(MIN(I491, MAX(500,MIN(0.55*$C491,573))),2),0),ROUND(IF($B491="Non - avec lien de dépendance",MIN(1129,I491,$C491)*overallRate,MIN(1129,I491)*overallRate),2))))</f>
        <v>Effectuez l’étape 1</v>
      </c>
      <c r="N491" s="54" t="str">
        <f>IF(ISTEXT(overallRate),"Effectuez l’étape 1",IF(OR(COUNT($C491,J491)&lt;&gt;2,overallRate=0),0,IF(F491="Oui",IF(OR($B491="Oui - sans lien de dépendance",$C491&gt;0),ROUND(MIN(J491, MAX(500,MIN(0.55*$C491,573))),2),0),ROUND(IF($B491="Non - avec lien de dépendance",MIN(1129,J491,$C491)*overallRate,MIN(1129,J491)*overallRate),2))))</f>
        <v>Effectuez l’étape 1</v>
      </c>
      <c r="O491" s="54" t="str">
        <f>IF(ISTEXT(overallRate),"Effectuez l’étape 1",IF(OR(COUNT($C491,K491)&lt;&gt;2,overallRate=0),0,IF(G491="Oui",IF(OR($B491="Oui - sans lien de dépendance",$C491&gt;0),ROUND(MIN(K491, MAX(500,MIN(0.55*$C491,573))),2),0),ROUND(IF($B491="Non - avec lien de dépendance",MIN(1129,K491,$C491)*overallRate,MIN(1129,K491)*overallRate),2))))</f>
        <v>Effectuez l’étape 1</v>
      </c>
      <c r="P491" s="3">
        <f t="shared" si="7"/>
        <v>0</v>
      </c>
    </row>
    <row r="492" spans="12:16" x14ac:dyDescent="0.35">
      <c r="L492" s="54" t="str">
        <f>IF(ISTEXT(overallRate),"Effectuez l’étape 1",IF(OR(COUNT($C492,H492)&lt;&gt;2,overallRate=0),0,IF(D492="Oui",IF(OR($B492="Oui - sans lien de dépendance",$C492&gt;0),ROUND(MIN(H492, MAX(500,MIN(0.55*$C492,573))),2),0),ROUND(IF($B492="Non - avec lien de dépendance",MIN(1129,H492,$C492)*overallRate,MIN(1129,H492)*overallRate),2))))</f>
        <v>Effectuez l’étape 1</v>
      </c>
      <c r="M492" s="54" t="str">
        <f>IF(ISTEXT(overallRate),"Effectuez l’étape 1",IF(OR(COUNT($C492,I492)&lt;&gt;2,overallRate=0),0,IF(E492="Oui",IF(OR($B492="Oui - sans lien de dépendance",$C492&gt;0),ROUND(MIN(I492, MAX(500,MIN(0.55*$C492,573))),2),0),ROUND(IF($B492="Non - avec lien de dépendance",MIN(1129,I492,$C492)*overallRate,MIN(1129,I492)*overallRate),2))))</f>
        <v>Effectuez l’étape 1</v>
      </c>
      <c r="N492" s="54" t="str">
        <f>IF(ISTEXT(overallRate),"Effectuez l’étape 1",IF(OR(COUNT($C492,J492)&lt;&gt;2,overallRate=0),0,IF(F492="Oui",IF(OR($B492="Oui - sans lien de dépendance",$C492&gt;0),ROUND(MIN(J492, MAX(500,MIN(0.55*$C492,573))),2),0),ROUND(IF($B492="Non - avec lien de dépendance",MIN(1129,J492,$C492)*overallRate,MIN(1129,J492)*overallRate),2))))</f>
        <v>Effectuez l’étape 1</v>
      </c>
      <c r="O492" s="54" t="str">
        <f>IF(ISTEXT(overallRate),"Effectuez l’étape 1",IF(OR(COUNT($C492,K492)&lt;&gt;2,overallRate=0),0,IF(G492="Oui",IF(OR($B492="Oui - sans lien de dépendance",$C492&gt;0),ROUND(MIN(K492, MAX(500,MIN(0.55*$C492,573))),2),0),ROUND(IF($B492="Non - avec lien de dépendance",MIN(1129,K492,$C492)*overallRate,MIN(1129,K492)*overallRate),2))))</f>
        <v>Effectuez l’étape 1</v>
      </c>
      <c r="P492" s="3">
        <f t="shared" si="7"/>
        <v>0</v>
      </c>
    </row>
    <row r="493" spans="12:16" x14ac:dyDescent="0.35">
      <c r="L493" s="54" t="str">
        <f>IF(ISTEXT(overallRate),"Effectuez l’étape 1",IF(OR(COUNT($C493,H493)&lt;&gt;2,overallRate=0),0,IF(D493="Oui",IF(OR($B493="Oui - sans lien de dépendance",$C493&gt;0),ROUND(MIN(H493, MAX(500,MIN(0.55*$C493,573))),2),0),ROUND(IF($B493="Non - avec lien de dépendance",MIN(1129,H493,$C493)*overallRate,MIN(1129,H493)*overallRate),2))))</f>
        <v>Effectuez l’étape 1</v>
      </c>
      <c r="M493" s="54" t="str">
        <f>IF(ISTEXT(overallRate),"Effectuez l’étape 1",IF(OR(COUNT($C493,I493)&lt;&gt;2,overallRate=0),0,IF(E493="Oui",IF(OR($B493="Oui - sans lien de dépendance",$C493&gt;0),ROUND(MIN(I493, MAX(500,MIN(0.55*$C493,573))),2),0),ROUND(IF($B493="Non - avec lien de dépendance",MIN(1129,I493,$C493)*overallRate,MIN(1129,I493)*overallRate),2))))</f>
        <v>Effectuez l’étape 1</v>
      </c>
      <c r="N493" s="54" t="str">
        <f>IF(ISTEXT(overallRate),"Effectuez l’étape 1",IF(OR(COUNT($C493,J493)&lt;&gt;2,overallRate=0),0,IF(F493="Oui",IF(OR($B493="Oui - sans lien de dépendance",$C493&gt;0),ROUND(MIN(J493, MAX(500,MIN(0.55*$C493,573))),2),0),ROUND(IF($B493="Non - avec lien de dépendance",MIN(1129,J493,$C493)*overallRate,MIN(1129,J493)*overallRate),2))))</f>
        <v>Effectuez l’étape 1</v>
      </c>
      <c r="O493" s="54" t="str">
        <f>IF(ISTEXT(overallRate),"Effectuez l’étape 1",IF(OR(COUNT($C493,K493)&lt;&gt;2,overallRate=0),0,IF(G493="Oui",IF(OR($B493="Oui - sans lien de dépendance",$C493&gt;0),ROUND(MIN(K493, MAX(500,MIN(0.55*$C493,573))),2),0),ROUND(IF($B493="Non - avec lien de dépendance",MIN(1129,K493,$C493)*overallRate,MIN(1129,K493)*overallRate),2))))</f>
        <v>Effectuez l’étape 1</v>
      </c>
      <c r="P493" s="3">
        <f t="shared" si="7"/>
        <v>0</v>
      </c>
    </row>
    <row r="494" spans="12:16" x14ac:dyDescent="0.35">
      <c r="L494" s="54" t="str">
        <f>IF(ISTEXT(overallRate),"Effectuez l’étape 1",IF(OR(COUNT($C494,H494)&lt;&gt;2,overallRate=0),0,IF(D494="Oui",IF(OR($B494="Oui - sans lien de dépendance",$C494&gt;0),ROUND(MIN(H494, MAX(500,MIN(0.55*$C494,573))),2),0),ROUND(IF($B494="Non - avec lien de dépendance",MIN(1129,H494,$C494)*overallRate,MIN(1129,H494)*overallRate),2))))</f>
        <v>Effectuez l’étape 1</v>
      </c>
      <c r="M494" s="54" t="str">
        <f>IF(ISTEXT(overallRate),"Effectuez l’étape 1",IF(OR(COUNT($C494,I494)&lt;&gt;2,overallRate=0),0,IF(E494="Oui",IF(OR($B494="Oui - sans lien de dépendance",$C494&gt;0),ROUND(MIN(I494, MAX(500,MIN(0.55*$C494,573))),2),0),ROUND(IF($B494="Non - avec lien de dépendance",MIN(1129,I494,$C494)*overallRate,MIN(1129,I494)*overallRate),2))))</f>
        <v>Effectuez l’étape 1</v>
      </c>
      <c r="N494" s="54" t="str">
        <f>IF(ISTEXT(overallRate),"Effectuez l’étape 1",IF(OR(COUNT($C494,J494)&lt;&gt;2,overallRate=0),0,IF(F494="Oui",IF(OR($B494="Oui - sans lien de dépendance",$C494&gt;0),ROUND(MIN(J494, MAX(500,MIN(0.55*$C494,573))),2),0),ROUND(IF($B494="Non - avec lien de dépendance",MIN(1129,J494,$C494)*overallRate,MIN(1129,J494)*overallRate),2))))</f>
        <v>Effectuez l’étape 1</v>
      </c>
      <c r="O494" s="54" t="str">
        <f>IF(ISTEXT(overallRate),"Effectuez l’étape 1",IF(OR(COUNT($C494,K494)&lt;&gt;2,overallRate=0),0,IF(G494="Oui",IF(OR($B494="Oui - sans lien de dépendance",$C494&gt;0),ROUND(MIN(K494, MAX(500,MIN(0.55*$C494,573))),2),0),ROUND(IF($B494="Non - avec lien de dépendance",MIN(1129,K494,$C494)*overallRate,MIN(1129,K494)*overallRate),2))))</f>
        <v>Effectuez l’étape 1</v>
      </c>
      <c r="P494" s="3">
        <f t="shared" si="7"/>
        <v>0</v>
      </c>
    </row>
    <row r="495" spans="12:16" x14ac:dyDescent="0.35">
      <c r="L495" s="54" t="str">
        <f>IF(ISTEXT(overallRate),"Effectuez l’étape 1",IF(OR(COUNT($C495,H495)&lt;&gt;2,overallRate=0),0,IF(D495="Oui",IF(OR($B495="Oui - sans lien de dépendance",$C495&gt;0),ROUND(MIN(H495, MAX(500,MIN(0.55*$C495,573))),2),0),ROUND(IF($B495="Non - avec lien de dépendance",MIN(1129,H495,$C495)*overallRate,MIN(1129,H495)*overallRate),2))))</f>
        <v>Effectuez l’étape 1</v>
      </c>
      <c r="M495" s="54" t="str">
        <f>IF(ISTEXT(overallRate),"Effectuez l’étape 1",IF(OR(COUNT($C495,I495)&lt;&gt;2,overallRate=0),0,IF(E495="Oui",IF(OR($B495="Oui - sans lien de dépendance",$C495&gt;0),ROUND(MIN(I495, MAX(500,MIN(0.55*$C495,573))),2),0),ROUND(IF($B495="Non - avec lien de dépendance",MIN(1129,I495,$C495)*overallRate,MIN(1129,I495)*overallRate),2))))</f>
        <v>Effectuez l’étape 1</v>
      </c>
      <c r="N495" s="54" t="str">
        <f>IF(ISTEXT(overallRate),"Effectuez l’étape 1",IF(OR(COUNT($C495,J495)&lt;&gt;2,overallRate=0),0,IF(F495="Oui",IF(OR($B495="Oui - sans lien de dépendance",$C495&gt;0),ROUND(MIN(J495, MAX(500,MIN(0.55*$C495,573))),2),0),ROUND(IF($B495="Non - avec lien de dépendance",MIN(1129,J495,$C495)*overallRate,MIN(1129,J495)*overallRate),2))))</f>
        <v>Effectuez l’étape 1</v>
      </c>
      <c r="O495" s="54" t="str">
        <f>IF(ISTEXT(overallRate),"Effectuez l’étape 1",IF(OR(COUNT($C495,K495)&lt;&gt;2,overallRate=0),0,IF(G495="Oui",IF(OR($B495="Oui - sans lien de dépendance",$C495&gt;0),ROUND(MIN(K495, MAX(500,MIN(0.55*$C495,573))),2),0),ROUND(IF($B495="Non - avec lien de dépendance",MIN(1129,K495,$C495)*overallRate,MIN(1129,K495)*overallRate),2))))</f>
        <v>Effectuez l’étape 1</v>
      </c>
      <c r="P495" s="3">
        <f t="shared" si="7"/>
        <v>0</v>
      </c>
    </row>
    <row r="496" spans="12:16" x14ac:dyDescent="0.35">
      <c r="L496" s="54" t="str">
        <f>IF(ISTEXT(overallRate),"Effectuez l’étape 1",IF(OR(COUNT($C496,H496)&lt;&gt;2,overallRate=0),0,IF(D496="Oui",IF(OR($B496="Oui - sans lien de dépendance",$C496&gt;0),ROUND(MIN(H496, MAX(500,MIN(0.55*$C496,573))),2),0),ROUND(IF($B496="Non - avec lien de dépendance",MIN(1129,H496,$C496)*overallRate,MIN(1129,H496)*overallRate),2))))</f>
        <v>Effectuez l’étape 1</v>
      </c>
      <c r="M496" s="54" t="str">
        <f>IF(ISTEXT(overallRate),"Effectuez l’étape 1",IF(OR(COUNT($C496,I496)&lt;&gt;2,overallRate=0),0,IF(E496="Oui",IF(OR($B496="Oui - sans lien de dépendance",$C496&gt;0),ROUND(MIN(I496, MAX(500,MIN(0.55*$C496,573))),2),0),ROUND(IF($B496="Non - avec lien de dépendance",MIN(1129,I496,$C496)*overallRate,MIN(1129,I496)*overallRate),2))))</f>
        <v>Effectuez l’étape 1</v>
      </c>
      <c r="N496" s="54" t="str">
        <f>IF(ISTEXT(overallRate),"Effectuez l’étape 1",IF(OR(COUNT($C496,J496)&lt;&gt;2,overallRate=0),0,IF(F496="Oui",IF(OR($B496="Oui - sans lien de dépendance",$C496&gt;0),ROUND(MIN(J496, MAX(500,MIN(0.55*$C496,573))),2),0),ROUND(IF($B496="Non - avec lien de dépendance",MIN(1129,J496,$C496)*overallRate,MIN(1129,J496)*overallRate),2))))</f>
        <v>Effectuez l’étape 1</v>
      </c>
      <c r="O496" s="54" t="str">
        <f>IF(ISTEXT(overallRate),"Effectuez l’étape 1",IF(OR(COUNT($C496,K496)&lt;&gt;2,overallRate=0),0,IF(G496="Oui",IF(OR($B496="Oui - sans lien de dépendance",$C496&gt;0),ROUND(MIN(K496, MAX(500,MIN(0.55*$C496,573))),2),0),ROUND(IF($B496="Non - avec lien de dépendance",MIN(1129,K496,$C496)*overallRate,MIN(1129,K496)*overallRate),2))))</f>
        <v>Effectuez l’étape 1</v>
      </c>
      <c r="P496" s="3">
        <f t="shared" si="7"/>
        <v>0</v>
      </c>
    </row>
    <row r="497" spans="12:16" x14ac:dyDescent="0.35">
      <c r="L497" s="54" t="str">
        <f>IF(ISTEXT(overallRate),"Effectuez l’étape 1",IF(OR(COUNT($C497,H497)&lt;&gt;2,overallRate=0),0,IF(D497="Oui",IF(OR($B497="Oui - sans lien de dépendance",$C497&gt;0),ROUND(MIN(H497, MAX(500,MIN(0.55*$C497,573))),2),0),ROUND(IF($B497="Non - avec lien de dépendance",MIN(1129,H497,$C497)*overallRate,MIN(1129,H497)*overallRate),2))))</f>
        <v>Effectuez l’étape 1</v>
      </c>
      <c r="M497" s="54" t="str">
        <f>IF(ISTEXT(overallRate),"Effectuez l’étape 1",IF(OR(COUNT($C497,I497)&lt;&gt;2,overallRate=0),0,IF(E497="Oui",IF(OR($B497="Oui - sans lien de dépendance",$C497&gt;0),ROUND(MIN(I497, MAX(500,MIN(0.55*$C497,573))),2),0),ROUND(IF($B497="Non - avec lien de dépendance",MIN(1129,I497,$C497)*overallRate,MIN(1129,I497)*overallRate),2))))</f>
        <v>Effectuez l’étape 1</v>
      </c>
      <c r="N497" s="54" t="str">
        <f>IF(ISTEXT(overallRate),"Effectuez l’étape 1",IF(OR(COUNT($C497,J497)&lt;&gt;2,overallRate=0),0,IF(F497="Oui",IF(OR($B497="Oui - sans lien de dépendance",$C497&gt;0),ROUND(MIN(J497, MAX(500,MIN(0.55*$C497,573))),2),0),ROUND(IF($B497="Non - avec lien de dépendance",MIN(1129,J497,$C497)*overallRate,MIN(1129,J497)*overallRate),2))))</f>
        <v>Effectuez l’étape 1</v>
      </c>
      <c r="O497" s="54" t="str">
        <f>IF(ISTEXT(overallRate),"Effectuez l’étape 1",IF(OR(COUNT($C497,K497)&lt;&gt;2,overallRate=0),0,IF(G497="Oui",IF(OR($B497="Oui - sans lien de dépendance",$C497&gt;0),ROUND(MIN(K497, MAX(500,MIN(0.55*$C497,573))),2),0),ROUND(IF($B497="Non - avec lien de dépendance",MIN(1129,K497,$C497)*overallRate,MIN(1129,K497)*overallRate),2))))</f>
        <v>Effectuez l’étape 1</v>
      </c>
      <c r="P497" s="3">
        <f t="shared" si="7"/>
        <v>0</v>
      </c>
    </row>
    <row r="498" spans="12:16" x14ac:dyDescent="0.35">
      <c r="L498" s="54" t="str">
        <f>IF(ISTEXT(overallRate),"Effectuez l’étape 1",IF(OR(COUNT($C498,H498)&lt;&gt;2,overallRate=0),0,IF(D498="Oui",IF(OR($B498="Oui - sans lien de dépendance",$C498&gt;0),ROUND(MIN(H498, MAX(500,MIN(0.55*$C498,573))),2),0),ROUND(IF($B498="Non - avec lien de dépendance",MIN(1129,H498,$C498)*overallRate,MIN(1129,H498)*overallRate),2))))</f>
        <v>Effectuez l’étape 1</v>
      </c>
      <c r="M498" s="54" t="str">
        <f>IF(ISTEXT(overallRate),"Effectuez l’étape 1",IF(OR(COUNT($C498,I498)&lt;&gt;2,overallRate=0),0,IF(E498="Oui",IF(OR($B498="Oui - sans lien de dépendance",$C498&gt;0),ROUND(MIN(I498, MAX(500,MIN(0.55*$C498,573))),2),0),ROUND(IF($B498="Non - avec lien de dépendance",MIN(1129,I498,$C498)*overallRate,MIN(1129,I498)*overallRate),2))))</f>
        <v>Effectuez l’étape 1</v>
      </c>
      <c r="N498" s="54" t="str">
        <f>IF(ISTEXT(overallRate),"Effectuez l’étape 1",IF(OR(COUNT($C498,J498)&lt;&gt;2,overallRate=0),0,IF(F498="Oui",IF(OR($B498="Oui - sans lien de dépendance",$C498&gt;0),ROUND(MIN(J498, MAX(500,MIN(0.55*$C498,573))),2),0),ROUND(IF($B498="Non - avec lien de dépendance",MIN(1129,J498,$C498)*overallRate,MIN(1129,J498)*overallRate),2))))</f>
        <v>Effectuez l’étape 1</v>
      </c>
      <c r="O498" s="54" t="str">
        <f>IF(ISTEXT(overallRate),"Effectuez l’étape 1",IF(OR(COUNT($C498,K498)&lt;&gt;2,overallRate=0),0,IF(G498="Oui",IF(OR($B498="Oui - sans lien de dépendance",$C498&gt;0),ROUND(MIN(K498, MAX(500,MIN(0.55*$C498,573))),2),0),ROUND(IF($B498="Non - avec lien de dépendance",MIN(1129,K498,$C498)*overallRate,MIN(1129,K498)*overallRate),2))))</f>
        <v>Effectuez l’étape 1</v>
      </c>
      <c r="P498" s="3">
        <f t="shared" si="7"/>
        <v>0</v>
      </c>
    </row>
    <row r="499" spans="12:16" x14ac:dyDescent="0.35">
      <c r="L499" s="54" t="str">
        <f>IF(ISTEXT(overallRate),"Effectuez l’étape 1",IF(OR(COUNT($C499,H499)&lt;&gt;2,overallRate=0),0,IF(D499="Oui",IF(OR($B499="Oui - sans lien de dépendance",$C499&gt;0),ROUND(MIN(H499, MAX(500,MIN(0.55*$C499,573))),2),0),ROUND(IF($B499="Non - avec lien de dépendance",MIN(1129,H499,$C499)*overallRate,MIN(1129,H499)*overallRate),2))))</f>
        <v>Effectuez l’étape 1</v>
      </c>
      <c r="M499" s="54" t="str">
        <f>IF(ISTEXT(overallRate),"Effectuez l’étape 1",IF(OR(COUNT($C499,I499)&lt;&gt;2,overallRate=0),0,IF(E499="Oui",IF(OR($B499="Oui - sans lien de dépendance",$C499&gt;0),ROUND(MIN(I499, MAX(500,MIN(0.55*$C499,573))),2),0),ROUND(IF($B499="Non - avec lien de dépendance",MIN(1129,I499,$C499)*overallRate,MIN(1129,I499)*overallRate),2))))</f>
        <v>Effectuez l’étape 1</v>
      </c>
      <c r="N499" s="54" t="str">
        <f>IF(ISTEXT(overallRate),"Effectuez l’étape 1",IF(OR(COUNT($C499,J499)&lt;&gt;2,overallRate=0),0,IF(F499="Oui",IF(OR($B499="Oui - sans lien de dépendance",$C499&gt;0),ROUND(MIN(J499, MAX(500,MIN(0.55*$C499,573))),2),0),ROUND(IF($B499="Non - avec lien de dépendance",MIN(1129,J499,$C499)*overallRate,MIN(1129,J499)*overallRate),2))))</f>
        <v>Effectuez l’étape 1</v>
      </c>
      <c r="O499" s="54" t="str">
        <f>IF(ISTEXT(overallRate),"Effectuez l’étape 1",IF(OR(COUNT($C499,K499)&lt;&gt;2,overallRate=0),0,IF(G499="Oui",IF(OR($B499="Oui - sans lien de dépendance",$C499&gt;0),ROUND(MIN(K499, MAX(500,MIN(0.55*$C499,573))),2),0),ROUND(IF($B499="Non - avec lien de dépendance",MIN(1129,K499,$C499)*overallRate,MIN(1129,K499)*overallRate),2))))</f>
        <v>Effectuez l’étape 1</v>
      </c>
      <c r="P499" s="3">
        <f t="shared" si="7"/>
        <v>0</v>
      </c>
    </row>
    <row r="500" spans="12:16" x14ac:dyDescent="0.35">
      <c r="L500" s="54" t="str">
        <f>IF(ISTEXT(overallRate),"Effectuez l’étape 1",IF(OR(COUNT($C500,H500)&lt;&gt;2,overallRate=0),0,IF(D500="Oui",IF(OR($B500="Oui - sans lien de dépendance",$C500&gt;0),ROUND(MIN(H500, MAX(500,MIN(0.55*$C500,573))),2),0),ROUND(IF($B500="Non - avec lien de dépendance",MIN(1129,H500,$C500)*overallRate,MIN(1129,H500)*overallRate),2))))</f>
        <v>Effectuez l’étape 1</v>
      </c>
      <c r="M500" s="54" t="str">
        <f>IF(ISTEXT(overallRate),"Effectuez l’étape 1",IF(OR(COUNT($C500,I500)&lt;&gt;2,overallRate=0),0,IF(E500="Oui",IF(OR($B500="Oui - sans lien de dépendance",$C500&gt;0),ROUND(MIN(I500, MAX(500,MIN(0.55*$C500,573))),2),0),ROUND(IF($B500="Non - avec lien de dépendance",MIN(1129,I500,$C500)*overallRate,MIN(1129,I500)*overallRate),2))))</f>
        <v>Effectuez l’étape 1</v>
      </c>
      <c r="N500" s="54" t="str">
        <f>IF(ISTEXT(overallRate),"Effectuez l’étape 1",IF(OR(COUNT($C500,J500)&lt;&gt;2,overallRate=0),0,IF(F500="Oui",IF(OR($B500="Oui - sans lien de dépendance",$C500&gt;0),ROUND(MIN(J500, MAX(500,MIN(0.55*$C500,573))),2),0),ROUND(IF($B500="Non - avec lien de dépendance",MIN(1129,J500,$C500)*overallRate,MIN(1129,J500)*overallRate),2))))</f>
        <v>Effectuez l’étape 1</v>
      </c>
      <c r="O500" s="54" t="str">
        <f>IF(ISTEXT(overallRate),"Effectuez l’étape 1",IF(OR(COUNT($C500,K500)&lt;&gt;2,overallRate=0),0,IF(G500="Oui",IF(OR($B500="Oui - sans lien de dépendance",$C500&gt;0),ROUND(MIN(K500, MAX(500,MIN(0.55*$C500,573))),2),0),ROUND(IF($B500="Non - avec lien de dépendance",MIN(1129,K500,$C500)*overallRate,MIN(1129,K500)*overallRate),2))))</f>
        <v>Effectuez l’étape 1</v>
      </c>
      <c r="P500" s="3">
        <f t="shared" si="7"/>
        <v>0</v>
      </c>
    </row>
    <row r="501" spans="12:16" x14ac:dyDescent="0.35">
      <c r="L501" s="54" t="str">
        <f>IF(ISTEXT(overallRate),"Effectuez l’étape 1",IF(OR(COUNT($C501,H501)&lt;&gt;2,overallRate=0),0,IF(D501="Oui",IF(OR($B501="Oui - sans lien de dépendance",$C501&gt;0),ROUND(MIN(H501, MAX(500,MIN(0.55*$C501,573))),2),0),ROUND(IF($B501="Non - avec lien de dépendance",MIN(1129,H501,$C501)*overallRate,MIN(1129,H501)*overallRate),2))))</f>
        <v>Effectuez l’étape 1</v>
      </c>
      <c r="M501" s="54" t="str">
        <f>IF(ISTEXT(overallRate),"Effectuez l’étape 1",IF(OR(COUNT($C501,I501)&lt;&gt;2,overallRate=0),0,IF(E501="Oui",IF(OR($B501="Oui - sans lien de dépendance",$C501&gt;0),ROUND(MIN(I501, MAX(500,MIN(0.55*$C501,573))),2),0),ROUND(IF($B501="Non - avec lien de dépendance",MIN(1129,I501,$C501)*overallRate,MIN(1129,I501)*overallRate),2))))</f>
        <v>Effectuez l’étape 1</v>
      </c>
      <c r="N501" s="54" t="str">
        <f>IF(ISTEXT(overallRate),"Effectuez l’étape 1",IF(OR(COUNT($C501,J501)&lt;&gt;2,overallRate=0),0,IF(F501="Oui",IF(OR($B501="Oui - sans lien de dépendance",$C501&gt;0),ROUND(MIN(J501, MAX(500,MIN(0.55*$C501,573))),2),0),ROUND(IF($B501="Non - avec lien de dépendance",MIN(1129,J501,$C501)*overallRate,MIN(1129,J501)*overallRate),2))))</f>
        <v>Effectuez l’étape 1</v>
      </c>
      <c r="O501" s="54" t="str">
        <f>IF(ISTEXT(overallRate),"Effectuez l’étape 1",IF(OR(COUNT($C501,K501)&lt;&gt;2,overallRate=0),0,IF(G501="Oui",IF(OR($B501="Oui - sans lien de dépendance",$C501&gt;0),ROUND(MIN(K501, MAX(500,MIN(0.55*$C501,573))),2),0),ROUND(IF($B501="Non - avec lien de dépendance",MIN(1129,K501,$C501)*overallRate,MIN(1129,K501)*overallRate),2))))</f>
        <v>Effectuez l’étape 1</v>
      </c>
      <c r="P501" s="3">
        <f t="shared" si="7"/>
        <v>0</v>
      </c>
    </row>
    <row r="502" spans="12:16" x14ac:dyDescent="0.35">
      <c r="L502" s="54" t="str">
        <f>IF(ISTEXT(overallRate),"Effectuez l’étape 1",IF(OR(COUNT($C502,H502)&lt;&gt;2,overallRate=0),0,IF(D502="Oui",IF(OR($B502="Oui - sans lien de dépendance",$C502&gt;0),ROUND(MIN(H502, MAX(500,MIN(0.55*$C502,573))),2),0),ROUND(IF($B502="Non - avec lien de dépendance",MIN(1129,H502,$C502)*overallRate,MIN(1129,H502)*overallRate),2))))</f>
        <v>Effectuez l’étape 1</v>
      </c>
      <c r="M502" s="54" t="str">
        <f>IF(ISTEXT(overallRate),"Effectuez l’étape 1",IF(OR(COUNT($C502,I502)&lt;&gt;2,overallRate=0),0,IF(E502="Oui",IF(OR($B502="Oui - sans lien de dépendance",$C502&gt;0),ROUND(MIN(I502, MAX(500,MIN(0.55*$C502,573))),2),0),ROUND(IF($B502="Non - avec lien de dépendance",MIN(1129,I502,$C502)*overallRate,MIN(1129,I502)*overallRate),2))))</f>
        <v>Effectuez l’étape 1</v>
      </c>
      <c r="N502" s="54" t="str">
        <f>IF(ISTEXT(overallRate),"Effectuez l’étape 1",IF(OR(COUNT($C502,J502)&lt;&gt;2,overallRate=0),0,IF(F502="Oui",IF(OR($B502="Oui - sans lien de dépendance",$C502&gt;0),ROUND(MIN(J502, MAX(500,MIN(0.55*$C502,573))),2),0),ROUND(IF($B502="Non - avec lien de dépendance",MIN(1129,J502,$C502)*overallRate,MIN(1129,J502)*overallRate),2))))</f>
        <v>Effectuez l’étape 1</v>
      </c>
      <c r="O502" s="54" t="str">
        <f>IF(ISTEXT(overallRate),"Effectuez l’étape 1",IF(OR(COUNT($C502,K502)&lt;&gt;2,overallRate=0),0,IF(G502="Oui",IF(OR($B502="Oui - sans lien de dépendance",$C502&gt;0),ROUND(MIN(K502, MAX(500,MIN(0.55*$C502,573))),2),0),ROUND(IF($B502="Non - avec lien de dépendance",MIN(1129,K502,$C502)*overallRate,MIN(1129,K502)*overallRate),2))))</f>
        <v>Effectuez l’étape 1</v>
      </c>
      <c r="P502" s="3">
        <f t="shared" si="7"/>
        <v>0</v>
      </c>
    </row>
    <row r="503" spans="12:16" x14ac:dyDescent="0.35">
      <c r="L503" s="54" t="str">
        <f>IF(ISTEXT(overallRate),"Effectuez l’étape 1",IF(OR(COUNT($C503,H503)&lt;&gt;2,overallRate=0),0,IF(D503="Oui",IF(OR($B503="Oui - sans lien de dépendance",$C503&gt;0),ROUND(MIN(H503, MAX(500,MIN(0.55*$C503,573))),2),0),ROUND(IF($B503="Non - avec lien de dépendance",MIN(1129,H503,$C503)*overallRate,MIN(1129,H503)*overallRate),2))))</f>
        <v>Effectuez l’étape 1</v>
      </c>
      <c r="M503" s="54" t="str">
        <f>IF(ISTEXT(overallRate),"Effectuez l’étape 1",IF(OR(COUNT($C503,I503)&lt;&gt;2,overallRate=0),0,IF(E503="Oui",IF(OR($B503="Oui - sans lien de dépendance",$C503&gt;0),ROUND(MIN(I503, MAX(500,MIN(0.55*$C503,573))),2),0),ROUND(IF($B503="Non - avec lien de dépendance",MIN(1129,I503,$C503)*overallRate,MIN(1129,I503)*overallRate),2))))</f>
        <v>Effectuez l’étape 1</v>
      </c>
      <c r="N503" s="54" t="str">
        <f>IF(ISTEXT(overallRate),"Effectuez l’étape 1",IF(OR(COUNT($C503,J503)&lt;&gt;2,overallRate=0),0,IF(F503="Oui",IF(OR($B503="Oui - sans lien de dépendance",$C503&gt;0),ROUND(MIN(J503, MAX(500,MIN(0.55*$C503,573))),2),0),ROUND(IF($B503="Non - avec lien de dépendance",MIN(1129,J503,$C503)*overallRate,MIN(1129,J503)*overallRate),2))))</f>
        <v>Effectuez l’étape 1</v>
      </c>
      <c r="O503" s="54" t="str">
        <f>IF(ISTEXT(overallRate),"Effectuez l’étape 1",IF(OR(COUNT($C503,K503)&lt;&gt;2,overallRate=0),0,IF(G503="Oui",IF(OR($B503="Oui - sans lien de dépendance",$C503&gt;0),ROUND(MIN(K503, MAX(500,MIN(0.55*$C503,573))),2),0),ROUND(IF($B503="Non - avec lien de dépendance",MIN(1129,K503,$C503)*overallRate,MIN(1129,K503)*overallRate),2))))</f>
        <v>Effectuez l’étape 1</v>
      </c>
      <c r="P503" s="3">
        <f t="shared" si="7"/>
        <v>0</v>
      </c>
    </row>
    <row r="504" spans="12:16" x14ac:dyDescent="0.35">
      <c r="L504" s="54" t="str">
        <f>IF(ISTEXT(overallRate),"Effectuez l’étape 1",IF(OR(COUNT($C504,H504)&lt;&gt;2,overallRate=0),0,IF(D504="Oui",IF(OR($B504="Oui - sans lien de dépendance",$C504&gt;0),ROUND(MIN(H504, MAX(500,MIN(0.55*$C504,573))),2),0),ROUND(IF($B504="Non - avec lien de dépendance",MIN(1129,H504,$C504)*overallRate,MIN(1129,H504)*overallRate),2))))</f>
        <v>Effectuez l’étape 1</v>
      </c>
      <c r="M504" s="54" t="str">
        <f>IF(ISTEXT(overallRate),"Effectuez l’étape 1",IF(OR(COUNT($C504,I504)&lt;&gt;2,overallRate=0),0,IF(E504="Oui",IF(OR($B504="Oui - sans lien de dépendance",$C504&gt;0),ROUND(MIN(I504, MAX(500,MIN(0.55*$C504,573))),2),0),ROUND(IF($B504="Non - avec lien de dépendance",MIN(1129,I504,$C504)*overallRate,MIN(1129,I504)*overallRate),2))))</f>
        <v>Effectuez l’étape 1</v>
      </c>
      <c r="N504" s="54" t="str">
        <f>IF(ISTEXT(overallRate),"Effectuez l’étape 1",IF(OR(COUNT($C504,J504)&lt;&gt;2,overallRate=0),0,IF(F504="Oui",IF(OR($B504="Oui - sans lien de dépendance",$C504&gt;0),ROUND(MIN(J504, MAX(500,MIN(0.55*$C504,573))),2),0),ROUND(IF($B504="Non - avec lien de dépendance",MIN(1129,J504,$C504)*overallRate,MIN(1129,J504)*overallRate),2))))</f>
        <v>Effectuez l’étape 1</v>
      </c>
      <c r="O504" s="54" t="str">
        <f>IF(ISTEXT(overallRate),"Effectuez l’étape 1",IF(OR(COUNT($C504,K504)&lt;&gt;2,overallRate=0),0,IF(G504="Oui",IF(OR($B504="Oui - sans lien de dépendance",$C504&gt;0),ROUND(MIN(K504, MAX(500,MIN(0.55*$C504,573))),2),0),ROUND(IF($B504="Non - avec lien de dépendance",MIN(1129,K504,$C504)*overallRate,MIN(1129,K504)*overallRate),2))))</f>
        <v>Effectuez l’étape 1</v>
      </c>
      <c r="P504" s="3">
        <f t="shared" si="7"/>
        <v>0</v>
      </c>
    </row>
    <row r="505" spans="12:16" x14ac:dyDescent="0.35">
      <c r="L505" s="54" t="str">
        <f>IF(ISTEXT(overallRate),"Effectuez l’étape 1",IF(OR(COUNT($C505,H505)&lt;&gt;2,overallRate=0),0,IF(D505="Oui",IF(OR($B505="Oui - sans lien de dépendance",$C505&gt;0),ROUND(MIN(H505, MAX(500,MIN(0.55*$C505,573))),2),0),ROUND(IF($B505="Non - avec lien de dépendance",MIN(1129,H505,$C505)*overallRate,MIN(1129,H505)*overallRate),2))))</f>
        <v>Effectuez l’étape 1</v>
      </c>
      <c r="M505" s="54" t="str">
        <f>IF(ISTEXT(overallRate),"Effectuez l’étape 1",IF(OR(COUNT($C505,I505)&lt;&gt;2,overallRate=0),0,IF(E505="Oui",IF(OR($B505="Oui - sans lien de dépendance",$C505&gt;0),ROUND(MIN(I505, MAX(500,MIN(0.55*$C505,573))),2),0),ROUND(IF($B505="Non - avec lien de dépendance",MIN(1129,I505,$C505)*overallRate,MIN(1129,I505)*overallRate),2))))</f>
        <v>Effectuez l’étape 1</v>
      </c>
      <c r="N505" s="54" t="str">
        <f>IF(ISTEXT(overallRate),"Effectuez l’étape 1",IF(OR(COUNT($C505,J505)&lt;&gt;2,overallRate=0),0,IF(F505="Oui",IF(OR($B505="Oui - sans lien de dépendance",$C505&gt;0),ROUND(MIN(J505, MAX(500,MIN(0.55*$C505,573))),2),0),ROUND(IF($B505="Non - avec lien de dépendance",MIN(1129,J505,$C505)*overallRate,MIN(1129,J505)*overallRate),2))))</f>
        <v>Effectuez l’étape 1</v>
      </c>
      <c r="O505" s="54" t="str">
        <f>IF(ISTEXT(overallRate),"Effectuez l’étape 1",IF(OR(COUNT($C505,K505)&lt;&gt;2,overallRate=0),0,IF(G505="Oui",IF(OR($B505="Oui - sans lien de dépendance",$C505&gt;0),ROUND(MIN(K505, MAX(500,MIN(0.55*$C505,573))),2),0),ROUND(IF($B505="Non - avec lien de dépendance",MIN(1129,K505,$C505)*overallRate,MIN(1129,K505)*overallRate),2))))</f>
        <v>Effectuez l’étape 1</v>
      </c>
      <c r="P505" s="3">
        <f t="shared" si="7"/>
        <v>0</v>
      </c>
    </row>
    <row r="506" spans="12:16" x14ac:dyDescent="0.35">
      <c r="L506" s="54" t="str">
        <f>IF(ISTEXT(overallRate),"Effectuez l’étape 1",IF(OR(COUNT($C506,H506)&lt;&gt;2,overallRate=0),0,IF(D506="Oui",IF(OR($B506="Oui - sans lien de dépendance",$C506&gt;0),ROUND(MIN(H506, MAX(500,MIN(0.55*$C506,573))),2),0),ROUND(IF($B506="Non - avec lien de dépendance",MIN(1129,H506,$C506)*overallRate,MIN(1129,H506)*overallRate),2))))</f>
        <v>Effectuez l’étape 1</v>
      </c>
      <c r="M506" s="54" t="str">
        <f>IF(ISTEXT(overallRate),"Effectuez l’étape 1",IF(OR(COUNT($C506,I506)&lt;&gt;2,overallRate=0),0,IF(E506="Oui",IF(OR($B506="Oui - sans lien de dépendance",$C506&gt;0),ROUND(MIN(I506, MAX(500,MIN(0.55*$C506,573))),2),0),ROUND(IF($B506="Non - avec lien de dépendance",MIN(1129,I506,$C506)*overallRate,MIN(1129,I506)*overallRate),2))))</f>
        <v>Effectuez l’étape 1</v>
      </c>
      <c r="N506" s="54" t="str">
        <f>IF(ISTEXT(overallRate),"Effectuez l’étape 1",IF(OR(COUNT($C506,J506)&lt;&gt;2,overallRate=0),0,IF(F506="Oui",IF(OR($B506="Oui - sans lien de dépendance",$C506&gt;0),ROUND(MIN(J506, MAX(500,MIN(0.55*$C506,573))),2),0),ROUND(IF($B506="Non - avec lien de dépendance",MIN(1129,J506,$C506)*overallRate,MIN(1129,J506)*overallRate),2))))</f>
        <v>Effectuez l’étape 1</v>
      </c>
      <c r="O506" s="54" t="str">
        <f>IF(ISTEXT(overallRate),"Effectuez l’étape 1",IF(OR(COUNT($C506,K506)&lt;&gt;2,overallRate=0),0,IF(G506="Oui",IF(OR($B506="Oui - sans lien de dépendance",$C506&gt;0),ROUND(MIN(K506, MAX(500,MIN(0.55*$C506,573))),2),0),ROUND(IF($B506="Non - avec lien de dépendance",MIN(1129,K506,$C506)*overallRate,MIN(1129,K506)*overallRate),2))))</f>
        <v>Effectuez l’étape 1</v>
      </c>
      <c r="P506" s="3">
        <f t="shared" si="7"/>
        <v>0</v>
      </c>
    </row>
    <row r="507" spans="12:16" x14ac:dyDescent="0.35">
      <c r="L507" s="54" t="str">
        <f>IF(ISTEXT(overallRate),"Effectuez l’étape 1",IF(OR(COUNT($C507,H507)&lt;&gt;2,overallRate=0),0,IF(D507="Oui",IF(OR($B507="Oui - sans lien de dépendance",$C507&gt;0),ROUND(MIN(H507, MAX(500,MIN(0.55*$C507,573))),2),0),ROUND(IF($B507="Non - avec lien de dépendance",MIN(1129,H507,$C507)*overallRate,MIN(1129,H507)*overallRate),2))))</f>
        <v>Effectuez l’étape 1</v>
      </c>
      <c r="M507" s="54" t="str">
        <f>IF(ISTEXT(overallRate),"Effectuez l’étape 1",IF(OR(COUNT($C507,I507)&lt;&gt;2,overallRate=0),0,IF(E507="Oui",IF(OR($B507="Oui - sans lien de dépendance",$C507&gt;0),ROUND(MIN(I507, MAX(500,MIN(0.55*$C507,573))),2),0),ROUND(IF($B507="Non - avec lien de dépendance",MIN(1129,I507,$C507)*overallRate,MIN(1129,I507)*overallRate),2))))</f>
        <v>Effectuez l’étape 1</v>
      </c>
      <c r="N507" s="54" t="str">
        <f>IF(ISTEXT(overallRate),"Effectuez l’étape 1",IF(OR(COUNT($C507,J507)&lt;&gt;2,overallRate=0),0,IF(F507="Oui",IF(OR($B507="Oui - sans lien de dépendance",$C507&gt;0),ROUND(MIN(J507, MAX(500,MIN(0.55*$C507,573))),2),0),ROUND(IF($B507="Non - avec lien de dépendance",MIN(1129,J507,$C507)*overallRate,MIN(1129,J507)*overallRate),2))))</f>
        <v>Effectuez l’étape 1</v>
      </c>
      <c r="O507" s="54" t="str">
        <f>IF(ISTEXT(overallRate),"Effectuez l’étape 1",IF(OR(COUNT($C507,K507)&lt;&gt;2,overallRate=0),0,IF(G507="Oui",IF(OR($B507="Oui - sans lien de dépendance",$C507&gt;0),ROUND(MIN(K507, MAX(500,MIN(0.55*$C507,573))),2),0),ROUND(IF($B507="Non - avec lien de dépendance",MIN(1129,K507,$C507)*overallRate,MIN(1129,K507)*overallRate),2))))</f>
        <v>Effectuez l’étape 1</v>
      </c>
      <c r="P507" s="3">
        <f t="shared" si="7"/>
        <v>0</v>
      </c>
    </row>
    <row r="508" spans="12:16" x14ac:dyDescent="0.35">
      <c r="L508" s="54" t="str">
        <f>IF(ISTEXT(overallRate),"Effectuez l’étape 1",IF(OR(COUNT($C508,H508)&lt;&gt;2,overallRate=0),0,IF(D508="Oui",IF(OR($B508="Oui - sans lien de dépendance",$C508&gt;0),ROUND(MIN(H508, MAX(500,MIN(0.55*$C508,573))),2),0),ROUND(IF($B508="Non - avec lien de dépendance",MIN(1129,H508,$C508)*overallRate,MIN(1129,H508)*overallRate),2))))</f>
        <v>Effectuez l’étape 1</v>
      </c>
      <c r="M508" s="54" t="str">
        <f>IF(ISTEXT(overallRate),"Effectuez l’étape 1",IF(OR(COUNT($C508,I508)&lt;&gt;2,overallRate=0),0,IF(E508="Oui",IF(OR($B508="Oui - sans lien de dépendance",$C508&gt;0),ROUND(MIN(I508, MAX(500,MIN(0.55*$C508,573))),2),0),ROUND(IF($B508="Non - avec lien de dépendance",MIN(1129,I508,$C508)*overallRate,MIN(1129,I508)*overallRate),2))))</f>
        <v>Effectuez l’étape 1</v>
      </c>
      <c r="N508" s="54" t="str">
        <f>IF(ISTEXT(overallRate),"Effectuez l’étape 1",IF(OR(COUNT($C508,J508)&lt;&gt;2,overallRate=0),0,IF(F508="Oui",IF(OR($B508="Oui - sans lien de dépendance",$C508&gt;0),ROUND(MIN(J508, MAX(500,MIN(0.55*$C508,573))),2),0),ROUND(IF($B508="Non - avec lien de dépendance",MIN(1129,J508,$C508)*overallRate,MIN(1129,J508)*overallRate),2))))</f>
        <v>Effectuez l’étape 1</v>
      </c>
      <c r="O508" s="54" t="str">
        <f>IF(ISTEXT(overallRate),"Effectuez l’étape 1",IF(OR(COUNT($C508,K508)&lt;&gt;2,overallRate=0),0,IF(G508="Oui",IF(OR($B508="Oui - sans lien de dépendance",$C508&gt;0),ROUND(MIN(K508, MAX(500,MIN(0.55*$C508,573))),2),0),ROUND(IF($B508="Non - avec lien de dépendance",MIN(1129,K508,$C508)*overallRate,MIN(1129,K508)*overallRate),2))))</f>
        <v>Effectuez l’étape 1</v>
      </c>
      <c r="P508" s="3">
        <f t="shared" si="7"/>
        <v>0</v>
      </c>
    </row>
    <row r="509" spans="12:16" x14ac:dyDescent="0.35">
      <c r="L509" s="54" t="str">
        <f>IF(ISTEXT(overallRate),"Effectuez l’étape 1",IF(OR(COUNT($C509,H509)&lt;&gt;2,overallRate=0),0,IF(D509="Oui",IF(OR($B509="Oui - sans lien de dépendance",$C509&gt;0),ROUND(MIN(H509, MAX(500,MIN(0.55*$C509,573))),2),0),ROUND(IF($B509="Non - avec lien de dépendance",MIN(1129,H509,$C509)*overallRate,MIN(1129,H509)*overallRate),2))))</f>
        <v>Effectuez l’étape 1</v>
      </c>
      <c r="M509" s="54" t="str">
        <f>IF(ISTEXT(overallRate),"Effectuez l’étape 1",IF(OR(COUNT($C509,I509)&lt;&gt;2,overallRate=0),0,IF(E509="Oui",IF(OR($B509="Oui - sans lien de dépendance",$C509&gt;0),ROUND(MIN(I509, MAX(500,MIN(0.55*$C509,573))),2),0),ROUND(IF($B509="Non - avec lien de dépendance",MIN(1129,I509,$C509)*overallRate,MIN(1129,I509)*overallRate),2))))</f>
        <v>Effectuez l’étape 1</v>
      </c>
      <c r="N509" s="54" t="str">
        <f>IF(ISTEXT(overallRate),"Effectuez l’étape 1",IF(OR(COUNT($C509,J509)&lt;&gt;2,overallRate=0),0,IF(F509="Oui",IF(OR($B509="Oui - sans lien de dépendance",$C509&gt;0),ROUND(MIN(J509, MAX(500,MIN(0.55*$C509,573))),2),0),ROUND(IF($B509="Non - avec lien de dépendance",MIN(1129,J509,$C509)*overallRate,MIN(1129,J509)*overallRate),2))))</f>
        <v>Effectuez l’étape 1</v>
      </c>
      <c r="O509" s="54" t="str">
        <f>IF(ISTEXT(overallRate),"Effectuez l’étape 1",IF(OR(COUNT($C509,K509)&lt;&gt;2,overallRate=0),0,IF(G509="Oui",IF(OR($B509="Oui - sans lien de dépendance",$C509&gt;0),ROUND(MIN(K509, MAX(500,MIN(0.55*$C509,573))),2),0),ROUND(IF($B509="Non - avec lien de dépendance",MIN(1129,K509,$C509)*overallRate,MIN(1129,K509)*overallRate),2))))</f>
        <v>Effectuez l’étape 1</v>
      </c>
      <c r="P509" s="3">
        <f t="shared" si="7"/>
        <v>0</v>
      </c>
    </row>
    <row r="510" spans="12:16" x14ac:dyDescent="0.35">
      <c r="L510" s="54" t="str">
        <f>IF(ISTEXT(overallRate),"Effectuez l’étape 1",IF(OR(COUNT($C510,H510)&lt;&gt;2,overallRate=0),0,IF(D510="Oui",IF(OR($B510="Oui - sans lien de dépendance",$C510&gt;0),ROUND(MIN(H510, MAX(500,MIN(0.55*$C510,573))),2),0),ROUND(IF($B510="Non - avec lien de dépendance",MIN(1129,H510,$C510)*overallRate,MIN(1129,H510)*overallRate),2))))</f>
        <v>Effectuez l’étape 1</v>
      </c>
      <c r="M510" s="54" t="str">
        <f>IF(ISTEXT(overallRate),"Effectuez l’étape 1",IF(OR(COUNT($C510,I510)&lt;&gt;2,overallRate=0),0,IF(E510="Oui",IF(OR($B510="Oui - sans lien de dépendance",$C510&gt;0),ROUND(MIN(I510, MAX(500,MIN(0.55*$C510,573))),2),0),ROUND(IF($B510="Non - avec lien de dépendance",MIN(1129,I510,$C510)*overallRate,MIN(1129,I510)*overallRate),2))))</f>
        <v>Effectuez l’étape 1</v>
      </c>
      <c r="N510" s="54" t="str">
        <f>IF(ISTEXT(overallRate),"Effectuez l’étape 1",IF(OR(COUNT($C510,J510)&lt;&gt;2,overallRate=0),0,IF(F510="Oui",IF(OR($B510="Oui - sans lien de dépendance",$C510&gt;0),ROUND(MIN(J510, MAX(500,MIN(0.55*$C510,573))),2),0),ROUND(IF($B510="Non - avec lien de dépendance",MIN(1129,J510,$C510)*overallRate,MIN(1129,J510)*overallRate),2))))</f>
        <v>Effectuez l’étape 1</v>
      </c>
      <c r="O510" s="54" t="str">
        <f>IF(ISTEXT(overallRate),"Effectuez l’étape 1",IF(OR(COUNT($C510,K510)&lt;&gt;2,overallRate=0),0,IF(G510="Oui",IF(OR($B510="Oui - sans lien de dépendance",$C510&gt;0),ROUND(MIN(K510, MAX(500,MIN(0.55*$C510,573))),2),0),ROUND(IF($B510="Non - avec lien de dépendance",MIN(1129,K510,$C510)*overallRate,MIN(1129,K510)*overallRate),2))))</f>
        <v>Effectuez l’étape 1</v>
      </c>
      <c r="P510" s="3">
        <f t="shared" si="7"/>
        <v>0</v>
      </c>
    </row>
    <row r="511" spans="12:16" x14ac:dyDescent="0.35">
      <c r="L511" s="54" t="str">
        <f>IF(ISTEXT(overallRate),"Effectuez l’étape 1",IF(OR(COUNT($C511,H511)&lt;&gt;2,overallRate=0),0,IF(D511="Oui",IF(OR($B511="Oui - sans lien de dépendance",$C511&gt;0),ROUND(MIN(H511, MAX(500,MIN(0.55*$C511,573))),2),0),ROUND(IF($B511="Non - avec lien de dépendance",MIN(1129,H511,$C511)*overallRate,MIN(1129,H511)*overallRate),2))))</f>
        <v>Effectuez l’étape 1</v>
      </c>
      <c r="M511" s="54" t="str">
        <f>IF(ISTEXT(overallRate),"Effectuez l’étape 1",IF(OR(COUNT($C511,I511)&lt;&gt;2,overallRate=0),0,IF(E511="Oui",IF(OR($B511="Oui - sans lien de dépendance",$C511&gt;0),ROUND(MIN(I511, MAX(500,MIN(0.55*$C511,573))),2),0),ROUND(IF($B511="Non - avec lien de dépendance",MIN(1129,I511,$C511)*overallRate,MIN(1129,I511)*overallRate),2))))</f>
        <v>Effectuez l’étape 1</v>
      </c>
      <c r="N511" s="54" t="str">
        <f>IF(ISTEXT(overallRate),"Effectuez l’étape 1",IF(OR(COUNT($C511,J511)&lt;&gt;2,overallRate=0),0,IF(F511="Oui",IF(OR($B511="Oui - sans lien de dépendance",$C511&gt;0),ROUND(MIN(J511, MAX(500,MIN(0.55*$C511,573))),2),0),ROUND(IF($B511="Non - avec lien de dépendance",MIN(1129,J511,$C511)*overallRate,MIN(1129,J511)*overallRate),2))))</f>
        <v>Effectuez l’étape 1</v>
      </c>
      <c r="O511" s="54" t="str">
        <f>IF(ISTEXT(overallRate),"Effectuez l’étape 1",IF(OR(COUNT($C511,K511)&lt;&gt;2,overallRate=0),0,IF(G511="Oui",IF(OR($B511="Oui - sans lien de dépendance",$C511&gt;0),ROUND(MIN(K511, MAX(500,MIN(0.55*$C511,573))),2),0),ROUND(IF($B511="Non - avec lien de dépendance",MIN(1129,K511,$C511)*overallRate,MIN(1129,K511)*overallRate),2))))</f>
        <v>Effectuez l’étape 1</v>
      </c>
      <c r="P511" s="3">
        <f t="shared" si="7"/>
        <v>0</v>
      </c>
    </row>
    <row r="512" spans="12:16" x14ac:dyDescent="0.35">
      <c r="L512" s="54" t="str">
        <f>IF(ISTEXT(overallRate),"Effectuez l’étape 1",IF(OR(COUNT($C512,H512)&lt;&gt;2,overallRate=0),0,IF(D512="Oui",IF(OR($B512="Oui - sans lien de dépendance",$C512&gt;0),ROUND(MIN(H512, MAX(500,MIN(0.55*$C512,573))),2),0),ROUND(IF($B512="Non - avec lien de dépendance",MIN(1129,H512,$C512)*overallRate,MIN(1129,H512)*overallRate),2))))</f>
        <v>Effectuez l’étape 1</v>
      </c>
      <c r="M512" s="54" t="str">
        <f>IF(ISTEXT(overallRate),"Effectuez l’étape 1",IF(OR(COUNT($C512,I512)&lt;&gt;2,overallRate=0),0,IF(E512="Oui",IF(OR($B512="Oui - sans lien de dépendance",$C512&gt;0),ROUND(MIN(I512, MAX(500,MIN(0.55*$C512,573))),2),0),ROUND(IF($B512="Non - avec lien de dépendance",MIN(1129,I512,$C512)*overallRate,MIN(1129,I512)*overallRate),2))))</f>
        <v>Effectuez l’étape 1</v>
      </c>
      <c r="N512" s="54" t="str">
        <f>IF(ISTEXT(overallRate),"Effectuez l’étape 1",IF(OR(COUNT($C512,J512)&lt;&gt;2,overallRate=0),0,IF(F512="Oui",IF(OR($B512="Oui - sans lien de dépendance",$C512&gt;0),ROUND(MIN(J512, MAX(500,MIN(0.55*$C512,573))),2),0),ROUND(IF($B512="Non - avec lien de dépendance",MIN(1129,J512,$C512)*overallRate,MIN(1129,J512)*overallRate),2))))</f>
        <v>Effectuez l’étape 1</v>
      </c>
      <c r="O512" s="54" t="str">
        <f>IF(ISTEXT(overallRate),"Effectuez l’étape 1",IF(OR(COUNT($C512,K512)&lt;&gt;2,overallRate=0),0,IF(G512="Oui",IF(OR($B512="Oui - sans lien de dépendance",$C512&gt;0),ROUND(MIN(K512, MAX(500,MIN(0.55*$C512,573))),2),0),ROUND(IF($B512="Non - avec lien de dépendance",MIN(1129,K512,$C512)*overallRate,MIN(1129,K512)*overallRate),2))))</f>
        <v>Effectuez l’étape 1</v>
      </c>
      <c r="P512" s="3">
        <f t="shared" si="7"/>
        <v>0</v>
      </c>
    </row>
    <row r="513" spans="12:16" x14ac:dyDescent="0.35">
      <c r="L513" s="54" t="str">
        <f>IF(ISTEXT(overallRate),"Effectuez l’étape 1",IF(OR(COUNT($C513,H513)&lt;&gt;2,overallRate=0),0,IF(D513="Oui",IF(OR($B513="Oui - sans lien de dépendance",$C513&gt;0),ROUND(MIN(H513, MAX(500,MIN(0.55*$C513,573))),2),0),ROUND(IF($B513="Non - avec lien de dépendance",MIN(1129,H513,$C513)*overallRate,MIN(1129,H513)*overallRate),2))))</f>
        <v>Effectuez l’étape 1</v>
      </c>
      <c r="M513" s="54" t="str">
        <f>IF(ISTEXT(overallRate),"Effectuez l’étape 1",IF(OR(COUNT($C513,I513)&lt;&gt;2,overallRate=0),0,IF(E513="Oui",IF(OR($B513="Oui - sans lien de dépendance",$C513&gt;0),ROUND(MIN(I513, MAX(500,MIN(0.55*$C513,573))),2),0),ROUND(IF($B513="Non - avec lien de dépendance",MIN(1129,I513,$C513)*overallRate,MIN(1129,I513)*overallRate),2))))</f>
        <v>Effectuez l’étape 1</v>
      </c>
      <c r="N513" s="54" t="str">
        <f>IF(ISTEXT(overallRate),"Effectuez l’étape 1",IF(OR(COUNT($C513,J513)&lt;&gt;2,overallRate=0),0,IF(F513="Oui",IF(OR($B513="Oui - sans lien de dépendance",$C513&gt;0),ROUND(MIN(J513, MAX(500,MIN(0.55*$C513,573))),2),0),ROUND(IF($B513="Non - avec lien de dépendance",MIN(1129,J513,$C513)*overallRate,MIN(1129,J513)*overallRate),2))))</f>
        <v>Effectuez l’étape 1</v>
      </c>
      <c r="O513" s="54" t="str">
        <f>IF(ISTEXT(overallRate),"Effectuez l’étape 1",IF(OR(COUNT($C513,K513)&lt;&gt;2,overallRate=0),0,IF(G513="Oui",IF(OR($B513="Oui - sans lien de dépendance",$C513&gt;0),ROUND(MIN(K513, MAX(500,MIN(0.55*$C513,573))),2),0),ROUND(IF($B513="Non - avec lien de dépendance",MIN(1129,K513,$C513)*overallRate,MIN(1129,K513)*overallRate),2))))</f>
        <v>Effectuez l’étape 1</v>
      </c>
      <c r="P513" s="3">
        <f t="shared" si="7"/>
        <v>0</v>
      </c>
    </row>
    <row r="514" spans="12:16" x14ac:dyDescent="0.35">
      <c r="L514" s="54" t="str">
        <f>IF(ISTEXT(overallRate),"Effectuez l’étape 1",IF(OR(COUNT($C514,H514)&lt;&gt;2,overallRate=0),0,IF(D514="Oui",IF(OR($B514="Oui - sans lien de dépendance",$C514&gt;0),ROUND(MIN(H514, MAX(500,MIN(0.55*$C514,573))),2),0),ROUND(IF($B514="Non - avec lien de dépendance",MIN(1129,H514,$C514)*overallRate,MIN(1129,H514)*overallRate),2))))</f>
        <v>Effectuez l’étape 1</v>
      </c>
      <c r="M514" s="54" t="str">
        <f>IF(ISTEXT(overallRate),"Effectuez l’étape 1",IF(OR(COUNT($C514,I514)&lt;&gt;2,overallRate=0),0,IF(E514="Oui",IF(OR($B514="Oui - sans lien de dépendance",$C514&gt;0),ROUND(MIN(I514, MAX(500,MIN(0.55*$C514,573))),2),0),ROUND(IF($B514="Non - avec lien de dépendance",MIN(1129,I514,$C514)*overallRate,MIN(1129,I514)*overallRate),2))))</f>
        <v>Effectuez l’étape 1</v>
      </c>
      <c r="N514" s="54" t="str">
        <f>IF(ISTEXT(overallRate),"Effectuez l’étape 1",IF(OR(COUNT($C514,J514)&lt;&gt;2,overallRate=0),0,IF(F514="Oui",IF(OR($B514="Oui - sans lien de dépendance",$C514&gt;0),ROUND(MIN(J514, MAX(500,MIN(0.55*$C514,573))),2),0),ROUND(IF($B514="Non - avec lien de dépendance",MIN(1129,J514,$C514)*overallRate,MIN(1129,J514)*overallRate),2))))</f>
        <v>Effectuez l’étape 1</v>
      </c>
      <c r="O514" s="54" t="str">
        <f>IF(ISTEXT(overallRate),"Effectuez l’étape 1",IF(OR(COUNT($C514,K514)&lt;&gt;2,overallRate=0),0,IF(G514="Oui",IF(OR($B514="Oui - sans lien de dépendance",$C514&gt;0),ROUND(MIN(K514, MAX(500,MIN(0.55*$C514,573))),2),0),ROUND(IF($B514="Non - avec lien de dépendance",MIN(1129,K514,$C514)*overallRate,MIN(1129,K514)*overallRate),2))))</f>
        <v>Effectuez l’étape 1</v>
      </c>
      <c r="P514" s="3">
        <f t="shared" si="7"/>
        <v>0</v>
      </c>
    </row>
    <row r="515" spans="12:16" x14ac:dyDescent="0.35">
      <c r="L515" s="54" t="str">
        <f>IF(ISTEXT(overallRate),"Effectuez l’étape 1",IF(OR(COUNT($C515,H515)&lt;&gt;2,overallRate=0),0,IF(D515="Oui",IF(OR($B515="Oui - sans lien de dépendance",$C515&gt;0),ROUND(MIN(H515, MAX(500,MIN(0.55*$C515,573))),2),0),ROUND(IF($B515="Non - avec lien de dépendance",MIN(1129,H515,$C515)*overallRate,MIN(1129,H515)*overallRate),2))))</f>
        <v>Effectuez l’étape 1</v>
      </c>
      <c r="M515" s="54" t="str">
        <f>IF(ISTEXT(overallRate),"Effectuez l’étape 1",IF(OR(COUNT($C515,I515)&lt;&gt;2,overallRate=0),0,IF(E515="Oui",IF(OR($B515="Oui - sans lien de dépendance",$C515&gt;0),ROUND(MIN(I515, MAX(500,MIN(0.55*$C515,573))),2),0),ROUND(IF($B515="Non - avec lien de dépendance",MIN(1129,I515,$C515)*overallRate,MIN(1129,I515)*overallRate),2))))</f>
        <v>Effectuez l’étape 1</v>
      </c>
      <c r="N515" s="54" t="str">
        <f>IF(ISTEXT(overallRate),"Effectuez l’étape 1",IF(OR(COUNT($C515,J515)&lt;&gt;2,overallRate=0),0,IF(F515="Oui",IF(OR($B515="Oui - sans lien de dépendance",$C515&gt;0),ROUND(MIN(J515, MAX(500,MIN(0.55*$C515,573))),2),0),ROUND(IF($B515="Non - avec lien de dépendance",MIN(1129,J515,$C515)*overallRate,MIN(1129,J515)*overallRate),2))))</f>
        <v>Effectuez l’étape 1</v>
      </c>
      <c r="O515" s="54" t="str">
        <f>IF(ISTEXT(overallRate),"Effectuez l’étape 1",IF(OR(COUNT($C515,K515)&lt;&gt;2,overallRate=0),0,IF(G515="Oui",IF(OR($B515="Oui - sans lien de dépendance",$C515&gt;0),ROUND(MIN(K515, MAX(500,MIN(0.55*$C515,573))),2),0),ROUND(IF($B515="Non - avec lien de dépendance",MIN(1129,K515,$C515)*overallRate,MIN(1129,K515)*overallRate),2))))</f>
        <v>Effectuez l’étape 1</v>
      </c>
      <c r="P515" s="3">
        <f t="shared" si="7"/>
        <v>0</v>
      </c>
    </row>
    <row r="516" spans="12:16" x14ac:dyDescent="0.35">
      <c r="L516" s="54" t="str">
        <f>IF(ISTEXT(overallRate),"Effectuez l’étape 1",IF(OR(COUNT($C516,H516)&lt;&gt;2,overallRate=0),0,IF(D516="Oui",IF(OR($B516="Oui - sans lien de dépendance",$C516&gt;0),ROUND(MIN(H516, MAX(500,MIN(0.55*$C516,573))),2),0),ROUND(IF($B516="Non - avec lien de dépendance",MIN(1129,H516,$C516)*overallRate,MIN(1129,H516)*overallRate),2))))</f>
        <v>Effectuez l’étape 1</v>
      </c>
      <c r="M516" s="54" t="str">
        <f>IF(ISTEXT(overallRate),"Effectuez l’étape 1",IF(OR(COUNT($C516,I516)&lt;&gt;2,overallRate=0),0,IF(E516="Oui",IF(OR($B516="Oui - sans lien de dépendance",$C516&gt;0),ROUND(MIN(I516, MAX(500,MIN(0.55*$C516,573))),2),0),ROUND(IF($B516="Non - avec lien de dépendance",MIN(1129,I516,$C516)*overallRate,MIN(1129,I516)*overallRate),2))))</f>
        <v>Effectuez l’étape 1</v>
      </c>
      <c r="N516" s="54" t="str">
        <f>IF(ISTEXT(overallRate),"Effectuez l’étape 1",IF(OR(COUNT($C516,J516)&lt;&gt;2,overallRate=0),0,IF(F516="Oui",IF(OR($B516="Oui - sans lien de dépendance",$C516&gt;0),ROUND(MIN(J516, MAX(500,MIN(0.55*$C516,573))),2),0),ROUND(IF($B516="Non - avec lien de dépendance",MIN(1129,J516,$C516)*overallRate,MIN(1129,J516)*overallRate),2))))</f>
        <v>Effectuez l’étape 1</v>
      </c>
      <c r="O516" s="54" t="str">
        <f>IF(ISTEXT(overallRate),"Effectuez l’étape 1",IF(OR(COUNT($C516,K516)&lt;&gt;2,overallRate=0),0,IF(G516="Oui",IF(OR($B516="Oui - sans lien de dépendance",$C516&gt;0),ROUND(MIN(K516, MAX(500,MIN(0.55*$C516,573))),2),0),ROUND(IF($B516="Non - avec lien de dépendance",MIN(1129,K516,$C516)*overallRate,MIN(1129,K516)*overallRate),2))))</f>
        <v>Effectuez l’étape 1</v>
      </c>
      <c r="P516" s="3">
        <f t="shared" si="7"/>
        <v>0</v>
      </c>
    </row>
    <row r="517" spans="12:16" x14ac:dyDescent="0.35">
      <c r="L517" s="54" t="str">
        <f>IF(ISTEXT(overallRate),"Effectuez l’étape 1",IF(OR(COUNT($C517,H517)&lt;&gt;2,overallRate=0),0,IF(D517="Oui",IF(OR($B517="Oui - sans lien de dépendance",$C517&gt;0),ROUND(MIN(H517, MAX(500,MIN(0.55*$C517,573))),2),0),ROUND(IF($B517="Non - avec lien de dépendance",MIN(1129,H517,$C517)*overallRate,MIN(1129,H517)*overallRate),2))))</f>
        <v>Effectuez l’étape 1</v>
      </c>
      <c r="M517" s="54" t="str">
        <f>IF(ISTEXT(overallRate),"Effectuez l’étape 1",IF(OR(COUNT($C517,I517)&lt;&gt;2,overallRate=0),0,IF(E517="Oui",IF(OR($B517="Oui - sans lien de dépendance",$C517&gt;0),ROUND(MIN(I517, MAX(500,MIN(0.55*$C517,573))),2),0),ROUND(IF($B517="Non - avec lien de dépendance",MIN(1129,I517,$C517)*overallRate,MIN(1129,I517)*overallRate),2))))</f>
        <v>Effectuez l’étape 1</v>
      </c>
      <c r="N517" s="54" t="str">
        <f>IF(ISTEXT(overallRate),"Effectuez l’étape 1",IF(OR(COUNT($C517,J517)&lt;&gt;2,overallRate=0),0,IF(F517="Oui",IF(OR($B517="Oui - sans lien de dépendance",$C517&gt;0),ROUND(MIN(J517, MAX(500,MIN(0.55*$C517,573))),2),0),ROUND(IF($B517="Non - avec lien de dépendance",MIN(1129,J517,$C517)*overallRate,MIN(1129,J517)*overallRate),2))))</f>
        <v>Effectuez l’étape 1</v>
      </c>
      <c r="O517" s="54" t="str">
        <f>IF(ISTEXT(overallRate),"Effectuez l’étape 1",IF(OR(COUNT($C517,K517)&lt;&gt;2,overallRate=0),0,IF(G517="Oui",IF(OR($B517="Oui - sans lien de dépendance",$C517&gt;0),ROUND(MIN(K517, MAX(500,MIN(0.55*$C517,573))),2),0),ROUND(IF($B517="Non - avec lien de dépendance",MIN(1129,K517,$C517)*overallRate,MIN(1129,K517)*overallRate),2))))</f>
        <v>Effectuez l’étape 1</v>
      </c>
      <c r="P517" s="3">
        <f t="shared" si="7"/>
        <v>0</v>
      </c>
    </row>
    <row r="518" spans="12:16" x14ac:dyDescent="0.35">
      <c r="L518" s="54" t="str">
        <f>IF(ISTEXT(overallRate),"Effectuez l’étape 1",IF(OR(COUNT($C518,H518)&lt;&gt;2,overallRate=0),0,IF(D518="Oui",IF(OR($B518="Oui - sans lien de dépendance",$C518&gt;0),ROUND(MIN(H518, MAX(500,MIN(0.55*$C518,573))),2),0),ROUND(IF($B518="Non - avec lien de dépendance",MIN(1129,H518,$C518)*overallRate,MIN(1129,H518)*overallRate),2))))</f>
        <v>Effectuez l’étape 1</v>
      </c>
      <c r="M518" s="54" t="str">
        <f>IF(ISTEXT(overallRate),"Effectuez l’étape 1",IF(OR(COUNT($C518,I518)&lt;&gt;2,overallRate=0),0,IF(E518="Oui",IF(OR($B518="Oui - sans lien de dépendance",$C518&gt;0),ROUND(MIN(I518, MAX(500,MIN(0.55*$C518,573))),2),0),ROUND(IF($B518="Non - avec lien de dépendance",MIN(1129,I518,$C518)*overallRate,MIN(1129,I518)*overallRate),2))))</f>
        <v>Effectuez l’étape 1</v>
      </c>
      <c r="N518" s="54" t="str">
        <f>IF(ISTEXT(overallRate),"Effectuez l’étape 1",IF(OR(COUNT($C518,J518)&lt;&gt;2,overallRate=0),0,IF(F518="Oui",IF(OR($B518="Oui - sans lien de dépendance",$C518&gt;0),ROUND(MIN(J518, MAX(500,MIN(0.55*$C518,573))),2),0),ROUND(IF($B518="Non - avec lien de dépendance",MIN(1129,J518,$C518)*overallRate,MIN(1129,J518)*overallRate),2))))</f>
        <v>Effectuez l’étape 1</v>
      </c>
      <c r="O518" s="54" t="str">
        <f>IF(ISTEXT(overallRate),"Effectuez l’étape 1",IF(OR(COUNT($C518,K518)&lt;&gt;2,overallRate=0),0,IF(G518="Oui",IF(OR($B518="Oui - sans lien de dépendance",$C518&gt;0),ROUND(MIN(K518, MAX(500,MIN(0.55*$C518,573))),2),0),ROUND(IF($B518="Non - avec lien de dépendance",MIN(1129,K518,$C518)*overallRate,MIN(1129,K518)*overallRate),2))))</f>
        <v>Effectuez l’étape 1</v>
      </c>
      <c r="P518" s="3">
        <f t="shared" si="7"/>
        <v>0</v>
      </c>
    </row>
    <row r="519" spans="12:16" x14ac:dyDescent="0.35">
      <c r="L519" s="54" t="str">
        <f>IF(ISTEXT(overallRate),"Effectuez l’étape 1",IF(OR(COUNT($C519,H519)&lt;&gt;2,overallRate=0),0,IF(D519="Oui",IF(OR($B519="Oui - sans lien de dépendance",$C519&gt;0),ROUND(MIN(H519, MAX(500,MIN(0.55*$C519,573))),2),0),ROUND(IF($B519="Non - avec lien de dépendance",MIN(1129,H519,$C519)*overallRate,MIN(1129,H519)*overallRate),2))))</f>
        <v>Effectuez l’étape 1</v>
      </c>
      <c r="M519" s="54" t="str">
        <f>IF(ISTEXT(overallRate),"Effectuez l’étape 1",IF(OR(COUNT($C519,I519)&lt;&gt;2,overallRate=0),0,IF(E519="Oui",IF(OR($B519="Oui - sans lien de dépendance",$C519&gt;0),ROUND(MIN(I519, MAX(500,MIN(0.55*$C519,573))),2),0),ROUND(IF($B519="Non - avec lien de dépendance",MIN(1129,I519,$C519)*overallRate,MIN(1129,I519)*overallRate),2))))</f>
        <v>Effectuez l’étape 1</v>
      </c>
      <c r="N519" s="54" t="str">
        <f>IF(ISTEXT(overallRate),"Effectuez l’étape 1",IF(OR(COUNT($C519,J519)&lt;&gt;2,overallRate=0),0,IF(F519="Oui",IF(OR($B519="Oui - sans lien de dépendance",$C519&gt;0),ROUND(MIN(J519, MAX(500,MIN(0.55*$C519,573))),2),0),ROUND(IF($B519="Non - avec lien de dépendance",MIN(1129,J519,$C519)*overallRate,MIN(1129,J519)*overallRate),2))))</f>
        <v>Effectuez l’étape 1</v>
      </c>
      <c r="O519" s="54" t="str">
        <f>IF(ISTEXT(overallRate),"Effectuez l’étape 1",IF(OR(COUNT($C519,K519)&lt;&gt;2,overallRate=0),0,IF(G519="Oui",IF(OR($B519="Oui - sans lien de dépendance",$C519&gt;0),ROUND(MIN(K519, MAX(500,MIN(0.55*$C519,573))),2),0),ROUND(IF($B519="Non - avec lien de dépendance",MIN(1129,K519,$C519)*overallRate,MIN(1129,K519)*overallRate),2))))</f>
        <v>Effectuez l’étape 1</v>
      </c>
      <c r="P519" s="3">
        <f t="shared" ref="P519:P582" si="8">IF(AND(COUNT(C519:K519)&gt;0,OR(COUNT(C519:K519)&lt;&gt;5,ISBLANK(B519))),"Fill out all amounts",SUM(L519:O519))</f>
        <v>0</v>
      </c>
    </row>
    <row r="520" spans="12:16" x14ac:dyDescent="0.35">
      <c r="L520" s="54" t="str">
        <f>IF(ISTEXT(overallRate),"Effectuez l’étape 1",IF(OR(COUNT($C520,H520)&lt;&gt;2,overallRate=0),0,IF(D520="Oui",IF(OR($B520="Oui - sans lien de dépendance",$C520&gt;0),ROUND(MIN(H520, MAX(500,MIN(0.55*$C520,573))),2),0),ROUND(IF($B520="Non - avec lien de dépendance",MIN(1129,H520,$C520)*overallRate,MIN(1129,H520)*overallRate),2))))</f>
        <v>Effectuez l’étape 1</v>
      </c>
      <c r="M520" s="54" t="str">
        <f>IF(ISTEXT(overallRate),"Effectuez l’étape 1",IF(OR(COUNT($C520,I520)&lt;&gt;2,overallRate=0),0,IF(E520="Oui",IF(OR($B520="Oui - sans lien de dépendance",$C520&gt;0),ROUND(MIN(I520, MAX(500,MIN(0.55*$C520,573))),2),0),ROUND(IF($B520="Non - avec lien de dépendance",MIN(1129,I520,$C520)*overallRate,MIN(1129,I520)*overallRate),2))))</f>
        <v>Effectuez l’étape 1</v>
      </c>
      <c r="N520" s="54" t="str">
        <f>IF(ISTEXT(overallRate),"Effectuez l’étape 1",IF(OR(COUNT($C520,J520)&lt;&gt;2,overallRate=0),0,IF(F520="Oui",IF(OR($B520="Oui - sans lien de dépendance",$C520&gt;0),ROUND(MIN(J520, MAX(500,MIN(0.55*$C520,573))),2),0),ROUND(IF($B520="Non - avec lien de dépendance",MIN(1129,J520,$C520)*overallRate,MIN(1129,J520)*overallRate),2))))</f>
        <v>Effectuez l’étape 1</v>
      </c>
      <c r="O520" s="54" t="str">
        <f>IF(ISTEXT(overallRate),"Effectuez l’étape 1",IF(OR(COUNT($C520,K520)&lt;&gt;2,overallRate=0),0,IF(G520="Oui",IF(OR($B520="Oui - sans lien de dépendance",$C520&gt;0),ROUND(MIN(K520, MAX(500,MIN(0.55*$C520,573))),2),0),ROUND(IF($B520="Non - avec lien de dépendance",MIN(1129,K520,$C520)*overallRate,MIN(1129,K520)*overallRate),2))))</f>
        <v>Effectuez l’étape 1</v>
      </c>
      <c r="P520" s="3">
        <f t="shared" si="8"/>
        <v>0</v>
      </c>
    </row>
    <row r="521" spans="12:16" x14ac:dyDescent="0.35">
      <c r="L521" s="54" t="str">
        <f>IF(ISTEXT(overallRate),"Effectuez l’étape 1",IF(OR(COUNT($C521,H521)&lt;&gt;2,overallRate=0),0,IF(D521="Oui",IF(OR($B521="Oui - sans lien de dépendance",$C521&gt;0),ROUND(MIN(H521, MAX(500,MIN(0.55*$C521,573))),2),0),ROUND(IF($B521="Non - avec lien de dépendance",MIN(1129,H521,$C521)*overallRate,MIN(1129,H521)*overallRate),2))))</f>
        <v>Effectuez l’étape 1</v>
      </c>
      <c r="M521" s="54" t="str">
        <f>IF(ISTEXT(overallRate),"Effectuez l’étape 1",IF(OR(COUNT($C521,I521)&lt;&gt;2,overallRate=0),0,IF(E521="Oui",IF(OR($B521="Oui - sans lien de dépendance",$C521&gt;0),ROUND(MIN(I521, MAX(500,MIN(0.55*$C521,573))),2),0),ROUND(IF($B521="Non - avec lien de dépendance",MIN(1129,I521,$C521)*overallRate,MIN(1129,I521)*overallRate),2))))</f>
        <v>Effectuez l’étape 1</v>
      </c>
      <c r="N521" s="54" t="str">
        <f>IF(ISTEXT(overallRate),"Effectuez l’étape 1",IF(OR(COUNT($C521,J521)&lt;&gt;2,overallRate=0),0,IF(F521="Oui",IF(OR($B521="Oui - sans lien de dépendance",$C521&gt;0),ROUND(MIN(J521, MAX(500,MIN(0.55*$C521,573))),2),0),ROUND(IF($B521="Non - avec lien de dépendance",MIN(1129,J521,$C521)*overallRate,MIN(1129,J521)*overallRate),2))))</f>
        <v>Effectuez l’étape 1</v>
      </c>
      <c r="O521" s="54" t="str">
        <f>IF(ISTEXT(overallRate),"Effectuez l’étape 1",IF(OR(COUNT($C521,K521)&lt;&gt;2,overallRate=0),0,IF(G521="Oui",IF(OR($B521="Oui - sans lien de dépendance",$C521&gt;0),ROUND(MIN(K521, MAX(500,MIN(0.55*$C521,573))),2),0),ROUND(IF($B521="Non - avec lien de dépendance",MIN(1129,K521,$C521)*overallRate,MIN(1129,K521)*overallRate),2))))</f>
        <v>Effectuez l’étape 1</v>
      </c>
      <c r="P521" s="3">
        <f t="shared" si="8"/>
        <v>0</v>
      </c>
    </row>
    <row r="522" spans="12:16" x14ac:dyDescent="0.35">
      <c r="L522" s="54" t="str">
        <f>IF(ISTEXT(overallRate),"Effectuez l’étape 1",IF(OR(COUNT($C522,H522)&lt;&gt;2,overallRate=0),0,IF(D522="Oui",IF(OR($B522="Oui - sans lien de dépendance",$C522&gt;0),ROUND(MIN(H522, MAX(500,MIN(0.55*$C522,573))),2),0),ROUND(IF($B522="Non - avec lien de dépendance",MIN(1129,H522,$C522)*overallRate,MIN(1129,H522)*overallRate),2))))</f>
        <v>Effectuez l’étape 1</v>
      </c>
      <c r="M522" s="54" t="str">
        <f>IF(ISTEXT(overallRate),"Effectuez l’étape 1",IF(OR(COUNT($C522,I522)&lt;&gt;2,overallRate=0),0,IF(E522="Oui",IF(OR($B522="Oui - sans lien de dépendance",$C522&gt;0),ROUND(MIN(I522, MAX(500,MIN(0.55*$C522,573))),2),0),ROUND(IF($B522="Non - avec lien de dépendance",MIN(1129,I522,$C522)*overallRate,MIN(1129,I522)*overallRate),2))))</f>
        <v>Effectuez l’étape 1</v>
      </c>
      <c r="N522" s="54" t="str">
        <f>IF(ISTEXT(overallRate),"Effectuez l’étape 1",IF(OR(COUNT($C522,J522)&lt;&gt;2,overallRate=0),0,IF(F522="Oui",IF(OR($B522="Oui - sans lien de dépendance",$C522&gt;0),ROUND(MIN(J522, MAX(500,MIN(0.55*$C522,573))),2),0),ROUND(IF($B522="Non - avec lien de dépendance",MIN(1129,J522,$C522)*overallRate,MIN(1129,J522)*overallRate),2))))</f>
        <v>Effectuez l’étape 1</v>
      </c>
      <c r="O522" s="54" t="str">
        <f>IF(ISTEXT(overallRate),"Effectuez l’étape 1",IF(OR(COUNT($C522,K522)&lt;&gt;2,overallRate=0),0,IF(G522="Oui",IF(OR($B522="Oui - sans lien de dépendance",$C522&gt;0),ROUND(MIN(K522, MAX(500,MIN(0.55*$C522,573))),2),0),ROUND(IF($B522="Non - avec lien de dépendance",MIN(1129,K522,$C522)*overallRate,MIN(1129,K522)*overallRate),2))))</f>
        <v>Effectuez l’étape 1</v>
      </c>
      <c r="P522" s="3">
        <f t="shared" si="8"/>
        <v>0</v>
      </c>
    </row>
    <row r="523" spans="12:16" x14ac:dyDescent="0.35">
      <c r="L523" s="54" t="str">
        <f>IF(ISTEXT(overallRate),"Effectuez l’étape 1",IF(OR(COUNT($C523,H523)&lt;&gt;2,overallRate=0),0,IF(D523="Oui",IF(OR($B523="Oui - sans lien de dépendance",$C523&gt;0),ROUND(MIN(H523, MAX(500,MIN(0.55*$C523,573))),2),0),ROUND(IF($B523="Non - avec lien de dépendance",MIN(1129,H523,$C523)*overallRate,MIN(1129,H523)*overallRate),2))))</f>
        <v>Effectuez l’étape 1</v>
      </c>
      <c r="M523" s="54" t="str">
        <f>IF(ISTEXT(overallRate),"Effectuez l’étape 1",IF(OR(COUNT($C523,I523)&lt;&gt;2,overallRate=0),0,IF(E523="Oui",IF(OR($B523="Oui - sans lien de dépendance",$C523&gt;0),ROUND(MIN(I523, MAX(500,MIN(0.55*$C523,573))),2),0),ROUND(IF($B523="Non - avec lien de dépendance",MIN(1129,I523,$C523)*overallRate,MIN(1129,I523)*overallRate),2))))</f>
        <v>Effectuez l’étape 1</v>
      </c>
      <c r="N523" s="54" t="str">
        <f>IF(ISTEXT(overallRate),"Effectuez l’étape 1",IF(OR(COUNT($C523,J523)&lt;&gt;2,overallRate=0),0,IF(F523="Oui",IF(OR($B523="Oui - sans lien de dépendance",$C523&gt;0),ROUND(MIN(J523, MAX(500,MIN(0.55*$C523,573))),2),0),ROUND(IF($B523="Non - avec lien de dépendance",MIN(1129,J523,$C523)*overallRate,MIN(1129,J523)*overallRate),2))))</f>
        <v>Effectuez l’étape 1</v>
      </c>
      <c r="O523" s="54" t="str">
        <f>IF(ISTEXT(overallRate),"Effectuez l’étape 1",IF(OR(COUNT($C523,K523)&lt;&gt;2,overallRate=0),0,IF(G523="Oui",IF(OR($B523="Oui - sans lien de dépendance",$C523&gt;0),ROUND(MIN(K523, MAX(500,MIN(0.55*$C523,573))),2),0),ROUND(IF($B523="Non - avec lien de dépendance",MIN(1129,K523,$C523)*overallRate,MIN(1129,K523)*overallRate),2))))</f>
        <v>Effectuez l’étape 1</v>
      </c>
      <c r="P523" s="3">
        <f t="shared" si="8"/>
        <v>0</v>
      </c>
    </row>
    <row r="524" spans="12:16" x14ac:dyDescent="0.35">
      <c r="L524" s="54" t="str">
        <f>IF(ISTEXT(overallRate),"Effectuez l’étape 1",IF(OR(COUNT($C524,H524)&lt;&gt;2,overallRate=0),0,IF(D524="Oui",IF(OR($B524="Oui - sans lien de dépendance",$C524&gt;0),ROUND(MIN(H524, MAX(500,MIN(0.55*$C524,573))),2),0),ROUND(IF($B524="Non - avec lien de dépendance",MIN(1129,H524,$C524)*overallRate,MIN(1129,H524)*overallRate),2))))</f>
        <v>Effectuez l’étape 1</v>
      </c>
      <c r="M524" s="54" t="str">
        <f>IF(ISTEXT(overallRate),"Effectuez l’étape 1",IF(OR(COUNT($C524,I524)&lt;&gt;2,overallRate=0),0,IF(E524="Oui",IF(OR($B524="Oui - sans lien de dépendance",$C524&gt;0),ROUND(MIN(I524, MAX(500,MIN(0.55*$C524,573))),2),0),ROUND(IF($B524="Non - avec lien de dépendance",MIN(1129,I524,$C524)*overallRate,MIN(1129,I524)*overallRate),2))))</f>
        <v>Effectuez l’étape 1</v>
      </c>
      <c r="N524" s="54" t="str">
        <f>IF(ISTEXT(overallRate),"Effectuez l’étape 1",IF(OR(COUNT($C524,J524)&lt;&gt;2,overallRate=0),0,IF(F524="Oui",IF(OR($B524="Oui - sans lien de dépendance",$C524&gt;0),ROUND(MIN(J524, MAX(500,MIN(0.55*$C524,573))),2),0),ROUND(IF($B524="Non - avec lien de dépendance",MIN(1129,J524,$C524)*overallRate,MIN(1129,J524)*overallRate),2))))</f>
        <v>Effectuez l’étape 1</v>
      </c>
      <c r="O524" s="54" t="str">
        <f>IF(ISTEXT(overallRate),"Effectuez l’étape 1",IF(OR(COUNT($C524,K524)&lt;&gt;2,overallRate=0),0,IF(G524="Oui",IF(OR($B524="Oui - sans lien de dépendance",$C524&gt;0),ROUND(MIN(K524, MAX(500,MIN(0.55*$C524,573))),2),0),ROUND(IF($B524="Non - avec lien de dépendance",MIN(1129,K524,$C524)*overallRate,MIN(1129,K524)*overallRate),2))))</f>
        <v>Effectuez l’étape 1</v>
      </c>
      <c r="P524" s="3">
        <f t="shared" si="8"/>
        <v>0</v>
      </c>
    </row>
    <row r="525" spans="12:16" x14ac:dyDescent="0.35">
      <c r="L525" s="54" t="str">
        <f>IF(ISTEXT(overallRate),"Effectuez l’étape 1",IF(OR(COUNT($C525,H525)&lt;&gt;2,overallRate=0),0,IF(D525="Oui",IF(OR($B525="Oui - sans lien de dépendance",$C525&gt;0),ROUND(MIN(H525, MAX(500,MIN(0.55*$C525,573))),2),0),ROUND(IF($B525="Non - avec lien de dépendance",MIN(1129,H525,$C525)*overallRate,MIN(1129,H525)*overallRate),2))))</f>
        <v>Effectuez l’étape 1</v>
      </c>
      <c r="M525" s="54" t="str">
        <f>IF(ISTEXT(overallRate),"Effectuez l’étape 1",IF(OR(COUNT($C525,I525)&lt;&gt;2,overallRate=0),0,IF(E525="Oui",IF(OR($B525="Oui - sans lien de dépendance",$C525&gt;0),ROUND(MIN(I525, MAX(500,MIN(0.55*$C525,573))),2),0),ROUND(IF($B525="Non - avec lien de dépendance",MIN(1129,I525,$C525)*overallRate,MIN(1129,I525)*overallRate),2))))</f>
        <v>Effectuez l’étape 1</v>
      </c>
      <c r="N525" s="54" t="str">
        <f>IF(ISTEXT(overallRate),"Effectuez l’étape 1",IF(OR(COUNT($C525,J525)&lt;&gt;2,overallRate=0),0,IF(F525="Oui",IF(OR($B525="Oui - sans lien de dépendance",$C525&gt;0),ROUND(MIN(J525, MAX(500,MIN(0.55*$C525,573))),2),0),ROUND(IF($B525="Non - avec lien de dépendance",MIN(1129,J525,$C525)*overallRate,MIN(1129,J525)*overallRate),2))))</f>
        <v>Effectuez l’étape 1</v>
      </c>
      <c r="O525" s="54" t="str">
        <f>IF(ISTEXT(overallRate),"Effectuez l’étape 1",IF(OR(COUNT($C525,K525)&lt;&gt;2,overallRate=0),0,IF(G525="Oui",IF(OR($B525="Oui - sans lien de dépendance",$C525&gt;0),ROUND(MIN(K525, MAX(500,MIN(0.55*$C525,573))),2),0),ROUND(IF($B525="Non - avec lien de dépendance",MIN(1129,K525,$C525)*overallRate,MIN(1129,K525)*overallRate),2))))</f>
        <v>Effectuez l’étape 1</v>
      </c>
      <c r="P525" s="3">
        <f t="shared" si="8"/>
        <v>0</v>
      </c>
    </row>
    <row r="526" spans="12:16" x14ac:dyDescent="0.35">
      <c r="L526" s="54" t="str">
        <f>IF(ISTEXT(overallRate),"Effectuez l’étape 1",IF(OR(COUNT($C526,H526)&lt;&gt;2,overallRate=0),0,IF(D526="Oui",IF(OR($B526="Oui - sans lien de dépendance",$C526&gt;0),ROUND(MIN(H526, MAX(500,MIN(0.55*$C526,573))),2),0),ROUND(IF($B526="Non - avec lien de dépendance",MIN(1129,H526,$C526)*overallRate,MIN(1129,H526)*overallRate),2))))</f>
        <v>Effectuez l’étape 1</v>
      </c>
      <c r="M526" s="54" t="str">
        <f>IF(ISTEXT(overallRate),"Effectuez l’étape 1",IF(OR(COUNT($C526,I526)&lt;&gt;2,overallRate=0),0,IF(E526="Oui",IF(OR($B526="Oui - sans lien de dépendance",$C526&gt;0),ROUND(MIN(I526, MAX(500,MIN(0.55*$C526,573))),2),0),ROUND(IF($B526="Non - avec lien de dépendance",MIN(1129,I526,$C526)*overallRate,MIN(1129,I526)*overallRate),2))))</f>
        <v>Effectuez l’étape 1</v>
      </c>
      <c r="N526" s="54" t="str">
        <f>IF(ISTEXT(overallRate),"Effectuez l’étape 1",IF(OR(COUNT($C526,J526)&lt;&gt;2,overallRate=0),0,IF(F526="Oui",IF(OR($B526="Oui - sans lien de dépendance",$C526&gt;0),ROUND(MIN(J526, MAX(500,MIN(0.55*$C526,573))),2),0),ROUND(IF($B526="Non - avec lien de dépendance",MIN(1129,J526,$C526)*overallRate,MIN(1129,J526)*overallRate),2))))</f>
        <v>Effectuez l’étape 1</v>
      </c>
      <c r="O526" s="54" t="str">
        <f>IF(ISTEXT(overallRate),"Effectuez l’étape 1",IF(OR(COUNT($C526,K526)&lt;&gt;2,overallRate=0),0,IF(G526="Oui",IF(OR($B526="Oui - sans lien de dépendance",$C526&gt;0),ROUND(MIN(K526, MAX(500,MIN(0.55*$C526,573))),2),0),ROUND(IF($B526="Non - avec lien de dépendance",MIN(1129,K526,$C526)*overallRate,MIN(1129,K526)*overallRate),2))))</f>
        <v>Effectuez l’étape 1</v>
      </c>
      <c r="P526" s="3">
        <f t="shared" si="8"/>
        <v>0</v>
      </c>
    </row>
    <row r="527" spans="12:16" x14ac:dyDescent="0.35">
      <c r="L527" s="54" t="str">
        <f>IF(ISTEXT(overallRate),"Effectuez l’étape 1",IF(OR(COUNT($C527,H527)&lt;&gt;2,overallRate=0),0,IF(D527="Oui",IF(OR($B527="Oui - sans lien de dépendance",$C527&gt;0),ROUND(MIN(H527, MAX(500,MIN(0.55*$C527,573))),2),0),ROUND(IF($B527="Non - avec lien de dépendance",MIN(1129,H527,$C527)*overallRate,MIN(1129,H527)*overallRate),2))))</f>
        <v>Effectuez l’étape 1</v>
      </c>
      <c r="M527" s="54" t="str">
        <f>IF(ISTEXT(overallRate),"Effectuez l’étape 1",IF(OR(COUNT($C527,I527)&lt;&gt;2,overallRate=0),0,IF(E527="Oui",IF(OR($B527="Oui - sans lien de dépendance",$C527&gt;0),ROUND(MIN(I527, MAX(500,MIN(0.55*$C527,573))),2),0),ROUND(IF($B527="Non - avec lien de dépendance",MIN(1129,I527,$C527)*overallRate,MIN(1129,I527)*overallRate),2))))</f>
        <v>Effectuez l’étape 1</v>
      </c>
      <c r="N527" s="54" t="str">
        <f>IF(ISTEXT(overallRate),"Effectuez l’étape 1",IF(OR(COUNT($C527,J527)&lt;&gt;2,overallRate=0),0,IF(F527="Oui",IF(OR($B527="Oui - sans lien de dépendance",$C527&gt;0),ROUND(MIN(J527, MAX(500,MIN(0.55*$C527,573))),2),0),ROUND(IF($B527="Non - avec lien de dépendance",MIN(1129,J527,$C527)*overallRate,MIN(1129,J527)*overallRate),2))))</f>
        <v>Effectuez l’étape 1</v>
      </c>
      <c r="O527" s="54" t="str">
        <f>IF(ISTEXT(overallRate),"Effectuez l’étape 1",IF(OR(COUNT($C527,K527)&lt;&gt;2,overallRate=0),0,IF(G527="Oui",IF(OR($B527="Oui - sans lien de dépendance",$C527&gt;0),ROUND(MIN(K527, MAX(500,MIN(0.55*$C527,573))),2),0),ROUND(IF($B527="Non - avec lien de dépendance",MIN(1129,K527,$C527)*overallRate,MIN(1129,K527)*overallRate),2))))</f>
        <v>Effectuez l’étape 1</v>
      </c>
      <c r="P527" s="3">
        <f t="shared" si="8"/>
        <v>0</v>
      </c>
    </row>
    <row r="528" spans="12:16" x14ac:dyDescent="0.35">
      <c r="L528" s="54" t="str">
        <f>IF(ISTEXT(overallRate),"Effectuez l’étape 1",IF(OR(COUNT($C528,H528)&lt;&gt;2,overallRate=0),0,IF(D528="Oui",IF(OR($B528="Oui - sans lien de dépendance",$C528&gt;0),ROUND(MIN(H528, MAX(500,MIN(0.55*$C528,573))),2),0),ROUND(IF($B528="Non - avec lien de dépendance",MIN(1129,H528,$C528)*overallRate,MIN(1129,H528)*overallRate),2))))</f>
        <v>Effectuez l’étape 1</v>
      </c>
      <c r="M528" s="54" t="str">
        <f>IF(ISTEXT(overallRate),"Effectuez l’étape 1",IF(OR(COUNT($C528,I528)&lt;&gt;2,overallRate=0),0,IF(E528="Oui",IF(OR($B528="Oui - sans lien de dépendance",$C528&gt;0),ROUND(MIN(I528, MAX(500,MIN(0.55*$C528,573))),2),0),ROUND(IF($B528="Non - avec lien de dépendance",MIN(1129,I528,$C528)*overallRate,MIN(1129,I528)*overallRate),2))))</f>
        <v>Effectuez l’étape 1</v>
      </c>
      <c r="N528" s="54" t="str">
        <f>IF(ISTEXT(overallRate),"Effectuez l’étape 1",IF(OR(COUNT($C528,J528)&lt;&gt;2,overallRate=0),0,IF(F528="Oui",IF(OR($B528="Oui - sans lien de dépendance",$C528&gt;0),ROUND(MIN(J528, MAX(500,MIN(0.55*$C528,573))),2),0),ROUND(IF($B528="Non - avec lien de dépendance",MIN(1129,J528,$C528)*overallRate,MIN(1129,J528)*overallRate),2))))</f>
        <v>Effectuez l’étape 1</v>
      </c>
      <c r="O528" s="54" t="str">
        <f>IF(ISTEXT(overallRate),"Effectuez l’étape 1",IF(OR(COUNT($C528,K528)&lt;&gt;2,overallRate=0),0,IF(G528="Oui",IF(OR($B528="Oui - sans lien de dépendance",$C528&gt;0),ROUND(MIN(K528, MAX(500,MIN(0.55*$C528,573))),2),0),ROUND(IF($B528="Non - avec lien de dépendance",MIN(1129,K528,$C528)*overallRate,MIN(1129,K528)*overallRate),2))))</f>
        <v>Effectuez l’étape 1</v>
      </c>
      <c r="P528" s="3">
        <f t="shared" si="8"/>
        <v>0</v>
      </c>
    </row>
    <row r="529" spans="12:16" x14ac:dyDescent="0.35">
      <c r="L529" s="54" t="str">
        <f>IF(ISTEXT(overallRate),"Effectuez l’étape 1",IF(OR(COUNT($C529,H529)&lt;&gt;2,overallRate=0),0,IF(D529="Oui",IF(OR($B529="Oui - sans lien de dépendance",$C529&gt;0),ROUND(MIN(H529, MAX(500,MIN(0.55*$C529,573))),2),0),ROUND(IF($B529="Non - avec lien de dépendance",MIN(1129,H529,$C529)*overallRate,MIN(1129,H529)*overallRate),2))))</f>
        <v>Effectuez l’étape 1</v>
      </c>
      <c r="M529" s="54" t="str">
        <f>IF(ISTEXT(overallRate),"Effectuez l’étape 1",IF(OR(COUNT($C529,I529)&lt;&gt;2,overallRate=0),0,IF(E529="Oui",IF(OR($B529="Oui - sans lien de dépendance",$C529&gt;0),ROUND(MIN(I529, MAX(500,MIN(0.55*$C529,573))),2),0),ROUND(IF($B529="Non - avec lien de dépendance",MIN(1129,I529,$C529)*overallRate,MIN(1129,I529)*overallRate),2))))</f>
        <v>Effectuez l’étape 1</v>
      </c>
      <c r="N529" s="54" t="str">
        <f>IF(ISTEXT(overallRate),"Effectuez l’étape 1",IF(OR(COUNT($C529,J529)&lt;&gt;2,overallRate=0),0,IF(F529="Oui",IF(OR($B529="Oui - sans lien de dépendance",$C529&gt;0),ROUND(MIN(J529, MAX(500,MIN(0.55*$C529,573))),2),0),ROUND(IF($B529="Non - avec lien de dépendance",MIN(1129,J529,$C529)*overallRate,MIN(1129,J529)*overallRate),2))))</f>
        <v>Effectuez l’étape 1</v>
      </c>
      <c r="O529" s="54" t="str">
        <f>IF(ISTEXT(overallRate),"Effectuez l’étape 1",IF(OR(COUNT($C529,K529)&lt;&gt;2,overallRate=0),0,IF(G529="Oui",IF(OR($B529="Oui - sans lien de dépendance",$C529&gt;0),ROUND(MIN(K529, MAX(500,MIN(0.55*$C529,573))),2),0),ROUND(IF($B529="Non - avec lien de dépendance",MIN(1129,K529,$C529)*overallRate,MIN(1129,K529)*overallRate),2))))</f>
        <v>Effectuez l’étape 1</v>
      </c>
      <c r="P529" s="3">
        <f t="shared" si="8"/>
        <v>0</v>
      </c>
    </row>
    <row r="530" spans="12:16" x14ac:dyDescent="0.35">
      <c r="L530" s="54" t="str">
        <f>IF(ISTEXT(overallRate),"Effectuez l’étape 1",IF(OR(COUNT($C530,H530)&lt;&gt;2,overallRate=0),0,IF(D530="Oui",IF(OR($B530="Oui - sans lien de dépendance",$C530&gt;0),ROUND(MIN(H530, MAX(500,MIN(0.55*$C530,573))),2),0),ROUND(IF($B530="Non - avec lien de dépendance",MIN(1129,H530,$C530)*overallRate,MIN(1129,H530)*overallRate),2))))</f>
        <v>Effectuez l’étape 1</v>
      </c>
      <c r="M530" s="54" t="str">
        <f>IF(ISTEXT(overallRate),"Effectuez l’étape 1",IF(OR(COUNT($C530,I530)&lt;&gt;2,overallRate=0),0,IF(E530="Oui",IF(OR($B530="Oui - sans lien de dépendance",$C530&gt;0),ROUND(MIN(I530, MAX(500,MIN(0.55*$C530,573))),2),0),ROUND(IF($B530="Non - avec lien de dépendance",MIN(1129,I530,$C530)*overallRate,MIN(1129,I530)*overallRate),2))))</f>
        <v>Effectuez l’étape 1</v>
      </c>
      <c r="N530" s="54" t="str">
        <f>IF(ISTEXT(overallRate),"Effectuez l’étape 1",IF(OR(COUNT($C530,J530)&lt;&gt;2,overallRate=0),0,IF(F530="Oui",IF(OR($B530="Oui - sans lien de dépendance",$C530&gt;0),ROUND(MIN(J530, MAX(500,MIN(0.55*$C530,573))),2),0),ROUND(IF($B530="Non - avec lien de dépendance",MIN(1129,J530,$C530)*overallRate,MIN(1129,J530)*overallRate),2))))</f>
        <v>Effectuez l’étape 1</v>
      </c>
      <c r="O530" s="54" t="str">
        <f>IF(ISTEXT(overallRate),"Effectuez l’étape 1",IF(OR(COUNT($C530,K530)&lt;&gt;2,overallRate=0),0,IF(G530="Oui",IF(OR($B530="Oui - sans lien de dépendance",$C530&gt;0),ROUND(MIN(K530, MAX(500,MIN(0.55*$C530,573))),2),0),ROUND(IF($B530="Non - avec lien de dépendance",MIN(1129,K530,$C530)*overallRate,MIN(1129,K530)*overallRate),2))))</f>
        <v>Effectuez l’étape 1</v>
      </c>
      <c r="P530" s="3">
        <f t="shared" si="8"/>
        <v>0</v>
      </c>
    </row>
    <row r="531" spans="12:16" x14ac:dyDescent="0.35">
      <c r="L531" s="54" t="str">
        <f>IF(ISTEXT(overallRate),"Effectuez l’étape 1",IF(OR(COUNT($C531,H531)&lt;&gt;2,overallRate=0),0,IF(D531="Oui",IF(OR($B531="Oui - sans lien de dépendance",$C531&gt;0),ROUND(MIN(H531, MAX(500,MIN(0.55*$C531,573))),2),0),ROUND(IF($B531="Non - avec lien de dépendance",MIN(1129,H531,$C531)*overallRate,MIN(1129,H531)*overallRate),2))))</f>
        <v>Effectuez l’étape 1</v>
      </c>
      <c r="M531" s="54" t="str">
        <f>IF(ISTEXT(overallRate),"Effectuez l’étape 1",IF(OR(COUNT($C531,I531)&lt;&gt;2,overallRate=0),0,IF(E531="Oui",IF(OR($B531="Oui - sans lien de dépendance",$C531&gt;0),ROUND(MIN(I531, MAX(500,MIN(0.55*$C531,573))),2),0),ROUND(IF($B531="Non - avec lien de dépendance",MIN(1129,I531,$C531)*overallRate,MIN(1129,I531)*overallRate),2))))</f>
        <v>Effectuez l’étape 1</v>
      </c>
      <c r="N531" s="54" t="str">
        <f>IF(ISTEXT(overallRate),"Effectuez l’étape 1",IF(OR(COUNT($C531,J531)&lt;&gt;2,overallRate=0),0,IF(F531="Oui",IF(OR($B531="Oui - sans lien de dépendance",$C531&gt;0),ROUND(MIN(J531, MAX(500,MIN(0.55*$C531,573))),2),0),ROUND(IF($B531="Non - avec lien de dépendance",MIN(1129,J531,$C531)*overallRate,MIN(1129,J531)*overallRate),2))))</f>
        <v>Effectuez l’étape 1</v>
      </c>
      <c r="O531" s="54" t="str">
        <f>IF(ISTEXT(overallRate),"Effectuez l’étape 1",IF(OR(COUNT($C531,K531)&lt;&gt;2,overallRate=0),0,IF(G531="Oui",IF(OR($B531="Oui - sans lien de dépendance",$C531&gt;0),ROUND(MIN(K531, MAX(500,MIN(0.55*$C531,573))),2),0),ROUND(IF($B531="Non - avec lien de dépendance",MIN(1129,K531,$C531)*overallRate,MIN(1129,K531)*overallRate),2))))</f>
        <v>Effectuez l’étape 1</v>
      </c>
      <c r="P531" s="3">
        <f t="shared" si="8"/>
        <v>0</v>
      </c>
    </row>
    <row r="532" spans="12:16" x14ac:dyDescent="0.35">
      <c r="L532" s="54" t="str">
        <f>IF(ISTEXT(overallRate),"Effectuez l’étape 1",IF(OR(COUNT($C532,H532)&lt;&gt;2,overallRate=0),0,IF(D532="Oui",IF(OR($B532="Oui - sans lien de dépendance",$C532&gt;0),ROUND(MIN(H532, MAX(500,MIN(0.55*$C532,573))),2),0),ROUND(IF($B532="Non - avec lien de dépendance",MIN(1129,H532,$C532)*overallRate,MIN(1129,H532)*overallRate),2))))</f>
        <v>Effectuez l’étape 1</v>
      </c>
      <c r="M532" s="54" t="str">
        <f>IF(ISTEXT(overallRate),"Effectuez l’étape 1",IF(OR(COUNT($C532,I532)&lt;&gt;2,overallRate=0),0,IF(E532="Oui",IF(OR($B532="Oui - sans lien de dépendance",$C532&gt;0),ROUND(MIN(I532, MAX(500,MIN(0.55*$C532,573))),2),0),ROUND(IF($B532="Non - avec lien de dépendance",MIN(1129,I532,$C532)*overallRate,MIN(1129,I532)*overallRate),2))))</f>
        <v>Effectuez l’étape 1</v>
      </c>
      <c r="N532" s="54" t="str">
        <f>IF(ISTEXT(overallRate),"Effectuez l’étape 1",IF(OR(COUNT($C532,J532)&lt;&gt;2,overallRate=0),0,IF(F532="Oui",IF(OR($B532="Oui - sans lien de dépendance",$C532&gt;0),ROUND(MIN(J532, MAX(500,MIN(0.55*$C532,573))),2),0),ROUND(IF($B532="Non - avec lien de dépendance",MIN(1129,J532,$C532)*overallRate,MIN(1129,J532)*overallRate),2))))</f>
        <v>Effectuez l’étape 1</v>
      </c>
      <c r="O532" s="54" t="str">
        <f>IF(ISTEXT(overallRate),"Effectuez l’étape 1",IF(OR(COUNT($C532,K532)&lt;&gt;2,overallRate=0),0,IF(G532="Oui",IF(OR($B532="Oui - sans lien de dépendance",$C532&gt;0),ROUND(MIN(K532, MAX(500,MIN(0.55*$C532,573))),2),0),ROUND(IF($B532="Non - avec lien de dépendance",MIN(1129,K532,$C532)*overallRate,MIN(1129,K532)*overallRate),2))))</f>
        <v>Effectuez l’étape 1</v>
      </c>
      <c r="P532" s="3">
        <f t="shared" si="8"/>
        <v>0</v>
      </c>
    </row>
    <row r="533" spans="12:16" x14ac:dyDescent="0.35">
      <c r="L533" s="54" t="str">
        <f>IF(ISTEXT(overallRate),"Effectuez l’étape 1",IF(OR(COUNT($C533,H533)&lt;&gt;2,overallRate=0),0,IF(D533="Oui",IF(OR($B533="Oui - sans lien de dépendance",$C533&gt;0),ROUND(MIN(H533, MAX(500,MIN(0.55*$C533,573))),2),0),ROUND(IF($B533="Non - avec lien de dépendance",MIN(1129,H533,$C533)*overallRate,MIN(1129,H533)*overallRate),2))))</f>
        <v>Effectuez l’étape 1</v>
      </c>
      <c r="M533" s="54" t="str">
        <f>IF(ISTEXT(overallRate),"Effectuez l’étape 1",IF(OR(COUNT($C533,I533)&lt;&gt;2,overallRate=0),0,IF(E533="Oui",IF(OR($B533="Oui - sans lien de dépendance",$C533&gt;0),ROUND(MIN(I533, MAX(500,MIN(0.55*$C533,573))),2),0),ROUND(IF($B533="Non - avec lien de dépendance",MIN(1129,I533,$C533)*overallRate,MIN(1129,I533)*overallRate),2))))</f>
        <v>Effectuez l’étape 1</v>
      </c>
      <c r="N533" s="54" t="str">
        <f>IF(ISTEXT(overallRate),"Effectuez l’étape 1",IF(OR(COUNT($C533,J533)&lt;&gt;2,overallRate=0),0,IF(F533="Oui",IF(OR($B533="Oui - sans lien de dépendance",$C533&gt;0),ROUND(MIN(J533, MAX(500,MIN(0.55*$C533,573))),2),0),ROUND(IF($B533="Non - avec lien de dépendance",MIN(1129,J533,$C533)*overallRate,MIN(1129,J533)*overallRate),2))))</f>
        <v>Effectuez l’étape 1</v>
      </c>
      <c r="O533" s="54" t="str">
        <f>IF(ISTEXT(overallRate),"Effectuez l’étape 1",IF(OR(COUNT($C533,K533)&lt;&gt;2,overallRate=0),0,IF(G533="Oui",IF(OR($B533="Oui - sans lien de dépendance",$C533&gt;0),ROUND(MIN(K533, MAX(500,MIN(0.55*$C533,573))),2),0),ROUND(IF($B533="Non - avec lien de dépendance",MIN(1129,K533,$C533)*overallRate,MIN(1129,K533)*overallRate),2))))</f>
        <v>Effectuez l’étape 1</v>
      </c>
      <c r="P533" s="3">
        <f t="shared" si="8"/>
        <v>0</v>
      </c>
    </row>
    <row r="534" spans="12:16" x14ac:dyDescent="0.35">
      <c r="L534" s="54" t="str">
        <f>IF(ISTEXT(overallRate),"Effectuez l’étape 1",IF(OR(COUNT($C534,H534)&lt;&gt;2,overallRate=0),0,IF(D534="Oui",IF(OR($B534="Oui - sans lien de dépendance",$C534&gt;0),ROUND(MIN(H534, MAX(500,MIN(0.55*$C534,573))),2),0),ROUND(IF($B534="Non - avec lien de dépendance",MIN(1129,H534,$C534)*overallRate,MIN(1129,H534)*overallRate),2))))</f>
        <v>Effectuez l’étape 1</v>
      </c>
      <c r="M534" s="54" t="str">
        <f>IF(ISTEXT(overallRate),"Effectuez l’étape 1",IF(OR(COUNT($C534,I534)&lt;&gt;2,overallRate=0),0,IF(E534="Oui",IF(OR($B534="Oui - sans lien de dépendance",$C534&gt;0),ROUND(MIN(I534, MAX(500,MIN(0.55*$C534,573))),2),0),ROUND(IF($B534="Non - avec lien de dépendance",MIN(1129,I534,$C534)*overallRate,MIN(1129,I534)*overallRate),2))))</f>
        <v>Effectuez l’étape 1</v>
      </c>
      <c r="N534" s="54" t="str">
        <f>IF(ISTEXT(overallRate),"Effectuez l’étape 1",IF(OR(COUNT($C534,J534)&lt;&gt;2,overallRate=0),0,IF(F534="Oui",IF(OR($B534="Oui - sans lien de dépendance",$C534&gt;0),ROUND(MIN(J534, MAX(500,MIN(0.55*$C534,573))),2),0),ROUND(IF($B534="Non - avec lien de dépendance",MIN(1129,J534,$C534)*overallRate,MIN(1129,J534)*overallRate),2))))</f>
        <v>Effectuez l’étape 1</v>
      </c>
      <c r="O534" s="54" t="str">
        <f>IF(ISTEXT(overallRate),"Effectuez l’étape 1",IF(OR(COUNT($C534,K534)&lt;&gt;2,overallRate=0),0,IF(G534="Oui",IF(OR($B534="Oui - sans lien de dépendance",$C534&gt;0),ROUND(MIN(K534, MAX(500,MIN(0.55*$C534,573))),2),0),ROUND(IF($B534="Non - avec lien de dépendance",MIN(1129,K534,$C534)*overallRate,MIN(1129,K534)*overallRate),2))))</f>
        <v>Effectuez l’étape 1</v>
      </c>
      <c r="P534" s="3">
        <f t="shared" si="8"/>
        <v>0</v>
      </c>
    </row>
    <row r="535" spans="12:16" x14ac:dyDescent="0.35">
      <c r="L535" s="54" t="str">
        <f>IF(ISTEXT(overallRate),"Effectuez l’étape 1",IF(OR(COUNT($C535,H535)&lt;&gt;2,overallRate=0),0,IF(D535="Oui",IF(OR($B535="Oui - sans lien de dépendance",$C535&gt;0),ROUND(MIN(H535, MAX(500,MIN(0.55*$C535,573))),2),0),ROUND(IF($B535="Non - avec lien de dépendance",MIN(1129,H535,$C535)*overallRate,MIN(1129,H535)*overallRate),2))))</f>
        <v>Effectuez l’étape 1</v>
      </c>
      <c r="M535" s="54" t="str">
        <f>IF(ISTEXT(overallRate),"Effectuez l’étape 1",IF(OR(COUNT($C535,I535)&lt;&gt;2,overallRate=0),0,IF(E535="Oui",IF(OR($B535="Oui - sans lien de dépendance",$C535&gt;0),ROUND(MIN(I535, MAX(500,MIN(0.55*$C535,573))),2),0),ROUND(IF($B535="Non - avec lien de dépendance",MIN(1129,I535,$C535)*overallRate,MIN(1129,I535)*overallRate),2))))</f>
        <v>Effectuez l’étape 1</v>
      </c>
      <c r="N535" s="54" t="str">
        <f>IF(ISTEXT(overallRate),"Effectuez l’étape 1",IF(OR(COUNT($C535,J535)&lt;&gt;2,overallRate=0),0,IF(F535="Oui",IF(OR($B535="Oui - sans lien de dépendance",$C535&gt;0),ROUND(MIN(J535, MAX(500,MIN(0.55*$C535,573))),2),0),ROUND(IF($B535="Non - avec lien de dépendance",MIN(1129,J535,$C535)*overallRate,MIN(1129,J535)*overallRate),2))))</f>
        <v>Effectuez l’étape 1</v>
      </c>
      <c r="O535" s="54" t="str">
        <f>IF(ISTEXT(overallRate),"Effectuez l’étape 1",IF(OR(COUNT($C535,K535)&lt;&gt;2,overallRate=0),0,IF(G535="Oui",IF(OR($B535="Oui - sans lien de dépendance",$C535&gt;0),ROUND(MIN(K535, MAX(500,MIN(0.55*$C535,573))),2),0),ROUND(IF($B535="Non - avec lien de dépendance",MIN(1129,K535,$C535)*overallRate,MIN(1129,K535)*overallRate),2))))</f>
        <v>Effectuez l’étape 1</v>
      </c>
      <c r="P535" s="3">
        <f t="shared" si="8"/>
        <v>0</v>
      </c>
    </row>
    <row r="536" spans="12:16" x14ac:dyDescent="0.35">
      <c r="L536" s="54" t="str">
        <f>IF(ISTEXT(overallRate),"Effectuez l’étape 1",IF(OR(COUNT($C536,H536)&lt;&gt;2,overallRate=0),0,IF(D536="Oui",IF(OR($B536="Oui - sans lien de dépendance",$C536&gt;0),ROUND(MIN(H536, MAX(500,MIN(0.55*$C536,573))),2),0),ROUND(IF($B536="Non - avec lien de dépendance",MIN(1129,H536,$C536)*overallRate,MIN(1129,H536)*overallRate),2))))</f>
        <v>Effectuez l’étape 1</v>
      </c>
      <c r="M536" s="54" t="str">
        <f>IF(ISTEXT(overallRate),"Effectuez l’étape 1",IF(OR(COUNT($C536,I536)&lt;&gt;2,overallRate=0),0,IF(E536="Oui",IF(OR($B536="Oui - sans lien de dépendance",$C536&gt;0),ROUND(MIN(I536, MAX(500,MIN(0.55*$C536,573))),2),0),ROUND(IF($B536="Non - avec lien de dépendance",MIN(1129,I536,$C536)*overallRate,MIN(1129,I536)*overallRate),2))))</f>
        <v>Effectuez l’étape 1</v>
      </c>
      <c r="N536" s="54" t="str">
        <f>IF(ISTEXT(overallRate),"Effectuez l’étape 1",IF(OR(COUNT($C536,J536)&lt;&gt;2,overallRate=0),0,IF(F536="Oui",IF(OR($B536="Oui - sans lien de dépendance",$C536&gt;0),ROUND(MIN(J536, MAX(500,MIN(0.55*$C536,573))),2),0),ROUND(IF($B536="Non - avec lien de dépendance",MIN(1129,J536,$C536)*overallRate,MIN(1129,J536)*overallRate),2))))</f>
        <v>Effectuez l’étape 1</v>
      </c>
      <c r="O536" s="54" t="str">
        <f>IF(ISTEXT(overallRate),"Effectuez l’étape 1",IF(OR(COUNT($C536,K536)&lt;&gt;2,overallRate=0),0,IF(G536="Oui",IF(OR($B536="Oui - sans lien de dépendance",$C536&gt;0),ROUND(MIN(K536, MAX(500,MIN(0.55*$C536,573))),2),0),ROUND(IF($B536="Non - avec lien de dépendance",MIN(1129,K536,$C536)*overallRate,MIN(1129,K536)*overallRate),2))))</f>
        <v>Effectuez l’étape 1</v>
      </c>
      <c r="P536" s="3">
        <f t="shared" si="8"/>
        <v>0</v>
      </c>
    </row>
    <row r="537" spans="12:16" x14ac:dyDescent="0.35">
      <c r="L537" s="54" t="str">
        <f>IF(ISTEXT(overallRate),"Effectuez l’étape 1",IF(OR(COUNT($C537,H537)&lt;&gt;2,overallRate=0),0,IF(D537="Oui",IF(OR($B537="Oui - sans lien de dépendance",$C537&gt;0),ROUND(MIN(H537, MAX(500,MIN(0.55*$C537,573))),2),0),ROUND(IF($B537="Non - avec lien de dépendance",MIN(1129,H537,$C537)*overallRate,MIN(1129,H537)*overallRate),2))))</f>
        <v>Effectuez l’étape 1</v>
      </c>
      <c r="M537" s="54" t="str">
        <f>IF(ISTEXT(overallRate),"Effectuez l’étape 1",IF(OR(COUNT($C537,I537)&lt;&gt;2,overallRate=0),0,IF(E537="Oui",IF(OR($B537="Oui - sans lien de dépendance",$C537&gt;0),ROUND(MIN(I537, MAX(500,MIN(0.55*$C537,573))),2),0),ROUND(IF($B537="Non - avec lien de dépendance",MIN(1129,I537,$C537)*overallRate,MIN(1129,I537)*overallRate),2))))</f>
        <v>Effectuez l’étape 1</v>
      </c>
      <c r="N537" s="54" t="str">
        <f>IF(ISTEXT(overallRate),"Effectuez l’étape 1",IF(OR(COUNT($C537,J537)&lt;&gt;2,overallRate=0),0,IF(F537="Oui",IF(OR($B537="Oui - sans lien de dépendance",$C537&gt;0),ROUND(MIN(J537, MAX(500,MIN(0.55*$C537,573))),2),0),ROUND(IF($B537="Non - avec lien de dépendance",MIN(1129,J537,$C537)*overallRate,MIN(1129,J537)*overallRate),2))))</f>
        <v>Effectuez l’étape 1</v>
      </c>
      <c r="O537" s="54" t="str">
        <f>IF(ISTEXT(overallRate),"Effectuez l’étape 1",IF(OR(COUNT($C537,K537)&lt;&gt;2,overallRate=0),0,IF(G537="Oui",IF(OR($B537="Oui - sans lien de dépendance",$C537&gt;0),ROUND(MIN(K537, MAX(500,MIN(0.55*$C537,573))),2),0),ROUND(IF($B537="Non - avec lien de dépendance",MIN(1129,K537,$C537)*overallRate,MIN(1129,K537)*overallRate),2))))</f>
        <v>Effectuez l’étape 1</v>
      </c>
      <c r="P537" s="3">
        <f t="shared" si="8"/>
        <v>0</v>
      </c>
    </row>
    <row r="538" spans="12:16" x14ac:dyDescent="0.35">
      <c r="L538" s="54" t="str">
        <f>IF(ISTEXT(overallRate),"Effectuez l’étape 1",IF(OR(COUNT($C538,H538)&lt;&gt;2,overallRate=0),0,IF(D538="Oui",IF(OR($B538="Oui - sans lien de dépendance",$C538&gt;0),ROUND(MIN(H538, MAX(500,MIN(0.55*$C538,573))),2),0),ROUND(IF($B538="Non - avec lien de dépendance",MIN(1129,H538,$C538)*overallRate,MIN(1129,H538)*overallRate),2))))</f>
        <v>Effectuez l’étape 1</v>
      </c>
      <c r="M538" s="54" t="str">
        <f>IF(ISTEXT(overallRate),"Effectuez l’étape 1",IF(OR(COUNT($C538,I538)&lt;&gt;2,overallRate=0),0,IF(E538="Oui",IF(OR($B538="Oui - sans lien de dépendance",$C538&gt;0),ROUND(MIN(I538, MAX(500,MIN(0.55*$C538,573))),2),0),ROUND(IF($B538="Non - avec lien de dépendance",MIN(1129,I538,$C538)*overallRate,MIN(1129,I538)*overallRate),2))))</f>
        <v>Effectuez l’étape 1</v>
      </c>
      <c r="N538" s="54" t="str">
        <f>IF(ISTEXT(overallRate),"Effectuez l’étape 1",IF(OR(COUNT($C538,J538)&lt;&gt;2,overallRate=0),0,IF(F538="Oui",IF(OR($B538="Oui - sans lien de dépendance",$C538&gt;0),ROUND(MIN(J538, MAX(500,MIN(0.55*$C538,573))),2),0),ROUND(IF($B538="Non - avec lien de dépendance",MIN(1129,J538,$C538)*overallRate,MIN(1129,J538)*overallRate),2))))</f>
        <v>Effectuez l’étape 1</v>
      </c>
      <c r="O538" s="54" t="str">
        <f>IF(ISTEXT(overallRate),"Effectuez l’étape 1",IF(OR(COUNT($C538,K538)&lt;&gt;2,overallRate=0),0,IF(G538="Oui",IF(OR($B538="Oui - sans lien de dépendance",$C538&gt;0),ROUND(MIN(K538, MAX(500,MIN(0.55*$C538,573))),2),0),ROUND(IF($B538="Non - avec lien de dépendance",MIN(1129,K538,$C538)*overallRate,MIN(1129,K538)*overallRate),2))))</f>
        <v>Effectuez l’étape 1</v>
      </c>
      <c r="P538" s="3">
        <f t="shared" si="8"/>
        <v>0</v>
      </c>
    </row>
    <row r="539" spans="12:16" x14ac:dyDescent="0.35">
      <c r="L539" s="54" t="str">
        <f>IF(ISTEXT(overallRate),"Effectuez l’étape 1",IF(OR(COUNT($C539,H539)&lt;&gt;2,overallRate=0),0,IF(D539="Oui",IF(OR($B539="Oui - sans lien de dépendance",$C539&gt;0),ROUND(MIN(H539, MAX(500,MIN(0.55*$C539,573))),2),0),ROUND(IF($B539="Non - avec lien de dépendance",MIN(1129,H539,$C539)*overallRate,MIN(1129,H539)*overallRate),2))))</f>
        <v>Effectuez l’étape 1</v>
      </c>
      <c r="M539" s="54" t="str">
        <f>IF(ISTEXT(overallRate),"Effectuez l’étape 1",IF(OR(COUNT($C539,I539)&lt;&gt;2,overallRate=0),0,IF(E539="Oui",IF(OR($B539="Oui - sans lien de dépendance",$C539&gt;0),ROUND(MIN(I539, MAX(500,MIN(0.55*$C539,573))),2),0),ROUND(IF($B539="Non - avec lien de dépendance",MIN(1129,I539,$C539)*overallRate,MIN(1129,I539)*overallRate),2))))</f>
        <v>Effectuez l’étape 1</v>
      </c>
      <c r="N539" s="54" t="str">
        <f>IF(ISTEXT(overallRate),"Effectuez l’étape 1",IF(OR(COUNT($C539,J539)&lt;&gt;2,overallRate=0),0,IF(F539="Oui",IF(OR($B539="Oui - sans lien de dépendance",$C539&gt;0),ROUND(MIN(J539, MAX(500,MIN(0.55*$C539,573))),2),0),ROUND(IF($B539="Non - avec lien de dépendance",MIN(1129,J539,$C539)*overallRate,MIN(1129,J539)*overallRate),2))))</f>
        <v>Effectuez l’étape 1</v>
      </c>
      <c r="O539" s="54" t="str">
        <f>IF(ISTEXT(overallRate),"Effectuez l’étape 1",IF(OR(COUNT($C539,K539)&lt;&gt;2,overallRate=0),0,IF(G539="Oui",IF(OR($B539="Oui - sans lien de dépendance",$C539&gt;0),ROUND(MIN(K539, MAX(500,MIN(0.55*$C539,573))),2),0),ROUND(IF($B539="Non - avec lien de dépendance",MIN(1129,K539,$C539)*overallRate,MIN(1129,K539)*overallRate),2))))</f>
        <v>Effectuez l’étape 1</v>
      </c>
      <c r="P539" s="3">
        <f t="shared" si="8"/>
        <v>0</v>
      </c>
    </row>
    <row r="540" spans="12:16" x14ac:dyDescent="0.35">
      <c r="L540" s="54" t="str">
        <f>IF(ISTEXT(overallRate),"Effectuez l’étape 1",IF(OR(COUNT($C540,H540)&lt;&gt;2,overallRate=0),0,IF(D540="Oui",IF(OR($B540="Oui - sans lien de dépendance",$C540&gt;0),ROUND(MIN(H540, MAX(500,MIN(0.55*$C540,573))),2),0),ROUND(IF($B540="Non - avec lien de dépendance",MIN(1129,H540,$C540)*overallRate,MIN(1129,H540)*overallRate),2))))</f>
        <v>Effectuez l’étape 1</v>
      </c>
      <c r="M540" s="54" t="str">
        <f>IF(ISTEXT(overallRate),"Effectuez l’étape 1",IF(OR(COUNT($C540,I540)&lt;&gt;2,overallRate=0),0,IF(E540="Oui",IF(OR($B540="Oui - sans lien de dépendance",$C540&gt;0),ROUND(MIN(I540, MAX(500,MIN(0.55*$C540,573))),2),0),ROUND(IF($B540="Non - avec lien de dépendance",MIN(1129,I540,$C540)*overallRate,MIN(1129,I540)*overallRate),2))))</f>
        <v>Effectuez l’étape 1</v>
      </c>
      <c r="N540" s="54" t="str">
        <f>IF(ISTEXT(overallRate),"Effectuez l’étape 1",IF(OR(COUNT($C540,J540)&lt;&gt;2,overallRate=0),0,IF(F540="Oui",IF(OR($B540="Oui - sans lien de dépendance",$C540&gt;0),ROUND(MIN(J540, MAX(500,MIN(0.55*$C540,573))),2),0),ROUND(IF($B540="Non - avec lien de dépendance",MIN(1129,J540,$C540)*overallRate,MIN(1129,J540)*overallRate),2))))</f>
        <v>Effectuez l’étape 1</v>
      </c>
      <c r="O540" s="54" t="str">
        <f>IF(ISTEXT(overallRate),"Effectuez l’étape 1",IF(OR(COUNT($C540,K540)&lt;&gt;2,overallRate=0),0,IF(G540="Oui",IF(OR($B540="Oui - sans lien de dépendance",$C540&gt;0),ROUND(MIN(K540, MAX(500,MIN(0.55*$C540,573))),2),0),ROUND(IF($B540="Non - avec lien de dépendance",MIN(1129,K540,$C540)*overallRate,MIN(1129,K540)*overallRate),2))))</f>
        <v>Effectuez l’étape 1</v>
      </c>
      <c r="P540" s="3">
        <f t="shared" si="8"/>
        <v>0</v>
      </c>
    </row>
    <row r="541" spans="12:16" x14ac:dyDescent="0.35">
      <c r="L541" s="54" t="str">
        <f>IF(ISTEXT(overallRate),"Effectuez l’étape 1",IF(OR(COUNT($C541,H541)&lt;&gt;2,overallRate=0),0,IF(D541="Oui",IF(OR($B541="Oui - sans lien de dépendance",$C541&gt;0),ROUND(MIN(H541, MAX(500,MIN(0.55*$C541,573))),2),0),ROUND(IF($B541="Non - avec lien de dépendance",MIN(1129,H541,$C541)*overallRate,MIN(1129,H541)*overallRate),2))))</f>
        <v>Effectuez l’étape 1</v>
      </c>
      <c r="M541" s="54" t="str">
        <f>IF(ISTEXT(overallRate),"Effectuez l’étape 1",IF(OR(COUNT($C541,I541)&lt;&gt;2,overallRate=0),0,IF(E541="Oui",IF(OR($B541="Oui - sans lien de dépendance",$C541&gt;0),ROUND(MIN(I541, MAX(500,MIN(0.55*$C541,573))),2),0),ROUND(IF($B541="Non - avec lien de dépendance",MIN(1129,I541,$C541)*overallRate,MIN(1129,I541)*overallRate),2))))</f>
        <v>Effectuez l’étape 1</v>
      </c>
      <c r="N541" s="54" t="str">
        <f>IF(ISTEXT(overallRate),"Effectuez l’étape 1",IF(OR(COUNT($C541,J541)&lt;&gt;2,overallRate=0),0,IF(F541="Oui",IF(OR($B541="Oui - sans lien de dépendance",$C541&gt;0),ROUND(MIN(J541, MAX(500,MIN(0.55*$C541,573))),2),0),ROUND(IF($B541="Non - avec lien de dépendance",MIN(1129,J541,$C541)*overallRate,MIN(1129,J541)*overallRate),2))))</f>
        <v>Effectuez l’étape 1</v>
      </c>
      <c r="O541" s="54" t="str">
        <f>IF(ISTEXT(overallRate),"Effectuez l’étape 1",IF(OR(COUNT($C541,K541)&lt;&gt;2,overallRate=0),0,IF(G541="Oui",IF(OR($B541="Oui - sans lien de dépendance",$C541&gt;0),ROUND(MIN(K541, MAX(500,MIN(0.55*$C541,573))),2),0),ROUND(IF($B541="Non - avec lien de dépendance",MIN(1129,K541,$C541)*overallRate,MIN(1129,K541)*overallRate),2))))</f>
        <v>Effectuez l’étape 1</v>
      </c>
      <c r="P541" s="3">
        <f t="shared" si="8"/>
        <v>0</v>
      </c>
    </row>
    <row r="542" spans="12:16" x14ac:dyDescent="0.35">
      <c r="L542" s="54" t="str">
        <f>IF(ISTEXT(overallRate),"Effectuez l’étape 1",IF(OR(COUNT($C542,H542)&lt;&gt;2,overallRate=0),0,IF(D542="Oui",IF(OR($B542="Oui - sans lien de dépendance",$C542&gt;0),ROUND(MIN(H542, MAX(500,MIN(0.55*$C542,573))),2),0),ROUND(IF($B542="Non - avec lien de dépendance",MIN(1129,H542,$C542)*overallRate,MIN(1129,H542)*overallRate),2))))</f>
        <v>Effectuez l’étape 1</v>
      </c>
      <c r="M542" s="54" t="str">
        <f>IF(ISTEXT(overallRate),"Effectuez l’étape 1",IF(OR(COUNT($C542,I542)&lt;&gt;2,overallRate=0),0,IF(E542="Oui",IF(OR($B542="Oui - sans lien de dépendance",$C542&gt;0),ROUND(MIN(I542, MAX(500,MIN(0.55*$C542,573))),2),0),ROUND(IF($B542="Non - avec lien de dépendance",MIN(1129,I542,$C542)*overallRate,MIN(1129,I542)*overallRate),2))))</f>
        <v>Effectuez l’étape 1</v>
      </c>
      <c r="N542" s="54" t="str">
        <f>IF(ISTEXT(overallRate),"Effectuez l’étape 1",IF(OR(COUNT($C542,J542)&lt;&gt;2,overallRate=0),0,IF(F542="Oui",IF(OR($B542="Oui - sans lien de dépendance",$C542&gt;0),ROUND(MIN(J542, MAX(500,MIN(0.55*$C542,573))),2),0),ROUND(IF($B542="Non - avec lien de dépendance",MIN(1129,J542,$C542)*overallRate,MIN(1129,J542)*overallRate),2))))</f>
        <v>Effectuez l’étape 1</v>
      </c>
      <c r="O542" s="54" t="str">
        <f>IF(ISTEXT(overallRate),"Effectuez l’étape 1",IF(OR(COUNT($C542,K542)&lt;&gt;2,overallRate=0),0,IF(G542="Oui",IF(OR($B542="Oui - sans lien de dépendance",$C542&gt;0),ROUND(MIN(K542, MAX(500,MIN(0.55*$C542,573))),2),0),ROUND(IF($B542="Non - avec lien de dépendance",MIN(1129,K542,$C542)*overallRate,MIN(1129,K542)*overallRate),2))))</f>
        <v>Effectuez l’étape 1</v>
      </c>
      <c r="P542" s="3">
        <f t="shared" si="8"/>
        <v>0</v>
      </c>
    </row>
    <row r="543" spans="12:16" x14ac:dyDescent="0.35">
      <c r="L543" s="54" t="str">
        <f>IF(ISTEXT(overallRate),"Effectuez l’étape 1",IF(OR(COUNT($C543,H543)&lt;&gt;2,overallRate=0),0,IF(D543="Oui",IF(OR($B543="Oui - sans lien de dépendance",$C543&gt;0),ROUND(MIN(H543, MAX(500,MIN(0.55*$C543,573))),2),0),ROUND(IF($B543="Non - avec lien de dépendance",MIN(1129,H543,$C543)*overallRate,MIN(1129,H543)*overallRate),2))))</f>
        <v>Effectuez l’étape 1</v>
      </c>
      <c r="M543" s="54" t="str">
        <f>IF(ISTEXT(overallRate),"Effectuez l’étape 1",IF(OR(COUNT($C543,I543)&lt;&gt;2,overallRate=0),0,IF(E543="Oui",IF(OR($B543="Oui - sans lien de dépendance",$C543&gt;0),ROUND(MIN(I543, MAX(500,MIN(0.55*$C543,573))),2),0),ROUND(IF($B543="Non - avec lien de dépendance",MIN(1129,I543,$C543)*overallRate,MIN(1129,I543)*overallRate),2))))</f>
        <v>Effectuez l’étape 1</v>
      </c>
      <c r="N543" s="54" t="str">
        <f>IF(ISTEXT(overallRate),"Effectuez l’étape 1",IF(OR(COUNT($C543,J543)&lt;&gt;2,overallRate=0),0,IF(F543="Oui",IF(OR($B543="Oui - sans lien de dépendance",$C543&gt;0),ROUND(MIN(J543, MAX(500,MIN(0.55*$C543,573))),2),0),ROUND(IF($B543="Non - avec lien de dépendance",MIN(1129,J543,$C543)*overallRate,MIN(1129,J543)*overallRate),2))))</f>
        <v>Effectuez l’étape 1</v>
      </c>
      <c r="O543" s="54" t="str">
        <f>IF(ISTEXT(overallRate),"Effectuez l’étape 1",IF(OR(COUNT($C543,K543)&lt;&gt;2,overallRate=0),0,IF(G543="Oui",IF(OR($B543="Oui - sans lien de dépendance",$C543&gt;0),ROUND(MIN(K543, MAX(500,MIN(0.55*$C543,573))),2),0),ROUND(IF($B543="Non - avec lien de dépendance",MIN(1129,K543,$C543)*overallRate,MIN(1129,K543)*overallRate),2))))</f>
        <v>Effectuez l’étape 1</v>
      </c>
      <c r="P543" s="3">
        <f t="shared" si="8"/>
        <v>0</v>
      </c>
    </row>
    <row r="544" spans="12:16" x14ac:dyDescent="0.35">
      <c r="L544" s="54" t="str">
        <f>IF(ISTEXT(overallRate),"Effectuez l’étape 1",IF(OR(COUNT($C544,H544)&lt;&gt;2,overallRate=0),0,IF(D544="Oui",IF(OR($B544="Oui - sans lien de dépendance",$C544&gt;0),ROUND(MIN(H544, MAX(500,MIN(0.55*$C544,573))),2),0),ROUND(IF($B544="Non - avec lien de dépendance",MIN(1129,H544,$C544)*overallRate,MIN(1129,H544)*overallRate),2))))</f>
        <v>Effectuez l’étape 1</v>
      </c>
      <c r="M544" s="54" t="str">
        <f>IF(ISTEXT(overallRate),"Effectuez l’étape 1",IF(OR(COUNT($C544,I544)&lt;&gt;2,overallRate=0),0,IF(E544="Oui",IF(OR($B544="Oui - sans lien de dépendance",$C544&gt;0),ROUND(MIN(I544, MAX(500,MIN(0.55*$C544,573))),2),0),ROUND(IF($B544="Non - avec lien de dépendance",MIN(1129,I544,$C544)*overallRate,MIN(1129,I544)*overallRate),2))))</f>
        <v>Effectuez l’étape 1</v>
      </c>
      <c r="N544" s="54" t="str">
        <f>IF(ISTEXT(overallRate),"Effectuez l’étape 1",IF(OR(COUNT($C544,J544)&lt;&gt;2,overallRate=0),0,IF(F544="Oui",IF(OR($B544="Oui - sans lien de dépendance",$C544&gt;0),ROUND(MIN(J544, MAX(500,MIN(0.55*$C544,573))),2),0),ROUND(IF($B544="Non - avec lien de dépendance",MIN(1129,J544,$C544)*overallRate,MIN(1129,J544)*overallRate),2))))</f>
        <v>Effectuez l’étape 1</v>
      </c>
      <c r="O544" s="54" t="str">
        <f>IF(ISTEXT(overallRate),"Effectuez l’étape 1",IF(OR(COUNT($C544,K544)&lt;&gt;2,overallRate=0),0,IF(G544="Oui",IF(OR($B544="Oui - sans lien de dépendance",$C544&gt;0),ROUND(MIN(K544, MAX(500,MIN(0.55*$C544,573))),2),0),ROUND(IF($B544="Non - avec lien de dépendance",MIN(1129,K544,$C544)*overallRate,MIN(1129,K544)*overallRate),2))))</f>
        <v>Effectuez l’étape 1</v>
      </c>
      <c r="P544" s="3">
        <f t="shared" si="8"/>
        <v>0</v>
      </c>
    </row>
    <row r="545" spans="12:16" x14ac:dyDescent="0.35">
      <c r="L545" s="54" t="str">
        <f>IF(ISTEXT(overallRate),"Effectuez l’étape 1",IF(OR(COUNT($C545,H545)&lt;&gt;2,overallRate=0),0,IF(D545="Oui",IF(OR($B545="Oui - sans lien de dépendance",$C545&gt;0),ROUND(MIN(H545, MAX(500,MIN(0.55*$C545,573))),2),0),ROUND(IF($B545="Non - avec lien de dépendance",MIN(1129,H545,$C545)*overallRate,MIN(1129,H545)*overallRate),2))))</f>
        <v>Effectuez l’étape 1</v>
      </c>
      <c r="M545" s="54" t="str">
        <f>IF(ISTEXT(overallRate),"Effectuez l’étape 1",IF(OR(COUNT($C545,I545)&lt;&gt;2,overallRate=0),0,IF(E545="Oui",IF(OR($B545="Oui - sans lien de dépendance",$C545&gt;0),ROUND(MIN(I545, MAX(500,MIN(0.55*$C545,573))),2),0),ROUND(IF($B545="Non - avec lien de dépendance",MIN(1129,I545,$C545)*overallRate,MIN(1129,I545)*overallRate),2))))</f>
        <v>Effectuez l’étape 1</v>
      </c>
      <c r="N545" s="54" t="str">
        <f>IF(ISTEXT(overallRate),"Effectuez l’étape 1",IF(OR(COUNT($C545,J545)&lt;&gt;2,overallRate=0),0,IF(F545="Oui",IF(OR($B545="Oui - sans lien de dépendance",$C545&gt;0),ROUND(MIN(J545, MAX(500,MIN(0.55*$C545,573))),2),0),ROUND(IF($B545="Non - avec lien de dépendance",MIN(1129,J545,$C545)*overallRate,MIN(1129,J545)*overallRate),2))))</f>
        <v>Effectuez l’étape 1</v>
      </c>
      <c r="O545" s="54" t="str">
        <f>IF(ISTEXT(overallRate),"Effectuez l’étape 1",IF(OR(COUNT($C545,K545)&lt;&gt;2,overallRate=0),0,IF(G545="Oui",IF(OR($B545="Oui - sans lien de dépendance",$C545&gt;0),ROUND(MIN(K545, MAX(500,MIN(0.55*$C545,573))),2),0),ROUND(IF($B545="Non - avec lien de dépendance",MIN(1129,K545,$C545)*overallRate,MIN(1129,K545)*overallRate),2))))</f>
        <v>Effectuez l’étape 1</v>
      </c>
      <c r="P545" s="3">
        <f t="shared" si="8"/>
        <v>0</v>
      </c>
    </row>
    <row r="546" spans="12:16" x14ac:dyDescent="0.35">
      <c r="L546" s="54" t="str">
        <f>IF(ISTEXT(overallRate),"Effectuez l’étape 1",IF(OR(COUNT($C546,H546)&lt;&gt;2,overallRate=0),0,IF(D546="Oui",IF(OR($B546="Oui - sans lien de dépendance",$C546&gt;0),ROUND(MIN(H546, MAX(500,MIN(0.55*$C546,573))),2),0),ROUND(IF($B546="Non - avec lien de dépendance",MIN(1129,H546,$C546)*overallRate,MIN(1129,H546)*overallRate),2))))</f>
        <v>Effectuez l’étape 1</v>
      </c>
      <c r="M546" s="54" t="str">
        <f>IF(ISTEXT(overallRate),"Effectuez l’étape 1",IF(OR(COUNT($C546,I546)&lt;&gt;2,overallRate=0),0,IF(E546="Oui",IF(OR($B546="Oui - sans lien de dépendance",$C546&gt;0),ROUND(MIN(I546, MAX(500,MIN(0.55*$C546,573))),2),0),ROUND(IF($B546="Non - avec lien de dépendance",MIN(1129,I546,$C546)*overallRate,MIN(1129,I546)*overallRate),2))))</f>
        <v>Effectuez l’étape 1</v>
      </c>
      <c r="N546" s="54" t="str">
        <f>IF(ISTEXT(overallRate),"Effectuez l’étape 1",IF(OR(COUNT($C546,J546)&lt;&gt;2,overallRate=0),0,IF(F546="Oui",IF(OR($B546="Oui - sans lien de dépendance",$C546&gt;0),ROUND(MIN(J546, MAX(500,MIN(0.55*$C546,573))),2),0),ROUND(IF($B546="Non - avec lien de dépendance",MIN(1129,J546,$C546)*overallRate,MIN(1129,J546)*overallRate),2))))</f>
        <v>Effectuez l’étape 1</v>
      </c>
      <c r="O546" s="54" t="str">
        <f>IF(ISTEXT(overallRate),"Effectuez l’étape 1",IF(OR(COUNT($C546,K546)&lt;&gt;2,overallRate=0),0,IF(G546="Oui",IF(OR($B546="Oui - sans lien de dépendance",$C546&gt;0),ROUND(MIN(K546, MAX(500,MIN(0.55*$C546,573))),2),0),ROUND(IF($B546="Non - avec lien de dépendance",MIN(1129,K546,$C546)*overallRate,MIN(1129,K546)*overallRate),2))))</f>
        <v>Effectuez l’étape 1</v>
      </c>
      <c r="P546" s="3">
        <f t="shared" si="8"/>
        <v>0</v>
      </c>
    </row>
    <row r="547" spans="12:16" x14ac:dyDescent="0.35">
      <c r="L547" s="54" t="str">
        <f>IF(ISTEXT(overallRate),"Effectuez l’étape 1",IF(OR(COUNT($C547,H547)&lt;&gt;2,overallRate=0),0,IF(D547="Oui",IF(OR($B547="Oui - sans lien de dépendance",$C547&gt;0),ROUND(MIN(H547, MAX(500,MIN(0.55*$C547,573))),2),0),ROUND(IF($B547="Non - avec lien de dépendance",MIN(1129,H547,$C547)*overallRate,MIN(1129,H547)*overallRate),2))))</f>
        <v>Effectuez l’étape 1</v>
      </c>
      <c r="M547" s="54" t="str">
        <f>IF(ISTEXT(overallRate),"Effectuez l’étape 1",IF(OR(COUNT($C547,I547)&lt;&gt;2,overallRate=0),0,IF(E547="Oui",IF(OR($B547="Oui - sans lien de dépendance",$C547&gt;0),ROUND(MIN(I547, MAX(500,MIN(0.55*$C547,573))),2),0),ROUND(IF($B547="Non - avec lien de dépendance",MIN(1129,I547,$C547)*overallRate,MIN(1129,I547)*overallRate),2))))</f>
        <v>Effectuez l’étape 1</v>
      </c>
      <c r="N547" s="54" t="str">
        <f>IF(ISTEXT(overallRate),"Effectuez l’étape 1",IF(OR(COUNT($C547,J547)&lt;&gt;2,overallRate=0),0,IF(F547="Oui",IF(OR($B547="Oui - sans lien de dépendance",$C547&gt;0),ROUND(MIN(J547, MAX(500,MIN(0.55*$C547,573))),2),0),ROUND(IF($B547="Non - avec lien de dépendance",MIN(1129,J547,$C547)*overallRate,MIN(1129,J547)*overallRate),2))))</f>
        <v>Effectuez l’étape 1</v>
      </c>
      <c r="O547" s="54" t="str">
        <f>IF(ISTEXT(overallRate),"Effectuez l’étape 1",IF(OR(COUNT($C547,K547)&lt;&gt;2,overallRate=0),0,IF(G547="Oui",IF(OR($B547="Oui - sans lien de dépendance",$C547&gt;0),ROUND(MIN(K547, MAX(500,MIN(0.55*$C547,573))),2),0),ROUND(IF($B547="Non - avec lien de dépendance",MIN(1129,K547,$C547)*overallRate,MIN(1129,K547)*overallRate),2))))</f>
        <v>Effectuez l’étape 1</v>
      </c>
      <c r="P547" s="3">
        <f t="shared" si="8"/>
        <v>0</v>
      </c>
    </row>
    <row r="548" spans="12:16" x14ac:dyDescent="0.35">
      <c r="L548" s="54" t="str">
        <f>IF(ISTEXT(overallRate),"Effectuez l’étape 1",IF(OR(COUNT($C548,H548)&lt;&gt;2,overallRate=0),0,IF(D548="Oui",IF(OR($B548="Oui - sans lien de dépendance",$C548&gt;0),ROUND(MIN(H548, MAX(500,MIN(0.55*$C548,573))),2),0),ROUND(IF($B548="Non - avec lien de dépendance",MIN(1129,H548,$C548)*overallRate,MIN(1129,H548)*overallRate),2))))</f>
        <v>Effectuez l’étape 1</v>
      </c>
      <c r="M548" s="54" t="str">
        <f>IF(ISTEXT(overallRate),"Effectuez l’étape 1",IF(OR(COUNT($C548,I548)&lt;&gt;2,overallRate=0),0,IF(E548="Oui",IF(OR($B548="Oui - sans lien de dépendance",$C548&gt;0),ROUND(MIN(I548, MAX(500,MIN(0.55*$C548,573))),2),0),ROUND(IF($B548="Non - avec lien de dépendance",MIN(1129,I548,$C548)*overallRate,MIN(1129,I548)*overallRate),2))))</f>
        <v>Effectuez l’étape 1</v>
      </c>
      <c r="N548" s="54" t="str">
        <f>IF(ISTEXT(overallRate),"Effectuez l’étape 1",IF(OR(COUNT($C548,J548)&lt;&gt;2,overallRate=0),0,IF(F548="Oui",IF(OR($B548="Oui - sans lien de dépendance",$C548&gt;0),ROUND(MIN(J548, MAX(500,MIN(0.55*$C548,573))),2),0),ROUND(IF($B548="Non - avec lien de dépendance",MIN(1129,J548,$C548)*overallRate,MIN(1129,J548)*overallRate),2))))</f>
        <v>Effectuez l’étape 1</v>
      </c>
      <c r="O548" s="54" t="str">
        <f>IF(ISTEXT(overallRate),"Effectuez l’étape 1",IF(OR(COUNT($C548,K548)&lt;&gt;2,overallRate=0),0,IF(G548="Oui",IF(OR($B548="Oui - sans lien de dépendance",$C548&gt;0),ROUND(MIN(K548, MAX(500,MIN(0.55*$C548,573))),2),0),ROUND(IF($B548="Non - avec lien de dépendance",MIN(1129,K548,$C548)*overallRate,MIN(1129,K548)*overallRate),2))))</f>
        <v>Effectuez l’étape 1</v>
      </c>
      <c r="P548" s="3">
        <f t="shared" si="8"/>
        <v>0</v>
      </c>
    </row>
    <row r="549" spans="12:16" x14ac:dyDescent="0.35">
      <c r="L549" s="54" t="str">
        <f>IF(ISTEXT(overallRate),"Effectuez l’étape 1",IF(OR(COUNT($C549,H549)&lt;&gt;2,overallRate=0),0,IF(D549="Oui",IF(OR($B549="Oui - sans lien de dépendance",$C549&gt;0),ROUND(MIN(H549, MAX(500,MIN(0.55*$C549,573))),2),0),ROUND(IF($B549="Non - avec lien de dépendance",MIN(1129,H549,$C549)*overallRate,MIN(1129,H549)*overallRate),2))))</f>
        <v>Effectuez l’étape 1</v>
      </c>
      <c r="M549" s="54" t="str">
        <f>IF(ISTEXT(overallRate),"Effectuez l’étape 1",IF(OR(COUNT($C549,I549)&lt;&gt;2,overallRate=0),0,IF(E549="Oui",IF(OR($B549="Oui - sans lien de dépendance",$C549&gt;0),ROUND(MIN(I549, MAX(500,MIN(0.55*$C549,573))),2),0),ROUND(IF($B549="Non - avec lien de dépendance",MIN(1129,I549,$C549)*overallRate,MIN(1129,I549)*overallRate),2))))</f>
        <v>Effectuez l’étape 1</v>
      </c>
      <c r="N549" s="54" t="str">
        <f>IF(ISTEXT(overallRate),"Effectuez l’étape 1",IF(OR(COUNT($C549,J549)&lt;&gt;2,overallRate=0),0,IF(F549="Oui",IF(OR($B549="Oui - sans lien de dépendance",$C549&gt;0),ROUND(MIN(J549, MAX(500,MIN(0.55*$C549,573))),2),0),ROUND(IF($B549="Non - avec lien de dépendance",MIN(1129,J549,$C549)*overallRate,MIN(1129,J549)*overallRate),2))))</f>
        <v>Effectuez l’étape 1</v>
      </c>
      <c r="O549" s="54" t="str">
        <f>IF(ISTEXT(overallRate),"Effectuez l’étape 1",IF(OR(COUNT($C549,K549)&lt;&gt;2,overallRate=0),0,IF(G549="Oui",IF(OR($B549="Oui - sans lien de dépendance",$C549&gt;0),ROUND(MIN(K549, MAX(500,MIN(0.55*$C549,573))),2),0),ROUND(IF($B549="Non - avec lien de dépendance",MIN(1129,K549,$C549)*overallRate,MIN(1129,K549)*overallRate),2))))</f>
        <v>Effectuez l’étape 1</v>
      </c>
      <c r="P549" s="3">
        <f t="shared" si="8"/>
        <v>0</v>
      </c>
    </row>
    <row r="550" spans="12:16" x14ac:dyDescent="0.35">
      <c r="L550" s="54" t="str">
        <f>IF(ISTEXT(overallRate),"Effectuez l’étape 1",IF(OR(COUNT($C550,H550)&lt;&gt;2,overallRate=0),0,IF(D550="Oui",IF(OR($B550="Oui - sans lien de dépendance",$C550&gt;0),ROUND(MIN(H550, MAX(500,MIN(0.55*$C550,573))),2),0),ROUND(IF($B550="Non - avec lien de dépendance",MIN(1129,H550,$C550)*overallRate,MIN(1129,H550)*overallRate),2))))</f>
        <v>Effectuez l’étape 1</v>
      </c>
      <c r="M550" s="54" t="str">
        <f>IF(ISTEXT(overallRate),"Effectuez l’étape 1",IF(OR(COUNT($C550,I550)&lt;&gt;2,overallRate=0),0,IF(E550="Oui",IF(OR($B550="Oui - sans lien de dépendance",$C550&gt;0),ROUND(MIN(I550, MAX(500,MIN(0.55*$C550,573))),2),0),ROUND(IF($B550="Non - avec lien de dépendance",MIN(1129,I550,$C550)*overallRate,MIN(1129,I550)*overallRate),2))))</f>
        <v>Effectuez l’étape 1</v>
      </c>
      <c r="N550" s="54" t="str">
        <f>IF(ISTEXT(overallRate),"Effectuez l’étape 1",IF(OR(COUNT($C550,J550)&lt;&gt;2,overallRate=0),0,IF(F550="Oui",IF(OR($B550="Oui - sans lien de dépendance",$C550&gt;0),ROUND(MIN(J550, MAX(500,MIN(0.55*$C550,573))),2),0),ROUND(IF($B550="Non - avec lien de dépendance",MIN(1129,J550,$C550)*overallRate,MIN(1129,J550)*overallRate),2))))</f>
        <v>Effectuez l’étape 1</v>
      </c>
      <c r="O550" s="54" t="str">
        <f>IF(ISTEXT(overallRate),"Effectuez l’étape 1",IF(OR(COUNT($C550,K550)&lt;&gt;2,overallRate=0),0,IF(G550="Oui",IF(OR($B550="Oui - sans lien de dépendance",$C550&gt;0),ROUND(MIN(K550, MAX(500,MIN(0.55*$C550,573))),2),0),ROUND(IF($B550="Non - avec lien de dépendance",MIN(1129,K550,$C550)*overallRate,MIN(1129,K550)*overallRate),2))))</f>
        <v>Effectuez l’étape 1</v>
      </c>
      <c r="P550" s="3">
        <f t="shared" si="8"/>
        <v>0</v>
      </c>
    </row>
    <row r="551" spans="12:16" x14ac:dyDescent="0.35">
      <c r="L551" s="54" t="str">
        <f>IF(ISTEXT(overallRate),"Effectuez l’étape 1",IF(OR(COUNT($C551,H551)&lt;&gt;2,overallRate=0),0,IF(D551="Oui",IF(OR($B551="Oui - sans lien de dépendance",$C551&gt;0),ROUND(MIN(H551, MAX(500,MIN(0.55*$C551,573))),2),0),ROUND(IF($B551="Non - avec lien de dépendance",MIN(1129,H551,$C551)*overallRate,MIN(1129,H551)*overallRate),2))))</f>
        <v>Effectuez l’étape 1</v>
      </c>
      <c r="M551" s="54" t="str">
        <f>IF(ISTEXT(overallRate),"Effectuez l’étape 1",IF(OR(COUNT($C551,I551)&lt;&gt;2,overallRate=0),0,IF(E551="Oui",IF(OR($B551="Oui - sans lien de dépendance",$C551&gt;0),ROUND(MIN(I551, MAX(500,MIN(0.55*$C551,573))),2),0),ROUND(IF($B551="Non - avec lien de dépendance",MIN(1129,I551,$C551)*overallRate,MIN(1129,I551)*overallRate),2))))</f>
        <v>Effectuez l’étape 1</v>
      </c>
      <c r="N551" s="54" t="str">
        <f>IF(ISTEXT(overallRate),"Effectuez l’étape 1",IF(OR(COUNT($C551,J551)&lt;&gt;2,overallRate=0),0,IF(F551="Oui",IF(OR($B551="Oui - sans lien de dépendance",$C551&gt;0),ROUND(MIN(J551, MAX(500,MIN(0.55*$C551,573))),2),0),ROUND(IF($B551="Non - avec lien de dépendance",MIN(1129,J551,$C551)*overallRate,MIN(1129,J551)*overallRate),2))))</f>
        <v>Effectuez l’étape 1</v>
      </c>
      <c r="O551" s="54" t="str">
        <f>IF(ISTEXT(overallRate),"Effectuez l’étape 1",IF(OR(COUNT($C551,K551)&lt;&gt;2,overallRate=0),0,IF(G551="Oui",IF(OR($B551="Oui - sans lien de dépendance",$C551&gt;0),ROUND(MIN(K551, MAX(500,MIN(0.55*$C551,573))),2),0),ROUND(IF($B551="Non - avec lien de dépendance",MIN(1129,K551,$C551)*overallRate,MIN(1129,K551)*overallRate),2))))</f>
        <v>Effectuez l’étape 1</v>
      </c>
      <c r="P551" s="3">
        <f t="shared" si="8"/>
        <v>0</v>
      </c>
    </row>
    <row r="552" spans="12:16" x14ac:dyDescent="0.35">
      <c r="L552" s="54" t="str">
        <f>IF(ISTEXT(overallRate),"Effectuez l’étape 1",IF(OR(COUNT($C552,H552)&lt;&gt;2,overallRate=0),0,IF(D552="Oui",IF(OR($B552="Oui - sans lien de dépendance",$C552&gt;0),ROUND(MIN(H552, MAX(500,MIN(0.55*$C552,573))),2),0),ROUND(IF($B552="Non - avec lien de dépendance",MIN(1129,H552,$C552)*overallRate,MIN(1129,H552)*overallRate),2))))</f>
        <v>Effectuez l’étape 1</v>
      </c>
      <c r="M552" s="54" t="str">
        <f>IF(ISTEXT(overallRate),"Effectuez l’étape 1",IF(OR(COUNT($C552,I552)&lt;&gt;2,overallRate=0),0,IF(E552="Oui",IF(OR($B552="Oui - sans lien de dépendance",$C552&gt;0),ROUND(MIN(I552, MAX(500,MIN(0.55*$C552,573))),2),0),ROUND(IF($B552="Non - avec lien de dépendance",MIN(1129,I552,$C552)*overallRate,MIN(1129,I552)*overallRate),2))))</f>
        <v>Effectuez l’étape 1</v>
      </c>
      <c r="N552" s="54" t="str">
        <f>IF(ISTEXT(overallRate),"Effectuez l’étape 1",IF(OR(COUNT($C552,J552)&lt;&gt;2,overallRate=0),0,IF(F552="Oui",IF(OR($B552="Oui - sans lien de dépendance",$C552&gt;0),ROUND(MIN(J552, MAX(500,MIN(0.55*$C552,573))),2),0),ROUND(IF($B552="Non - avec lien de dépendance",MIN(1129,J552,$C552)*overallRate,MIN(1129,J552)*overallRate),2))))</f>
        <v>Effectuez l’étape 1</v>
      </c>
      <c r="O552" s="54" t="str">
        <f>IF(ISTEXT(overallRate),"Effectuez l’étape 1",IF(OR(COUNT($C552,K552)&lt;&gt;2,overallRate=0),0,IF(G552="Oui",IF(OR($B552="Oui - sans lien de dépendance",$C552&gt;0),ROUND(MIN(K552, MAX(500,MIN(0.55*$C552,573))),2),0),ROUND(IF($B552="Non - avec lien de dépendance",MIN(1129,K552,$C552)*overallRate,MIN(1129,K552)*overallRate),2))))</f>
        <v>Effectuez l’étape 1</v>
      </c>
      <c r="P552" s="3">
        <f t="shared" si="8"/>
        <v>0</v>
      </c>
    </row>
    <row r="553" spans="12:16" x14ac:dyDescent="0.35">
      <c r="L553" s="54" t="str">
        <f>IF(ISTEXT(overallRate),"Effectuez l’étape 1",IF(OR(COUNT($C553,H553)&lt;&gt;2,overallRate=0),0,IF(D553="Oui",IF(OR($B553="Oui - sans lien de dépendance",$C553&gt;0),ROUND(MIN(H553, MAX(500,MIN(0.55*$C553,573))),2),0),ROUND(IF($B553="Non - avec lien de dépendance",MIN(1129,H553,$C553)*overallRate,MIN(1129,H553)*overallRate),2))))</f>
        <v>Effectuez l’étape 1</v>
      </c>
      <c r="M553" s="54" t="str">
        <f>IF(ISTEXT(overallRate),"Effectuez l’étape 1",IF(OR(COUNT($C553,I553)&lt;&gt;2,overallRate=0),0,IF(E553="Oui",IF(OR($B553="Oui - sans lien de dépendance",$C553&gt;0),ROUND(MIN(I553, MAX(500,MIN(0.55*$C553,573))),2),0),ROUND(IF($B553="Non - avec lien de dépendance",MIN(1129,I553,$C553)*overallRate,MIN(1129,I553)*overallRate),2))))</f>
        <v>Effectuez l’étape 1</v>
      </c>
      <c r="N553" s="54" t="str">
        <f>IF(ISTEXT(overallRate),"Effectuez l’étape 1",IF(OR(COUNT($C553,J553)&lt;&gt;2,overallRate=0),0,IF(F553="Oui",IF(OR($B553="Oui - sans lien de dépendance",$C553&gt;0),ROUND(MIN(J553, MAX(500,MIN(0.55*$C553,573))),2),0),ROUND(IF($B553="Non - avec lien de dépendance",MIN(1129,J553,$C553)*overallRate,MIN(1129,J553)*overallRate),2))))</f>
        <v>Effectuez l’étape 1</v>
      </c>
      <c r="O553" s="54" t="str">
        <f>IF(ISTEXT(overallRate),"Effectuez l’étape 1",IF(OR(COUNT($C553,K553)&lt;&gt;2,overallRate=0),0,IF(G553="Oui",IF(OR($B553="Oui - sans lien de dépendance",$C553&gt;0),ROUND(MIN(K553, MAX(500,MIN(0.55*$C553,573))),2),0),ROUND(IF($B553="Non - avec lien de dépendance",MIN(1129,K553,$C553)*overallRate,MIN(1129,K553)*overallRate),2))))</f>
        <v>Effectuez l’étape 1</v>
      </c>
      <c r="P553" s="3">
        <f t="shared" si="8"/>
        <v>0</v>
      </c>
    </row>
    <row r="554" spans="12:16" x14ac:dyDescent="0.35">
      <c r="L554" s="54" t="str">
        <f>IF(ISTEXT(overallRate),"Effectuez l’étape 1",IF(OR(COUNT($C554,H554)&lt;&gt;2,overallRate=0),0,IF(D554="Oui",IF(OR($B554="Oui - sans lien de dépendance",$C554&gt;0),ROUND(MIN(H554, MAX(500,MIN(0.55*$C554,573))),2),0),ROUND(IF($B554="Non - avec lien de dépendance",MIN(1129,H554,$C554)*overallRate,MIN(1129,H554)*overallRate),2))))</f>
        <v>Effectuez l’étape 1</v>
      </c>
      <c r="M554" s="54" t="str">
        <f>IF(ISTEXT(overallRate),"Effectuez l’étape 1",IF(OR(COUNT($C554,I554)&lt;&gt;2,overallRate=0),0,IF(E554="Oui",IF(OR($B554="Oui - sans lien de dépendance",$C554&gt;0),ROUND(MIN(I554, MAX(500,MIN(0.55*$C554,573))),2),0),ROUND(IF($B554="Non - avec lien de dépendance",MIN(1129,I554,$C554)*overallRate,MIN(1129,I554)*overallRate),2))))</f>
        <v>Effectuez l’étape 1</v>
      </c>
      <c r="N554" s="54" t="str">
        <f>IF(ISTEXT(overallRate),"Effectuez l’étape 1",IF(OR(COUNT($C554,J554)&lt;&gt;2,overallRate=0),0,IF(F554="Oui",IF(OR($B554="Oui - sans lien de dépendance",$C554&gt;0),ROUND(MIN(J554, MAX(500,MIN(0.55*$C554,573))),2),0),ROUND(IF($B554="Non - avec lien de dépendance",MIN(1129,J554,$C554)*overallRate,MIN(1129,J554)*overallRate),2))))</f>
        <v>Effectuez l’étape 1</v>
      </c>
      <c r="O554" s="54" t="str">
        <f>IF(ISTEXT(overallRate),"Effectuez l’étape 1",IF(OR(COUNT($C554,K554)&lt;&gt;2,overallRate=0),0,IF(G554="Oui",IF(OR($B554="Oui - sans lien de dépendance",$C554&gt;0),ROUND(MIN(K554, MAX(500,MIN(0.55*$C554,573))),2),0),ROUND(IF($B554="Non - avec lien de dépendance",MIN(1129,K554,$C554)*overallRate,MIN(1129,K554)*overallRate),2))))</f>
        <v>Effectuez l’étape 1</v>
      </c>
      <c r="P554" s="3">
        <f t="shared" si="8"/>
        <v>0</v>
      </c>
    </row>
    <row r="555" spans="12:16" x14ac:dyDescent="0.35">
      <c r="L555" s="54" t="str">
        <f>IF(ISTEXT(overallRate),"Effectuez l’étape 1",IF(OR(COUNT($C555,H555)&lt;&gt;2,overallRate=0),0,IF(D555="Oui",IF(OR($B555="Oui - sans lien de dépendance",$C555&gt;0),ROUND(MIN(H555, MAX(500,MIN(0.55*$C555,573))),2),0),ROUND(IF($B555="Non - avec lien de dépendance",MIN(1129,H555,$C555)*overallRate,MIN(1129,H555)*overallRate),2))))</f>
        <v>Effectuez l’étape 1</v>
      </c>
      <c r="M555" s="54" t="str">
        <f>IF(ISTEXT(overallRate),"Effectuez l’étape 1",IF(OR(COUNT($C555,I555)&lt;&gt;2,overallRate=0),0,IF(E555="Oui",IF(OR($B555="Oui - sans lien de dépendance",$C555&gt;0),ROUND(MIN(I555, MAX(500,MIN(0.55*$C555,573))),2),0),ROUND(IF($B555="Non - avec lien de dépendance",MIN(1129,I555,$C555)*overallRate,MIN(1129,I555)*overallRate),2))))</f>
        <v>Effectuez l’étape 1</v>
      </c>
      <c r="N555" s="54" t="str">
        <f>IF(ISTEXT(overallRate),"Effectuez l’étape 1",IF(OR(COUNT($C555,J555)&lt;&gt;2,overallRate=0),0,IF(F555="Oui",IF(OR($B555="Oui - sans lien de dépendance",$C555&gt;0),ROUND(MIN(J555, MAX(500,MIN(0.55*$C555,573))),2),0),ROUND(IF($B555="Non - avec lien de dépendance",MIN(1129,J555,$C555)*overallRate,MIN(1129,J555)*overallRate),2))))</f>
        <v>Effectuez l’étape 1</v>
      </c>
      <c r="O555" s="54" t="str">
        <f>IF(ISTEXT(overallRate),"Effectuez l’étape 1",IF(OR(COUNT($C555,K555)&lt;&gt;2,overallRate=0),0,IF(G555="Oui",IF(OR($B555="Oui - sans lien de dépendance",$C555&gt;0),ROUND(MIN(K555, MAX(500,MIN(0.55*$C555,573))),2),0),ROUND(IF($B555="Non - avec lien de dépendance",MIN(1129,K555,$C555)*overallRate,MIN(1129,K555)*overallRate),2))))</f>
        <v>Effectuez l’étape 1</v>
      </c>
      <c r="P555" s="3">
        <f t="shared" si="8"/>
        <v>0</v>
      </c>
    </row>
    <row r="556" spans="12:16" x14ac:dyDescent="0.35">
      <c r="L556" s="54" t="str">
        <f>IF(ISTEXT(overallRate),"Effectuez l’étape 1",IF(OR(COUNT($C556,H556)&lt;&gt;2,overallRate=0),0,IF(D556="Oui",IF(OR($B556="Oui - sans lien de dépendance",$C556&gt;0),ROUND(MIN(H556, MAX(500,MIN(0.55*$C556,573))),2),0),ROUND(IF($B556="Non - avec lien de dépendance",MIN(1129,H556,$C556)*overallRate,MIN(1129,H556)*overallRate),2))))</f>
        <v>Effectuez l’étape 1</v>
      </c>
      <c r="M556" s="54" t="str">
        <f>IF(ISTEXT(overallRate),"Effectuez l’étape 1",IF(OR(COUNT($C556,I556)&lt;&gt;2,overallRate=0),0,IF(E556="Oui",IF(OR($B556="Oui - sans lien de dépendance",$C556&gt;0),ROUND(MIN(I556, MAX(500,MIN(0.55*$C556,573))),2),0),ROUND(IF($B556="Non - avec lien de dépendance",MIN(1129,I556,$C556)*overallRate,MIN(1129,I556)*overallRate),2))))</f>
        <v>Effectuez l’étape 1</v>
      </c>
      <c r="N556" s="54" t="str">
        <f>IF(ISTEXT(overallRate),"Effectuez l’étape 1",IF(OR(COUNT($C556,J556)&lt;&gt;2,overallRate=0),0,IF(F556="Oui",IF(OR($B556="Oui - sans lien de dépendance",$C556&gt;0),ROUND(MIN(J556, MAX(500,MIN(0.55*$C556,573))),2),0),ROUND(IF($B556="Non - avec lien de dépendance",MIN(1129,J556,$C556)*overallRate,MIN(1129,J556)*overallRate),2))))</f>
        <v>Effectuez l’étape 1</v>
      </c>
      <c r="O556" s="54" t="str">
        <f>IF(ISTEXT(overallRate),"Effectuez l’étape 1",IF(OR(COUNT($C556,K556)&lt;&gt;2,overallRate=0),0,IF(G556="Oui",IF(OR($B556="Oui - sans lien de dépendance",$C556&gt;0),ROUND(MIN(K556, MAX(500,MIN(0.55*$C556,573))),2),0),ROUND(IF($B556="Non - avec lien de dépendance",MIN(1129,K556,$C556)*overallRate,MIN(1129,K556)*overallRate),2))))</f>
        <v>Effectuez l’étape 1</v>
      </c>
      <c r="P556" s="3">
        <f t="shared" si="8"/>
        <v>0</v>
      </c>
    </row>
    <row r="557" spans="12:16" x14ac:dyDescent="0.35">
      <c r="L557" s="54" t="str">
        <f>IF(ISTEXT(overallRate),"Effectuez l’étape 1",IF(OR(COUNT($C557,H557)&lt;&gt;2,overallRate=0),0,IF(D557="Oui",IF(OR($B557="Oui - sans lien de dépendance",$C557&gt;0),ROUND(MIN(H557, MAX(500,MIN(0.55*$C557,573))),2),0),ROUND(IF($B557="Non - avec lien de dépendance",MIN(1129,H557,$C557)*overallRate,MIN(1129,H557)*overallRate),2))))</f>
        <v>Effectuez l’étape 1</v>
      </c>
      <c r="M557" s="54" t="str">
        <f>IF(ISTEXT(overallRate),"Effectuez l’étape 1",IF(OR(COUNT($C557,I557)&lt;&gt;2,overallRate=0),0,IF(E557="Oui",IF(OR($B557="Oui - sans lien de dépendance",$C557&gt;0),ROUND(MIN(I557, MAX(500,MIN(0.55*$C557,573))),2),0),ROUND(IF($B557="Non - avec lien de dépendance",MIN(1129,I557,$C557)*overallRate,MIN(1129,I557)*overallRate),2))))</f>
        <v>Effectuez l’étape 1</v>
      </c>
      <c r="N557" s="54" t="str">
        <f>IF(ISTEXT(overallRate),"Effectuez l’étape 1",IF(OR(COUNT($C557,J557)&lt;&gt;2,overallRate=0),0,IF(F557="Oui",IF(OR($B557="Oui - sans lien de dépendance",$C557&gt;0),ROUND(MIN(J557, MAX(500,MIN(0.55*$C557,573))),2),0),ROUND(IF($B557="Non - avec lien de dépendance",MIN(1129,J557,$C557)*overallRate,MIN(1129,J557)*overallRate),2))))</f>
        <v>Effectuez l’étape 1</v>
      </c>
      <c r="O557" s="54" t="str">
        <f>IF(ISTEXT(overallRate),"Effectuez l’étape 1",IF(OR(COUNT($C557,K557)&lt;&gt;2,overallRate=0),0,IF(G557="Oui",IF(OR($B557="Oui - sans lien de dépendance",$C557&gt;0),ROUND(MIN(K557, MAX(500,MIN(0.55*$C557,573))),2),0),ROUND(IF($B557="Non - avec lien de dépendance",MIN(1129,K557,$C557)*overallRate,MIN(1129,K557)*overallRate),2))))</f>
        <v>Effectuez l’étape 1</v>
      </c>
      <c r="P557" s="3">
        <f t="shared" si="8"/>
        <v>0</v>
      </c>
    </row>
    <row r="558" spans="12:16" x14ac:dyDescent="0.35">
      <c r="L558" s="54" t="str">
        <f>IF(ISTEXT(overallRate),"Effectuez l’étape 1",IF(OR(COUNT($C558,H558)&lt;&gt;2,overallRate=0),0,IF(D558="Oui",IF(OR($B558="Oui - sans lien de dépendance",$C558&gt;0),ROUND(MIN(H558, MAX(500,MIN(0.55*$C558,573))),2),0),ROUND(IF($B558="Non - avec lien de dépendance",MIN(1129,H558,$C558)*overallRate,MIN(1129,H558)*overallRate),2))))</f>
        <v>Effectuez l’étape 1</v>
      </c>
      <c r="M558" s="54" t="str">
        <f>IF(ISTEXT(overallRate),"Effectuez l’étape 1",IF(OR(COUNT($C558,I558)&lt;&gt;2,overallRate=0),0,IF(E558="Oui",IF(OR($B558="Oui - sans lien de dépendance",$C558&gt;0),ROUND(MIN(I558, MAX(500,MIN(0.55*$C558,573))),2),0),ROUND(IF($B558="Non - avec lien de dépendance",MIN(1129,I558,$C558)*overallRate,MIN(1129,I558)*overallRate),2))))</f>
        <v>Effectuez l’étape 1</v>
      </c>
      <c r="N558" s="54" t="str">
        <f>IF(ISTEXT(overallRate),"Effectuez l’étape 1",IF(OR(COUNT($C558,J558)&lt;&gt;2,overallRate=0),0,IF(F558="Oui",IF(OR($B558="Oui - sans lien de dépendance",$C558&gt;0),ROUND(MIN(J558, MAX(500,MIN(0.55*$C558,573))),2),0),ROUND(IF($B558="Non - avec lien de dépendance",MIN(1129,J558,$C558)*overallRate,MIN(1129,J558)*overallRate),2))))</f>
        <v>Effectuez l’étape 1</v>
      </c>
      <c r="O558" s="54" t="str">
        <f>IF(ISTEXT(overallRate),"Effectuez l’étape 1",IF(OR(COUNT($C558,K558)&lt;&gt;2,overallRate=0),0,IF(G558="Oui",IF(OR($B558="Oui - sans lien de dépendance",$C558&gt;0),ROUND(MIN(K558, MAX(500,MIN(0.55*$C558,573))),2),0),ROUND(IF($B558="Non - avec lien de dépendance",MIN(1129,K558,$C558)*overallRate,MIN(1129,K558)*overallRate),2))))</f>
        <v>Effectuez l’étape 1</v>
      </c>
      <c r="P558" s="3">
        <f t="shared" si="8"/>
        <v>0</v>
      </c>
    </row>
    <row r="559" spans="12:16" x14ac:dyDescent="0.35">
      <c r="L559" s="54" t="str">
        <f>IF(ISTEXT(overallRate),"Effectuez l’étape 1",IF(OR(COUNT($C559,H559)&lt;&gt;2,overallRate=0),0,IF(D559="Oui",IF(OR($B559="Oui - sans lien de dépendance",$C559&gt;0),ROUND(MIN(H559, MAX(500,MIN(0.55*$C559,573))),2),0),ROUND(IF($B559="Non - avec lien de dépendance",MIN(1129,H559,$C559)*overallRate,MIN(1129,H559)*overallRate),2))))</f>
        <v>Effectuez l’étape 1</v>
      </c>
      <c r="M559" s="54" t="str">
        <f>IF(ISTEXT(overallRate),"Effectuez l’étape 1",IF(OR(COUNT($C559,I559)&lt;&gt;2,overallRate=0),0,IF(E559="Oui",IF(OR($B559="Oui - sans lien de dépendance",$C559&gt;0),ROUND(MIN(I559, MAX(500,MIN(0.55*$C559,573))),2),0),ROUND(IF($B559="Non - avec lien de dépendance",MIN(1129,I559,$C559)*overallRate,MIN(1129,I559)*overallRate),2))))</f>
        <v>Effectuez l’étape 1</v>
      </c>
      <c r="N559" s="54" t="str">
        <f>IF(ISTEXT(overallRate),"Effectuez l’étape 1",IF(OR(COUNT($C559,J559)&lt;&gt;2,overallRate=0),0,IF(F559="Oui",IF(OR($B559="Oui - sans lien de dépendance",$C559&gt;0),ROUND(MIN(J559, MAX(500,MIN(0.55*$C559,573))),2),0),ROUND(IF($B559="Non - avec lien de dépendance",MIN(1129,J559,$C559)*overallRate,MIN(1129,J559)*overallRate),2))))</f>
        <v>Effectuez l’étape 1</v>
      </c>
      <c r="O559" s="54" t="str">
        <f>IF(ISTEXT(overallRate),"Effectuez l’étape 1",IF(OR(COUNT($C559,K559)&lt;&gt;2,overallRate=0),0,IF(G559="Oui",IF(OR($B559="Oui - sans lien de dépendance",$C559&gt;0),ROUND(MIN(K559, MAX(500,MIN(0.55*$C559,573))),2),0),ROUND(IF($B559="Non - avec lien de dépendance",MIN(1129,K559,$C559)*overallRate,MIN(1129,K559)*overallRate),2))))</f>
        <v>Effectuez l’étape 1</v>
      </c>
      <c r="P559" s="3">
        <f t="shared" si="8"/>
        <v>0</v>
      </c>
    </row>
    <row r="560" spans="12:16" x14ac:dyDescent="0.35">
      <c r="L560" s="54" t="str">
        <f>IF(ISTEXT(overallRate),"Effectuez l’étape 1",IF(OR(COUNT($C560,H560)&lt;&gt;2,overallRate=0),0,IF(D560="Oui",IF(OR($B560="Oui - sans lien de dépendance",$C560&gt;0),ROUND(MIN(H560, MAX(500,MIN(0.55*$C560,573))),2),0),ROUND(IF($B560="Non - avec lien de dépendance",MIN(1129,H560,$C560)*overallRate,MIN(1129,H560)*overallRate),2))))</f>
        <v>Effectuez l’étape 1</v>
      </c>
      <c r="M560" s="54" t="str">
        <f>IF(ISTEXT(overallRate),"Effectuez l’étape 1",IF(OR(COUNT($C560,I560)&lt;&gt;2,overallRate=0),0,IF(E560="Oui",IF(OR($B560="Oui - sans lien de dépendance",$C560&gt;0),ROUND(MIN(I560, MAX(500,MIN(0.55*$C560,573))),2),0),ROUND(IF($B560="Non - avec lien de dépendance",MIN(1129,I560,$C560)*overallRate,MIN(1129,I560)*overallRate),2))))</f>
        <v>Effectuez l’étape 1</v>
      </c>
      <c r="N560" s="54" t="str">
        <f>IF(ISTEXT(overallRate),"Effectuez l’étape 1",IF(OR(COUNT($C560,J560)&lt;&gt;2,overallRate=0),0,IF(F560="Oui",IF(OR($B560="Oui - sans lien de dépendance",$C560&gt;0),ROUND(MIN(J560, MAX(500,MIN(0.55*$C560,573))),2),0),ROUND(IF($B560="Non - avec lien de dépendance",MIN(1129,J560,$C560)*overallRate,MIN(1129,J560)*overallRate),2))))</f>
        <v>Effectuez l’étape 1</v>
      </c>
      <c r="O560" s="54" t="str">
        <f>IF(ISTEXT(overallRate),"Effectuez l’étape 1",IF(OR(COUNT($C560,K560)&lt;&gt;2,overallRate=0),0,IF(G560="Oui",IF(OR($B560="Oui - sans lien de dépendance",$C560&gt;0),ROUND(MIN(K560, MAX(500,MIN(0.55*$C560,573))),2),0),ROUND(IF($B560="Non - avec lien de dépendance",MIN(1129,K560,$C560)*overallRate,MIN(1129,K560)*overallRate),2))))</f>
        <v>Effectuez l’étape 1</v>
      </c>
      <c r="P560" s="3">
        <f t="shared" si="8"/>
        <v>0</v>
      </c>
    </row>
    <row r="561" spans="12:16" x14ac:dyDescent="0.35">
      <c r="L561" s="54" t="str">
        <f>IF(ISTEXT(overallRate),"Effectuez l’étape 1",IF(OR(COUNT($C561,H561)&lt;&gt;2,overallRate=0),0,IF(D561="Oui",IF(OR($B561="Oui - sans lien de dépendance",$C561&gt;0),ROUND(MIN(H561, MAX(500,MIN(0.55*$C561,573))),2),0),ROUND(IF($B561="Non - avec lien de dépendance",MIN(1129,H561,$C561)*overallRate,MIN(1129,H561)*overallRate),2))))</f>
        <v>Effectuez l’étape 1</v>
      </c>
      <c r="M561" s="54" t="str">
        <f>IF(ISTEXT(overallRate),"Effectuez l’étape 1",IF(OR(COUNT($C561,I561)&lt;&gt;2,overallRate=0),0,IF(E561="Oui",IF(OR($B561="Oui - sans lien de dépendance",$C561&gt;0),ROUND(MIN(I561, MAX(500,MIN(0.55*$C561,573))),2),0),ROUND(IF($B561="Non - avec lien de dépendance",MIN(1129,I561,$C561)*overallRate,MIN(1129,I561)*overallRate),2))))</f>
        <v>Effectuez l’étape 1</v>
      </c>
      <c r="N561" s="54" t="str">
        <f>IF(ISTEXT(overallRate),"Effectuez l’étape 1",IF(OR(COUNT($C561,J561)&lt;&gt;2,overallRate=0),0,IF(F561="Oui",IF(OR($B561="Oui - sans lien de dépendance",$C561&gt;0),ROUND(MIN(J561, MAX(500,MIN(0.55*$C561,573))),2),0),ROUND(IF($B561="Non - avec lien de dépendance",MIN(1129,J561,$C561)*overallRate,MIN(1129,J561)*overallRate),2))))</f>
        <v>Effectuez l’étape 1</v>
      </c>
      <c r="O561" s="54" t="str">
        <f>IF(ISTEXT(overallRate),"Effectuez l’étape 1",IF(OR(COUNT($C561,K561)&lt;&gt;2,overallRate=0),0,IF(G561="Oui",IF(OR($B561="Oui - sans lien de dépendance",$C561&gt;0),ROUND(MIN(K561, MAX(500,MIN(0.55*$C561,573))),2),0),ROUND(IF($B561="Non - avec lien de dépendance",MIN(1129,K561,$C561)*overallRate,MIN(1129,K561)*overallRate),2))))</f>
        <v>Effectuez l’étape 1</v>
      </c>
      <c r="P561" s="3">
        <f t="shared" si="8"/>
        <v>0</v>
      </c>
    </row>
    <row r="562" spans="12:16" x14ac:dyDescent="0.35">
      <c r="L562" s="54" t="str">
        <f>IF(ISTEXT(overallRate),"Effectuez l’étape 1",IF(OR(COUNT($C562,H562)&lt;&gt;2,overallRate=0),0,IF(D562="Oui",IF(OR($B562="Oui - sans lien de dépendance",$C562&gt;0),ROUND(MIN(H562, MAX(500,MIN(0.55*$C562,573))),2),0),ROUND(IF($B562="Non - avec lien de dépendance",MIN(1129,H562,$C562)*overallRate,MIN(1129,H562)*overallRate),2))))</f>
        <v>Effectuez l’étape 1</v>
      </c>
      <c r="M562" s="54" t="str">
        <f>IF(ISTEXT(overallRate),"Effectuez l’étape 1",IF(OR(COUNT($C562,I562)&lt;&gt;2,overallRate=0),0,IF(E562="Oui",IF(OR($B562="Oui - sans lien de dépendance",$C562&gt;0),ROUND(MIN(I562, MAX(500,MIN(0.55*$C562,573))),2),0),ROUND(IF($B562="Non - avec lien de dépendance",MIN(1129,I562,$C562)*overallRate,MIN(1129,I562)*overallRate),2))))</f>
        <v>Effectuez l’étape 1</v>
      </c>
      <c r="N562" s="54" t="str">
        <f>IF(ISTEXT(overallRate),"Effectuez l’étape 1",IF(OR(COUNT($C562,J562)&lt;&gt;2,overallRate=0),0,IF(F562="Oui",IF(OR($B562="Oui - sans lien de dépendance",$C562&gt;0),ROUND(MIN(J562, MAX(500,MIN(0.55*$C562,573))),2),0),ROUND(IF($B562="Non - avec lien de dépendance",MIN(1129,J562,$C562)*overallRate,MIN(1129,J562)*overallRate),2))))</f>
        <v>Effectuez l’étape 1</v>
      </c>
      <c r="O562" s="54" t="str">
        <f>IF(ISTEXT(overallRate),"Effectuez l’étape 1",IF(OR(COUNT($C562,K562)&lt;&gt;2,overallRate=0),0,IF(G562="Oui",IF(OR($B562="Oui - sans lien de dépendance",$C562&gt;0),ROUND(MIN(K562, MAX(500,MIN(0.55*$C562,573))),2),0),ROUND(IF($B562="Non - avec lien de dépendance",MIN(1129,K562,$C562)*overallRate,MIN(1129,K562)*overallRate),2))))</f>
        <v>Effectuez l’étape 1</v>
      </c>
      <c r="P562" s="3">
        <f t="shared" si="8"/>
        <v>0</v>
      </c>
    </row>
    <row r="563" spans="12:16" x14ac:dyDescent="0.35">
      <c r="L563" s="54" t="str">
        <f>IF(ISTEXT(overallRate),"Effectuez l’étape 1",IF(OR(COUNT($C563,H563)&lt;&gt;2,overallRate=0),0,IF(D563="Oui",IF(OR($B563="Oui - sans lien de dépendance",$C563&gt;0),ROUND(MIN(H563, MAX(500,MIN(0.55*$C563,573))),2),0),ROUND(IF($B563="Non - avec lien de dépendance",MIN(1129,H563,$C563)*overallRate,MIN(1129,H563)*overallRate),2))))</f>
        <v>Effectuez l’étape 1</v>
      </c>
      <c r="M563" s="54" t="str">
        <f>IF(ISTEXT(overallRate),"Effectuez l’étape 1",IF(OR(COUNT($C563,I563)&lt;&gt;2,overallRate=0),0,IF(E563="Oui",IF(OR($B563="Oui - sans lien de dépendance",$C563&gt;0),ROUND(MIN(I563, MAX(500,MIN(0.55*$C563,573))),2),0),ROUND(IF($B563="Non - avec lien de dépendance",MIN(1129,I563,$C563)*overallRate,MIN(1129,I563)*overallRate),2))))</f>
        <v>Effectuez l’étape 1</v>
      </c>
      <c r="N563" s="54" t="str">
        <f>IF(ISTEXT(overallRate),"Effectuez l’étape 1",IF(OR(COUNT($C563,J563)&lt;&gt;2,overallRate=0),0,IF(F563="Oui",IF(OR($B563="Oui - sans lien de dépendance",$C563&gt;0),ROUND(MIN(J563, MAX(500,MIN(0.55*$C563,573))),2),0),ROUND(IF($B563="Non - avec lien de dépendance",MIN(1129,J563,$C563)*overallRate,MIN(1129,J563)*overallRate),2))))</f>
        <v>Effectuez l’étape 1</v>
      </c>
      <c r="O563" s="54" t="str">
        <f>IF(ISTEXT(overallRate),"Effectuez l’étape 1",IF(OR(COUNT($C563,K563)&lt;&gt;2,overallRate=0),0,IF(G563="Oui",IF(OR($B563="Oui - sans lien de dépendance",$C563&gt;0),ROUND(MIN(K563, MAX(500,MIN(0.55*$C563,573))),2),0),ROUND(IF($B563="Non - avec lien de dépendance",MIN(1129,K563,$C563)*overallRate,MIN(1129,K563)*overallRate),2))))</f>
        <v>Effectuez l’étape 1</v>
      </c>
      <c r="P563" s="3">
        <f t="shared" si="8"/>
        <v>0</v>
      </c>
    </row>
    <row r="564" spans="12:16" x14ac:dyDescent="0.35">
      <c r="L564" s="54" t="str">
        <f>IF(ISTEXT(overallRate),"Effectuez l’étape 1",IF(OR(COUNT($C564,H564)&lt;&gt;2,overallRate=0),0,IF(D564="Oui",IF(OR($B564="Oui - sans lien de dépendance",$C564&gt;0),ROUND(MIN(H564, MAX(500,MIN(0.55*$C564,573))),2),0),ROUND(IF($B564="Non - avec lien de dépendance",MIN(1129,H564,$C564)*overallRate,MIN(1129,H564)*overallRate),2))))</f>
        <v>Effectuez l’étape 1</v>
      </c>
      <c r="M564" s="54" t="str">
        <f>IF(ISTEXT(overallRate),"Effectuez l’étape 1",IF(OR(COUNT($C564,I564)&lt;&gt;2,overallRate=0),0,IF(E564="Oui",IF(OR($B564="Oui - sans lien de dépendance",$C564&gt;0),ROUND(MIN(I564, MAX(500,MIN(0.55*$C564,573))),2),0),ROUND(IF($B564="Non - avec lien de dépendance",MIN(1129,I564,$C564)*overallRate,MIN(1129,I564)*overallRate),2))))</f>
        <v>Effectuez l’étape 1</v>
      </c>
      <c r="N564" s="54" t="str">
        <f>IF(ISTEXT(overallRate),"Effectuez l’étape 1",IF(OR(COUNT($C564,J564)&lt;&gt;2,overallRate=0),0,IF(F564="Oui",IF(OR($B564="Oui - sans lien de dépendance",$C564&gt;0),ROUND(MIN(J564, MAX(500,MIN(0.55*$C564,573))),2),0),ROUND(IF($B564="Non - avec lien de dépendance",MIN(1129,J564,$C564)*overallRate,MIN(1129,J564)*overallRate),2))))</f>
        <v>Effectuez l’étape 1</v>
      </c>
      <c r="O564" s="54" t="str">
        <f>IF(ISTEXT(overallRate),"Effectuez l’étape 1",IF(OR(COUNT($C564,K564)&lt;&gt;2,overallRate=0),0,IF(G564="Oui",IF(OR($B564="Oui - sans lien de dépendance",$C564&gt;0),ROUND(MIN(K564, MAX(500,MIN(0.55*$C564,573))),2),0),ROUND(IF($B564="Non - avec lien de dépendance",MIN(1129,K564,$C564)*overallRate,MIN(1129,K564)*overallRate),2))))</f>
        <v>Effectuez l’étape 1</v>
      </c>
      <c r="P564" s="3">
        <f t="shared" si="8"/>
        <v>0</v>
      </c>
    </row>
    <row r="565" spans="12:16" x14ac:dyDescent="0.35">
      <c r="L565" s="54" t="str">
        <f>IF(ISTEXT(overallRate),"Effectuez l’étape 1",IF(OR(COUNT($C565,H565)&lt;&gt;2,overallRate=0),0,IF(D565="Oui",IF(OR($B565="Oui - sans lien de dépendance",$C565&gt;0),ROUND(MIN(H565, MAX(500,MIN(0.55*$C565,573))),2),0),ROUND(IF($B565="Non - avec lien de dépendance",MIN(1129,H565,$C565)*overallRate,MIN(1129,H565)*overallRate),2))))</f>
        <v>Effectuez l’étape 1</v>
      </c>
      <c r="M565" s="54" t="str">
        <f>IF(ISTEXT(overallRate),"Effectuez l’étape 1",IF(OR(COUNT($C565,I565)&lt;&gt;2,overallRate=0),0,IF(E565="Oui",IF(OR($B565="Oui - sans lien de dépendance",$C565&gt;0),ROUND(MIN(I565, MAX(500,MIN(0.55*$C565,573))),2),0),ROUND(IF($B565="Non - avec lien de dépendance",MIN(1129,I565,$C565)*overallRate,MIN(1129,I565)*overallRate),2))))</f>
        <v>Effectuez l’étape 1</v>
      </c>
      <c r="N565" s="54" t="str">
        <f>IF(ISTEXT(overallRate),"Effectuez l’étape 1",IF(OR(COUNT($C565,J565)&lt;&gt;2,overallRate=0),0,IF(F565="Oui",IF(OR($B565="Oui - sans lien de dépendance",$C565&gt;0),ROUND(MIN(J565, MAX(500,MIN(0.55*$C565,573))),2),0),ROUND(IF($B565="Non - avec lien de dépendance",MIN(1129,J565,$C565)*overallRate,MIN(1129,J565)*overallRate),2))))</f>
        <v>Effectuez l’étape 1</v>
      </c>
      <c r="O565" s="54" t="str">
        <f>IF(ISTEXT(overallRate),"Effectuez l’étape 1",IF(OR(COUNT($C565,K565)&lt;&gt;2,overallRate=0),0,IF(G565="Oui",IF(OR($B565="Oui - sans lien de dépendance",$C565&gt;0),ROUND(MIN(K565, MAX(500,MIN(0.55*$C565,573))),2),0),ROUND(IF($B565="Non - avec lien de dépendance",MIN(1129,K565,$C565)*overallRate,MIN(1129,K565)*overallRate),2))))</f>
        <v>Effectuez l’étape 1</v>
      </c>
      <c r="P565" s="3">
        <f t="shared" si="8"/>
        <v>0</v>
      </c>
    </row>
    <row r="566" spans="12:16" x14ac:dyDescent="0.35">
      <c r="L566" s="54" t="str">
        <f>IF(ISTEXT(overallRate),"Effectuez l’étape 1",IF(OR(COUNT($C566,H566)&lt;&gt;2,overallRate=0),0,IF(D566="Oui",IF(OR($B566="Oui - sans lien de dépendance",$C566&gt;0),ROUND(MIN(H566, MAX(500,MIN(0.55*$C566,573))),2),0),ROUND(IF($B566="Non - avec lien de dépendance",MIN(1129,H566,$C566)*overallRate,MIN(1129,H566)*overallRate),2))))</f>
        <v>Effectuez l’étape 1</v>
      </c>
      <c r="M566" s="54" t="str">
        <f>IF(ISTEXT(overallRate),"Effectuez l’étape 1",IF(OR(COUNT($C566,I566)&lt;&gt;2,overallRate=0),0,IF(E566="Oui",IF(OR($B566="Oui - sans lien de dépendance",$C566&gt;0),ROUND(MIN(I566, MAX(500,MIN(0.55*$C566,573))),2),0),ROUND(IF($B566="Non - avec lien de dépendance",MIN(1129,I566,$C566)*overallRate,MIN(1129,I566)*overallRate),2))))</f>
        <v>Effectuez l’étape 1</v>
      </c>
      <c r="N566" s="54" t="str">
        <f>IF(ISTEXT(overallRate),"Effectuez l’étape 1",IF(OR(COUNT($C566,J566)&lt;&gt;2,overallRate=0),0,IF(F566="Oui",IF(OR($B566="Oui - sans lien de dépendance",$C566&gt;0),ROUND(MIN(J566, MAX(500,MIN(0.55*$C566,573))),2),0),ROUND(IF($B566="Non - avec lien de dépendance",MIN(1129,J566,$C566)*overallRate,MIN(1129,J566)*overallRate),2))))</f>
        <v>Effectuez l’étape 1</v>
      </c>
      <c r="O566" s="54" t="str">
        <f>IF(ISTEXT(overallRate),"Effectuez l’étape 1",IF(OR(COUNT($C566,K566)&lt;&gt;2,overallRate=0),0,IF(G566="Oui",IF(OR($B566="Oui - sans lien de dépendance",$C566&gt;0),ROUND(MIN(K566, MAX(500,MIN(0.55*$C566,573))),2),0),ROUND(IF($B566="Non - avec lien de dépendance",MIN(1129,K566,$C566)*overallRate,MIN(1129,K566)*overallRate),2))))</f>
        <v>Effectuez l’étape 1</v>
      </c>
      <c r="P566" s="3">
        <f t="shared" si="8"/>
        <v>0</v>
      </c>
    </row>
    <row r="567" spans="12:16" x14ac:dyDescent="0.35">
      <c r="L567" s="54" t="str">
        <f>IF(ISTEXT(overallRate),"Effectuez l’étape 1",IF(OR(COUNT($C567,H567)&lt;&gt;2,overallRate=0),0,IF(D567="Oui",IF(OR($B567="Oui - sans lien de dépendance",$C567&gt;0),ROUND(MIN(H567, MAX(500,MIN(0.55*$C567,573))),2),0),ROUND(IF($B567="Non - avec lien de dépendance",MIN(1129,H567,$C567)*overallRate,MIN(1129,H567)*overallRate),2))))</f>
        <v>Effectuez l’étape 1</v>
      </c>
      <c r="M567" s="54" t="str">
        <f>IF(ISTEXT(overallRate),"Effectuez l’étape 1",IF(OR(COUNT($C567,I567)&lt;&gt;2,overallRate=0),0,IF(E567="Oui",IF(OR($B567="Oui - sans lien de dépendance",$C567&gt;0),ROUND(MIN(I567, MAX(500,MIN(0.55*$C567,573))),2),0),ROUND(IF($B567="Non - avec lien de dépendance",MIN(1129,I567,$C567)*overallRate,MIN(1129,I567)*overallRate),2))))</f>
        <v>Effectuez l’étape 1</v>
      </c>
      <c r="N567" s="54" t="str">
        <f>IF(ISTEXT(overallRate),"Effectuez l’étape 1",IF(OR(COUNT($C567,J567)&lt;&gt;2,overallRate=0),0,IF(F567="Oui",IF(OR($B567="Oui - sans lien de dépendance",$C567&gt;0),ROUND(MIN(J567, MAX(500,MIN(0.55*$C567,573))),2),0),ROUND(IF($B567="Non - avec lien de dépendance",MIN(1129,J567,$C567)*overallRate,MIN(1129,J567)*overallRate),2))))</f>
        <v>Effectuez l’étape 1</v>
      </c>
      <c r="O567" s="54" t="str">
        <f>IF(ISTEXT(overallRate),"Effectuez l’étape 1",IF(OR(COUNT($C567,K567)&lt;&gt;2,overallRate=0),0,IF(G567="Oui",IF(OR($B567="Oui - sans lien de dépendance",$C567&gt;0),ROUND(MIN(K567, MAX(500,MIN(0.55*$C567,573))),2),0),ROUND(IF($B567="Non - avec lien de dépendance",MIN(1129,K567,$C567)*overallRate,MIN(1129,K567)*overallRate),2))))</f>
        <v>Effectuez l’étape 1</v>
      </c>
      <c r="P567" s="3">
        <f t="shared" si="8"/>
        <v>0</v>
      </c>
    </row>
    <row r="568" spans="12:16" x14ac:dyDescent="0.35">
      <c r="L568" s="54" t="str">
        <f>IF(ISTEXT(overallRate),"Effectuez l’étape 1",IF(OR(COUNT($C568,H568)&lt;&gt;2,overallRate=0),0,IF(D568="Oui",IF(OR($B568="Oui - sans lien de dépendance",$C568&gt;0),ROUND(MIN(H568, MAX(500,MIN(0.55*$C568,573))),2),0),ROUND(IF($B568="Non - avec lien de dépendance",MIN(1129,H568,$C568)*overallRate,MIN(1129,H568)*overallRate),2))))</f>
        <v>Effectuez l’étape 1</v>
      </c>
      <c r="M568" s="54" t="str">
        <f>IF(ISTEXT(overallRate),"Effectuez l’étape 1",IF(OR(COUNT($C568,I568)&lt;&gt;2,overallRate=0),0,IF(E568="Oui",IF(OR($B568="Oui - sans lien de dépendance",$C568&gt;0),ROUND(MIN(I568, MAX(500,MIN(0.55*$C568,573))),2),0),ROUND(IF($B568="Non - avec lien de dépendance",MIN(1129,I568,$C568)*overallRate,MIN(1129,I568)*overallRate),2))))</f>
        <v>Effectuez l’étape 1</v>
      </c>
      <c r="N568" s="54" t="str">
        <f>IF(ISTEXT(overallRate),"Effectuez l’étape 1",IF(OR(COUNT($C568,J568)&lt;&gt;2,overallRate=0),0,IF(F568="Oui",IF(OR($B568="Oui - sans lien de dépendance",$C568&gt;0),ROUND(MIN(J568, MAX(500,MIN(0.55*$C568,573))),2),0),ROUND(IF($B568="Non - avec lien de dépendance",MIN(1129,J568,$C568)*overallRate,MIN(1129,J568)*overallRate),2))))</f>
        <v>Effectuez l’étape 1</v>
      </c>
      <c r="O568" s="54" t="str">
        <f>IF(ISTEXT(overallRate),"Effectuez l’étape 1",IF(OR(COUNT($C568,K568)&lt;&gt;2,overallRate=0),0,IF(G568="Oui",IF(OR($B568="Oui - sans lien de dépendance",$C568&gt;0),ROUND(MIN(K568, MAX(500,MIN(0.55*$C568,573))),2),0),ROUND(IF($B568="Non - avec lien de dépendance",MIN(1129,K568,$C568)*overallRate,MIN(1129,K568)*overallRate),2))))</f>
        <v>Effectuez l’étape 1</v>
      </c>
      <c r="P568" s="3">
        <f t="shared" si="8"/>
        <v>0</v>
      </c>
    </row>
    <row r="569" spans="12:16" x14ac:dyDescent="0.35">
      <c r="L569" s="54" t="str">
        <f>IF(ISTEXT(overallRate),"Effectuez l’étape 1",IF(OR(COUNT($C569,H569)&lt;&gt;2,overallRate=0),0,IF(D569="Oui",IF(OR($B569="Oui - sans lien de dépendance",$C569&gt;0),ROUND(MIN(H569, MAX(500,MIN(0.55*$C569,573))),2),0),ROUND(IF($B569="Non - avec lien de dépendance",MIN(1129,H569,$C569)*overallRate,MIN(1129,H569)*overallRate),2))))</f>
        <v>Effectuez l’étape 1</v>
      </c>
      <c r="M569" s="54" t="str">
        <f>IF(ISTEXT(overallRate),"Effectuez l’étape 1",IF(OR(COUNT($C569,I569)&lt;&gt;2,overallRate=0),0,IF(E569="Oui",IF(OR($B569="Oui - sans lien de dépendance",$C569&gt;0),ROUND(MIN(I569, MAX(500,MIN(0.55*$C569,573))),2),0),ROUND(IF($B569="Non - avec lien de dépendance",MIN(1129,I569,$C569)*overallRate,MIN(1129,I569)*overallRate),2))))</f>
        <v>Effectuez l’étape 1</v>
      </c>
      <c r="N569" s="54" t="str">
        <f>IF(ISTEXT(overallRate),"Effectuez l’étape 1",IF(OR(COUNT($C569,J569)&lt;&gt;2,overallRate=0),0,IF(F569="Oui",IF(OR($B569="Oui - sans lien de dépendance",$C569&gt;0),ROUND(MIN(J569, MAX(500,MIN(0.55*$C569,573))),2),0),ROUND(IF($B569="Non - avec lien de dépendance",MIN(1129,J569,$C569)*overallRate,MIN(1129,J569)*overallRate),2))))</f>
        <v>Effectuez l’étape 1</v>
      </c>
      <c r="O569" s="54" t="str">
        <f>IF(ISTEXT(overallRate),"Effectuez l’étape 1",IF(OR(COUNT($C569,K569)&lt;&gt;2,overallRate=0),0,IF(G569="Oui",IF(OR($B569="Oui - sans lien de dépendance",$C569&gt;0),ROUND(MIN(K569, MAX(500,MIN(0.55*$C569,573))),2),0),ROUND(IF($B569="Non - avec lien de dépendance",MIN(1129,K569,$C569)*overallRate,MIN(1129,K569)*overallRate),2))))</f>
        <v>Effectuez l’étape 1</v>
      </c>
      <c r="P569" s="3">
        <f t="shared" si="8"/>
        <v>0</v>
      </c>
    </row>
    <row r="570" spans="12:16" x14ac:dyDescent="0.35">
      <c r="L570" s="54" t="str">
        <f>IF(ISTEXT(overallRate),"Effectuez l’étape 1",IF(OR(COUNT($C570,H570)&lt;&gt;2,overallRate=0),0,IF(D570="Oui",IF(OR($B570="Oui - sans lien de dépendance",$C570&gt;0),ROUND(MIN(H570, MAX(500,MIN(0.55*$C570,573))),2),0),ROUND(IF($B570="Non - avec lien de dépendance",MIN(1129,H570,$C570)*overallRate,MIN(1129,H570)*overallRate),2))))</f>
        <v>Effectuez l’étape 1</v>
      </c>
      <c r="M570" s="54" t="str">
        <f>IF(ISTEXT(overallRate),"Effectuez l’étape 1",IF(OR(COUNT($C570,I570)&lt;&gt;2,overallRate=0),0,IF(E570="Oui",IF(OR($B570="Oui - sans lien de dépendance",$C570&gt;0),ROUND(MIN(I570, MAX(500,MIN(0.55*$C570,573))),2),0),ROUND(IF($B570="Non - avec lien de dépendance",MIN(1129,I570,$C570)*overallRate,MIN(1129,I570)*overallRate),2))))</f>
        <v>Effectuez l’étape 1</v>
      </c>
      <c r="N570" s="54" t="str">
        <f>IF(ISTEXT(overallRate),"Effectuez l’étape 1",IF(OR(COUNT($C570,J570)&lt;&gt;2,overallRate=0),0,IF(F570="Oui",IF(OR($B570="Oui - sans lien de dépendance",$C570&gt;0),ROUND(MIN(J570, MAX(500,MIN(0.55*$C570,573))),2),0),ROUND(IF($B570="Non - avec lien de dépendance",MIN(1129,J570,$C570)*overallRate,MIN(1129,J570)*overallRate),2))))</f>
        <v>Effectuez l’étape 1</v>
      </c>
      <c r="O570" s="54" t="str">
        <f>IF(ISTEXT(overallRate),"Effectuez l’étape 1",IF(OR(COUNT($C570,K570)&lt;&gt;2,overallRate=0),0,IF(G570="Oui",IF(OR($B570="Oui - sans lien de dépendance",$C570&gt;0),ROUND(MIN(K570, MAX(500,MIN(0.55*$C570,573))),2),0),ROUND(IF($B570="Non - avec lien de dépendance",MIN(1129,K570,$C570)*overallRate,MIN(1129,K570)*overallRate),2))))</f>
        <v>Effectuez l’étape 1</v>
      </c>
      <c r="P570" s="3">
        <f t="shared" si="8"/>
        <v>0</v>
      </c>
    </row>
    <row r="571" spans="12:16" x14ac:dyDescent="0.35">
      <c r="L571" s="54" t="str">
        <f>IF(ISTEXT(overallRate),"Effectuez l’étape 1",IF(OR(COUNT($C571,H571)&lt;&gt;2,overallRate=0),0,IF(D571="Oui",IF(OR($B571="Oui - sans lien de dépendance",$C571&gt;0),ROUND(MIN(H571, MAX(500,MIN(0.55*$C571,573))),2),0),ROUND(IF($B571="Non - avec lien de dépendance",MIN(1129,H571,$C571)*overallRate,MIN(1129,H571)*overallRate),2))))</f>
        <v>Effectuez l’étape 1</v>
      </c>
      <c r="M571" s="54" t="str">
        <f>IF(ISTEXT(overallRate),"Effectuez l’étape 1",IF(OR(COUNT($C571,I571)&lt;&gt;2,overallRate=0),0,IF(E571="Oui",IF(OR($B571="Oui - sans lien de dépendance",$C571&gt;0),ROUND(MIN(I571, MAX(500,MIN(0.55*$C571,573))),2),0),ROUND(IF($B571="Non - avec lien de dépendance",MIN(1129,I571,$C571)*overallRate,MIN(1129,I571)*overallRate),2))))</f>
        <v>Effectuez l’étape 1</v>
      </c>
      <c r="N571" s="54" t="str">
        <f>IF(ISTEXT(overallRate),"Effectuez l’étape 1",IF(OR(COUNT($C571,J571)&lt;&gt;2,overallRate=0),0,IF(F571="Oui",IF(OR($B571="Oui - sans lien de dépendance",$C571&gt;0),ROUND(MIN(J571, MAX(500,MIN(0.55*$C571,573))),2),0),ROUND(IF($B571="Non - avec lien de dépendance",MIN(1129,J571,$C571)*overallRate,MIN(1129,J571)*overallRate),2))))</f>
        <v>Effectuez l’étape 1</v>
      </c>
      <c r="O571" s="54" t="str">
        <f>IF(ISTEXT(overallRate),"Effectuez l’étape 1",IF(OR(COUNT($C571,K571)&lt;&gt;2,overallRate=0),0,IF(G571="Oui",IF(OR($B571="Oui - sans lien de dépendance",$C571&gt;0),ROUND(MIN(K571, MAX(500,MIN(0.55*$C571,573))),2),0),ROUND(IF($B571="Non - avec lien de dépendance",MIN(1129,K571,$C571)*overallRate,MIN(1129,K571)*overallRate),2))))</f>
        <v>Effectuez l’étape 1</v>
      </c>
      <c r="P571" s="3">
        <f t="shared" si="8"/>
        <v>0</v>
      </c>
    </row>
    <row r="572" spans="12:16" x14ac:dyDescent="0.35">
      <c r="L572" s="54" t="str">
        <f>IF(ISTEXT(overallRate),"Effectuez l’étape 1",IF(OR(COUNT($C572,H572)&lt;&gt;2,overallRate=0),0,IF(D572="Oui",IF(OR($B572="Oui - sans lien de dépendance",$C572&gt;0),ROUND(MIN(H572, MAX(500,MIN(0.55*$C572,573))),2),0),ROUND(IF($B572="Non - avec lien de dépendance",MIN(1129,H572,$C572)*overallRate,MIN(1129,H572)*overallRate),2))))</f>
        <v>Effectuez l’étape 1</v>
      </c>
      <c r="M572" s="54" t="str">
        <f>IF(ISTEXT(overallRate),"Effectuez l’étape 1",IF(OR(COUNT($C572,I572)&lt;&gt;2,overallRate=0),0,IF(E572="Oui",IF(OR($B572="Oui - sans lien de dépendance",$C572&gt;0),ROUND(MIN(I572, MAX(500,MIN(0.55*$C572,573))),2),0),ROUND(IF($B572="Non - avec lien de dépendance",MIN(1129,I572,$C572)*overallRate,MIN(1129,I572)*overallRate),2))))</f>
        <v>Effectuez l’étape 1</v>
      </c>
      <c r="N572" s="54" t="str">
        <f>IF(ISTEXT(overallRate),"Effectuez l’étape 1",IF(OR(COUNT($C572,J572)&lt;&gt;2,overallRate=0),0,IF(F572="Oui",IF(OR($B572="Oui - sans lien de dépendance",$C572&gt;0),ROUND(MIN(J572, MAX(500,MIN(0.55*$C572,573))),2),0),ROUND(IF($B572="Non - avec lien de dépendance",MIN(1129,J572,$C572)*overallRate,MIN(1129,J572)*overallRate),2))))</f>
        <v>Effectuez l’étape 1</v>
      </c>
      <c r="O572" s="54" t="str">
        <f>IF(ISTEXT(overallRate),"Effectuez l’étape 1",IF(OR(COUNT($C572,K572)&lt;&gt;2,overallRate=0),0,IF(G572="Oui",IF(OR($B572="Oui - sans lien de dépendance",$C572&gt;0),ROUND(MIN(K572, MAX(500,MIN(0.55*$C572,573))),2),0),ROUND(IF($B572="Non - avec lien de dépendance",MIN(1129,K572,$C572)*overallRate,MIN(1129,K572)*overallRate),2))))</f>
        <v>Effectuez l’étape 1</v>
      </c>
      <c r="P572" s="3">
        <f t="shared" si="8"/>
        <v>0</v>
      </c>
    </row>
    <row r="573" spans="12:16" x14ac:dyDescent="0.35">
      <c r="L573" s="54" t="str">
        <f>IF(ISTEXT(overallRate),"Effectuez l’étape 1",IF(OR(COUNT($C573,H573)&lt;&gt;2,overallRate=0),0,IF(D573="Oui",IF(OR($B573="Oui - sans lien de dépendance",$C573&gt;0),ROUND(MIN(H573, MAX(500,MIN(0.55*$C573,573))),2),0),ROUND(IF($B573="Non - avec lien de dépendance",MIN(1129,H573,$C573)*overallRate,MIN(1129,H573)*overallRate),2))))</f>
        <v>Effectuez l’étape 1</v>
      </c>
      <c r="M573" s="54" t="str">
        <f>IF(ISTEXT(overallRate),"Effectuez l’étape 1",IF(OR(COUNT($C573,I573)&lt;&gt;2,overallRate=0),0,IF(E573="Oui",IF(OR($B573="Oui - sans lien de dépendance",$C573&gt;0),ROUND(MIN(I573, MAX(500,MIN(0.55*$C573,573))),2),0),ROUND(IF($B573="Non - avec lien de dépendance",MIN(1129,I573,$C573)*overallRate,MIN(1129,I573)*overallRate),2))))</f>
        <v>Effectuez l’étape 1</v>
      </c>
      <c r="N573" s="54" t="str">
        <f>IF(ISTEXT(overallRate),"Effectuez l’étape 1",IF(OR(COUNT($C573,J573)&lt;&gt;2,overallRate=0),0,IF(F573="Oui",IF(OR($B573="Oui - sans lien de dépendance",$C573&gt;0),ROUND(MIN(J573, MAX(500,MIN(0.55*$C573,573))),2),0),ROUND(IF($B573="Non - avec lien de dépendance",MIN(1129,J573,$C573)*overallRate,MIN(1129,J573)*overallRate),2))))</f>
        <v>Effectuez l’étape 1</v>
      </c>
      <c r="O573" s="54" t="str">
        <f>IF(ISTEXT(overallRate),"Effectuez l’étape 1",IF(OR(COUNT($C573,K573)&lt;&gt;2,overallRate=0),0,IF(G573="Oui",IF(OR($B573="Oui - sans lien de dépendance",$C573&gt;0),ROUND(MIN(K573, MAX(500,MIN(0.55*$C573,573))),2),0),ROUND(IF($B573="Non - avec lien de dépendance",MIN(1129,K573,$C573)*overallRate,MIN(1129,K573)*overallRate),2))))</f>
        <v>Effectuez l’étape 1</v>
      </c>
      <c r="P573" s="3">
        <f t="shared" si="8"/>
        <v>0</v>
      </c>
    </row>
    <row r="574" spans="12:16" x14ac:dyDescent="0.35">
      <c r="L574" s="54" t="str">
        <f>IF(ISTEXT(overallRate),"Effectuez l’étape 1",IF(OR(COUNT($C574,H574)&lt;&gt;2,overallRate=0),0,IF(D574="Oui",IF(OR($B574="Oui - sans lien de dépendance",$C574&gt;0),ROUND(MIN(H574, MAX(500,MIN(0.55*$C574,573))),2),0),ROUND(IF($B574="Non - avec lien de dépendance",MIN(1129,H574,$C574)*overallRate,MIN(1129,H574)*overallRate),2))))</f>
        <v>Effectuez l’étape 1</v>
      </c>
      <c r="M574" s="54" t="str">
        <f>IF(ISTEXT(overallRate),"Effectuez l’étape 1",IF(OR(COUNT($C574,I574)&lt;&gt;2,overallRate=0),0,IF(E574="Oui",IF(OR($B574="Oui - sans lien de dépendance",$C574&gt;0),ROUND(MIN(I574, MAX(500,MIN(0.55*$C574,573))),2),0),ROUND(IF($B574="Non - avec lien de dépendance",MIN(1129,I574,$C574)*overallRate,MIN(1129,I574)*overallRate),2))))</f>
        <v>Effectuez l’étape 1</v>
      </c>
      <c r="N574" s="54" t="str">
        <f>IF(ISTEXT(overallRate),"Effectuez l’étape 1",IF(OR(COUNT($C574,J574)&lt;&gt;2,overallRate=0),0,IF(F574="Oui",IF(OR($B574="Oui - sans lien de dépendance",$C574&gt;0),ROUND(MIN(J574, MAX(500,MIN(0.55*$C574,573))),2),0),ROUND(IF($B574="Non - avec lien de dépendance",MIN(1129,J574,$C574)*overallRate,MIN(1129,J574)*overallRate),2))))</f>
        <v>Effectuez l’étape 1</v>
      </c>
      <c r="O574" s="54" t="str">
        <f>IF(ISTEXT(overallRate),"Effectuez l’étape 1",IF(OR(COUNT($C574,K574)&lt;&gt;2,overallRate=0),0,IF(G574="Oui",IF(OR($B574="Oui - sans lien de dépendance",$C574&gt;0),ROUND(MIN(K574, MAX(500,MIN(0.55*$C574,573))),2),0),ROUND(IF($B574="Non - avec lien de dépendance",MIN(1129,K574,$C574)*overallRate,MIN(1129,K574)*overallRate),2))))</f>
        <v>Effectuez l’étape 1</v>
      </c>
      <c r="P574" s="3">
        <f t="shared" si="8"/>
        <v>0</v>
      </c>
    </row>
    <row r="575" spans="12:16" x14ac:dyDescent="0.35">
      <c r="L575" s="54" t="str">
        <f>IF(ISTEXT(overallRate),"Effectuez l’étape 1",IF(OR(COUNT($C575,H575)&lt;&gt;2,overallRate=0),0,IF(D575="Oui",IF(OR($B575="Oui - sans lien de dépendance",$C575&gt;0),ROUND(MIN(H575, MAX(500,MIN(0.55*$C575,573))),2),0),ROUND(IF($B575="Non - avec lien de dépendance",MIN(1129,H575,$C575)*overallRate,MIN(1129,H575)*overallRate),2))))</f>
        <v>Effectuez l’étape 1</v>
      </c>
      <c r="M575" s="54" t="str">
        <f>IF(ISTEXT(overallRate),"Effectuez l’étape 1",IF(OR(COUNT($C575,I575)&lt;&gt;2,overallRate=0),0,IF(E575="Oui",IF(OR($B575="Oui - sans lien de dépendance",$C575&gt;0),ROUND(MIN(I575, MAX(500,MIN(0.55*$C575,573))),2),0),ROUND(IF($B575="Non - avec lien de dépendance",MIN(1129,I575,$C575)*overallRate,MIN(1129,I575)*overallRate),2))))</f>
        <v>Effectuez l’étape 1</v>
      </c>
      <c r="N575" s="54" t="str">
        <f>IF(ISTEXT(overallRate),"Effectuez l’étape 1",IF(OR(COUNT($C575,J575)&lt;&gt;2,overallRate=0),0,IF(F575="Oui",IF(OR($B575="Oui - sans lien de dépendance",$C575&gt;0),ROUND(MIN(J575, MAX(500,MIN(0.55*$C575,573))),2),0),ROUND(IF($B575="Non - avec lien de dépendance",MIN(1129,J575,$C575)*overallRate,MIN(1129,J575)*overallRate),2))))</f>
        <v>Effectuez l’étape 1</v>
      </c>
      <c r="O575" s="54" t="str">
        <f>IF(ISTEXT(overallRate),"Effectuez l’étape 1",IF(OR(COUNT($C575,K575)&lt;&gt;2,overallRate=0),0,IF(G575="Oui",IF(OR($B575="Oui - sans lien de dépendance",$C575&gt;0),ROUND(MIN(K575, MAX(500,MIN(0.55*$C575,573))),2),0),ROUND(IF($B575="Non - avec lien de dépendance",MIN(1129,K575,$C575)*overallRate,MIN(1129,K575)*overallRate),2))))</f>
        <v>Effectuez l’étape 1</v>
      </c>
      <c r="P575" s="3">
        <f t="shared" si="8"/>
        <v>0</v>
      </c>
    </row>
    <row r="576" spans="12:16" x14ac:dyDescent="0.35">
      <c r="L576" s="54" t="str">
        <f>IF(ISTEXT(overallRate),"Effectuez l’étape 1",IF(OR(COUNT($C576,H576)&lt;&gt;2,overallRate=0),0,IF(D576="Oui",IF(OR($B576="Oui - sans lien de dépendance",$C576&gt;0),ROUND(MIN(H576, MAX(500,MIN(0.55*$C576,573))),2),0),ROUND(IF($B576="Non - avec lien de dépendance",MIN(1129,H576,$C576)*overallRate,MIN(1129,H576)*overallRate),2))))</f>
        <v>Effectuez l’étape 1</v>
      </c>
      <c r="M576" s="54" t="str">
        <f>IF(ISTEXT(overallRate),"Effectuez l’étape 1",IF(OR(COUNT($C576,I576)&lt;&gt;2,overallRate=0),0,IF(E576="Oui",IF(OR($B576="Oui - sans lien de dépendance",$C576&gt;0),ROUND(MIN(I576, MAX(500,MIN(0.55*$C576,573))),2),0),ROUND(IF($B576="Non - avec lien de dépendance",MIN(1129,I576,$C576)*overallRate,MIN(1129,I576)*overallRate),2))))</f>
        <v>Effectuez l’étape 1</v>
      </c>
      <c r="N576" s="54" t="str">
        <f>IF(ISTEXT(overallRate),"Effectuez l’étape 1",IF(OR(COUNT($C576,J576)&lt;&gt;2,overallRate=0),0,IF(F576="Oui",IF(OR($B576="Oui - sans lien de dépendance",$C576&gt;0),ROUND(MIN(J576, MAX(500,MIN(0.55*$C576,573))),2),0),ROUND(IF($B576="Non - avec lien de dépendance",MIN(1129,J576,$C576)*overallRate,MIN(1129,J576)*overallRate),2))))</f>
        <v>Effectuez l’étape 1</v>
      </c>
      <c r="O576" s="54" t="str">
        <f>IF(ISTEXT(overallRate),"Effectuez l’étape 1",IF(OR(COUNT($C576,K576)&lt;&gt;2,overallRate=0),0,IF(G576="Oui",IF(OR($B576="Oui - sans lien de dépendance",$C576&gt;0),ROUND(MIN(K576, MAX(500,MIN(0.55*$C576,573))),2),0),ROUND(IF($B576="Non - avec lien de dépendance",MIN(1129,K576,$C576)*overallRate,MIN(1129,K576)*overallRate),2))))</f>
        <v>Effectuez l’étape 1</v>
      </c>
      <c r="P576" s="3">
        <f t="shared" si="8"/>
        <v>0</v>
      </c>
    </row>
    <row r="577" spans="12:16" x14ac:dyDescent="0.35">
      <c r="L577" s="54" t="str">
        <f>IF(ISTEXT(overallRate),"Effectuez l’étape 1",IF(OR(COUNT($C577,H577)&lt;&gt;2,overallRate=0),0,IF(D577="Oui",IF(OR($B577="Oui - sans lien de dépendance",$C577&gt;0),ROUND(MIN(H577, MAX(500,MIN(0.55*$C577,573))),2),0),ROUND(IF($B577="Non - avec lien de dépendance",MIN(1129,H577,$C577)*overallRate,MIN(1129,H577)*overallRate),2))))</f>
        <v>Effectuez l’étape 1</v>
      </c>
      <c r="M577" s="54" t="str">
        <f>IF(ISTEXT(overallRate),"Effectuez l’étape 1",IF(OR(COUNT($C577,I577)&lt;&gt;2,overallRate=0),0,IF(E577="Oui",IF(OR($B577="Oui - sans lien de dépendance",$C577&gt;0),ROUND(MIN(I577, MAX(500,MIN(0.55*$C577,573))),2),0),ROUND(IF($B577="Non - avec lien de dépendance",MIN(1129,I577,$C577)*overallRate,MIN(1129,I577)*overallRate),2))))</f>
        <v>Effectuez l’étape 1</v>
      </c>
      <c r="N577" s="54" t="str">
        <f>IF(ISTEXT(overallRate),"Effectuez l’étape 1",IF(OR(COUNT($C577,J577)&lt;&gt;2,overallRate=0),0,IF(F577="Oui",IF(OR($B577="Oui - sans lien de dépendance",$C577&gt;0),ROUND(MIN(J577, MAX(500,MIN(0.55*$C577,573))),2),0),ROUND(IF($B577="Non - avec lien de dépendance",MIN(1129,J577,$C577)*overallRate,MIN(1129,J577)*overallRate),2))))</f>
        <v>Effectuez l’étape 1</v>
      </c>
      <c r="O577" s="54" t="str">
        <f>IF(ISTEXT(overallRate),"Effectuez l’étape 1",IF(OR(COUNT($C577,K577)&lt;&gt;2,overallRate=0),0,IF(G577="Oui",IF(OR($B577="Oui - sans lien de dépendance",$C577&gt;0),ROUND(MIN(K577, MAX(500,MIN(0.55*$C577,573))),2),0),ROUND(IF($B577="Non - avec lien de dépendance",MIN(1129,K577,$C577)*overallRate,MIN(1129,K577)*overallRate),2))))</f>
        <v>Effectuez l’étape 1</v>
      </c>
      <c r="P577" s="3">
        <f t="shared" si="8"/>
        <v>0</v>
      </c>
    </row>
    <row r="578" spans="12:16" x14ac:dyDescent="0.35">
      <c r="L578" s="54" t="str">
        <f>IF(ISTEXT(overallRate),"Effectuez l’étape 1",IF(OR(COUNT($C578,H578)&lt;&gt;2,overallRate=0),0,IF(D578="Oui",IF(OR($B578="Oui - sans lien de dépendance",$C578&gt;0),ROUND(MIN(H578, MAX(500,MIN(0.55*$C578,573))),2),0),ROUND(IF($B578="Non - avec lien de dépendance",MIN(1129,H578,$C578)*overallRate,MIN(1129,H578)*overallRate),2))))</f>
        <v>Effectuez l’étape 1</v>
      </c>
      <c r="M578" s="54" t="str">
        <f>IF(ISTEXT(overallRate),"Effectuez l’étape 1",IF(OR(COUNT($C578,I578)&lt;&gt;2,overallRate=0),0,IF(E578="Oui",IF(OR($B578="Oui - sans lien de dépendance",$C578&gt;0),ROUND(MIN(I578, MAX(500,MIN(0.55*$C578,573))),2),0),ROUND(IF($B578="Non - avec lien de dépendance",MIN(1129,I578,$C578)*overallRate,MIN(1129,I578)*overallRate),2))))</f>
        <v>Effectuez l’étape 1</v>
      </c>
      <c r="N578" s="54" t="str">
        <f>IF(ISTEXT(overallRate),"Effectuez l’étape 1",IF(OR(COUNT($C578,J578)&lt;&gt;2,overallRate=0),0,IF(F578="Oui",IF(OR($B578="Oui - sans lien de dépendance",$C578&gt;0),ROUND(MIN(J578, MAX(500,MIN(0.55*$C578,573))),2),0),ROUND(IF($B578="Non - avec lien de dépendance",MIN(1129,J578,$C578)*overallRate,MIN(1129,J578)*overallRate),2))))</f>
        <v>Effectuez l’étape 1</v>
      </c>
      <c r="O578" s="54" t="str">
        <f>IF(ISTEXT(overallRate),"Effectuez l’étape 1",IF(OR(COUNT($C578,K578)&lt;&gt;2,overallRate=0),0,IF(G578="Oui",IF(OR($B578="Oui - sans lien de dépendance",$C578&gt;0),ROUND(MIN(K578, MAX(500,MIN(0.55*$C578,573))),2),0),ROUND(IF($B578="Non - avec lien de dépendance",MIN(1129,K578,$C578)*overallRate,MIN(1129,K578)*overallRate),2))))</f>
        <v>Effectuez l’étape 1</v>
      </c>
      <c r="P578" s="3">
        <f t="shared" si="8"/>
        <v>0</v>
      </c>
    </row>
    <row r="579" spans="12:16" x14ac:dyDescent="0.35">
      <c r="L579" s="54" t="str">
        <f>IF(ISTEXT(overallRate),"Effectuez l’étape 1",IF(OR(COUNT($C579,H579)&lt;&gt;2,overallRate=0),0,IF(D579="Oui",IF(OR($B579="Oui - sans lien de dépendance",$C579&gt;0),ROUND(MIN(H579, MAX(500,MIN(0.55*$C579,573))),2),0),ROUND(IF($B579="Non - avec lien de dépendance",MIN(1129,H579,$C579)*overallRate,MIN(1129,H579)*overallRate),2))))</f>
        <v>Effectuez l’étape 1</v>
      </c>
      <c r="M579" s="54" t="str">
        <f>IF(ISTEXT(overallRate),"Effectuez l’étape 1",IF(OR(COUNT($C579,I579)&lt;&gt;2,overallRate=0),0,IF(E579="Oui",IF(OR($B579="Oui - sans lien de dépendance",$C579&gt;0),ROUND(MIN(I579, MAX(500,MIN(0.55*$C579,573))),2),0),ROUND(IF($B579="Non - avec lien de dépendance",MIN(1129,I579,$C579)*overallRate,MIN(1129,I579)*overallRate),2))))</f>
        <v>Effectuez l’étape 1</v>
      </c>
      <c r="N579" s="54" t="str">
        <f>IF(ISTEXT(overallRate),"Effectuez l’étape 1",IF(OR(COUNT($C579,J579)&lt;&gt;2,overallRate=0),0,IF(F579="Oui",IF(OR($B579="Oui - sans lien de dépendance",$C579&gt;0),ROUND(MIN(J579, MAX(500,MIN(0.55*$C579,573))),2),0),ROUND(IF($B579="Non - avec lien de dépendance",MIN(1129,J579,$C579)*overallRate,MIN(1129,J579)*overallRate),2))))</f>
        <v>Effectuez l’étape 1</v>
      </c>
      <c r="O579" s="54" t="str">
        <f>IF(ISTEXT(overallRate),"Effectuez l’étape 1",IF(OR(COUNT($C579,K579)&lt;&gt;2,overallRate=0),0,IF(G579="Oui",IF(OR($B579="Oui - sans lien de dépendance",$C579&gt;0),ROUND(MIN(K579, MAX(500,MIN(0.55*$C579,573))),2),0),ROUND(IF($B579="Non - avec lien de dépendance",MIN(1129,K579,$C579)*overallRate,MIN(1129,K579)*overallRate),2))))</f>
        <v>Effectuez l’étape 1</v>
      </c>
      <c r="P579" s="3">
        <f t="shared" si="8"/>
        <v>0</v>
      </c>
    </row>
    <row r="580" spans="12:16" x14ac:dyDescent="0.35">
      <c r="L580" s="54" t="str">
        <f>IF(ISTEXT(overallRate),"Effectuez l’étape 1",IF(OR(COUNT($C580,H580)&lt;&gt;2,overallRate=0),0,IF(D580="Oui",IF(OR($B580="Oui - sans lien de dépendance",$C580&gt;0),ROUND(MIN(H580, MAX(500,MIN(0.55*$C580,573))),2),0),ROUND(IF($B580="Non - avec lien de dépendance",MIN(1129,H580,$C580)*overallRate,MIN(1129,H580)*overallRate),2))))</f>
        <v>Effectuez l’étape 1</v>
      </c>
      <c r="M580" s="54" t="str">
        <f>IF(ISTEXT(overallRate),"Effectuez l’étape 1",IF(OR(COUNT($C580,I580)&lt;&gt;2,overallRate=0),0,IF(E580="Oui",IF(OR($B580="Oui - sans lien de dépendance",$C580&gt;0),ROUND(MIN(I580, MAX(500,MIN(0.55*$C580,573))),2),0),ROUND(IF($B580="Non - avec lien de dépendance",MIN(1129,I580,$C580)*overallRate,MIN(1129,I580)*overallRate),2))))</f>
        <v>Effectuez l’étape 1</v>
      </c>
      <c r="N580" s="54" t="str">
        <f>IF(ISTEXT(overallRate),"Effectuez l’étape 1",IF(OR(COUNT($C580,J580)&lt;&gt;2,overallRate=0),0,IF(F580="Oui",IF(OR($B580="Oui - sans lien de dépendance",$C580&gt;0),ROUND(MIN(J580, MAX(500,MIN(0.55*$C580,573))),2),0),ROUND(IF($B580="Non - avec lien de dépendance",MIN(1129,J580,$C580)*overallRate,MIN(1129,J580)*overallRate),2))))</f>
        <v>Effectuez l’étape 1</v>
      </c>
      <c r="O580" s="54" t="str">
        <f>IF(ISTEXT(overallRate),"Effectuez l’étape 1",IF(OR(COUNT($C580,K580)&lt;&gt;2,overallRate=0),0,IF(G580="Oui",IF(OR($B580="Oui - sans lien de dépendance",$C580&gt;0),ROUND(MIN(K580, MAX(500,MIN(0.55*$C580,573))),2),0),ROUND(IF($B580="Non - avec lien de dépendance",MIN(1129,K580,$C580)*overallRate,MIN(1129,K580)*overallRate),2))))</f>
        <v>Effectuez l’étape 1</v>
      </c>
      <c r="P580" s="3">
        <f t="shared" si="8"/>
        <v>0</v>
      </c>
    </row>
    <row r="581" spans="12:16" x14ac:dyDescent="0.35">
      <c r="L581" s="54" t="str">
        <f>IF(ISTEXT(overallRate),"Effectuez l’étape 1",IF(OR(COUNT($C581,H581)&lt;&gt;2,overallRate=0),0,IF(D581="Oui",IF(OR($B581="Oui - sans lien de dépendance",$C581&gt;0),ROUND(MIN(H581, MAX(500,MIN(0.55*$C581,573))),2),0),ROUND(IF($B581="Non - avec lien de dépendance",MIN(1129,H581,$C581)*overallRate,MIN(1129,H581)*overallRate),2))))</f>
        <v>Effectuez l’étape 1</v>
      </c>
      <c r="M581" s="54" t="str">
        <f>IF(ISTEXT(overallRate),"Effectuez l’étape 1",IF(OR(COUNT($C581,I581)&lt;&gt;2,overallRate=0),0,IF(E581="Oui",IF(OR($B581="Oui - sans lien de dépendance",$C581&gt;0),ROUND(MIN(I581, MAX(500,MIN(0.55*$C581,573))),2),0),ROUND(IF($B581="Non - avec lien de dépendance",MIN(1129,I581,$C581)*overallRate,MIN(1129,I581)*overallRate),2))))</f>
        <v>Effectuez l’étape 1</v>
      </c>
      <c r="N581" s="54" t="str">
        <f>IF(ISTEXT(overallRate),"Effectuez l’étape 1",IF(OR(COUNT($C581,J581)&lt;&gt;2,overallRate=0),0,IF(F581="Oui",IF(OR($B581="Oui - sans lien de dépendance",$C581&gt;0),ROUND(MIN(J581, MAX(500,MIN(0.55*$C581,573))),2),0),ROUND(IF($B581="Non - avec lien de dépendance",MIN(1129,J581,$C581)*overallRate,MIN(1129,J581)*overallRate),2))))</f>
        <v>Effectuez l’étape 1</v>
      </c>
      <c r="O581" s="54" t="str">
        <f>IF(ISTEXT(overallRate),"Effectuez l’étape 1",IF(OR(COUNT($C581,K581)&lt;&gt;2,overallRate=0),0,IF(G581="Oui",IF(OR($B581="Oui - sans lien de dépendance",$C581&gt;0),ROUND(MIN(K581, MAX(500,MIN(0.55*$C581,573))),2),0),ROUND(IF($B581="Non - avec lien de dépendance",MIN(1129,K581,$C581)*overallRate,MIN(1129,K581)*overallRate),2))))</f>
        <v>Effectuez l’étape 1</v>
      </c>
      <c r="P581" s="3">
        <f t="shared" si="8"/>
        <v>0</v>
      </c>
    </row>
    <row r="582" spans="12:16" x14ac:dyDescent="0.35">
      <c r="L582" s="54" t="str">
        <f>IF(ISTEXT(overallRate),"Effectuez l’étape 1",IF(OR(COUNT($C582,H582)&lt;&gt;2,overallRate=0),0,IF(D582="Oui",IF(OR($B582="Oui - sans lien de dépendance",$C582&gt;0),ROUND(MIN(H582, MAX(500,MIN(0.55*$C582,573))),2),0),ROUND(IF($B582="Non - avec lien de dépendance",MIN(1129,H582,$C582)*overallRate,MIN(1129,H582)*overallRate),2))))</f>
        <v>Effectuez l’étape 1</v>
      </c>
      <c r="M582" s="54" t="str">
        <f>IF(ISTEXT(overallRate),"Effectuez l’étape 1",IF(OR(COUNT($C582,I582)&lt;&gt;2,overallRate=0),0,IF(E582="Oui",IF(OR($B582="Oui - sans lien de dépendance",$C582&gt;0),ROUND(MIN(I582, MAX(500,MIN(0.55*$C582,573))),2),0),ROUND(IF($B582="Non - avec lien de dépendance",MIN(1129,I582,$C582)*overallRate,MIN(1129,I582)*overallRate),2))))</f>
        <v>Effectuez l’étape 1</v>
      </c>
      <c r="N582" s="54" t="str">
        <f>IF(ISTEXT(overallRate),"Effectuez l’étape 1",IF(OR(COUNT($C582,J582)&lt;&gt;2,overallRate=0),0,IF(F582="Oui",IF(OR($B582="Oui - sans lien de dépendance",$C582&gt;0),ROUND(MIN(J582, MAX(500,MIN(0.55*$C582,573))),2),0),ROUND(IF($B582="Non - avec lien de dépendance",MIN(1129,J582,$C582)*overallRate,MIN(1129,J582)*overallRate),2))))</f>
        <v>Effectuez l’étape 1</v>
      </c>
      <c r="O582" s="54" t="str">
        <f>IF(ISTEXT(overallRate),"Effectuez l’étape 1",IF(OR(COUNT($C582,K582)&lt;&gt;2,overallRate=0),0,IF(G582="Oui",IF(OR($B582="Oui - sans lien de dépendance",$C582&gt;0),ROUND(MIN(K582, MAX(500,MIN(0.55*$C582,573))),2),0),ROUND(IF($B582="Non - avec lien de dépendance",MIN(1129,K582,$C582)*overallRate,MIN(1129,K582)*overallRate),2))))</f>
        <v>Effectuez l’étape 1</v>
      </c>
      <c r="P582" s="3">
        <f t="shared" si="8"/>
        <v>0</v>
      </c>
    </row>
    <row r="583" spans="12:16" x14ac:dyDescent="0.35">
      <c r="L583" s="54" t="str">
        <f>IF(ISTEXT(overallRate),"Effectuez l’étape 1",IF(OR(COUNT($C583,H583)&lt;&gt;2,overallRate=0),0,IF(D583="Oui",IF(OR($B583="Oui - sans lien de dépendance",$C583&gt;0),ROUND(MIN(H583, MAX(500,MIN(0.55*$C583,573))),2),0),ROUND(IF($B583="Non - avec lien de dépendance",MIN(1129,H583,$C583)*overallRate,MIN(1129,H583)*overallRate),2))))</f>
        <v>Effectuez l’étape 1</v>
      </c>
      <c r="M583" s="54" t="str">
        <f>IF(ISTEXT(overallRate),"Effectuez l’étape 1",IF(OR(COUNT($C583,I583)&lt;&gt;2,overallRate=0),0,IF(E583="Oui",IF(OR($B583="Oui - sans lien de dépendance",$C583&gt;0),ROUND(MIN(I583, MAX(500,MIN(0.55*$C583,573))),2),0),ROUND(IF($B583="Non - avec lien de dépendance",MIN(1129,I583,$C583)*overallRate,MIN(1129,I583)*overallRate),2))))</f>
        <v>Effectuez l’étape 1</v>
      </c>
      <c r="N583" s="54" t="str">
        <f>IF(ISTEXT(overallRate),"Effectuez l’étape 1",IF(OR(COUNT($C583,J583)&lt;&gt;2,overallRate=0),0,IF(F583="Oui",IF(OR($B583="Oui - sans lien de dépendance",$C583&gt;0),ROUND(MIN(J583, MAX(500,MIN(0.55*$C583,573))),2),0),ROUND(IF($B583="Non - avec lien de dépendance",MIN(1129,J583,$C583)*overallRate,MIN(1129,J583)*overallRate),2))))</f>
        <v>Effectuez l’étape 1</v>
      </c>
      <c r="O583" s="54" t="str">
        <f>IF(ISTEXT(overallRate),"Effectuez l’étape 1",IF(OR(COUNT($C583,K583)&lt;&gt;2,overallRate=0),0,IF(G583="Oui",IF(OR($B583="Oui - sans lien de dépendance",$C583&gt;0),ROUND(MIN(K583, MAX(500,MIN(0.55*$C583,573))),2),0),ROUND(IF($B583="Non - avec lien de dépendance",MIN(1129,K583,$C583)*overallRate,MIN(1129,K583)*overallRate),2))))</f>
        <v>Effectuez l’étape 1</v>
      </c>
      <c r="P583" s="3">
        <f t="shared" ref="P583:P646" si="9">IF(AND(COUNT(C583:K583)&gt;0,OR(COUNT(C583:K583)&lt;&gt;5,ISBLANK(B583))),"Fill out all amounts",SUM(L583:O583))</f>
        <v>0</v>
      </c>
    </row>
    <row r="584" spans="12:16" x14ac:dyDescent="0.35">
      <c r="L584" s="54" t="str">
        <f>IF(ISTEXT(overallRate),"Effectuez l’étape 1",IF(OR(COUNT($C584,H584)&lt;&gt;2,overallRate=0),0,IF(D584="Oui",IF(OR($B584="Oui - sans lien de dépendance",$C584&gt;0),ROUND(MIN(H584, MAX(500,MIN(0.55*$C584,573))),2),0),ROUND(IF($B584="Non - avec lien de dépendance",MIN(1129,H584,$C584)*overallRate,MIN(1129,H584)*overallRate),2))))</f>
        <v>Effectuez l’étape 1</v>
      </c>
      <c r="M584" s="54" t="str">
        <f>IF(ISTEXT(overallRate),"Effectuez l’étape 1",IF(OR(COUNT($C584,I584)&lt;&gt;2,overallRate=0),0,IF(E584="Oui",IF(OR($B584="Oui - sans lien de dépendance",$C584&gt;0),ROUND(MIN(I584, MAX(500,MIN(0.55*$C584,573))),2),0),ROUND(IF($B584="Non - avec lien de dépendance",MIN(1129,I584,$C584)*overallRate,MIN(1129,I584)*overallRate),2))))</f>
        <v>Effectuez l’étape 1</v>
      </c>
      <c r="N584" s="54" t="str">
        <f>IF(ISTEXT(overallRate),"Effectuez l’étape 1",IF(OR(COUNT($C584,J584)&lt;&gt;2,overallRate=0),0,IF(F584="Oui",IF(OR($B584="Oui - sans lien de dépendance",$C584&gt;0),ROUND(MIN(J584, MAX(500,MIN(0.55*$C584,573))),2),0),ROUND(IF($B584="Non - avec lien de dépendance",MIN(1129,J584,$C584)*overallRate,MIN(1129,J584)*overallRate),2))))</f>
        <v>Effectuez l’étape 1</v>
      </c>
      <c r="O584" s="54" t="str">
        <f>IF(ISTEXT(overallRate),"Effectuez l’étape 1",IF(OR(COUNT($C584,K584)&lt;&gt;2,overallRate=0),0,IF(G584="Oui",IF(OR($B584="Oui - sans lien de dépendance",$C584&gt;0),ROUND(MIN(K584, MAX(500,MIN(0.55*$C584,573))),2),0),ROUND(IF($B584="Non - avec lien de dépendance",MIN(1129,K584,$C584)*overallRate,MIN(1129,K584)*overallRate),2))))</f>
        <v>Effectuez l’étape 1</v>
      </c>
      <c r="P584" s="3">
        <f t="shared" si="9"/>
        <v>0</v>
      </c>
    </row>
    <row r="585" spans="12:16" x14ac:dyDescent="0.35">
      <c r="L585" s="54" t="str">
        <f>IF(ISTEXT(overallRate),"Effectuez l’étape 1",IF(OR(COUNT($C585,H585)&lt;&gt;2,overallRate=0),0,IF(D585="Oui",IF(OR($B585="Oui - sans lien de dépendance",$C585&gt;0),ROUND(MIN(H585, MAX(500,MIN(0.55*$C585,573))),2),0),ROUND(IF($B585="Non - avec lien de dépendance",MIN(1129,H585,$C585)*overallRate,MIN(1129,H585)*overallRate),2))))</f>
        <v>Effectuez l’étape 1</v>
      </c>
      <c r="M585" s="54" t="str">
        <f>IF(ISTEXT(overallRate),"Effectuez l’étape 1",IF(OR(COUNT($C585,I585)&lt;&gt;2,overallRate=0),0,IF(E585="Oui",IF(OR($B585="Oui - sans lien de dépendance",$C585&gt;0),ROUND(MIN(I585, MAX(500,MIN(0.55*$C585,573))),2),0),ROUND(IF($B585="Non - avec lien de dépendance",MIN(1129,I585,$C585)*overallRate,MIN(1129,I585)*overallRate),2))))</f>
        <v>Effectuez l’étape 1</v>
      </c>
      <c r="N585" s="54" t="str">
        <f>IF(ISTEXT(overallRate),"Effectuez l’étape 1",IF(OR(COUNT($C585,J585)&lt;&gt;2,overallRate=0),0,IF(F585="Oui",IF(OR($B585="Oui - sans lien de dépendance",$C585&gt;0),ROUND(MIN(J585, MAX(500,MIN(0.55*$C585,573))),2),0),ROUND(IF($B585="Non - avec lien de dépendance",MIN(1129,J585,$C585)*overallRate,MIN(1129,J585)*overallRate),2))))</f>
        <v>Effectuez l’étape 1</v>
      </c>
      <c r="O585" s="54" t="str">
        <f>IF(ISTEXT(overallRate),"Effectuez l’étape 1",IF(OR(COUNT($C585,K585)&lt;&gt;2,overallRate=0),0,IF(G585="Oui",IF(OR($B585="Oui - sans lien de dépendance",$C585&gt;0),ROUND(MIN(K585, MAX(500,MIN(0.55*$C585,573))),2),0),ROUND(IF($B585="Non - avec lien de dépendance",MIN(1129,K585,$C585)*overallRate,MIN(1129,K585)*overallRate),2))))</f>
        <v>Effectuez l’étape 1</v>
      </c>
      <c r="P585" s="3">
        <f t="shared" si="9"/>
        <v>0</v>
      </c>
    </row>
    <row r="586" spans="12:16" x14ac:dyDescent="0.35">
      <c r="L586" s="54" t="str">
        <f>IF(ISTEXT(overallRate),"Effectuez l’étape 1",IF(OR(COUNT($C586,H586)&lt;&gt;2,overallRate=0),0,IF(D586="Oui",IF(OR($B586="Oui - sans lien de dépendance",$C586&gt;0),ROUND(MIN(H586, MAX(500,MIN(0.55*$C586,573))),2),0),ROUND(IF($B586="Non - avec lien de dépendance",MIN(1129,H586,$C586)*overallRate,MIN(1129,H586)*overallRate),2))))</f>
        <v>Effectuez l’étape 1</v>
      </c>
      <c r="M586" s="54" t="str">
        <f>IF(ISTEXT(overallRate),"Effectuez l’étape 1",IF(OR(COUNT($C586,I586)&lt;&gt;2,overallRate=0),0,IF(E586="Oui",IF(OR($B586="Oui - sans lien de dépendance",$C586&gt;0),ROUND(MIN(I586, MAX(500,MIN(0.55*$C586,573))),2),0),ROUND(IF($B586="Non - avec lien de dépendance",MIN(1129,I586,$C586)*overallRate,MIN(1129,I586)*overallRate),2))))</f>
        <v>Effectuez l’étape 1</v>
      </c>
      <c r="N586" s="54" t="str">
        <f>IF(ISTEXT(overallRate),"Effectuez l’étape 1",IF(OR(COUNT($C586,J586)&lt;&gt;2,overallRate=0),0,IF(F586="Oui",IF(OR($B586="Oui - sans lien de dépendance",$C586&gt;0),ROUND(MIN(J586, MAX(500,MIN(0.55*$C586,573))),2),0),ROUND(IF($B586="Non - avec lien de dépendance",MIN(1129,J586,$C586)*overallRate,MIN(1129,J586)*overallRate),2))))</f>
        <v>Effectuez l’étape 1</v>
      </c>
      <c r="O586" s="54" t="str">
        <f>IF(ISTEXT(overallRate),"Effectuez l’étape 1",IF(OR(COUNT($C586,K586)&lt;&gt;2,overallRate=0),0,IF(G586="Oui",IF(OR($B586="Oui - sans lien de dépendance",$C586&gt;0),ROUND(MIN(K586, MAX(500,MIN(0.55*$C586,573))),2),0),ROUND(IF($B586="Non - avec lien de dépendance",MIN(1129,K586,$C586)*overallRate,MIN(1129,K586)*overallRate),2))))</f>
        <v>Effectuez l’étape 1</v>
      </c>
      <c r="P586" s="3">
        <f t="shared" si="9"/>
        <v>0</v>
      </c>
    </row>
    <row r="587" spans="12:16" x14ac:dyDescent="0.35">
      <c r="L587" s="54" t="str">
        <f>IF(ISTEXT(overallRate),"Effectuez l’étape 1",IF(OR(COUNT($C587,H587)&lt;&gt;2,overallRate=0),0,IF(D587="Oui",IF(OR($B587="Oui - sans lien de dépendance",$C587&gt;0),ROUND(MIN(H587, MAX(500,MIN(0.55*$C587,573))),2),0),ROUND(IF($B587="Non - avec lien de dépendance",MIN(1129,H587,$C587)*overallRate,MIN(1129,H587)*overallRate),2))))</f>
        <v>Effectuez l’étape 1</v>
      </c>
      <c r="M587" s="54" t="str">
        <f>IF(ISTEXT(overallRate),"Effectuez l’étape 1",IF(OR(COUNT($C587,I587)&lt;&gt;2,overallRate=0),0,IF(E587="Oui",IF(OR($B587="Oui - sans lien de dépendance",$C587&gt;0),ROUND(MIN(I587, MAX(500,MIN(0.55*$C587,573))),2),0),ROUND(IF($B587="Non - avec lien de dépendance",MIN(1129,I587,$C587)*overallRate,MIN(1129,I587)*overallRate),2))))</f>
        <v>Effectuez l’étape 1</v>
      </c>
      <c r="N587" s="54" t="str">
        <f>IF(ISTEXT(overallRate),"Effectuez l’étape 1",IF(OR(COUNT($C587,J587)&lt;&gt;2,overallRate=0),0,IF(F587="Oui",IF(OR($B587="Oui - sans lien de dépendance",$C587&gt;0),ROUND(MIN(J587, MAX(500,MIN(0.55*$C587,573))),2),0),ROUND(IF($B587="Non - avec lien de dépendance",MIN(1129,J587,$C587)*overallRate,MIN(1129,J587)*overallRate),2))))</f>
        <v>Effectuez l’étape 1</v>
      </c>
      <c r="O587" s="54" t="str">
        <f>IF(ISTEXT(overallRate),"Effectuez l’étape 1",IF(OR(COUNT($C587,K587)&lt;&gt;2,overallRate=0),0,IF(G587="Oui",IF(OR($B587="Oui - sans lien de dépendance",$C587&gt;0),ROUND(MIN(K587, MAX(500,MIN(0.55*$C587,573))),2),0),ROUND(IF($B587="Non - avec lien de dépendance",MIN(1129,K587,$C587)*overallRate,MIN(1129,K587)*overallRate),2))))</f>
        <v>Effectuez l’étape 1</v>
      </c>
      <c r="P587" s="3">
        <f t="shared" si="9"/>
        <v>0</v>
      </c>
    </row>
    <row r="588" spans="12:16" x14ac:dyDescent="0.35">
      <c r="L588" s="54" t="str">
        <f>IF(ISTEXT(overallRate),"Effectuez l’étape 1",IF(OR(COUNT($C588,H588)&lt;&gt;2,overallRate=0),0,IF(D588="Oui",IF(OR($B588="Oui - sans lien de dépendance",$C588&gt;0),ROUND(MIN(H588, MAX(500,MIN(0.55*$C588,573))),2),0),ROUND(IF($B588="Non - avec lien de dépendance",MIN(1129,H588,$C588)*overallRate,MIN(1129,H588)*overallRate),2))))</f>
        <v>Effectuez l’étape 1</v>
      </c>
      <c r="M588" s="54" t="str">
        <f>IF(ISTEXT(overallRate),"Effectuez l’étape 1",IF(OR(COUNT($C588,I588)&lt;&gt;2,overallRate=0),0,IF(E588="Oui",IF(OR($B588="Oui - sans lien de dépendance",$C588&gt;0),ROUND(MIN(I588, MAX(500,MIN(0.55*$C588,573))),2),0),ROUND(IF($B588="Non - avec lien de dépendance",MIN(1129,I588,$C588)*overallRate,MIN(1129,I588)*overallRate),2))))</f>
        <v>Effectuez l’étape 1</v>
      </c>
      <c r="N588" s="54" t="str">
        <f>IF(ISTEXT(overallRate),"Effectuez l’étape 1",IF(OR(COUNT($C588,J588)&lt;&gt;2,overallRate=0),0,IF(F588="Oui",IF(OR($B588="Oui - sans lien de dépendance",$C588&gt;0),ROUND(MIN(J588, MAX(500,MIN(0.55*$C588,573))),2),0),ROUND(IF($B588="Non - avec lien de dépendance",MIN(1129,J588,$C588)*overallRate,MIN(1129,J588)*overallRate),2))))</f>
        <v>Effectuez l’étape 1</v>
      </c>
      <c r="O588" s="54" t="str">
        <f>IF(ISTEXT(overallRate),"Effectuez l’étape 1",IF(OR(COUNT($C588,K588)&lt;&gt;2,overallRate=0),0,IF(G588="Oui",IF(OR($B588="Oui - sans lien de dépendance",$C588&gt;0),ROUND(MIN(K588, MAX(500,MIN(0.55*$C588,573))),2),0),ROUND(IF($B588="Non - avec lien de dépendance",MIN(1129,K588,$C588)*overallRate,MIN(1129,K588)*overallRate),2))))</f>
        <v>Effectuez l’étape 1</v>
      </c>
      <c r="P588" s="3">
        <f t="shared" si="9"/>
        <v>0</v>
      </c>
    </row>
    <row r="589" spans="12:16" x14ac:dyDescent="0.35">
      <c r="L589" s="54" t="str">
        <f>IF(ISTEXT(overallRate),"Effectuez l’étape 1",IF(OR(COUNT($C589,H589)&lt;&gt;2,overallRate=0),0,IF(D589="Oui",IF(OR($B589="Oui - sans lien de dépendance",$C589&gt;0),ROUND(MIN(H589, MAX(500,MIN(0.55*$C589,573))),2),0),ROUND(IF($B589="Non - avec lien de dépendance",MIN(1129,H589,$C589)*overallRate,MIN(1129,H589)*overallRate),2))))</f>
        <v>Effectuez l’étape 1</v>
      </c>
      <c r="M589" s="54" t="str">
        <f>IF(ISTEXT(overallRate),"Effectuez l’étape 1",IF(OR(COUNT($C589,I589)&lt;&gt;2,overallRate=0),0,IF(E589="Oui",IF(OR($B589="Oui - sans lien de dépendance",$C589&gt;0),ROUND(MIN(I589, MAX(500,MIN(0.55*$C589,573))),2),0),ROUND(IF($B589="Non - avec lien de dépendance",MIN(1129,I589,$C589)*overallRate,MIN(1129,I589)*overallRate),2))))</f>
        <v>Effectuez l’étape 1</v>
      </c>
      <c r="N589" s="54" t="str">
        <f>IF(ISTEXT(overallRate),"Effectuez l’étape 1",IF(OR(COUNT($C589,J589)&lt;&gt;2,overallRate=0),0,IF(F589="Oui",IF(OR($B589="Oui - sans lien de dépendance",$C589&gt;0),ROUND(MIN(J589, MAX(500,MIN(0.55*$C589,573))),2),0),ROUND(IF($B589="Non - avec lien de dépendance",MIN(1129,J589,$C589)*overallRate,MIN(1129,J589)*overallRate),2))))</f>
        <v>Effectuez l’étape 1</v>
      </c>
      <c r="O589" s="54" t="str">
        <f>IF(ISTEXT(overallRate),"Effectuez l’étape 1",IF(OR(COUNT($C589,K589)&lt;&gt;2,overallRate=0),0,IF(G589="Oui",IF(OR($B589="Oui - sans lien de dépendance",$C589&gt;0),ROUND(MIN(K589, MAX(500,MIN(0.55*$C589,573))),2),0),ROUND(IF($B589="Non - avec lien de dépendance",MIN(1129,K589,$C589)*overallRate,MIN(1129,K589)*overallRate),2))))</f>
        <v>Effectuez l’étape 1</v>
      </c>
      <c r="P589" s="3">
        <f t="shared" si="9"/>
        <v>0</v>
      </c>
    </row>
    <row r="590" spans="12:16" x14ac:dyDescent="0.35">
      <c r="L590" s="54" t="str">
        <f>IF(ISTEXT(overallRate),"Effectuez l’étape 1",IF(OR(COUNT($C590,H590)&lt;&gt;2,overallRate=0),0,IF(D590="Oui",IF(OR($B590="Oui - sans lien de dépendance",$C590&gt;0),ROUND(MIN(H590, MAX(500,MIN(0.55*$C590,573))),2),0),ROUND(IF($B590="Non - avec lien de dépendance",MIN(1129,H590,$C590)*overallRate,MIN(1129,H590)*overallRate),2))))</f>
        <v>Effectuez l’étape 1</v>
      </c>
      <c r="M590" s="54" t="str">
        <f>IF(ISTEXT(overallRate),"Effectuez l’étape 1",IF(OR(COUNT($C590,I590)&lt;&gt;2,overallRate=0),0,IF(E590="Oui",IF(OR($B590="Oui - sans lien de dépendance",$C590&gt;0),ROUND(MIN(I590, MAX(500,MIN(0.55*$C590,573))),2),0),ROUND(IF($B590="Non - avec lien de dépendance",MIN(1129,I590,$C590)*overallRate,MIN(1129,I590)*overallRate),2))))</f>
        <v>Effectuez l’étape 1</v>
      </c>
      <c r="N590" s="54" t="str">
        <f>IF(ISTEXT(overallRate),"Effectuez l’étape 1",IF(OR(COUNT($C590,J590)&lt;&gt;2,overallRate=0),0,IF(F590="Oui",IF(OR($B590="Oui - sans lien de dépendance",$C590&gt;0),ROUND(MIN(J590, MAX(500,MIN(0.55*$C590,573))),2),0),ROUND(IF($B590="Non - avec lien de dépendance",MIN(1129,J590,$C590)*overallRate,MIN(1129,J590)*overallRate),2))))</f>
        <v>Effectuez l’étape 1</v>
      </c>
      <c r="O590" s="54" t="str">
        <f>IF(ISTEXT(overallRate),"Effectuez l’étape 1",IF(OR(COUNT($C590,K590)&lt;&gt;2,overallRate=0),0,IF(G590="Oui",IF(OR($B590="Oui - sans lien de dépendance",$C590&gt;0),ROUND(MIN(K590, MAX(500,MIN(0.55*$C590,573))),2),0),ROUND(IF($B590="Non - avec lien de dépendance",MIN(1129,K590,$C590)*overallRate,MIN(1129,K590)*overallRate),2))))</f>
        <v>Effectuez l’étape 1</v>
      </c>
      <c r="P590" s="3">
        <f t="shared" si="9"/>
        <v>0</v>
      </c>
    </row>
    <row r="591" spans="12:16" x14ac:dyDescent="0.35">
      <c r="L591" s="54" t="str">
        <f>IF(ISTEXT(overallRate),"Effectuez l’étape 1",IF(OR(COUNT($C591,H591)&lt;&gt;2,overallRate=0),0,IF(D591="Oui",IF(OR($B591="Oui - sans lien de dépendance",$C591&gt;0),ROUND(MIN(H591, MAX(500,MIN(0.55*$C591,573))),2),0),ROUND(IF($B591="Non - avec lien de dépendance",MIN(1129,H591,$C591)*overallRate,MIN(1129,H591)*overallRate),2))))</f>
        <v>Effectuez l’étape 1</v>
      </c>
      <c r="M591" s="54" t="str">
        <f>IF(ISTEXT(overallRate),"Effectuez l’étape 1",IF(OR(COUNT($C591,I591)&lt;&gt;2,overallRate=0),0,IF(E591="Oui",IF(OR($B591="Oui - sans lien de dépendance",$C591&gt;0),ROUND(MIN(I591, MAX(500,MIN(0.55*$C591,573))),2),0),ROUND(IF($B591="Non - avec lien de dépendance",MIN(1129,I591,$C591)*overallRate,MIN(1129,I591)*overallRate),2))))</f>
        <v>Effectuez l’étape 1</v>
      </c>
      <c r="N591" s="54" t="str">
        <f>IF(ISTEXT(overallRate),"Effectuez l’étape 1",IF(OR(COUNT($C591,J591)&lt;&gt;2,overallRate=0),0,IF(F591="Oui",IF(OR($B591="Oui - sans lien de dépendance",$C591&gt;0),ROUND(MIN(J591, MAX(500,MIN(0.55*$C591,573))),2),0),ROUND(IF($B591="Non - avec lien de dépendance",MIN(1129,J591,$C591)*overallRate,MIN(1129,J591)*overallRate),2))))</f>
        <v>Effectuez l’étape 1</v>
      </c>
      <c r="O591" s="54" t="str">
        <f>IF(ISTEXT(overallRate),"Effectuez l’étape 1",IF(OR(COUNT($C591,K591)&lt;&gt;2,overallRate=0),0,IF(G591="Oui",IF(OR($B591="Oui - sans lien de dépendance",$C591&gt;0),ROUND(MIN(K591, MAX(500,MIN(0.55*$C591,573))),2),0),ROUND(IF($B591="Non - avec lien de dépendance",MIN(1129,K591,$C591)*overallRate,MIN(1129,K591)*overallRate),2))))</f>
        <v>Effectuez l’étape 1</v>
      </c>
      <c r="P591" s="3">
        <f t="shared" si="9"/>
        <v>0</v>
      </c>
    </row>
    <row r="592" spans="12:16" x14ac:dyDescent="0.35">
      <c r="L592" s="54" t="str">
        <f>IF(ISTEXT(overallRate),"Effectuez l’étape 1",IF(OR(COUNT($C592,H592)&lt;&gt;2,overallRate=0),0,IF(D592="Oui",IF(OR($B592="Oui - sans lien de dépendance",$C592&gt;0),ROUND(MIN(H592, MAX(500,MIN(0.55*$C592,573))),2),0),ROUND(IF($B592="Non - avec lien de dépendance",MIN(1129,H592,$C592)*overallRate,MIN(1129,H592)*overallRate),2))))</f>
        <v>Effectuez l’étape 1</v>
      </c>
      <c r="M592" s="54" t="str">
        <f>IF(ISTEXT(overallRate),"Effectuez l’étape 1",IF(OR(COUNT($C592,I592)&lt;&gt;2,overallRate=0),0,IF(E592="Oui",IF(OR($B592="Oui - sans lien de dépendance",$C592&gt;0),ROUND(MIN(I592, MAX(500,MIN(0.55*$C592,573))),2),0),ROUND(IF($B592="Non - avec lien de dépendance",MIN(1129,I592,$C592)*overallRate,MIN(1129,I592)*overallRate),2))))</f>
        <v>Effectuez l’étape 1</v>
      </c>
      <c r="N592" s="54" t="str">
        <f>IF(ISTEXT(overallRate),"Effectuez l’étape 1",IF(OR(COUNT($C592,J592)&lt;&gt;2,overallRate=0),0,IF(F592="Oui",IF(OR($B592="Oui - sans lien de dépendance",$C592&gt;0),ROUND(MIN(J592, MAX(500,MIN(0.55*$C592,573))),2),0),ROUND(IF($B592="Non - avec lien de dépendance",MIN(1129,J592,$C592)*overallRate,MIN(1129,J592)*overallRate),2))))</f>
        <v>Effectuez l’étape 1</v>
      </c>
      <c r="O592" s="54" t="str">
        <f>IF(ISTEXT(overallRate),"Effectuez l’étape 1",IF(OR(COUNT($C592,K592)&lt;&gt;2,overallRate=0),0,IF(G592="Oui",IF(OR($B592="Oui - sans lien de dépendance",$C592&gt;0),ROUND(MIN(K592, MAX(500,MIN(0.55*$C592,573))),2),0),ROUND(IF($B592="Non - avec lien de dépendance",MIN(1129,K592,$C592)*overallRate,MIN(1129,K592)*overallRate),2))))</f>
        <v>Effectuez l’étape 1</v>
      </c>
      <c r="P592" s="3">
        <f t="shared" si="9"/>
        <v>0</v>
      </c>
    </row>
    <row r="593" spans="12:16" x14ac:dyDescent="0.35">
      <c r="L593" s="54" t="str">
        <f>IF(ISTEXT(overallRate),"Effectuez l’étape 1",IF(OR(COUNT($C593,H593)&lt;&gt;2,overallRate=0),0,IF(D593="Oui",IF(OR($B593="Oui - sans lien de dépendance",$C593&gt;0),ROUND(MIN(H593, MAX(500,MIN(0.55*$C593,573))),2),0),ROUND(IF($B593="Non - avec lien de dépendance",MIN(1129,H593,$C593)*overallRate,MIN(1129,H593)*overallRate),2))))</f>
        <v>Effectuez l’étape 1</v>
      </c>
      <c r="M593" s="54" t="str">
        <f>IF(ISTEXT(overallRate),"Effectuez l’étape 1",IF(OR(COUNT($C593,I593)&lt;&gt;2,overallRate=0),0,IF(E593="Oui",IF(OR($B593="Oui - sans lien de dépendance",$C593&gt;0),ROUND(MIN(I593, MAX(500,MIN(0.55*$C593,573))),2),0),ROUND(IF($B593="Non - avec lien de dépendance",MIN(1129,I593,$C593)*overallRate,MIN(1129,I593)*overallRate),2))))</f>
        <v>Effectuez l’étape 1</v>
      </c>
      <c r="N593" s="54" t="str">
        <f>IF(ISTEXT(overallRate),"Effectuez l’étape 1",IF(OR(COUNT($C593,J593)&lt;&gt;2,overallRate=0),0,IF(F593="Oui",IF(OR($B593="Oui - sans lien de dépendance",$C593&gt;0),ROUND(MIN(J593, MAX(500,MIN(0.55*$C593,573))),2),0),ROUND(IF($B593="Non - avec lien de dépendance",MIN(1129,J593,$C593)*overallRate,MIN(1129,J593)*overallRate),2))))</f>
        <v>Effectuez l’étape 1</v>
      </c>
      <c r="O593" s="54" t="str">
        <f>IF(ISTEXT(overallRate),"Effectuez l’étape 1",IF(OR(COUNT($C593,K593)&lt;&gt;2,overallRate=0),0,IF(G593="Oui",IF(OR($B593="Oui - sans lien de dépendance",$C593&gt;0),ROUND(MIN(K593, MAX(500,MIN(0.55*$C593,573))),2),0),ROUND(IF($B593="Non - avec lien de dépendance",MIN(1129,K593,$C593)*overallRate,MIN(1129,K593)*overallRate),2))))</f>
        <v>Effectuez l’étape 1</v>
      </c>
      <c r="P593" s="3">
        <f t="shared" si="9"/>
        <v>0</v>
      </c>
    </row>
    <row r="594" spans="12:16" x14ac:dyDescent="0.35">
      <c r="L594" s="54" t="str">
        <f>IF(ISTEXT(overallRate),"Effectuez l’étape 1",IF(OR(COUNT($C594,H594)&lt;&gt;2,overallRate=0),0,IF(D594="Oui",IF(OR($B594="Oui - sans lien de dépendance",$C594&gt;0),ROUND(MIN(H594, MAX(500,MIN(0.55*$C594,573))),2),0),ROUND(IF($B594="Non - avec lien de dépendance",MIN(1129,H594,$C594)*overallRate,MIN(1129,H594)*overallRate),2))))</f>
        <v>Effectuez l’étape 1</v>
      </c>
      <c r="M594" s="54" t="str">
        <f>IF(ISTEXT(overallRate),"Effectuez l’étape 1",IF(OR(COUNT($C594,I594)&lt;&gt;2,overallRate=0),0,IF(E594="Oui",IF(OR($B594="Oui - sans lien de dépendance",$C594&gt;0),ROUND(MIN(I594, MAX(500,MIN(0.55*$C594,573))),2),0),ROUND(IF($B594="Non - avec lien de dépendance",MIN(1129,I594,$C594)*overallRate,MIN(1129,I594)*overallRate),2))))</f>
        <v>Effectuez l’étape 1</v>
      </c>
      <c r="N594" s="54" t="str">
        <f>IF(ISTEXT(overallRate),"Effectuez l’étape 1",IF(OR(COUNT($C594,J594)&lt;&gt;2,overallRate=0),0,IF(F594="Oui",IF(OR($B594="Oui - sans lien de dépendance",$C594&gt;0),ROUND(MIN(J594, MAX(500,MIN(0.55*$C594,573))),2),0),ROUND(IF($B594="Non - avec lien de dépendance",MIN(1129,J594,$C594)*overallRate,MIN(1129,J594)*overallRate),2))))</f>
        <v>Effectuez l’étape 1</v>
      </c>
      <c r="O594" s="54" t="str">
        <f>IF(ISTEXT(overallRate),"Effectuez l’étape 1",IF(OR(COUNT($C594,K594)&lt;&gt;2,overallRate=0),0,IF(G594="Oui",IF(OR($B594="Oui - sans lien de dépendance",$C594&gt;0),ROUND(MIN(K594, MAX(500,MIN(0.55*$C594,573))),2),0),ROUND(IF($B594="Non - avec lien de dépendance",MIN(1129,K594,$C594)*overallRate,MIN(1129,K594)*overallRate),2))))</f>
        <v>Effectuez l’étape 1</v>
      </c>
      <c r="P594" s="3">
        <f t="shared" si="9"/>
        <v>0</v>
      </c>
    </row>
    <row r="595" spans="12:16" x14ac:dyDescent="0.35">
      <c r="L595" s="54" t="str">
        <f>IF(ISTEXT(overallRate),"Effectuez l’étape 1",IF(OR(COUNT($C595,H595)&lt;&gt;2,overallRate=0),0,IF(D595="Oui",IF(OR($B595="Oui - sans lien de dépendance",$C595&gt;0),ROUND(MIN(H595, MAX(500,MIN(0.55*$C595,573))),2),0),ROUND(IF($B595="Non - avec lien de dépendance",MIN(1129,H595,$C595)*overallRate,MIN(1129,H595)*overallRate),2))))</f>
        <v>Effectuez l’étape 1</v>
      </c>
      <c r="M595" s="54" t="str">
        <f>IF(ISTEXT(overallRate),"Effectuez l’étape 1",IF(OR(COUNT($C595,I595)&lt;&gt;2,overallRate=0),0,IF(E595="Oui",IF(OR($B595="Oui - sans lien de dépendance",$C595&gt;0),ROUND(MIN(I595, MAX(500,MIN(0.55*$C595,573))),2),0),ROUND(IF($B595="Non - avec lien de dépendance",MIN(1129,I595,$C595)*overallRate,MIN(1129,I595)*overallRate),2))))</f>
        <v>Effectuez l’étape 1</v>
      </c>
      <c r="N595" s="54" t="str">
        <f>IF(ISTEXT(overallRate),"Effectuez l’étape 1",IF(OR(COUNT($C595,J595)&lt;&gt;2,overallRate=0),0,IF(F595="Oui",IF(OR($B595="Oui - sans lien de dépendance",$C595&gt;0),ROUND(MIN(J595, MAX(500,MIN(0.55*$C595,573))),2),0),ROUND(IF($B595="Non - avec lien de dépendance",MIN(1129,J595,$C595)*overallRate,MIN(1129,J595)*overallRate),2))))</f>
        <v>Effectuez l’étape 1</v>
      </c>
      <c r="O595" s="54" t="str">
        <f>IF(ISTEXT(overallRate),"Effectuez l’étape 1",IF(OR(COUNT($C595,K595)&lt;&gt;2,overallRate=0),0,IF(G595="Oui",IF(OR($B595="Oui - sans lien de dépendance",$C595&gt;0),ROUND(MIN(K595, MAX(500,MIN(0.55*$C595,573))),2),0),ROUND(IF($B595="Non - avec lien de dépendance",MIN(1129,K595,$C595)*overallRate,MIN(1129,K595)*overallRate),2))))</f>
        <v>Effectuez l’étape 1</v>
      </c>
      <c r="P595" s="3">
        <f t="shared" si="9"/>
        <v>0</v>
      </c>
    </row>
    <row r="596" spans="12:16" x14ac:dyDescent="0.35">
      <c r="L596" s="54" t="str">
        <f>IF(ISTEXT(overallRate),"Effectuez l’étape 1",IF(OR(COUNT($C596,H596)&lt;&gt;2,overallRate=0),0,IF(D596="Oui",IF(OR($B596="Oui - sans lien de dépendance",$C596&gt;0),ROUND(MIN(H596, MAX(500,MIN(0.55*$C596,573))),2),0),ROUND(IF($B596="Non - avec lien de dépendance",MIN(1129,H596,$C596)*overallRate,MIN(1129,H596)*overallRate),2))))</f>
        <v>Effectuez l’étape 1</v>
      </c>
      <c r="M596" s="54" t="str">
        <f>IF(ISTEXT(overallRate),"Effectuez l’étape 1",IF(OR(COUNT($C596,I596)&lt;&gt;2,overallRate=0),0,IF(E596="Oui",IF(OR($B596="Oui - sans lien de dépendance",$C596&gt;0),ROUND(MIN(I596, MAX(500,MIN(0.55*$C596,573))),2),0),ROUND(IF($B596="Non - avec lien de dépendance",MIN(1129,I596,$C596)*overallRate,MIN(1129,I596)*overallRate),2))))</f>
        <v>Effectuez l’étape 1</v>
      </c>
      <c r="N596" s="54" t="str">
        <f>IF(ISTEXT(overallRate),"Effectuez l’étape 1",IF(OR(COUNT($C596,J596)&lt;&gt;2,overallRate=0),0,IF(F596="Oui",IF(OR($B596="Oui - sans lien de dépendance",$C596&gt;0),ROUND(MIN(J596, MAX(500,MIN(0.55*$C596,573))),2),0),ROUND(IF($B596="Non - avec lien de dépendance",MIN(1129,J596,$C596)*overallRate,MIN(1129,J596)*overallRate),2))))</f>
        <v>Effectuez l’étape 1</v>
      </c>
      <c r="O596" s="54" t="str">
        <f>IF(ISTEXT(overallRate),"Effectuez l’étape 1",IF(OR(COUNT($C596,K596)&lt;&gt;2,overallRate=0),0,IF(G596="Oui",IF(OR($B596="Oui - sans lien de dépendance",$C596&gt;0),ROUND(MIN(K596, MAX(500,MIN(0.55*$C596,573))),2),0),ROUND(IF($B596="Non - avec lien de dépendance",MIN(1129,K596,$C596)*overallRate,MIN(1129,K596)*overallRate),2))))</f>
        <v>Effectuez l’étape 1</v>
      </c>
      <c r="P596" s="3">
        <f t="shared" si="9"/>
        <v>0</v>
      </c>
    </row>
    <row r="597" spans="12:16" x14ac:dyDescent="0.35">
      <c r="L597" s="54" t="str">
        <f>IF(ISTEXT(overallRate),"Effectuez l’étape 1",IF(OR(COUNT($C597,H597)&lt;&gt;2,overallRate=0),0,IF(D597="Oui",IF(OR($B597="Oui - sans lien de dépendance",$C597&gt;0),ROUND(MIN(H597, MAX(500,MIN(0.55*$C597,573))),2),0),ROUND(IF($B597="Non - avec lien de dépendance",MIN(1129,H597,$C597)*overallRate,MIN(1129,H597)*overallRate),2))))</f>
        <v>Effectuez l’étape 1</v>
      </c>
      <c r="M597" s="54" t="str">
        <f>IF(ISTEXT(overallRate),"Effectuez l’étape 1",IF(OR(COUNT($C597,I597)&lt;&gt;2,overallRate=0),0,IF(E597="Oui",IF(OR($B597="Oui - sans lien de dépendance",$C597&gt;0),ROUND(MIN(I597, MAX(500,MIN(0.55*$C597,573))),2),0),ROUND(IF($B597="Non - avec lien de dépendance",MIN(1129,I597,$C597)*overallRate,MIN(1129,I597)*overallRate),2))))</f>
        <v>Effectuez l’étape 1</v>
      </c>
      <c r="N597" s="54" t="str">
        <f>IF(ISTEXT(overallRate),"Effectuez l’étape 1",IF(OR(COUNT($C597,J597)&lt;&gt;2,overallRate=0),0,IF(F597="Oui",IF(OR($B597="Oui - sans lien de dépendance",$C597&gt;0),ROUND(MIN(J597, MAX(500,MIN(0.55*$C597,573))),2),0),ROUND(IF($B597="Non - avec lien de dépendance",MIN(1129,J597,$C597)*overallRate,MIN(1129,J597)*overallRate),2))))</f>
        <v>Effectuez l’étape 1</v>
      </c>
      <c r="O597" s="54" t="str">
        <f>IF(ISTEXT(overallRate),"Effectuez l’étape 1",IF(OR(COUNT($C597,K597)&lt;&gt;2,overallRate=0),0,IF(G597="Oui",IF(OR($B597="Oui - sans lien de dépendance",$C597&gt;0),ROUND(MIN(K597, MAX(500,MIN(0.55*$C597,573))),2),0),ROUND(IF($B597="Non - avec lien de dépendance",MIN(1129,K597,$C597)*overallRate,MIN(1129,K597)*overallRate),2))))</f>
        <v>Effectuez l’étape 1</v>
      </c>
      <c r="P597" s="3">
        <f t="shared" si="9"/>
        <v>0</v>
      </c>
    </row>
    <row r="598" spans="12:16" x14ac:dyDescent="0.35">
      <c r="L598" s="54" t="str">
        <f>IF(ISTEXT(overallRate),"Effectuez l’étape 1",IF(OR(COUNT($C598,H598)&lt;&gt;2,overallRate=0),0,IF(D598="Oui",IF(OR($B598="Oui - sans lien de dépendance",$C598&gt;0),ROUND(MIN(H598, MAX(500,MIN(0.55*$C598,573))),2),0),ROUND(IF($B598="Non - avec lien de dépendance",MIN(1129,H598,$C598)*overallRate,MIN(1129,H598)*overallRate),2))))</f>
        <v>Effectuez l’étape 1</v>
      </c>
      <c r="M598" s="54" t="str">
        <f>IF(ISTEXT(overallRate),"Effectuez l’étape 1",IF(OR(COUNT($C598,I598)&lt;&gt;2,overallRate=0),0,IF(E598="Oui",IF(OR($B598="Oui - sans lien de dépendance",$C598&gt;0),ROUND(MIN(I598, MAX(500,MIN(0.55*$C598,573))),2),0),ROUND(IF($B598="Non - avec lien de dépendance",MIN(1129,I598,$C598)*overallRate,MIN(1129,I598)*overallRate),2))))</f>
        <v>Effectuez l’étape 1</v>
      </c>
      <c r="N598" s="54" t="str">
        <f>IF(ISTEXT(overallRate),"Effectuez l’étape 1",IF(OR(COUNT($C598,J598)&lt;&gt;2,overallRate=0),0,IF(F598="Oui",IF(OR($B598="Oui - sans lien de dépendance",$C598&gt;0),ROUND(MIN(J598, MAX(500,MIN(0.55*$C598,573))),2),0),ROUND(IF($B598="Non - avec lien de dépendance",MIN(1129,J598,$C598)*overallRate,MIN(1129,J598)*overallRate),2))))</f>
        <v>Effectuez l’étape 1</v>
      </c>
      <c r="O598" s="54" t="str">
        <f>IF(ISTEXT(overallRate),"Effectuez l’étape 1",IF(OR(COUNT($C598,K598)&lt;&gt;2,overallRate=0),0,IF(G598="Oui",IF(OR($B598="Oui - sans lien de dépendance",$C598&gt;0),ROUND(MIN(K598, MAX(500,MIN(0.55*$C598,573))),2),0),ROUND(IF($B598="Non - avec lien de dépendance",MIN(1129,K598,$C598)*overallRate,MIN(1129,K598)*overallRate),2))))</f>
        <v>Effectuez l’étape 1</v>
      </c>
      <c r="P598" s="3">
        <f t="shared" si="9"/>
        <v>0</v>
      </c>
    </row>
    <row r="599" spans="12:16" x14ac:dyDescent="0.35">
      <c r="L599" s="54" t="str">
        <f>IF(ISTEXT(overallRate),"Effectuez l’étape 1",IF(OR(COUNT($C599,H599)&lt;&gt;2,overallRate=0),0,IF(D599="Oui",IF(OR($B599="Oui - sans lien de dépendance",$C599&gt;0),ROUND(MIN(H599, MAX(500,MIN(0.55*$C599,573))),2),0),ROUND(IF($B599="Non - avec lien de dépendance",MIN(1129,H599,$C599)*overallRate,MIN(1129,H599)*overallRate),2))))</f>
        <v>Effectuez l’étape 1</v>
      </c>
      <c r="M599" s="54" t="str">
        <f>IF(ISTEXT(overallRate),"Effectuez l’étape 1",IF(OR(COUNT($C599,I599)&lt;&gt;2,overallRate=0),0,IF(E599="Oui",IF(OR($B599="Oui - sans lien de dépendance",$C599&gt;0),ROUND(MIN(I599, MAX(500,MIN(0.55*$C599,573))),2),0),ROUND(IF($B599="Non - avec lien de dépendance",MIN(1129,I599,$C599)*overallRate,MIN(1129,I599)*overallRate),2))))</f>
        <v>Effectuez l’étape 1</v>
      </c>
      <c r="N599" s="54" t="str">
        <f>IF(ISTEXT(overallRate),"Effectuez l’étape 1",IF(OR(COUNT($C599,J599)&lt;&gt;2,overallRate=0),0,IF(F599="Oui",IF(OR($B599="Oui - sans lien de dépendance",$C599&gt;0),ROUND(MIN(J599, MAX(500,MIN(0.55*$C599,573))),2),0),ROUND(IF($B599="Non - avec lien de dépendance",MIN(1129,J599,$C599)*overallRate,MIN(1129,J599)*overallRate),2))))</f>
        <v>Effectuez l’étape 1</v>
      </c>
      <c r="O599" s="54" t="str">
        <f>IF(ISTEXT(overallRate),"Effectuez l’étape 1",IF(OR(COUNT($C599,K599)&lt;&gt;2,overallRate=0),0,IF(G599="Oui",IF(OR($B599="Oui - sans lien de dépendance",$C599&gt;0),ROUND(MIN(K599, MAX(500,MIN(0.55*$C599,573))),2),0),ROUND(IF($B599="Non - avec lien de dépendance",MIN(1129,K599,$C599)*overallRate,MIN(1129,K599)*overallRate),2))))</f>
        <v>Effectuez l’étape 1</v>
      </c>
      <c r="P599" s="3">
        <f t="shared" si="9"/>
        <v>0</v>
      </c>
    </row>
    <row r="600" spans="12:16" x14ac:dyDescent="0.35">
      <c r="L600" s="54" t="str">
        <f>IF(ISTEXT(overallRate),"Effectuez l’étape 1",IF(OR(COUNT($C600,H600)&lt;&gt;2,overallRate=0),0,IF(D600="Oui",IF(OR($B600="Oui - sans lien de dépendance",$C600&gt;0),ROUND(MIN(H600, MAX(500,MIN(0.55*$C600,573))),2),0),ROUND(IF($B600="Non - avec lien de dépendance",MIN(1129,H600,$C600)*overallRate,MIN(1129,H600)*overallRate),2))))</f>
        <v>Effectuez l’étape 1</v>
      </c>
      <c r="M600" s="54" t="str">
        <f>IF(ISTEXT(overallRate),"Effectuez l’étape 1",IF(OR(COUNT($C600,I600)&lt;&gt;2,overallRate=0),0,IF(E600="Oui",IF(OR($B600="Oui - sans lien de dépendance",$C600&gt;0),ROUND(MIN(I600, MAX(500,MIN(0.55*$C600,573))),2),0),ROUND(IF($B600="Non - avec lien de dépendance",MIN(1129,I600,$C600)*overallRate,MIN(1129,I600)*overallRate),2))))</f>
        <v>Effectuez l’étape 1</v>
      </c>
      <c r="N600" s="54" t="str">
        <f>IF(ISTEXT(overallRate),"Effectuez l’étape 1",IF(OR(COUNT($C600,J600)&lt;&gt;2,overallRate=0),0,IF(F600="Oui",IF(OR($B600="Oui - sans lien de dépendance",$C600&gt;0),ROUND(MIN(J600, MAX(500,MIN(0.55*$C600,573))),2),0),ROUND(IF($B600="Non - avec lien de dépendance",MIN(1129,J600,$C600)*overallRate,MIN(1129,J600)*overallRate),2))))</f>
        <v>Effectuez l’étape 1</v>
      </c>
      <c r="O600" s="54" t="str">
        <f>IF(ISTEXT(overallRate),"Effectuez l’étape 1",IF(OR(COUNT($C600,K600)&lt;&gt;2,overallRate=0),0,IF(G600="Oui",IF(OR($B600="Oui - sans lien de dépendance",$C600&gt;0),ROUND(MIN(K600, MAX(500,MIN(0.55*$C600,573))),2),0),ROUND(IF($B600="Non - avec lien de dépendance",MIN(1129,K600,$C600)*overallRate,MIN(1129,K600)*overallRate),2))))</f>
        <v>Effectuez l’étape 1</v>
      </c>
      <c r="P600" s="3">
        <f t="shared" si="9"/>
        <v>0</v>
      </c>
    </row>
    <row r="601" spans="12:16" x14ac:dyDescent="0.35">
      <c r="L601" s="54" t="str">
        <f>IF(ISTEXT(overallRate),"Effectuez l’étape 1",IF(OR(COUNT($C601,H601)&lt;&gt;2,overallRate=0),0,IF(D601="Oui",IF(OR($B601="Oui - sans lien de dépendance",$C601&gt;0),ROUND(MIN(H601, MAX(500,MIN(0.55*$C601,573))),2),0),ROUND(IF($B601="Non - avec lien de dépendance",MIN(1129,H601,$C601)*overallRate,MIN(1129,H601)*overallRate),2))))</f>
        <v>Effectuez l’étape 1</v>
      </c>
      <c r="M601" s="54" t="str">
        <f>IF(ISTEXT(overallRate),"Effectuez l’étape 1",IF(OR(COUNT($C601,I601)&lt;&gt;2,overallRate=0),0,IF(E601="Oui",IF(OR($B601="Oui - sans lien de dépendance",$C601&gt;0),ROUND(MIN(I601, MAX(500,MIN(0.55*$C601,573))),2),0),ROUND(IF($B601="Non - avec lien de dépendance",MIN(1129,I601,$C601)*overallRate,MIN(1129,I601)*overallRate),2))))</f>
        <v>Effectuez l’étape 1</v>
      </c>
      <c r="N601" s="54" t="str">
        <f>IF(ISTEXT(overallRate),"Effectuez l’étape 1",IF(OR(COUNT($C601,J601)&lt;&gt;2,overallRate=0),0,IF(F601="Oui",IF(OR($B601="Oui - sans lien de dépendance",$C601&gt;0),ROUND(MIN(J601, MAX(500,MIN(0.55*$C601,573))),2),0),ROUND(IF($B601="Non - avec lien de dépendance",MIN(1129,J601,$C601)*overallRate,MIN(1129,J601)*overallRate),2))))</f>
        <v>Effectuez l’étape 1</v>
      </c>
      <c r="O601" s="54" t="str">
        <f>IF(ISTEXT(overallRate),"Effectuez l’étape 1",IF(OR(COUNT($C601,K601)&lt;&gt;2,overallRate=0),0,IF(G601="Oui",IF(OR($B601="Oui - sans lien de dépendance",$C601&gt;0),ROUND(MIN(K601, MAX(500,MIN(0.55*$C601,573))),2),0),ROUND(IF($B601="Non - avec lien de dépendance",MIN(1129,K601,$C601)*overallRate,MIN(1129,K601)*overallRate),2))))</f>
        <v>Effectuez l’étape 1</v>
      </c>
      <c r="P601" s="3">
        <f t="shared" si="9"/>
        <v>0</v>
      </c>
    </row>
    <row r="602" spans="12:16" x14ac:dyDescent="0.35">
      <c r="L602" s="54" t="str">
        <f>IF(ISTEXT(overallRate),"Effectuez l’étape 1",IF(OR(COUNT($C602,H602)&lt;&gt;2,overallRate=0),0,IF(D602="Oui",IF(OR($B602="Oui - sans lien de dépendance",$C602&gt;0),ROUND(MIN(H602, MAX(500,MIN(0.55*$C602,573))),2),0),ROUND(IF($B602="Non - avec lien de dépendance",MIN(1129,H602,$C602)*overallRate,MIN(1129,H602)*overallRate),2))))</f>
        <v>Effectuez l’étape 1</v>
      </c>
      <c r="M602" s="54" t="str">
        <f>IF(ISTEXT(overallRate),"Effectuez l’étape 1",IF(OR(COUNT($C602,I602)&lt;&gt;2,overallRate=0),0,IF(E602="Oui",IF(OR($B602="Oui - sans lien de dépendance",$C602&gt;0),ROUND(MIN(I602, MAX(500,MIN(0.55*$C602,573))),2),0),ROUND(IF($B602="Non - avec lien de dépendance",MIN(1129,I602,$C602)*overallRate,MIN(1129,I602)*overallRate),2))))</f>
        <v>Effectuez l’étape 1</v>
      </c>
      <c r="N602" s="54" t="str">
        <f>IF(ISTEXT(overallRate),"Effectuez l’étape 1",IF(OR(COUNT($C602,J602)&lt;&gt;2,overallRate=0),0,IF(F602="Oui",IF(OR($B602="Oui - sans lien de dépendance",$C602&gt;0),ROUND(MIN(J602, MAX(500,MIN(0.55*$C602,573))),2),0),ROUND(IF($B602="Non - avec lien de dépendance",MIN(1129,J602,$C602)*overallRate,MIN(1129,J602)*overallRate),2))))</f>
        <v>Effectuez l’étape 1</v>
      </c>
      <c r="O602" s="54" t="str">
        <f>IF(ISTEXT(overallRate),"Effectuez l’étape 1",IF(OR(COUNT($C602,K602)&lt;&gt;2,overallRate=0),0,IF(G602="Oui",IF(OR($B602="Oui - sans lien de dépendance",$C602&gt;0),ROUND(MIN(K602, MAX(500,MIN(0.55*$C602,573))),2),0),ROUND(IF($B602="Non - avec lien de dépendance",MIN(1129,K602,$C602)*overallRate,MIN(1129,K602)*overallRate),2))))</f>
        <v>Effectuez l’étape 1</v>
      </c>
      <c r="P602" s="3">
        <f t="shared" si="9"/>
        <v>0</v>
      </c>
    </row>
    <row r="603" spans="12:16" x14ac:dyDescent="0.35">
      <c r="L603" s="54" t="str">
        <f>IF(ISTEXT(overallRate),"Effectuez l’étape 1",IF(OR(COUNT($C603,H603)&lt;&gt;2,overallRate=0),0,IF(D603="Oui",IF(OR($B603="Oui - sans lien de dépendance",$C603&gt;0),ROUND(MIN(H603, MAX(500,MIN(0.55*$C603,573))),2),0),ROUND(IF($B603="Non - avec lien de dépendance",MIN(1129,H603,$C603)*overallRate,MIN(1129,H603)*overallRate),2))))</f>
        <v>Effectuez l’étape 1</v>
      </c>
      <c r="M603" s="54" t="str">
        <f>IF(ISTEXT(overallRate),"Effectuez l’étape 1",IF(OR(COUNT($C603,I603)&lt;&gt;2,overallRate=0),0,IF(E603="Oui",IF(OR($B603="Oui - sans lien de dépendance",$C603&gt;0),ROUND(MIN(I603, MAX(500,MIN(0.55*$C603,573))),2),0),ROUND(IF($B603="Non - avec lien de dépendance",MIN(1129,I603,$C603)*overallRate,MIN(1129,I603)*overallRate),2))))</f>
        <v>Effectuez l’étape 1</v>
      </c>
      <c r="N603" s="54" t="str">
        <f>IF(ISTEXT(overallRate),"Effectuez l’étape 1",IF(OR(COUNT($C603,J603)&lt;&gt;2,overallRate=0),0,IF(F603="Oui",IF(OR($B603="Oui - sans lien de dépendance",$C603&gt;0),ROUND(MIN(J603, MAX(500,MIN(0.55*$C603,573))),2),0),ROUND(IF($B603="Non - avec lien de dépendance",MIN(1129,J603,$C603)*overallRate,MIN(1129,J603)*overallRate),2))))</f>
        <v>Effectuez l’étape 1</v>
      </c>
      <c r="O603" s="54" t="str">
        <f>IF(ISTEXT(overallRate),"Effectuez l’étape 1",IF(OR(COUNT($C603,K603)&lt;&gt;2,overallRate=0),0,IF(G603="Oui",IF(OR($B603="Oui - sans lien de dépendance",$C603&gt;0),ROUND(MIN(K603, MAX(500,MIN(0.55*$C603,573))),2),0),ROUND(IF($B603="Non - avec lien de dépendance",MIN(1129,K603,$C603)*overallRate,MIN(1129,K603)*overallRate),2))))</f>
        <v>Effectuez l’étape 1</v>
      </c>
      <c r="P603" s="3">
        <f t="shared" si="9"/>
        <v>0</v>
      </c>
    </row>
    <row r="604" spans="12:16" x14ac:dyDescent="0.35">
      <c r="L604" s="54" t="str">
        <f>IF(ISTEXT(overallRate),"Effectuez l’étape 1",IF(OR(COUNT($C604,H604)&lt;&gt;2,overallRate=0),0,IF(D604="Oui",IF(OR($B604="Oui - sans lien de dépendance",$C604&gt;0),ROUND(MIN(H604, MAX(500,MIN(0.55*$C604,573))),2),0),ROUND(IF($B604="Non - avec lien de dépendance",MIN(1129,H604,$C604)*overallRate,MIN(1129,H604)*overallRate),2))))</f>
        <v>Effectuez l’étape 1</v>
      </c>
      <c r="M604" s="54" t="str">
        <f>IF(ISTEXT(overallRate),"Effectuez l’étape 1",IF(OR(COUNT($C604,I604)&lt;&gt;2,overallRate=0),0,IF(E604="Oui",IF(OR($B604="Oui - sans lien de dépendance",$C604&gt;0),ROUND(MIN(I604, MAX(500,MIN(0.55*$C604,573))),2),0),ROUND(IF($B604="Non - avec lien de dépendance",MIN(1129,I604,$C604)*overallRate,MIN(1129,I604)*overallRate),2))))</f>
        <v>Effectuez l’étape 1</v>
      </c>
      <c r="N604" s="54" t="str">
        <f>IF(ISTEXT(overallRate),"Effectuez l’étape 1",IF(OR(COUNT($C604,J604)&lt;&gt;2,overallRate=0),0,IF(F604="Oui",IF(OR($B604="Oui - sans lien de dépendance",$C604&gt;0),ROUND(MIN(J604, MAX(500,MIN(0.55*$C604,573))),2),0),ROUND(IF($B604="Non - avec lien de dépendance",MIN(1129,J604,$C604)*overallRate,MIN(1129,J604)*overallRate),2))))</f>
        <v>Effectuez l’étape 1</v>
      </c>
      <c r="O604" s="54" t="str">
        <f>IF(ISTEXT(overallRate),"Effectuez l’étape 1",IF(OR(COUNT($C604,K604)&lt;&gt;2,overallRate=0),0,IF(G604="Oui",IF(OR($B604="Oui - sans lien de dépendance",$C604&gt;0),ROUND(MIN(K604, MAX(500,MIN(0.55*$C604,573))),2),0),ROUND(IF($B604="Non - avec lien de dépendance",MIN(1129,K604,$C604)*overallRate,MIN(1129,K604)*overallRate),2))))</f>
        <v>Effectuez l’étape 1</v>
      </c>
      <c r="P604" s="3">
        <f t="shared" si="9"/>
        <v>0</v>
      </c>
    </row>
    <row r="605" spans="12:16" x14ac:dyDescent="0.35">
      <c r="L605" s="54" t="str">
        <f>IF(ISTEXT(overallRate),"Effectuez l’étape 1",IF(OR(COUNT($C605,H605)&lt;&gt;2,overallRate=0),0,IF(D605="Oui",IF(OR($B605="Oui - sans lien de dépendance",$C605&gt;0),ROUND(MIN(H605, MAX(500,MIN(0.55*$C605,573))),2),0),ROUND(IF($B605="Non - avec lien de dépendance",MIN(1129,H605,$C605)*overallRate,MIN(1129,H605)*overallRate),2))))</f>
        <v>Effectuez l’étape 1</v>
      </c>
      <c r="M605" s="54" t="str">
        <f>IF(ISTEXT(overallRate),"Effectuez l’étape 1",IF(OR(COUNT($C605,I605)&lt;&gt;2,overallRate=0),0,IF(E605="Oui",IF(OR($B605="Oui - sans lien de dépendance",$C605&gt;0),ROUND(MIN(I605, MAX(500,MIN(0.55*$C605,573))),2),0),ROUND(IF($B605="Non - avec lien de dépendance",MIN(1129,I605,$C605)*overallRate,MIN(1129,I605)*overallRate),2))))</f>
        <v>Effectuez l’étape 1</v>
      </c>
      <c r="N605" s="54" t="str">
        <f>IF(ISTEXT(overallRate),"Effectuez l’étape 1",IF(OR(COUNT($C605,J605)&lt;&gt;2,overallRate=0),0,IF(F605="Oui",IF(OR($B605="Oui - sans lien de dépendance",$C605&gt;0),ROUND(MIN(J605, MAX(500,MIN(0.55*$C605,573))),2),0),ROUND(IF($B605="Non - avec lien de dépendance",MIN(1129,J605,$C605)*overallRate,MIN(1129,J605)*overallRate),2))))</f>
        <v>Effectuez l’étape 1</v>
      </c>
      <c r="O605" s="54" t="str">
        <f>IF(ISTEXT(overallRate),"Effectuez l’étape 1",IF(OR(COUNT($C605,K605)&lt;&gt;2,overallRate=0),0,IF(G605="Oui",IF(OR($B605="Oui - sans lien de dépendance",$C605&gt;0),ROUND(MIN(K605, MAX(500,MIN(0.55*$C605,573))),2),0),ROUND(IF($B605="Non - avec lien de dépendance",MIN(1129,K605,$C605)*overallRate,MIN(1129,K605)*overallRate),2))))</f>
        <v>Effectuez l’étape 1</v>
      </c>
      <c r="P605" s="3">
        <f t="shared" si="9"/>
        <v>0</v>
      </c>
    </row>
    <row r="606" spans="12:16" x14ac:dyDescent="0.35">
      <c r="L606" s="54" t="str">
        <f>IF(ISTEXT(overallRate),"Effectuez l’étape 1",IF(OR(COUNT($C606,H606)&lt;&gt;2,overallRate=0),0,IF(D606="Oui",IF(OR($B606="Oui - sans lien de dépendance",$C606&gt;0),ROUND(MIN(H606, MAX(500,MIN(0.55*$C606,573))),2),0),ROUND(IF($B606="Non - avec lien de dépendance",MIN(1129,H606,$C606)*overallRate,MIN(1129,H606)*overallRate),2))))</f>
        <v>Effectuez l’étape 1</v>
      </c>
      <c r="M606" s="54" t="str">
        <f>IF(ISTEXT(overallRate),"Effectuez l’étape 1",IF(OR(COUNT($C606,I606)&lt;&gt;2,overallRate=0),0,IF(E606="Oui",IF(OR($B606="Oui - sans lien de dépendance",$C606&gt;0),ROUND(MIN(I606, MAX(500,MIN(0.55*$C606,573))),2),0),ROUND(IF($B606="Non - avec lien de dépendance",MIN(1129,I606,$C606)*overallRate,MIN(1129,I606)*overallRate),2))))</f>
        <v>Effectuez l’étape 1</v>
      </c>
      <c r="N606" s="54" t="str">
        <f>IF(ISTEXT(overallRate),"Effectuez l’étape 1",IF(OR(COUNT($C606,J606)&lt;&gt;2,overallRate=0),0,IF(F606="Oui",IF(OR($B606="Oui - sans lien de dépendance",$C606&gt;0),ROUND(MIN(J606, MAX(500,MIN(0.55*$C606,573))),2),0),ROUND(IF($B606="Non - avec lien de dépendance",MIN(1129,J606,$C606)*overallRate,MIN(1129,J606)*overallRate),2))))</f>
        <v>Effectuez l’étape 1</v>
      </c>
      <c r="O606" s="54" t="str">
        <f>IF(ISTEXT(overallRate),"Effectuez l’étape 1",IF(OR(COUNT($C606,K606)&lt;&gt;2,overallRate=0),0,IF(G606="Oui",IF(OR($B606="Oui - sans lien de dépendance",$C606&gt;0),ROUND(MIN(K606, MAX(500,MIN(0.55*$C606,573))),2),0),ROUND(IF($B606="Non - avec lien de dépendance",MIN(1129,K606,$C606)*overallRate,MIN(1129,K606)*overallRate),2))))</f>
        <v>Effectuez l’étape 1</v>
      </c>
      <c r="P606" s="3">
        <f t="shared" si="9"/>
        <v>0</v>
      </c>
    </row>
    <row r="607" spans="12:16" x14ac:dyDescent="0.35">
      <c r="L607" s="54" t="str">
        <f>IF(ISTEXT(overallRate),"Effectuez l’étape 1",IF(OR(COUNT($C607,H607)&lt;&gt;2,overallRate=0),0,IF(D607="Oui",IF(OR($B607="Oui - sans lien de dépendance",$C607&gt;0),ROUND(MIN(H607, MAX(500,MIN(0.55*$C607,573))),2),0),ROUND(IF($B607="Non - avec lien de dépendance",MIN(1129,H607,$C607)*overallRate,MIN(1129,H607)*overallRate),2))))</f>
        <v>Effectuez l’étape 1</v>
      </c>
      <c r="M607" s="54" t="str">
        <f>IF(ISTEXT(overallRate),"Effectuez l’étape 1",IF(OR(COUNT($C607,I607)&lt;&gt;2,overallRate=0),0,IF(E607="Oui",IF(OR($B607="Oui - sans lien de dépendance",$C607&gt;0),ROUND(MIN(I607, MAX(500,MIN(0.55*$C607,573))),2),0),ROUND(IF($B607="Non - avec lien de dépendance",MIN(1129,I607,$C607)*overallRate,MIN(1129,I607)*overallRate),2))))</f>
        <v>Effectuez l’étape 1</v>
      </c>
      <c r="N607" s="54" t="str">
        <f>IF(ISTEXT(overallRate),"Effectuez l’étape 1",IF(OR(COUNT($C607,J607)&lt;&gt;2,overallRate=0),0,IF(F607="Oui",IF(OR($B607="Oui - sans lien de dépendance",$C607&gt;0),ROUND(MIN(J607, MAX(500,MIN(0.55*$C607,573))),2),0),ROUND(IF($B607="Non - avec lien de dépendance",MIN(1129,J607,$C607)*overallRate,MIN(1129,J607)*overallRate),2))))</f>
        <v>Effectuez l’étape 1</v>
      </c>
      <c r="O607" s="54" t="str">
        <f>IF(ISTEXT(overallRate),"Effectuez l’étape 1",IF(OR(COUNT($C607,K607)&lt;&gt;2,overallRate=0),0,IF(G607="Oui",IF(OR($B607="Oui - sans lien de dépendance",$C607&gt;0),ROUND(MIN(K607, MAX(500,MIN(0.55*$C607,573))),2),0),ROUND(IF($B607="Non - avec lien de dépendance",MIN(1129,K607,$C607)*overallRate,MIN(1129,K607)*overallRate),2))))</f>
        <v>Effectuez l’étape 1</v>
      </c>
      <c r="P607" s="3">
        <f t="shared" si="9"/>
        <v>0</v>
      </c>
    </row>
    <row r="608" spans="12:16" x14ac:dyDescent="0.35">
      <c r="L608" s="54" t="str">
        <f>IF(ISTEXT(overallRate),"Effectuez l’étape 1",IF(OR(COUNT($C608,H608)&lt;&gt;2,overallRate=0),0,IF(D608="Oui",IF(OR($B608="Oui - sans lien de dépendance",$C608&gt;0),ROUND(MIN(H608, MAX(500,MIN(0.55*$C608,573))),2),0),ROUND(IF($B608="Non - avec lien de dépendance",MIN(1129,H608,$C608)*overallRate,MIN(1129,H608)*overallRate),2))))</f>
        <v>Effectuez l’étape 1</v>
      </c>
      <c r="M608" s="54" t="str">
        <f>IF(ISTEXT(overallRate),"Effectuez l’étape 1",IF(OR(COUNT($C608,I608)&lt;&gt;2,overallRate=0),0,IF(E608="Oui",IF(OR($B608="Oui - sans lien de dépendance",$C608&gt;0),ROUND(MIN(I608, MAX(500,MIN(0.55*$C608,573))),2),0),ROUND(IF($B608="Non - avec lien de dépendance",MIN(1129,I608,$C608)*overallRate,MIN(1129,I608)*overallRate),2))))</f>
        <v>Effectuez l’étape 1</v>
      </c>
      <c r="N608" s="54" t="str">
        <f>IF(ISTEXT(overallRate),"Effectuez l’étape 1",IF(OR(COUNT($C608,J608)&lt;&gt;2,overallRate=0),0,IF(F608="Oui",IF(OR($B608="Oui - sans lien de dépendance",$C608&gt;0),ROUND(MIN(J608, MAX(500,MIN(0.55*$C608,573))),2),0),ROUND(IF($B608="Non - avec lien de dépendance",MIN(1129,J608,$C608)*overallRate,MIN(1129,J608)*overallRate),2))))</f>
        <v>Effectuez l’étape 1</v>
      </c>
      <c r="O608" s="54" t="str">
        <f>IF(ISTEXT(overallRate),"Effectuez l’étape 1",IF(OR(COUNT($C608,K608)&lt;&gt;2,overallRate=0),0,IF(G608="Oui",IF(OR($B608="Oui - sans lien de dépendance",$C608&gt;0),ROUND(MIN(K608, MAX(500,MIN(0.55*$C608,573))),2),0),ROUND(IF($B608="Non - avec lien de dépendance",MIN(1129,K608,$C608)*overallRate,MIN(1129,K608)*overallRate),2))))</f>
        <v>Effectuez l’étape 1</v>
      </c>
      <c r="P608" s="3">
        <f t="shared" si="9"/>
        <v>0</v>
      </c>
    </row>
    <row r="609" spans="12:16" x14ac:dyDescent="0.35">
      <c r="L609" s="54" t="str">
        <f>IF(ISTEXT(overallRate),"Effectuez l’étape 1",IF(OR(COUNT($C609,H609)&lt;&gt;2,overallRate=0),0,IF(D609="Oui",IF(OR($B609="Oui - sans lien de dépendance",$C609&gt;0),ROUND(MIN(H609, MAX(500,MIN(0.55*$C609,573))),2),0),ROUND(IF($B609="Non - avec lien de dépendance",MIN(1129,H609,$C609)*overallRate,MIN(1129,H609)*overallRate),2))))</f>
        <v>Effectuez l’étape 1</v>
      </c>
      <c r="M609" s="54" t="str">
        <f>IF(ISTEXT(overallRate),"Effectuez l’étape 1",IF(OR(COUNT($C609,I609)&lt;&gt;2,overallRate=0),0,IF(E609="Oui",IF(OR($B609="Oui - sans lien de dépendance",$C609&gt;0),ROUND(MIN(I609, MAX(500,MIN(0.55*$C609,573))),2),0),ROUND(IF($B609="Non - avec lien de dépendance",MIN(1129,I609,$C609)*overallRate,MIN(1129,I609)*overallRate),2))))</f>
        <v>Effectuez l’étape 1</v>
      </c>
      <c r="N609" s="54" t="str">
        <f>IF(ISTEXT(overallRate),"Effectuez l’étape 1",IF(OR(COUNT($C609,J609)&lt;&gt;2,overallRate=0),0,IF(F609="Oui",IF(OR($B609="Oui - sans lien de dépendance",$C609&gt;0),ROUND(MIN(J609, MAX(500,MIN(0.55*$C609,573))),2),0),ROUND(IF($B609="Non - avec lien de dépendance",MIN(1129,J609,$C609)*overallRate,MIN(1129,J609)*overallRate),2))))</f>
        <v>Effectuez l’étape 1</v>
      </c>
      <c r="O609" s="54" t="str">
        <f>IF(ISTEXT(overallRate),"Effectuez l’étape 1",IF(OR(COUNT($C609,K609)&lt;&gt;2,overallRate=0),0,IF(G609="Oui",IF(OR($B609="Oui - sans lien de dépendance",$C609&gt;0),ROUND(MIN(K609, MAX(500,MIN(0.55*$C609,573))),2),0),ROUND(IF($B609="Non - avec lien de dépendance",MIN(1129,K609,$C609)*overallRate,MIN(1129,K609)*overallRate),2))))</f>
        <v>Effectuez l’étape 1</v>
      </c>
      <c r="P609" s="3">
        <f t="shared" si="9"/>
        <v>0</v>
      </c>
    </row>
    <row r="610" spans="12:16" x14ac:dyDescent="0.35">
      <c r="L610" s="54" t="str">
        <f>IF(ISTEXT(overallRate),"Effectuez l’étape 1",IF(OR(COUNT($C610,H610)&lt;&gt;2,overallRate=0),0,IF(D610="Oui",IF(OR($B610="Oui - sans lien de dépendance",$C610&gt;0),ROUND(MIN(H610, MAX(500,MIN(0.55*$C610,573))),2),0),ROUND(IF($B610="Non - avec lien de dépendance",MIN(1129,H610,$C610)*overallRate,MIN(1129,H610)*overallRate),2))))</f>
        <v>Effectuez l’étape 1</v>
      </c>
      <c r="M610" s="54" t="str">
        <f>IF(ISTEXT(overallRate),"Effectuez l’étape 1",IF(OR(COUNT($C610,I610)&lt;&gt;2,overallRate=0),0,IF(E610="Oui",IF(OR($B610="Oui - sans lien de dépendance",$C610&gt;0),ROUND(MIN(I610, MAX(500,MIN(0.55*$C610,573))),2),0),ROUND(IF($B610="Non - avec lien de dépendance",MIN(1129,I610,$C610)*overallRate,MIN(1129,I610)*overallRate),2))))</f>
        <v>Effectuez l’étape 1</v>
      </c>
      <c r="N610" s="54" t="str">
        <f>IF(ISTEXT(overallRate),"Effectuez l’étape 1",IF(OR(COUNT($C610,J610)&lt;&gt;2,overallRate=0),0,IF(F610="Oui",IF(OR($B610="Oui - sans lien de dépendance",$C610&gt;0),ROUND(MIN(J610, MAX(500,MIN(0.55*$C610,573))),2),0),ROUND(IF($B610="Non - avec lien de dépendance",MIN(1129,J610,$C610)*overallRate,MIN(1129,J610)*overallRate),2))))</f>
        <v>Effectuez l’étape 1</v>
      </c>
      <c r="O610" s="54" t="str">
        <f>IF(ISTEXT(overallRate),"Effectuez l’étape 1",IF(OR(COUNT($C610,K610)&lt;&gt;2,overallRate=0),0,IF(G610="Oui",IF(OR($B610="Oui - sans lien de dépendance",$C610&gt;0),ROUND(MIN(K610, MAX(500,MIN(0.55*$C610,573))),2),0),ROUND(IF($B610="Non - avec lien de dépendance",MIN(1129,K610,$C610)*overallRate,MIN(1129,K610)*overallRate),2))))</f>
        <v>Effectuez l’étape 1</v>
      </c>
      <c r="P610" s="3">
        <f t="shared" si="9"/>
        <v>0</v>
      </c>
    </row>
    <row r="611" spans="12:16" x14ac:dyDescent="0.35">
      <c r="L611" s="54" t="str">
        <f>IF(ISTEXT(overallRate),"Effectuez l’étape 1",IF(OR(COUNT($C611,H611)&lt;&gt;2,overallRate=0),0,IF(D611="Oui",IF(OR($B611="Oui - sans lien de dépendance",$C611&gt;0),ROUND(MIN(H611, MAX(500,MIN(0.55*$C611,573))),2),0),ROUND(IF($B611="Non - avec lien de dépendance",MIN(1129,H611,$C611)*overallRate,MIN(1129,H611)*overallRate),2))))</f>
        <v>Effectuez l’étape 1</v>
      </c>
      <c r="M611" s="54" t="str">
        <f>IF(ISTEXT(overallRate),"Effectuez l’étape 1",IF(OR(COUNT($C611,I611)&lt;&gt;2,overallRate=0),0,IF(E611="Oui",IF(OR($B611="Oui - sans lien de dépendance",$C611&gt;0),ROUND(MIN(I611, MAX(500,MIN(0.55*$C611,573))),2),0),ROUND(IF($B611="Non - avec lien de dépendance",MIN(1129,I611,$C611)*overallRate,MIN(1129,I611)*overallRate),2))))</f>
        <v>Effectuez l’étape 1</v>
      </c>
      <c r="N611" s="54" t="str">
        <f>IF(ISTEXT(overallRate),"Effectuez l’étape 1",IF(OR(COUNT($C611,J611)&lt;&gt;2,overallRate=0),0,IF(F611="Oui",IF(OR($B611="Oui - sans lien de dépendance",$C611&gt;0),ROUND(MIN(J611, MAX(500,MIN(0.55*$C611,573))),2),0),ROUND(IF($B611="Non - avec lien de dépendance",MIN(1129,J611,$C611)*overallRate,MIN(1129,J611)*overallRate),2))))</f>
        <v>Effectuez l’étape 1</v>
      </c>
      <c r="O611" s="54" t="str">
        <f>IF(ISTEXT(overallRate),"Effectuez l’étape 1",IF(OR(COUNT($C611,K611)&lt;&gt;2,overallRate=0),0,IF(G611="Oui",IF(OR($B611="Oui - sans lien de dépendance",$C611&gt;0),ROUND(MIN(K611, MAX(500,MIN(0.55*$C611,573))),2),0),ROUND(IF($B611="Non - avec lien de dépendance",MIN(1129,K611,$C611)*overallRate,MIN(1129,K611)*overallRate),2))))</f>
        <v>Effectuez l’étape 1</v>
      </c>
      <c r="P611" s="3">
        <f t="shared" si="9"/>
        <v>0</v>
      </c>
    </row>
    <row r="612" spans="12:16" x14ac:dyDescent="0.35">
      <c r="L612" s="54" t="str">
        <f>IF(ISTEXT(overallRate),"Effectuez l’étape 1",IF(OR(COUNT($C612,H612)&lt;&gt;2,overallRate=0),0,IF(D612="Oui",IF(OR($B612="Oui - sans lien de dépendance",$C612&gt;0),ROUND(MIN(H612, MAX(500,MIN(0.55*$C612,573))),2),0),ROUND(IF($B612="Non - avec lien de dépendance",MIN(1129,H612,$C612)*overallRate,MIN(1129,H612)*overallRate),2))))</f>
        <v>Effectuez l’étape 1</v>
      </c>
      <c r="M612" s="54" t="str">
        <f>IF(ISTEXT(overallRate),"Effectuez l’étape 1",IF(OR(COUNT($C612,I612)&lt;&gt;2,overallRate=0),0,IF(E612="Oui",IF(OR($B612="Oui - sans lien de dépendance",$C612&gt;0),ROUND(MIN(I612, MAX(500,MIN(0.55*$C612,573))),2),0),ROUND(IF($B612="Non - avec lien de dépendance",MIN(1129,I612,$C612)*overallRate,MIN(1129,I612)*overallRate),2))))</f>
        <v>Effectuez l’étape 1</v>
      </c>
      <c r="N612" s="54" t="str">
        <f>IF(ISTEXT(overallRate),"Effectuez l’étape 1",IF(OR(COUNT($C612,J612)&lt;&gt;2,overallRate=0),0,IF(F612="Oui",IF(OR($B612="Oui - sans lien de dépendance",$C612&gt;0),ROUND(MIN(J612, MAX(500,MIN(0.55*$C612,573))),2),0),ROUND(IF($B612="Non - avec lien de dépendance",MIN(1129,J612,$C612)*overallRate,MIN(1129,J612)*overallRate),2))))</f>
        <v>Effectuez l’étape 1</v>
      </c>
      <c r="O612" s="54" t="str">
        <f>IF(ISTEXT(overallRate),"Effectuez l’étape 1",IF(OR(COUNT($C612,K612)&lt;&gt;2,overallRate=0),0,IF(G612="Oui",IF(OR($B612="Oui - sans lien de dépendance",$C612&gt;0),ROUND(MIN(K612, MAX(500,MIN(0.55*$C612,573))),2),0),ROUND(IF($B612="Non - avec lien de dépendance",MIN(1129,K612,$C612)*overallRate,MIN(1129,K612)*overallRate),2))))</f>
        <v>Effectuez l’étape 1</v>
      </c>
      <c r="P612" s="3">
        <f t="shared" si="9"/>
        <v>0</v>
      </c>
    </row>
    <row r="613" spans="12:16" x14ac:dyDescent="0.35">
      <c r="L613" s="54" t="str">
        <f>IF(ISTEXT(overallRate),"Effectuez l’étape 1",IF(OR(COUNT($C613,H613)&lt;&gt;2,overallRate=0),0,IF(D613="Oui",IF(OR($B613="Oui - sans lien de dépendance",$C613&gt;0),ROUND(MIN(H613, MAX(500,MIN(0.55*$C613,573))),2),0),ROUND(IF($B613="Non - avec lien de dépendance",MIN(1129,H613,$C613)*overallRate,MIN(1129,H613)*overallRate),2))))</f>
        <v>Effectuez l’étape 1</v>
      </c>
      <c r="M613" s="54" t="str">
        <f>IF(ISTEXT(overallRate),"Effectuez l’étape 1",IF(OR(COUNT($C613,I613)&lt;&gt;2,overallRate=0),0,IF(E613="Oui",IF(OR($B613="Oui - sans lien de dépendance",$C613&gt;0),ROUND(MIN(I613, MAX(500,MIN(0.55*$C613,573))),2),0),ROUND(IF($B613="Non - avec lien de dépendance",MIN(1129,I613,$C613)*overallRate,MIN(1129,I613)*overallRate),2))))</f>
        <v>Effectuez l’étape 1</v>
      </c>
      <c r="N613" s="54" t="str">
        <f>IF(ISTEXT(overallRate),"Effectuez l’étape 1",IF(OR(COUNT($C613,J613)&lt;&gt;2,overallRate=0),0,IF(F613="Oui",IF(OR($B613="Oui - sans lien de dépendance",$C613&gt;0),ROUND(MIN(J613, MAX(500,MIN(0.55*$C613,573))),2),0),ROUND(IF($B613="Non - avec lien de dépendance",MIN(1129,J613,$C613)*overallRate,MIN(1129,J613)*overallRate),2))))</f>
        <v>Effectuez l’étape 1</v>
      </c>
      <c r="O613" s="54" t="str">
        <f>IF(ISTEXT(overallRate),"Effectuez l’étape 1",IF(OR(COUNT($C613,K613)&lt;&gt;2,overallRate=0),0,IF(G613="Oui",IF(OR($B613="Oui - sans lien de dépendance",$C613&gt;0),ROUND(MIN(K613, MAX(500,MIN(0.55*$C613,573))),2),0),ROUND(IF($B613="Non - avec lien de dépendance",MIN(1129,K613,$C613)*overallRate,MIN(1129,K613)*overallRate),2))))</f>
        <v>Effectuez l’étape 1</v>
      </c>
      <c r="P613" s="3">
        <f t="shared" si="9"/>
        <v>0</v>
      </c>
    </row>
    <row r="614" spans="12:16" x14ac:dyDescent="0.35">
      <c r="L614" s="54" t="str">
        <f>IF(ISTEXT(overallRate),"Effectuez l’étape 1",IF(OR(COUNT($C614,H614)&lt;&gt;2,overallRate=0),0,IF(D614="Oui",IF(OR($B614="Oui - sans lien de dépendance",$C614&gt;0),ROUND(MIN(H614, MAX(500,MIN(0.55*$C614,573))),2),0),ROUND(IF($B614="Non - avec lien de dépendance",MIN(1129,H614,$C614)*overallRate,MIN(1129,H614)*overallRate),2))))</f>
        <v>Effectuez l’étape 1</v>
      </c>
      <c r="M614" s="54" t="str">
        <f>IF(ISTEXT(overallRate),"Effectuez l’étape 1",IF(OR(COUNT($C614,I614)&lt;&gt;2,overallRate=0),0,IF(E614="Oui",IF(OR($B614="Oui - sans lien de dépendance",$C614&gt;0),ROUND(MIN(I614, MAX(500,MIN(0.55*$C614,573))),2),0),ROUND(IF($B614="Non - avec lien de dépendance",MIN(1129,I614,$C614)*overallRate,MIN(1129,I614)*overallRate),2))))</f>
        <v>Effectuez l’étape 1</v>
      </c>
      <c r="N614" s="54" t="str">
        <f>IF(ISTEXT(overallRate),"Effectuez l’étape 1",IF(OR(COUNT($C614,J614)&lt;&gt;2,overallRate=0),0,IF(F614="Oui",IF(OR($B614="Oui - sans lien de dépendance",$C614&gt;0),ROUND(MIN(J614, MAX(500,MIN(0.55*$C614,573))),2),0),ROUND(IF($B614="Non - avec lien de dépendance",MIN(1129,J614,$C614)*overallRate,MIN(1129,J614)*overallRate),2))))</f>
        <v>Effectuez l’étape 1</v>
      </c>
      <c r="O614" s="54" t="str">
        <f>IF(ISTEXT(overallRate),"Effectuez l’étape 1",IF(OR(COUNT($C614,K614)&lt;&gt;2,overallRate=0),0,IF(G614="Oui",IF(OR($B614="Oui - sans lien de dépendance",$C614&gt;0),ROUND(MIN(K614, MAX(500,MIN(0.55*$C614,573))),2),0),ROUND(IF($B614="Non - avec lien de dépendance",MIN(1129,K614,$C614)*overallRate,MIN(1129,K614)*overallRate),2))))</f>
        <v>Effectuez l’étape 1</v>
      </c>
      <c r="P614" s="3">
        <f t="shared" si="9"/>
        <v>0</v>
      </c>
    </row>
    <row r="615" spans="12:16" x14ac:dyDescent="0.35">
      <c r="L615" s="54" t="str">
        <f>IF(ISTEXT(overallRate),"Effectuez l’étape 1",IF(OR(COUNT($C615,H615)&lt;&gt;2,overallRate=0),0,IF(D615="Oui",IF(OR($B615="Oui - sans lien de dépendance",$C615&gt;0),ROUND(MIN(H615, MAX(500,MIN(0.55*$C615,573))),2),0),ROUND(IF($B615="Non - avec lien de dépendance",MIN(1129,H615,$C615)*overallRate,MIN(1129,H615)*overallRate),2))))</f>
        <v>Effectuez l’étape 1</v>
      </c>
      <c r="M615" s="54" t="str">
        <f>IF(ISTEXT(overallRate),"Effectuez l’étape 1",IF(OR(COUNT($C615,I615)&lt;&gt;2,overallRate=0),0,IF(E615="Oui",IF(OR($B615="Oui - sans lien de dépendance",$C615&gt;0),ROUND(MIN(I615, MAX(500,MIN(0.55*$C615,573))),2),0),ROUND(IF($B615="Non - avec lien de dépendance",MIN(1129,I615,$C615)*overallRate,MIN(1129,I615)*overallRate),2))))</f>
        <v>Effectuez l’étape 1</v>
      </c>
      <c r="N615" s="54" t="str">
        <f>IF(ISTEXT(overallRate),"Effectuez l’étape 1",IF(OR(COUNT($C615,J615)&lt;&gt;2,overallRate=0),0,IF(F615="Oui",IF(OR($B615="Oui - sans lien de dépendance",$C615&gt;0),ROUND(MIN(J615, MAX(500,MIN(0.55*$C615,573))),2),0),ROUND(IF($B615="Non - avec lien de dépendance",MIN(1129,J615,$C615)*overallRate,MIN(1129,J615)*overallRate),2))))</f>
        <v>Effectuez l’étape 1</v>
      </c>
      <c r="O615" s="54" t="str">
        <f>IF(ISTEXT(overallRate),"Effectuez l’étape 1",IF(OR(COUNT($C615,K615)&lt;&gt;2,overallRate=0),0,IF(G615="Oui",IF(OR($B615="Oui - sans lien de dépendance",$C615&gt;0),ROUND(MIN(K615, MAX(500,MIN(0.55*$C615,573))),2),0),ROUND(IF($B615="Non - avec lien de dépendance",MIN(1129,K615,$C615)*overallRate,MIN(1129,K615)*overallRate),2))))</f>
        <v>Effectuez l’étape 1</v>
      </c>
      <c r="P615" s="3">
        <f t="shared" si="9"/>
        <v>0</v>
      </c>
    </row>
    <row r="616" spans="12:16" x14ac:dyDescent="0.35">
      <c r="L616" s="54" t="str">
        <f>IF(ISTEXT(overallRate),"Effectuez l’étape 1",IF(OR(COUNT($C616,H616)&lt;&gt;2,overallRate=0),0,IF(D616="Oui",IF(OR($B616="Oui - sans lien de dépendance",$C616&gt;0),ROUND(MIN(H616, MAX(500,MIN(0.55*$C616,573))),2),0),ROUND(IF($B616="Non - avec lien de dépendance",MIN(1129,H616,$C616)*overallRate,MIN(1129,H616)*overallRate),2))))</f>
        <v>Effectuez l’étape 1</v>
      </c>
      <c r="M616" s="54" t="str">
        <f>IF(ISTEXT(overallRate),"Effectuez l’étape 1",IF(OR(COUNT($C616,I616)&lt;&gt;2,overallRate=0),0,IF(E616="Oui",IF(OR($B616="Oui - sans lien de dépendance",$C616&gt;0),ROUND(MIN(I616, MAX(500,MIN(0.55*$C616,573))),2),0),ROUND(IF($B616="Non - avec lien de dépendance",MIN(1129,I616,$C616)*overallRate,MIN(1129,I616)*overallRate),2))))</f>
        <v>Effectuez l’étape 1</v>
      </c>
      <c r="N616" s="54" t="str">
        <f>IF(ISTEXT(overallRate),"Effectuez l’étape 1",IF(OR(COUNT($C616,J616)&lt;&gt;2,overallRate=0),0,IF(F616="Oui",IF(OR($B616="Oui - sans lien de dépendance",$C616&gt;0),ROUND(MIN(J616, MAX(500,MIN(0.55*$C616,573))),2),0),ROUND(IF($B616="Non - avec lien de dépendance",MIN(1129,J616,$C616)*overallRate,MIN(1129,J616)*overallRate),2))))</f>
        <v>Effectuez l’étape 1</v>
      </c>
      <c r="O616" s="54" t="str">
        <f>IF(ISTEXT(overallRate),"Effectuez l’étape 1",IF(OR(COUNT($C616,K616)&lt;&gt;2,overallRate=0),0,IF(G616="Oui",IF(OR($B616="Oui - sans lien de dépendance",$C616&gt;0),ROUND(MIN(K616, MAX(500,MIN(0.55*$C616,573))),2),0),ROUND(IF($B616="Non - avec lien de dépendance",MIN(1129,K616,$C616)*overallRate,MIN(1129,K616)*overallRate),2))))</f>
        <v>Effectuez l’étape 1</v>
      </c>
      <c r="P616" s="3">
        <f t="shared" si="9"/>
        <v>0</v>
      </c>
    </row>
    <row r="617" spans="12:16" x14ac:dyDescent="0.35">
      <c r="L617" s="54" t="str">
        <f>IF(ISTEXT(overallRate),"Effectuez l’étape 1",IF(OR(COUNT($C617,H617)&lt;&gt;2,overallRate=0),0,IF(D617="Oui",IF(OR($B617="Oui - sans lien de dépendance",$C617&gt;0),ROUND(MIN(H617, MAX(500,MIN(0.55*$C617,573))),2),0),ROUND(IF($B617="Non - avec lien de dépendance",MIN(1129,H617,$C617)*overallRate,MIN(1129,H617)*overallRate),2))))</f>
        <v>Effectuez l’étape 1</v>
      </c>
      <c r="M617" s="54" t="str">
        <f>IF(ISTEXT(overallRate),"Effectuez l’étape 1",IF(OR(COUNT($C617,I617)&lt;&gt;2,overallRate=0),0,IF(E617="Oui",IF(OR($B617="Oui - sans lien de dépendance",$C617&gt;0),ROUND(MIN(I617, MAX(500,MIN(0.55*$C617,573))),2),0),ROUND(IF($B617="Non - avec lien de dépendance",MIN(1129,I617,$C617)*overallRate,MIN(1129,I617)*overallRate),2))))</f>
        <v>Effectuez l’étape 1</v>
      </c>
      <c r="N617" s="54" t="str">
        <f>IF(ISTEXT(overallRate),"Effectuez l’étape 1",IF(OR(COUNT($C617,J617)&lt;&gt;2,overallRate=0),0,IF(F617="Oui",IF(OR($B617="Oui - sans lien de dépendance",$C617&gt;0),ROUND(MIN(J617, MAX(500,MIN(0.55*$C617,573))),2),0),ROUND(IF($B617="Non - avec lien de dépendance",MIN(1129,J617,$C617)*overallRate,MIN(1129,J617)*overallRate),2))))</f>
        <v>Effectuez l’étape 1</v>
      </c>
      <c r="O617" s="54" t="str">
        <f>IF(ISTEXT(overallRate),"Effectuez l’étape 1",IF(OR(COUNT($C617,K617)&lt;&gt;2,overallRate=0),0,IF(G617="Oui",IF(OR($B617="Oui - sans lien de dépendance",$C617&gt;0),ROUND(MIN(K617, MAX(500,MIN(0.55*$C617,573))),2),0),ROUND(IF($B617="Non - avec lien de dépendance",MIN(1129,K617,$C617)*overallRate,MIN(1129,K617)*overallRate),2))))</f>
        <v>Effectuez l’étape 1</v>
      </c>
      <c r="P617" s="3">
        <f t="shared" si="9"/>
        <v>0</v>
      </c>
    </row>
    <row r="618" spans="12:16" x14ac:dyDescent="0.35">
      <c r="L618" s="54" t="str">
        <f>IF(ISTEXT(overallRate),"Effectuez l’étape 1",IF(OR(COUNT($C618,H618)&lt;&gt;2,overallRate=0),0,IF(D618="Oui",IF(OR($B618="Oui - sans lien de dépendance",$C618&gt;0),ROUND(MIN(H618, MAX(500,MIN(0.55*$C618,573))),2),0),ROUND(IF($B618="Non - avec lien de dépendance",MIN(1129,H618,$C618)*overallRate,MIN(1129,H618)*overallRate),2))))</f>
        <v>Effectuez l’étape 1</v>
      </c>
      <c r="M618" s="54" t="str">
        <f>IF(ISTEXT(overallRate),"Effectuez l’étape 1",IF(OR(COUNT($C618,I618)&lt;&gt;2,overallRate=0),0,IF(E618="Oui",IF(OR($B618="Oui - sans lien de dépendance",$C618&gt;0),ROUND(MIN(I618, MAX(500,MIN(0.55*$C618,573))),2),0),ROUND(IF($B618="Non - avec lien de dépendance",MIN(1129,I618,$C618)*overallRate,MIN(1129,I618)*overallRate),2))))</f>
        <v>Effectuez l’étape 1</v>
      </c>
      <c r="N618" s="54" t="str">
        <f>IF(ISTEXT(overallRate),"Effectuez l’étape 1",IF(OR(COUNT($C618,J618)&lt;&gt;2,overallRate=0),0,IF(F618="Oui",IF(OR($B618="Oui - sans lien de dépendance",$C618&gt;0),ROUND(MIN(J618, MAX(500,MIN(0.55*$C618,573))),2),0),ROUND(IF($B618="Non - avec lien de dépendance",MIN(1129,J618,$C618)*overallRate,MIN(1129,J618)*overallRate),2))))</f>
        <v>Effectuez l’étape 1</v>
      </c>
      <c r="O618" s="54" t="str">
        <f>IF(ISTEXT(overallRate),"Effectuez l’étape 1",IF(OR(COUNT($C618,K618)&lt;&gt;2,overallRate=0),0,IF(G618="Oui",IF(OR($B618="Oui - sans lien de dépendance",$C618&gt;0),ROUND(MIN(K618, MAX(500,MIN(0.55*$C618,573))),2),0),ROUND(IF($B618="Non - avec lien de dépendance",MIN(1129,K618,$C618)*overallRate,MIN(1129,K618)*overallRate),2))))</f>
        <v>Effectuez l’étape 1</v>
      </c>
      <c r="P618" s="3">
        <f t="shared" si="9"/>
        <v>0</v>
      </c>
    </row>
    <row r="619" spans="12:16" x14ac:dyDescent="0.35">
      <c r="L619" s="54" t="str">
        <f>IF(ISTEXT(overallRate),"Effectuez l’étape 1",IF(OR(COUNT($C619,H619)&lt;&gt;2,overallRate=0),0,IF(D619="Oui",IF(OR($B619="Oui - sans lien de dépendance",$C619&gt;0),ROUND(MIN(H619, MAX(500,MIN(0.55*$C619,573))),2),0),ROUND(IF($B619="Non - avec lien de dépendance",MIN(1129,H619,$C619)*overallRate,MIN(1129,H619)*overallRate),2))))</f>
        <v>Effectuez l’étape 1</v>
      </c>
      <c r="M619" s="54" t="str">
        <f>IF(ISTEXT(overallRate),"Effectuez l’étape 1",IF(OR(COUNT($C619,I619)&lt;&gt;2,overallRate=0),0,IF(E619="Oui",IF(OR($B619="Oui - sans lien de dépendance",$C619&gt;0),ROUND(MIN(I619, MAX(500,MIN(0.55*$C619,573))),2),0),ROUND(IF($B619="Non - avec lien de dépendance",MIN(1129,I619,$C619)*overallRate,MIN(1129,I619)*overallRate),2))))</f>
        <v>Effectuez l’étape 1</v>
      </c>
      <c r="N619" s="54" t="str">
        <f>IF(ISTEXT(overallRate),"Effectuez l’étape 1",IF(OR(COUNT($C619,J619)&lt;&gt;2,overallRate=0),0,IF(F619="Oui",IF(OR($B619="Oui - sans lien de dépendance",$C619&gt;0),ROUND(MIN(J619, MAX(500,MIN(0.55*$C619,573))),2),0),ROUND(IF($B619="Non - avec lien de dépendance",MIN(1129,J619,$C619)*overallRate,MIN(1129,J619)*overallRate),2))))</f>
        <v>Effectuez l’étape 1</v>
      </c>
      <c r="O619" s="54" t="str">
        <f>IF(ISTEXT(overallRate),"Effectuez l’étape 1",IF(OR(COUNT($C619,K619)&lt;&gt;2,overallRate=0),0,IF(G619="Oui",IF(OR($B619="Oui - sans lien de dépendance",$C619&gt;0),ROUND(MIN(K619, MAX(500,MIN(0.55*$C619,573))),2),0),ROUND(IF($B619="Non - avec lien de dépendance",MIN(1129,K619,$C619)*overallRate,MIN(1129,K619)*overallRate),2))))</f>
        <v>Effectuez l’étape 1</v>
      </c>
      <c r="P619" s="3">
        <f t="shared" si="9"/>
        <v>0</v>
      </c>
    </row>
    <row r="620" spans="12:16" x14ac:dyDescent="0.35">
      <c r="L620" s="54" t="str">
        <f>IF(ISTEXT(overallRate),"Effectuez l’étape 1",IF(OR(COUNT($C620,H620)&lt;&gt;2,overallRate=0),0,IF(D620="Oui",IF(OR($B620="Oui - sans lien de dépendance",$C620&gt;0),ROUND(MIN(H620, MAX(500,MIN(0.55*$C620,573))),2),0),ROUND(IF($B620="Non - avec lien de dépendance",MIN(1129,H620,$C620)*overallRate,MIN(1129,H620)*overallRate),2))))</f>
        <v>Effectuez l’étape 1</v>
      </c>
      <c r="M620" s="54" t="str">
        <f>IF(ISTEXT(overallRate),"Effectuez l’étape 1",IF(OR(COUNT($C620,I620)&lt;&gt;2,overallRate=0),0,IF(E620="Oui",IF(OR($B620="Oui - sans lien de dépendance",$C620&gt;0),ROUND(MIN(I620, MAX(500,MIN(0.55*$C620,573))),2),0),ROUND(IF($B620="Non - avec lien de dépendance",MIN(1129,I620,$C620)*overallRate,MIN(1129,I620)*overallRate),2))))</f>
        <v>Effectuez l’étape 1</v>
      </c>
      <c r="N620" s="54" t="str">
        <f>IF(ISTEXT(overallRate),"Effectuez l’étape 1",IF(OR(COUNT($C620,J620)&lt;&gt;2,overallRate=0),0,IF(F620="Oui",IF(OR($B620="Oui - sans lien de dépendance",$C620&gt;0),ROUND(MIN(J620, MAX(500,MIN(0.55*$C620,573))),2),0),ROUND(IF($B620="Non - avec lien de dépendance",MIN(1129,J620,$C620)*overallRate,MIN(1129,J620)*overallRate),2))))</f>
        <v>Effectuez l’étape 1</v>
      </c>
      <c r="O620" s="54" t="str">
        <f>IF(ISTEXT(overallRate),"Effectuez l’étape 1",IF(OR(COUNT($C620,K620)&lt;&gt;2,overallRate=0),0,IF(G620="Oui",IF(OR($B620="Oui - sans lien de dépendance",$C620&gt;0),ROUND(MIN(K620, MAX(500,MIN(0.55*$C620,573))),2),0),ROUND(IF($B620="Non - avec lien de dépendance",MIN(1129,K620,$C620)*overallRate,MIN(1129,K620)*overallRate),2))))</f>
        <v>Effectuez l’étape 1</v>
      </c>
      <c r="P620" s="3">
        <f t="shared" si="9"/>
        <v>0</v>
      </c>
    </row>
    <row r="621" spans="12:16" x14ac:dyDescent="0.35">
      <c r="L621" s="54" t="str">
        <f>IF(ISTEXT(overallRate),"Effectuez l’étape 1",IF(OR(COUNT($C621,H621)&lt;&gt;2,overallRate=0),0,IF(D621="Oui",IF(OR($B621="Oui - sans lien de dépendance",$C621&gt;0),ROUND(MIN(H621, MAX(500,MIN(0.55*$C621,573))),2),0),ROUND(IF($B621="Non - avec lien de dépendance",MIN(1129,H621,$C621)*overallRate,MIN(1129,H621)*overallRate),2))))</f>
        <v>Effectuez l’étape 1</v>
      </c>
      <c r="M621" s="54" t="str">
        <f>IF(ISTEXT(overallRate),"Effectuez l’étape 1",IF(OR(COUNT($C621,I621)&lt;&gt;2,overallRate=0),0,IF(E621="Oui",IF(OR($B621="Oui - sans lien de dépendance",$C621&gt;0),ROUND(MIN(I621, MAX(500,MIN(0.55*$C621,573))),2),0),ROUND(IF($B621="Non - avec lien de dépendance",MIN(1129,I621,$C621)*overallRate,MIN(1129,I621)*overallRate),2))))</f>
        <v>Effectuez l’étape 1</v>
      </c>
      <c r="N621" s="54" t="str">
        <f>IF(ISTEXT(overallRate),"Effectuez l’étape 1",IF(OR(COUNT($C621,J621)&lt;&gt;2,overallRate=0),0,IF(F621="Oui",IF(OR($B621="Oui - sans lien de dépendance",$C621&gt;0),ROUND(MIN(J621, MAX(500,MIN(0.55*$C621,573))),2),0),ROUND(IF($B621="Non - avec lien de dépendance",MIN(1129,J621,$C621)*overallRate,MIN(1129,J621)*overallRate),2))))</f>
        <v>Effectuez l’étape 1</v>
      </c>
      <c r="O621" s="54" t="str">
        <f>IF(ISTEXT(overallRate),"Effectuez l’étape 1",IF(OR(COUNT($C621,K621)&lt;&gt;2,overallRate=0),0,IF(G621="Oui",IF(OR($B621="Oui - sans lien de dépendance",$C621&gt;0),ROUND(MIN(K621, MAX(500,MIN(0.55*$C621,573))),2),0),ROUND(IF($B621="Non - avec lien de dépendance",MIN(1129,K621,$C621)*overallRate,MIN(1129,K621)*overallRate),2))))</f>
        <v>Effectuez l’étape 1</v>
      </c>
      <c r="P621" s="3">
        <f t="shared" si="9"/>
        <v>0</v>
      </c>
    </row>
    <row r="622" spans="12:16" x14ac:dyDescent="0.35">
      <c r="L622" s="54" t="str">
        <f>IF(ISTEXT(overallRate),"Effectuez l’étape 1",IF(OR(COUNT($C622,H622)&lt;&gt;2,overallRate=0),0,IF(D622="Oui",IF(OR($B622="Oui - sans lien de dépendance",$C622&gt;0),ROUND(MIN(H622, MAX(500,MIN(0.55*$C622,573))),2),0),ROUND(IF($B622="Non - avec lien de dépendance",MIN(1129,H622,$C622)*overallRate,MIN(1129,H622)*overallRate),2))))</f>
        <v>Effectuez l’étape 1</v>
      </c>
      <c r="M622" s="54" t="str">
        <f>IF(ISTEXT(overallRate),"Effectuez l’étape 1",IF(OR(COUNT($C622,I622)&lt;&gt;2,overallRate=0),0,IF(E622="Oui",IF(OR($B622="Oui - sans lien de dépendance",$C622&gt;0),ROUND(MIN(I622, MAX(500,MIN(0.55*$C622,573))),2),0),ROUND(IF($B622="Non - avec lien de dépendance",MIN(1129,I622,$C622)*overallRate,MIN(1129,I622)*overallRate),2))))</f>
        <v>Effectuez l’étape 1</v>
      </c>
      <c r="N622" s="54" t="str">
        <f>IF(ISTEXT(overallRate),"Effectuez l’étape 1",IF(OR(COUNT($C622,J622)&lt;&gt;2,overallRate=0),0,IF(F622="Oui",IF(OR($B622="Oui - sans lien de dépendance",$C622&gt;0),ROUND(MIN(J622, MAX(500,MIN(0.55*$C622,573))),2),0),ROUND(IF($B622="Non - avec lien de dépendance",MIN(1129,J622,$C622)*overallRate,MIN(1129,J622)*overallRate),2))))</f>
        <v>Effectuez l’étape 1</v>
      </c>
      <c r="O622" s="54" t="str">
        <f>IF(ISTEXT(overallRate),"Effectuez l’étape 1",IF(OR(COUNT($C622,K622)&lt;&gt;2,overallRate=0),0,IF(G622="Oui",IF(OR($B622="Oui - sans lien de dépendance",$C622&gt;0),ROUND(MIN(K622, MAX(500,MIN(0.55*$C622,573))),2),0),ROUND(IF($B622="Non - avec lien de dépendance",MIN(1129,K622,$C622)*overallRate,MIN(1129,K622)*overallRate),2))))</f>
        <v>Effectuez l’étape 1</v>
      </c>
      <c r="P622" s="3">
        <f t="shared" si="9"/>
        <v>0</v>
      </c>
    </row>
    <row r="623" spans="12:16" x14ac:dyDescent="0.35">
      <c r="L623" s="54" t="str">
        <f>IF(ISTEXT(overallRate),"Effectuez l’étape 1",IF(OR(COUNT($C623,H623)&lt;&gt;2,overallRate=0),0,IF(D623="Oui",IF(OR($B623="Oui - sans lien de dépendance",$C623&gt;0),ROUND(MIN(H623, MAX(500,MIN(0.55*$C623,573))),2),0),ROUND(IF($B623="Non - avec lien de dépendance",MIN(1129,H623,$C623)*overallRate,MIN(1129,H623)*overallRate),2))))</f>
        <v>Effectuez l’étape 1</v>
      </c>
      <c r="M623" s="54" t="str">
        <f>IF(ISTEXT(overallRate),"Effectuez l’étape 1",IF(OR(COUNT($C623,I623)&lt;&gt;2,overallRate=0),0,IF(E623="Oui",IF(OR($B623="Oui - sans lien de dépendance",$C623&gt;0),ROUND(MIN(I623, MAX(500,MIN(0.55*$C623,573))),2),0),ROUND(IF($B623="Non - avec lien de dépendance",MIN(1129,I623,$C623)*overallRate,MIN(1129,I623)*overallRate),2))))</f>
        <v>Effectuez l’étape 1</v>
      </c>
      <c r="N623" s="54" t="str">
        <f>IF(ISTEXT(overallRate),"Effectuez l’étape 1",IF(OR(COUNT($C623,J623)&lt;&gt;2,overallRate=0),0,IF(F623="Oui",IF(OR($B623="Oui - sans lien de dépendance",$C623&gt;0),ROUND(MIN(J623, MAX(500,MIN(0.55*$C623,573))),2),0),ROUND(IF($B623="Non - avec lien de dépendance",MIN(1129,J623,$C623)*overallRate,MIN(1129,J623)*overallRate),2))))</f>
        <v>Effectuez l’étape 1</v>
      </c>
      <c r="O623" s="54" t="str">
        <f>IF(ISTEXT(overallRate),"Effectuez l’étape 1",IF(OR(COUNT($C623,K623)&lt;&gt;2,overallRate=0),0,IF(G623="Oui",IF(OR($B623="Oui - sans lien de dépendance",$C623&gt;0),ROUND(MIN(K623, MAX(500,MIN(0.55*$C623,573))),2),0),ROUND(IF($B623="Non - avec lien de dépendance",MIN(1129,K623,$C623)*overallRate,MIN(1129,K623)*overallRate),2))))</f>
        <v>Effectuez l’étape 1</v>
      </c>
      <c r="P623" s="3">
        <f t="shared" si="9"/>
        <v>0</v>
      </c>
    </row>
    <row r="624" spans="12:16" x14ac:dyDescent="0.35">
      <c r="L624" s="54" t="str">
        <f>IF(ISTEXT(overallRate),"Effectuez l’étape 1",IF(OR(COUNT($C624,H624)&lt;&gt;2,overallRate=0),0,IF(D624="Oui",IF(OR($B624="Oui - sans lien de dépendance",$C624&gt;0),ROUND(MIN(H624, MAX(500,MIN(0.55*$C624,573))),2),0),ROUND(IF($B624="Non - avec lien de dépendance",MIN(1129,H624,$C624)*overallRate,MIN(1129,H624)*overallRate),2))))</f>
        <v>Effectuez l’étape 1</v>
      </c>
      <c r="M624" s="54" t="str">
        <f>IF(ISTEXT(overallRate),"Effectuez l’étape 1",IF(OR(COUNT($C624,I624)&lt;&gt;2,overallRate=0),0,IF(E624="Oui",IF(OR($B624="Oui - sans lien de dépendance",$C624&gt;0),ROUND(MIN(I624, MAX(500,MIN(0.55*$C624,573))),2),0),ROUND(IF($B624="Non - avec lien de dépendance",MIN(1129,I624,$C624)*overallRate,MIN(1129,I624)*overallRate),2))))</f>
        <v>Effectuez l’étape 1</v>
      </c>
      <c r="N624" s="54" t="str">
        <f>IF(ISTEXT(overallRate),"Effectuez l’étape 1",IF(OR(COUNT($C624,J624)&lt;&gt;2,overallRate=0),0,IF(F624="Oui",IF(OR($B624="Oui - sans lien de dépendance",$C624&gt;0),ROUND(MIN(J624, MAX(500,MIN(0.55*$C624,573))),2),0),ROUND(IF($B624="Non - avec lien de dépendance",MIN(1129,J624,$C624)*overallRate,MIN(1129,J624)*overallRate),2))))</f>
        <v>Effectuez l’étape 1</v>
      </c>
      <c r="O624" s="54" t="str">
        <f>IF(ISTEXT(overallRate),"Effectuez l’étape 1",IF(OR(COUNT($C624,K624)&lt;&gt;2,overallRate=0),0,IF(G624="Oui",IF(OR($B624="Oui - sans lien de dépendance",$C624&gt;0),ROUND(MIN(K624, MAX(500,MIN(0.55*$C624,573))),2),0),ROUND(IF($B624="Non - avec lien de dépendance",MIN(1129,K624,$C624)*overallRate,MIN(1129,K624)*overallRate),2))))</f>
        <v>Effectuez l’étape 1</v>
      </c>
      <c r="P624" s="3">
        <f t="shared" si="9"/>
        <v>0</v>
      </c>
    </row>
    <row r="625" spans="12:16" x14ac:dyDescent="0.35">
      <c r="L625" s="54" t="str">
        <f>IF(ISTEXT(overallRate),"Effectuez l’étape 1",IF(OR(COUNT($C625,H625)&lt;&gt;2,overallRate=0),0,IF(D625="Oui",IF(OR($B625="Oui - sans lien de dépendance",$C625&gt;0),ROUND(MIN(H625, MAX(500,MIN(0.55*$C625,573))),2),0),ROUND(IF($B625="Non - avec lien de dépendance",MIN(1129,H625,$C625)*overallRate,MIN(1129,H625)*overallRate),2))))</f>
        <v>Effectuez l’étape 1</v>
      </c>
      <c r="M625" s="54" t="str">
        <f>IF(ISTEXT(overallRate),"Effectuez l’étape 1",IF(OR(COUNT($C625,I625)&lt;&gt;2,overallRate=0),0,IF(E625="Oui",IF(OR($B625="Oui - sans lien de dépendance",$C625&gt;0),ROUND(MIN(I625, MAX(500,MIN(0.55*$C625,573))),2),0),ROUND(IF($B625="Non - avec lien de dépendance",MIN(1129,I625,$C625)*overallRate,MIN(1129,I625)*overallRate),2))))</f>
        <v>Effectuez l’étape 1</v>
      </c>
      <c r="N625" s="54" t="str">
        <f>IF(ISTEXT(overallRate),"Effectuez l’étape 1",IF(OR(COUNT($C625,J625)&lt;&gt;2,overallRate=0),0,IF(F625="Oui",IF(OR($B625="Oui - sans lien de dépendance",$C625&gt;0),ROUND(MIN(J625, MAX(500,MIN(0.55*$C625,573))),2),0),ROUND(IF($B625="Non - avec lien de dépendance",MIN(1129,J625,$C625)*overallRate,MIN(1129,J625)*overallRate),2))))</f>
        <v>Effectuez l’étape 1</v>
      </c>
      <c r="O625" s="54" t="str">
        <f>IF(ISTEXT(overallRate),"Effectuez l’étape 1",IF(OR(COUNT($C625,K625)&lt;&gt;2,overallRate=0),0,IF(G625="Oui",IF(OR($B625="Oui - sans lien de dépendance",$C625&gt;0),ROUND(MIN(K625, MAX(500,MIN(0.55*$C625,573))),2),0),ROUND(IF($B625="Non - avec lien de dépendance",MIN(1129,K625,$C625)*overallRate,MIN(1129,K625)*overallRate),2))))</f>
        <v>Effectuez l’étape 1</v>
      </c>
      <c r="P625" s="3">
        <f t="shared" si="9"/>
        <v>0</v>
      </c>
    </row>
    <row r="626" spans="12:16" x14ac:dyDescent="0.35">
      <c r="L626" s="54" t="str">
        <f>IF(ISTEXT(overallRate),"Effectuez l’étape 1",IF(OR(COUNT($C626,H626)&lt;&gt;2,overallRate=0),0,IF(D626="Oui",IF(OR($B626="Oui - sans lien de dépendance",$C626&gt;0),ROUND(MIN(H626, MAX(500,MIN(0.55*$C626,573))),2),0),ROUND(IF($B626="Non - avec lien de dépendance",MIN(1129,H626,$C626)*overallRate,MIN(1129,H626)*overallRate),2))))</f>
        <v>Effectuez l’étape 1</v>
      </c>
      <c r="M626" s="54" t="str">
        <f>IF(ISTEXT(overallRate),"Effectuez l’étape 1",IF(OR(COUNT($C626,I626)&lt;&gt;2,overallRate=0),0,IF(E626="Oui",IF(OR($B626="Oui - sans lien de dépendance",$C626&gt;0),ROUND(MIN(I626, MAX(500,MIN(0.55*$C626,573))),2),0),ROUND(IF($B626="Non - avec lien de dépendance",MIN(1129,I626,$C626)*overallRate,MIN(1129,I626)*overallRate),2))))</f>
        <v>Effectuez l’étape 1</v>
      </c>
      <c r="N626" s="54" t="str">
        <f>IF(ISTEXT(overallRate),"Effectuez l’étape 1",IF(OR(COUNT($C626,J626)&lt;&gt;2,overallRate=0),0,IF(F626="Oui",IF(OR($B626="Oui - sans lien de dépendance",$C626&gt;0),ROUND(MIN(J626, MAX(500,MIN(0.55*$C626,573))),2),0),ROUND(IF($B626="Non - avec lien de dépendance",MIN(1129,J626,$C626)*overallRate,MIN(1129,J626)*overallRate),2))))</f>
        <v>Effectuez l’étape 1</v>
      </c>
      <c r="O626" s="54" t="str">
        <f>IF(ISTEXT(overallRate),"Effectuez l’étape 1",IF(OR(COUNT($C626,K626)&lt;&gt;2,overallRate=0),0,IF(G626="Oui",IF(OR($B626="Oui - sans lien de dépendance",$C626&gt;0),ROUND(MIN(K626, MAX(500,MIN(0.55*$C626,573))),2),0),ROUND(IF($B626="Non - avec lien de dépendance",MIN(1129,K626,$C626)*overallRate,MIN(1129,K626)*overallRate),2))))</f>
        <v>Effectuez l’étape 1</v>
      </c>
      <c r="P626" s="3">
        <f t="shared" si="9"/>
        <v>0</v>
      </c>
    </row>
    <row r="627" spans="12:16" x14ac:dyDescent="0.35">
      <c r="L627" s="54" t="str">
        <f>IF(ISTEXT(overallRate),"Effectuez l’étape 1",IF(OR(COUNT($C627,H627)&lt;&gt;2,overallRate=0),0,IF(D627="Oui",IF(OR($B627="Oui - sans lien de dépendance",$C627&gt;0),ROUND(MIN(H627, MAX(500,MIN(0.55*$C627,573))),2),0),ROUND(IF($B627="Non - avec lien de dépendance",MIN(1129,H627,$C627)*overallRate,MIN(1129,H627)*overallRate),2))))</f>
        <v>Effectuez l’étape 1</v>
      </c>
      <c r="M627" s="54" t="str">
        <f>IF(ISTEXT(overallRate),"Effectuez l’étape 1",IF(OR(COUNT($C627,I627)&lt;&gt;2,overallRate=0),0,IF(E627="Oui",IF(OR($B627="Oui - sans lien de dépendance",$C627&gt;0),ROUND(MIN(I627, MAX(500,MIN(0.55*$C627,573))),2),0),ROUND(IF($B627="Non - avec lien de dépendance",MIN(1129,I627,$C627)*overallRate,MIN(1129,I627)*overallRate),2))))</f>
        <v>Effectuez l’étape 1</v>
      </c>
      <c r="N627" s="54" t="str">
        <f>IF(ISTEXT(overallRate),"Effectuez l’étape 1",IF(OR(COUNT($C627,J627)&lt;&gt;2,overallRate=0),0,IF(F627="Oui",IF(OR($B627="Oui - sans lien de dépendance",$C627&gt;0),ROUND(MIN(J627, MAX(500,MIN(0.55*$C627,573))),2),0),ROUND(IF($B627="Non - avec lien de dépendance",MIN(1129,J627,$C627)*overallRate,MIN(1129,J627)*overallRate),2))))</f>
        <v>Effectuez l’étape 1</v>
      </c>
      <c r="O627" s="54" t="str">
        <f>IF(ISTEXT(overallRate),"Effectuez l’étape 1",IF(OR(COUNT($C627,K627)&lt;&gt;2,overallRate=0),0,IF(G627="Oui",IF(OR($B627="Oui - sans lien de dépendance",$C627&gt;0),ROUND(MIN(K627, MAX(500,MIN(0.55*$C627,573))),2),0),ROUND(IF($B627="Non - avec lien de dépendance",MIN(1129,K627,$C627)*overallRate,MIN(1129,K627)*overallRate),2))))</f>
        <v>Effectuez l’étape 1</v>
      </c>
      <c r="P627" s="3">
        <f t="shared" si="9"/>
        <v>0</v>
      </c>
    </row>
    <row r="628" spans="12:16" x14ac:dyDescent="0.35">
      <c r="L628" s="54" t="str">
        <f>IF(ISTEXT(overallRate),"Effectuez l’étape 1",IF(OR(COUNT($C628,H628)&lt;&gt;2,overallRate=0),0,IF(D628="Oui",IF(OR($B628="Oui - sans lien de dépendance",$C628&gt;0),ROUND(MIN(H628, MAX(500,MIN(0.55*$C628,573))),2),0),ROUND(IF($B628="Non - avec lien de dépendance",MIN(1129,H628,$C628)*overallRate,MIN(1129,H628)*overallRate),2))))</f>
        <v>Effectuez l’étape 1</v>
      </c>
      <c r="M628" s="54" t="str">
        <f>IF(ISTEXT(overallRate),"Effectuez l’étape 1",IF(OR(COUNT($C628,I628)&lt;&gt;2,overallRate=0),0,IF(E628="Oui",IF(OR($B628="Oui - sans lien de dépendance",$C628&gt;0),ROUND(MIN(I628, MAX(500,MIN(0.55*$C628,573))),2),0),ROUND(IF($B628="Non - avec lien de dépendance",MIN(1129,I628,$C628)*overallRate,MIN(1129,I628)*overallRate),2))))</f>
        <v>Effectuez l’étape 1</v>
      </c>
      <c r="N628" s="54" t="str">
        <f>IF(ISTEXT(overallRate),"Effectuez l’étape 1",IF(OR(COUNT($C628,J628)&lt;&gt;2,overallRate=0),0,IF(F628="Oui",IF(OR($B628="Oui - sans lien de dépendance",$C628&gt;0),ROUND(MIN(J628, MAX(500,MIN(0.55*$C628,573))),2),0),ROUND(IF($B628="Non - avec lien de dépendance",MIN(1129,J628,$C628)*overallRate,MIN(1129,J628)*overallRate),2))))</f>
        <v>Effectuez l’étape 1</v>
      </c>
      <c r="O628" s="54" t="str">
        <f>IF(ISTEXT(overallRate),"Effectuez l’étape 1",IF(OR(COUNT($C628,K628)&lt;&gt;2,overallRate=0),0,IF(G628="Oui",IF(OR($B628="Oui - sans lien de dépendance",$C628&gt;0),ROUND(MIN(K628, MAX(500,MIN(0.55*$C628,573))),2),0),ROUND(IF($B628="Non - avec lien de dépendance",MIN(1129,K628,$C628)*overallRate,MIN(1129,K628)*overallRate),2))))</f>
        <v>Effectuez l’étape 1</v>
      </c>
      <c r="P628" s="3">
        <f t="shared" si="9"/>
        <v>0</v>
      </c>
    </row>
    <row r="629" spans="12:16" x14ac:dyDescent="0.35">
      <c r="L629" s="54" t="str">
        <f>IF(ISTEXT(overallRate),"Effectuez l’étape 1",IF(OR(COUNT($C629,H629)&lt;&gt;2,overallRate=0),0,IF(D629="Oui",IF(OR($B629="Oui - sans lien de dépendance",$C629&gt;0),ROUND(MIN(H629, MAX(500,MIN(0.55*$C629,573))),2),0),ROUND(IF($B629="Non - avec lien de dépendance",MIN(1129,H629,$C629)*overallRate,MIN(1129,H629)*overallRate),2))))</f>
        <v>Effectuez l’étape 1</v>
      </c>
      <c r="M629" s="54" t="str">
        <f>IF(ISTEXT(overallRate),"Effectuez l’étape 1",IF(OR(COUNT($C629,I629)&lt;&gt;2,overallRate=0),0,IF(E629="Oui",IF(OR($B629="Oui - sans lien de dépendance",$C629&gt;0),ROUND(MIN(I629, MAX(500,MIN(0.55*$C629,573))),2),0),ROUND(IF($B629="Non - avec lien de dépendance",MIN(1129,I629,$C629)*overallRate,MIN(1129,I629)*overallRate),2))))</f>
        <v>Effectuez l’étape 1</v>
      </c>
      <c r="N629" s="54" t="str">
        <f>IF(ISTEXT(overallRate),"Effectuez l’étape 1",IF(OR(COUNT($C629,J629)&lt;&gt;2,overallRate=0),0,IF(F629="Oui",IF(OR($B629="Oui - sans lien de dépendance",$C629&gt;0),ROUND(MIN(J629, MAX(500,MIN(0.55*$C629,573))),2),0),ROUND(IF($B629="Non - avec lien de dépendance",MIN(1129,J629,$C629)*overallRate,MIN(1129,J629)*overallRate),2))))</f>
        <v>Effectuez l’étape 1</v>
      </c>
      <c r="O629" s="54" t="str">
        <f>IF(ISTEXT(overallRate),"Effectuez l’étape 1",IF(OR(COUNT($C629,K629)&lt;&gt;2,overallRate=0),0,IF(G629="Oui",IF(OR($B629="Oui - sans lien de dépendance",$C629&gt;0),ROUND(MIN(K629, MAX(500,MIN(0.55*$C629,573))),2),0),ROUND(IF($B629="Non - avec lien de dépendance",MIN(1129,K629,$C629)*overallRate,MIN(1129,K629)*overallRate),2))))</f>
        <v>Effectuez l’étape 1</v>
      </c>
      <c r="P629" s="3">
        <f t="shared" si="9"/>
        <v>0</v>
      </c>
    </row>
    <row r="630" spans="12:16" x14ac:dyDescent="0.35">
      <c r="L630" s="54" t="str">
        <f>IF(ISTEXT(overallRate),"Effectuez l’étape 1",IF(OR(COUNT($C630,H630)&lt;&gt;2,overallRate=0),0,IF(D630="Oui",IF(OR($B630="Oui - sans lien de dépendance",$C630&gt;0),ROUND(MIN(H630, MAX(500,MIN(0.55*$C630,573))),2),0),ROUND(IF($B630="Non - avec lien de dépendance",MIN(1129,H630,$C630)*overallRate,MIN(1129,H630)*overallRate),2))))</f>
        <v>Effectuez l’étape 1</v>
      </c>
      <c r="M630" s="54" t="str">
        <f>IF(ISTEXT(overallRate),"Effectuez l’étape 1",IF(OR(COUNT($C630,I630)&lt;&gt;2,overallRate=0),0,IF(E630="Oui",IF(OR($B630="Oui - sans lien de dépendance",$C630&gt;0),ROUND(MIN(I630, MAX(500,MIN(0.55*$C630,573))),2),0),ROUND(IF($B630="Non - avec lien de dépendance",MIN(1129,I630,$C630)*overallRate,MIN(1129,I630)*overallRate),2))))</f>
        <v>Effectuez l’étape 1</v>
      </c>
      <c r="N630" s="54" t="str">
        <f>IF(ISTEXT(overallRate),"Effectuez l’étape 1",IF(OR(COUNT($C630,J630)&lt;&gt;2,overallRate=0),0,IF(F630="Oui",IF(OR($B630="Oui - sans lien de dépendance",$C630&gt;0),ROUND(MIN(J630, MAX(500,MIN(0.55*$C630,573))),2),0),ROUND(IF($B630="Non - avec lien de dépendance",MIN(1129,J630,$C630)*overallRate,MIN(1129,J630)*overallRate),2))))</f>
        <v>Effectuez l’étape 1</v>
      </c>
      <c r="O630" s="54" t="str">
        <f>IF(ISTEXT(overallRate),"Effectuez l’étape 1",IF(OR(COUNT($C630,K630)&lt;&gt;2,overallRate=0),0,IF(G630="Oui",IF(OR($B630="Oui - sans lien de dépendance",$C630&gt;0),ROUND(MIN(K630, MAX(500,MIN(0.55*$C630,573))),2),0),ROUND(IF($B630="Non - avec lien de dépendance",MIN(1129,K630,$C630)*overallRate,MIN(1129,K630)*overallRate),2))))</f>
        <v>Effectuez l’étape 1</v>
      </c>
      <c r="P630" s="3">
        <f t="shared" si="9"/>
        <v>0</v>
      </c>
    </row>
    <row r="631" spans="12:16" x14ac:dyDescent="0.35">
      <c r="L631" s="54" t="str">
        <f>IF(ISTEXT(overallRate),"Effectuez l’étape 1",IF(OR(COUNT($C631,H631)&lt;&gt;2,overallRate=0),0,IF(D631="Oui",IF(OR($B631="Oui - sans lien de dépendance",$C631&gt;0),ROUND(MIN(H631, MAX(500,MIN(0.55*$C631,573))),2),0),ROUND(IF($B631="Non - avec lien de dépendance",MIN(1129,H631,$C631)*overallRate,MIN(1129,H631)*overallRate),2))))</f>
        <v>Effectuez l’étape 1</v>
      </c>
      <c r="M631" s="54" t="str">
        <f>IF(ISTEXT(overallRate),"Effectuez l’étape 1",IF(OR(COUNT($C631,I631)&lt;&gt;2,overallRate=0),0,IF(E631="Oui",IF(OR($B631="Oui - sans lien de dépendance",$C631&gt;0),ROUND(MIN(I631, MAX(500,MIN(0.55*$C631,573))),2),0),ROUND(IF($B631="Non - avec lien de dépendance",MIN(1129,I631,$C631)*overallRate,MIN(1129,I631)*overallRate),2))))</f>
        <v>Effectuez l’étape 1</v>
      </c>
      <c r="N631" s="54" t="str">
        <f>IF(ISTEXT(overallRate),"Effectuez l’étape 1",IF(OR(COUNT($C631,J631)&lt;&gt;2,overallRate=0),0,IF(F631="Oui",IF(OR($B631="Oui - sans lien de dépendance",$C631&gt;0),ROUND(MIN(J631, MAX(500,MIN(0.55*$C631,573))),2),0),ROUND(IF($B631="Non - avec lien de dépendance",MIN(1129,J631,$C631)*overallRate,MIN(1129,J631)*overallRate),2))))</f>
        <v>Effectuez l’étape 1</v>
      </c>
      <c r="O631" s="54" t="str">
        <f>IF(ISTEXT(overallRate),"Effectuez l’étape 1",IF(OR(COUNT($C631,K631)&lt;&gt;2,overallRate=0),0,IF(G631="Oui",IF(OR($B631="Oui - sans lien de dépendance",$C631&gt;0),ROUND(MIN(K631, MAX(500,MIN(0.55*$C631,573))),2),0),ROUND(IF($B631="Non - avec lien de dépendance",MIN(1129,K631,$C631)*overallRate,MIN(1129,K631)*overallRate),2))))</f>
        <v>Effectuez l’étape 1</v>
      </c>
      <c r="P631" s="3">
        <f t="shared" si="9"/>
        <v>0</v>
      </c>
    </row>
    <row r="632" spans="12:16" x14ac:dyDescent="0.35">
      <c r="L632" s="54" t="str">
        <f>IF(ISTEXT(overallRate),"Effectuez l’étape 1",IF(OR(COUNT($C632,H632)&lt;&gt;2,overallRate=0),0,IF(D632="Oui",IF(OR($B632="Oui - sans lien de dépendance",$C632&gt;0),ROUND(MIN(H632, MAX(500,MIN(0.55*$C632,573))),2),0),ROUND(IF($B632="Non - avec lien de dépendance",MIN(1129,H632,$C632)*overallRate,MIN(1129,H632)*overallRate),2))))</f>
        <v>Effectuez l’étape 1</v>
      </c>
      <c r="M632" s="54" t="str">
        <f>IF(ISTEXT(overallRate),"Effectuez l’étape 1",IF(OR(COUNT($C632,I632)&lt;&gt;2,overallRate=0),0,IF(E632="Oui",IF(OR($B632="Oui - sans lien de dépendance",$C632&gt;0),ROUND(MIN(I632, MAX(500,MIN(0.55*$C632,573))),2),0),ROUND(IF($B632="Non - avec lien de dépendance",MIN(1129,I632,$C632)*overallRate,MIN(1129,I632)*overallRate),2))))</f>
        <v>Effectuez l’étape 1</v>
      </c>
      <c r="N632" s="54" t="str">
        <f>IF(ISTEXT(overallRate),"Effectuez l’étape 1",IF(OR(COUNT($C632,J632)&lt;&gt;2,overallRate=0),0,IF(F632="Oui",IF(OR($B632="Oui - sans lien de dépendance",$C632&gt;0),ROUND(MIN(J632, MAX(500,MIN(0.55*$C632,573))),2),0),ROUND(IF($B632="Non - avec lien de dépendance",MIN(1129,J632,$C632)*overallRate,MIN(1129,J632)*overallRate),2))))</f>
        <v>Effectuez l’étape 1</v>
      </c>
      <c r="O632" s="54" t="str">
        <f>IF(ISTEXT(overallRate),"Effectuez l’étape 1",IF(OR(COUNT($C632,K632)&lt;&gt;2,overallRate=0),0,IF(G632="Oui",IF(OR($B632="Oui - sans lien de dépendance",$C632&gt;0),ROUND(MIN(K632, MAX(500,MIN(0.55*$C632,573))),2),0),ROUND(IF($B632="Non - avec lien de dépendance",MIN(1129,K632,$C632)*overallRate,MIN(1129,K632)*overallRate),2))))</f>
        <v>Effectuez l’étape 1</v>
      </c>
      <c r="P632" s="3">
        <f t="shared" si="9"/>
        <v>0</v>
      </c>
    </row>
    <row r="633" spans="12:16" x14ac:dyDescent="0.35">
      <c r="L633" s="54" t="str">
        <f>IF(ISTEXT(overallRate),"Effectuez l’étape 1",IF(OR(COUNT($C633,H633)&lt;&gt;2,overallRate=0),0,IF(D633="Oui",IF(OR($B633="Oui - sans lien de dépendance",$C633&gt;0),ROUND(MIN(H633, MAX(500,MIN(0.55*$C633,573))),2),0),ROUND(IF($B633="Non - avec lien de dépendance",MIN(1129,H633,$C633)*overallRate,MIN(1129,H633)*overallRate),2))))</f>
        <v>Effectuez l’étape 1</v>
      </c>
      <c r="M633" s="54" t="str">
        <f>IF(ISTEXT(overallRate),"Effectuez l’étape 1",IF(OR(COUNT($C633,I633)&lt;&gt;2,overallRate=0),0,IF(E633="Oui",IF(OR($B633="Oui - sans lien de dépendance",$C633&gt;0),ROUND(MIN(I633, MAX(500,MIN(0.55*$C633,573))),2),0),ROUND(IF($B633="Non - avec lien de dépendance",MIN(1129,I633,$C633)*overallRate,MIN(1129,I633)*overallRate),2))))</f>
        <v>Effectuez l’étape 1</v>
      </c>
      <c r="N633" s="54" t="str">
        <f>IF(ISTEXT(overallRate),"Effectuez l’étape 1",IF(OR(COUNT($C633,J633)&lt;&gt;2,overallRate=0),0,IF(F633="Oui",IF(OR($B633="Oui - sans lien de dépendance",$C633&gt;0),ROUND(MIN(J633, MAX(500,MIN(0.55*$C633,573))),2),0),ROUND(IF($B633="Non - avec lien de dépendance",MIN(1129,J633,$C633)*overallRate,MIN(1129,J633)*overallRate),2))))</f>
        <v>Effectuez l’étape 1</v>
      </c>
      <c r="O633" s="54" t="str">
        <f>IF(ISTEXT(overallRate),"Effectuez l’étape 1",IF(OR(COUNT($C633,K633)&lt;&gt;2,overallRate=0),0,IF(G633="Oui",IF(OR($B633="Oui - sans lien de dépendance",$C633&gt;0),ROUND(MIN(K633, MAX(500,MIN(0.55*$C633,573))),2),0),ROUND(IF($B633="Non - avec lien de dépendance",MIN(1129,K633,$C633)*overallRate,MIN(1129,K633)*overallRate),2))))</f>
        <v>Effectuez l’étape 1</v>
      </c>
      <c r="P633" s="3">
        <f t="shared" si="9"/>
        <v>0</v>
      </c>
    </row>
    <row r="634" spans="12:16" x14ac:dyDescent="0.35">
      <c r="L634" s="54" t="str">
        <f>IF(ISTEXT(overallRate),"Effectuez l’étape 1",IF(OR(COUNT($C634,H634)&lt;&gt;2,overallRate=0),0,IF(D634="Oui",IF(OR($B634="Oui - sans lien de dépendance",$C634&gt;0),ROUND(MIN(H634, MAX(500,MIN(0.55*$C634,573))),2),0),ROUND(IF($B634="Non - avec lien de dépendance",MIN(1129,H634,$C634)*overallRate,MIN(1129,H634)*overallRate),2))))</f>
        <v>Effectuez l’étape 1</v>
      </c>
      <c r="M634" s="54" t="str">
        <f>IF(ISTEXT(overallRate),"Effectuez l’étape 1",IF(OR(COUNT($C634,I634)&lt;&gt;2,overallRate=0),0,IF(E634="Oui",IF(OR($B634="Oui - sans lien de dépendance",$C634&gt;0),ROUND(MIN(I634, MAX(500,MIN(0.55*$C634,573))),2),0),ROUND(IF($B634="Non - avec lien de dépendance",MIN(1129,I634,$C634)*overallRate,MIN(1129,I634)*overallRate),2))))</f>
        <v>Effectuez l’étape 1</v>
      </c>
      <c r="N634" s="54" t="str">
        <f>IF(ISTEXT(overallRate),"Effectuez l’étape 1",IF(OR(COUNT($C634,J634)&lt;&gt;2,overallRate=0),0,IF(F634="Oui",IF(OR($B634="Oui - sans lien de dépendance",$C634&gt;0),ROUND(MIN(J634, MAX(500,MIN(0.55*$C634,573))),2),0),ROUND(IF($B634="Non - avec lien de dépendance",MIN(1129,J634,$C634)*overallRate,MIN(1129,J634)*overallRate),2))))</f>
        <v>Effectuez l’étape 1</v>
      </c>
      <c r="O634" s="54" t="str">
        <f>IF(ISTEXT(overallRate),"Effectuez l’étape 1",IF(OR(COUNT($C634,K634)&lt;&gt;2,overallRate=0),0,IF(G634="Oui",IF(OR($B634="Oui - sans lien de dépendance",$C634&gt;0),ROUND(MIN(K634, MAX(500,MIN(0.55*$C634,573))),2),0),ROUND(IF($B634="Non - avec lien de dépendance",MIN(1129,K634,$C634)*overallRate,MIN(1129,K634)*overallRate),2))))</f>
        <v>Effectuez l’étape 1</v>
      </c>
      <c r="P634" s="3">
        <f t="shared" si="9"/>
        <v>0</v>
      </c>
    </row>
    <row r="635" spans="12:16" x14ac:dyDescent="0.35">
      <c r="L635" s="54" t="str">
        <f>IF(ISTEXT(overallRate),"Effectuez l’étape 1",IF(OR(COUNT($C635,H635)&lt;&gt;2,overallRate=0),0,IF(D635="Oui",IF(OR($B635="Oui - sans lien de dépendance",$C635&gt;0),ROUND(MIN(H635, MAX(500,MIN(0.55*$C635,573))),2),0),ROUND(IF($B635="Non - avec lien de dépendance",MIN(1129,H635,$C635)*overallRate,MIN(1129,H635)*overallRate),2))))</f>
        <v>Effectuez l’étape 1</v>
      </c>
      <c r="M635" s="54" t="str">
        <f>IF(ISTEXT(overallRate),"Effectuez l’étape 1",IF(OR(COUNT($C635,I635)&lt;&gt;2,overallRate=0),0,IF(E635="Oui",IF(OR($B635="Oui - sans lien de dépendance",$C635&gt;0),ROUND(MIN(I635, MAX(500,MIN(0.55*$C635,573))),2),0),ROUND(IF($B635="Non - avec lien de dépendance",MIN(1129,I635,$C635)*overallRate,MIN(1129,I635)*overallRate),2))))</f>
        <v>Effectuez l’étape 1</v>
      </c>
      <c r="N635" s="54" t="str">
        <f>IF(ISTEXT(overallRate),"Effectuez l’étape 1",IF(OR(COUNT($C635,J635)&lt;&gt;2,overallRate=0),0,IF(F635="Oui",IF(OR($B635="Oui - sans lien de dépendance",$C635&gt;0),ROUND(MIN(J635, MAX(500,MIN(0.55*$C635,573))),2),0),ROUND(IF($B635="Non - avec lien de dépendance",MIN(1129,J635,$C635)*overallRate,MIN(1129,J635)*overallRate),2))))</f>
        <v>Effectuez l’étape 1</v>
      </c>
      <c r="O635" s="54" t="str">
        <f>IF(ISTEXT(overallRate),"Effectuez l’étape 1",IF(OR(COUNT($C635,K635)&lt;&gt;2,overallRate=0),0,IF(G635="Oui",IF(OR($B635="Oui - sans lien de dépendance",$C635&gt;0),ROUND(MIN(K635, MAX(500,MIN(0.55*$C635,573))),2),0),ROUND(IF($B635="Non - avec lien de dépendance",MIN(1129,K635,$C635)*overallRate,MIN(1129,K635)*overallRate),2))))</f>
        <v>Effectuez l’étape 1</v>
      </c>
      <c r="P635" s="3">
        <f t="shared" si="9"/>
        <v>0</v>
      </c>
    </row>
    <row r="636" spans="12:16" x14ac:dyDescent="0.35">
      <c r="L636" s="54" t="str">
        <f>IF(ISTEXT(overallRate),"Effectuez l’étape 1",IF(OR(COUNT($C636,H636)&lt;&gt;2,overallRate=0),0,IF(D636="Oui",IF(OR($B636="Oui - sans lien de dépendance",$C636&gt;0),ROUND(MIN(H636, MAX(500,MIN(0.55*$C636,573))),2),0),ROUND(IF($B636="Non - avec lien de dépendance",MIN(1129,H636,$C636)*overallRate,MIN(1129,H636)*overallRate),2))))</f>
        <v>Effectuez l’étape 1</v>
      </c>
      <c r="M636" s="54" t="str">
        <f>IF(ISTEXT(overallRate),"Effectuez l’étape 1",IF(OR(COUNT($C636,I636)&lt;&gt;2,overallRate=0),0,IF(E636="Oui",IF(OR($B636="Oui - sans lien de dépendance",$C636&gt;0),ROUND(MIN(I636, MAX(500,MIN(0.55*$C636,573))),2),0),ROUND(IF($B636="Non - avec lien de dépendance",MIN(1129,I636,$C636)*overallRate,MIN(1129,I636)*overallRate),2))))</f>
        <v>Effectuez l’étape 1</v>
      </c>
      <c r="N636" s="54" t="str">
        <f>IF(ISTEXT(overallRate),"Effectuez l’étape 1",IF(OR(COUNT($C636,J636)&lt;&gt;2,overallRate=0),0,IF(F636="Oui",IF(OR($B636="Oui - sans lien de dépendance",$C636&gt;0),ROUND(MIN(J636, MAX(500,MIN(0.55*$C636,573))),2),0),ROUND(IF($B636="Non - avec lien de dépendance",MIN(1129,J636,$C636)*overallRate,MIN(1129,J636)*overallRate),2))))</f>
        <v>Effectuez l’étape 1</v>
      </c>
      <c r="O636" s="54" t="str">
        <f>IF(ISTEXT(overallRate),"Effectuez l’étape 1",IF(OR(COUNT($C636,K636)&lt;&gt;2,overallRate=0),0,IF(G636="Oui",IF(OR($B636="Oui - sans lien de dépendance",$C636&gt;0),ROUND(MIN(K636, MAX(500,MIN(0.55*$C636,573))),2),0),ROUND(IF($B636="Non - avec lien de dépendance",MIN(1129,K636,$C636)*overallRate,MIN(1129,K636)*overallRate),2))))</f>
        <v>Effectuez l’étape 1</v>
      </c>
      <c r="P636" s="3">
        <f t="shared" si="9"/>
        <v>0</v>
      </c>
    </row>
    <row r="637" spans="12:16" x14ac:dyDescent="0.35">
      <c r="L637" s="54" t="str">
        <f>IF(ISTEXT(overallRate),"Effectuez l’étape 1",IF(OR(COUNT($C637,H637)&lt;&gt;2,overallRate=0),0,IF(D637="Oui",IF(OR($B637="Oui - sans lien de dépendance",$C637&gt;0),ROUND(MIN(H637, MAX(500,MIN(0.55*$C637,573))),2),0),ROUND(IF($B637="Non - avec lien de dépendance",MIN(1129,H637,$C637)*overallRate,MIN(1129,H637)*overallRate),2))))</f>
        <v>Effectuez l’étape 1</v>
      </c>
      <c r="M637" s="54" t="str">
        <f>IF(ISTEXT(overallRate),"Effectuez l’étape 1",IF(OR(COUNT($C637,I637)&lt;&gt;2,overallRate=0),0,IF(E637="Oui",IF(OR($B637="Oui - sans lien de dépendance",$C637&gt;0),ROUND(MIN(I637, MAX(500,MIN(0.55*$C637,573))),2),0),ROUND(IF($B637="Non - avec lien de dépendance",MIN(1129,I637,$C637)*overallRate,MIN(1129,I637)*overallRate),2))))</f>
        <v>Effectuez l’étape 1</v>
      </c>
      <c r="N637" s="54" t="str">
        <f>IF(ISTEXT(overallRate),"Effectuez l’étape 1",IF(OR(COUNT($C637,J637)&lt;&gt;2,overallRate=0),0,IF(F637="Oui",IF(OR($B637="Oui - sans lien de dépendance",$C637&gt;0),ROUND(MIN(J637, MAX(500,MIN(0.55*$C637,573))),2),0),ROUND(IF($B637="Non - avec lien de dépendance",MIN(1129,J637,$C637)*overallRate,MIN(1129,J637)*overallRate),2))))</f>
        <v>Effectuez l’étape 1</v>
      </c>
      <c r="O637" s="54" t="str">
        <f>IF(ISTEXT(overallRate),"Effectuez l’étape 1",IF(OR(COUNT($C637,K637)&lt;&gt;2,overallRate=0),0,IF(G637="Oui",IF(OR($B637="Oui - sans lien de dépendance",$C637&gt;0),ROUND(MIN(K637, MAX(500,MIN(0.55*$C637,573))),2),0),ROUND(IF($B637="Non - avec lien de dépendance",MIN(1129,K637,$C637)*overallRate,MIN(1129,K637)*overallRate),2))))</f>
        <v>Effectuez l’étape 1</v>
      </c>
      <c r="P637" s="3">
        <f t="shared" si="9"/>
        <v>0</v>
      </c>
    </row>
    <row r="638" spans="12:16" x14ac:dyDescent="0.35">
      <c r="L638" s="54" t="str">
        <f>IF(ISTEXT(overallRate),"Effectuez l’étape 1",IF(OR(COUNT($C638,H638)&lt;&gt;2,overallRate=0),0,IF(D638="Oui",IF(OR($B638="Oui - sans lien de dépendance",$C638&gt;0),ROUND(MIN(H638, MAX(500,MIN(0.55*$C638,573))),2),0),ROUND(IF($B638="Non - avec lien de dépendance",MIN(1129,H638,$C638)*overallRate,MIN(1129,H638)*overallRate),2))))</f>
        <v>Effectuez l’étape 1</v>
      </c>
      <c r="M638" s="54" t="str">
        <f>IF(ISTEXT(overallRate),"Effectuez l’étape 1",IF(OR(COUNT($C638,I638)&lt;&gt;2,overallRate=0),0,IF(E638="Oui",IF(OR($B638="Oui - sans lien de dépendance",$C638&gt;0),ROUND(MIN(I638, MAX(500,MIN(0.55*$C638,573))),2),0),ROUND(IF($B638="Non - avec lien de dépendance",MIN(1129,I638,$C638)*overallRate,MIN(1129,I638)*overallRate),2))))</f>
        <v>Effectuez l’étape 1</v>
      </c>
      <c r="N638" s="54" t="str">
        <f>IF(ISTEXT(overallRate),"Effectuez l’étape 1",IF(OR(COUNT($C638,J638)&lt;&gt;2,overallRate=0),0,IF(F638="Oui",IF(OR($B638="Oui - sans lien de dépendance",$C638&gt;0),ROUND(MIN(J638, MAX(500,MIN(0.55*$C638,573))),2),0),ROUND(IF($B638="Non - avec lien de dépendance",MIN(1129,J638,$C638)*overallRate,MIN(1129,J638)*overallRate),2))))</f>
        <v>Effectuez l’étape 1</v>
      </c>
      <c r="O638" s="54" t="str">
        <f>IF(ISTEXT(overallRate),"Effectuez l’étape 1",IF(OR(COUNT($C638,K638)&lt;&gt;2,overallRate=0),0,IF(G638="Oui",IF(OR($B638="Oui - sans lien de dépendance",$C638&gt;0),ROUND(MIN(K638, MAX(500,MIN(0.55*$C638,573))),2),0),ROUND(IF($B638="Non - avec lien de dépendance",MIN(1129,K638,$C638)*overallRate,MIN(1129,K638)*overallRate),2))))</f>
        <v>Effectuez l’étape 1</v>
      </c>
      <c r="P638" s="3">
        <f t="shared" si="9"/>
        <v>0</v>
      </c>
    </row>
    <row r="639" spans="12:16" x14ac:dyDescent="0.35">
      <c r="L639" s="54" t="str">
        <f>IF(ISTEXT(overallRate),"Effectuez l’étape 1",IF(OR(COUNT($C639,H639)&lt;&gt;2,overallRate=0),0,IF(D639="Oui",IF(OR($B639="Oui - sans lien de dépendance",$C639&gt;0),ROUND(MIN(H639, MAX(500,MIN(0.55*$C639,573))),2),0),ROUND(IF($B639="Non - avec lien de dépendance",MIN(1129,H639,$C639)*overallRate,MIN(1129,H639)*overallRate),2))))</f>
        <v>Effectuez l’étape 1</v>
      </c>
      <c r="M639" s="54" t="str">
        <f>IF(ISTEXT(overallRate),"Effectuez l’étape 1",IF(OR(COUNT($C639,I639)&lt;&gt;2,overallRate=0),0,IF(E639="Oui",IF(OR($B639="Oui - sans lien de dépendance",$C639&gt;0),ROUND(MIN(I639, MAX(500,MIN(0.55*$C639,573))),2),0),ROUND(IF($B639="Non - avec lien de dépendance",MIN(1129,I639,$C639)*overallRate,MIN(1129,I639)*overallRate),2))))</f>
        <v>Effectuez l’étape 1</v>
      </c>
      <c r="N639" s="54" t="str">
        <f>IF(ISTEXT(overallRate),"Effectuez l’étape 1",IF(OR(COUNT($C639,J639)&lt;&gt;2,overallRate=0),0,IF(F639="Oui",IF(OR($B639="Oui - sans lien de dépendance",$C639&gt;0),ROUND(MIN(J639, MAX(500,MIN(0.55*$C639,573))),2),0),ROUND(IF($B639="Non - avec lien de dépendance",MIN(1129,J639,$C639)*overallRate,MIN(1129,J639)*overallRate),2))))</f>
        <v>Effectuez l’étape 1</v>
      </c>
      <c r="O639" s="54" t="str">
        <f>IF(ISTEXT(overallRate),"Effectuez l’étape 1",IF(OR(COUNT($C639,K639)&lt;&gt;2,overallRate=0),0,IF(G639="Oui",IF(OR($B639="Oui - sans lien de dépendance",$C639&gt;0),ROUND(MIN(K639, MAX(500,MIN(0.55*$C639,573))),2),0),ROUND(IF($B639="Non - avec lien de dépendance",MIN(1129,K639,$C639)*overallRate,MIN(1129,K639)*overallRate),2))))</f>
        <v>Effectuez l’étape 1</v>
      </c>
      <c r="P639" s="3">
        <f t="shared" si="9"/>
        <v>0</v>
      </c>
    </row>
    <row r="640" spans="12:16" x14ac:dyDescent="0.35">
      <c r="L640" s="54" t="str">
        <f>IF(ISTEXT(overallRate),"Effectuez l’étape 1",IF(OR(COUNT($C640,H640)&lt;&gt;2,overallRate=0),0,IF(D640="Oui",IF(OR($B640="Oui - sans lien de dépendance",$C640&gt;0),ROUND(MIN(H640, MAX(500,MIN(0.55*$C640,573))),2),0),ROUND(IF($B640="Non - avec lien de dépendance",MIN(1129,H640,$C640)*overallRate,MIN(1129,H640)*overallRate),2))))</f>
        <v>Effectuez l’étape 1</v>
      </c>
      <c r="M640" s="54" t="str">
        <f>IF(ISTEXT(overallRate),"Effectuez l’étape 1",IF(OR(COUNT($C640,I640)&lt;&gt;2,overallRate=0),0,IF(E640="Oui",IF(OR($B640="Oui - sans lien de dépendance",$C640&gt;0),ROUND(MIN(I640, MAX(500,MIN(0.55*$C640,573))),2),0),ROUND(IF($B640="Non - avec lien de dépendance",MIN(1129,I640,$C640)*overallRate,MIN(1129,I640)*overallRate),2))))</f>
        <v>Effectuez l’étape 1</v>
      </c>
      <c r="N640" s="54" t="str">
        <f>IF(ISTEXT(overallRate),"Effectuez l’étape 1",IF(OR(COUNT($C640,J640)&lt;&gt;2,overallRate=0),0,IF(F640="Oui",IF(OR($B640="Oui - sans lien de dépendance",$C640&gt;0),ROUND(MIN(J640, MAX(500,MIN(0.55*$C640,573))),2),0),ROUND(IF($B640="Non - avec lien de dépendance",MIN(1129,J640,$C640)*overallRate,MIN(1129,J640)*overallRate),2))))</f>
        <v>Effectuez l’étape 1</v>
      </c>
      <c r="O640" s="54" t="str">
        <f>IF(ISTEXT(overallRate),"Effectuez l’étape 1",IF(OR(COUNT($C640,K640)&lt;&gt;2,overallRate=0),0,IF(G640="Oui",IF(OR($B640="Oui - sans lien de dépendance",$C640&gt;0),ROUND(MIN(K640, MAX(500,MIN(0.55*$C640,573))),2),0),ROUND(IF($B640="Non - avec lien de dépendance",MIN(1129,K640,$C640)*overallRate,MIN(1129,K640)*overallRate),2))))</f>
        <v>Effectuez l’étape 1</v>
      </c>
      <c r="P640" s="3">
        <f t="shared" si="9"/>
        <v>0</v>
      </c>
    </row>
    <row r="641" spans="12:16" x14ac:dyDescent="0.35">
      <c r="L641" s="54" t="str">
        <f>IF(ISTEXT(overallRate),"Effectuez l’étape 1",IF(OR(COUNT($C641,H641)&lt;&gt;2,overallRate=0),0,IF(D641="Oui",IF(OR($B641="Oui - sans lien de dépendance",$C641&gt;0),ROUND(MIN(H641, MAX(500,MIN(0.55*$C641,573))),2),0),ROUND(IF($B641="Non - avec lien de dépendance",MIN(1129,H641,$C641)*overallRate,MIN(1129,H641)*overallRate),2))))</f>
        <v>Effectuez l’étape 1</v>
      </c>
      <c r="M641" s="54" t="str">
        <f>IF(ISTEXT(overallRate),"Effectuez l’étape 1",IF(OR(COUNT($C641,I641)&lt;&gt;2,overallRate=0),0,IF(E641="Oui",IF(OR($B641="Oui - sans lien de dépendance",$C641&gt;0),ROUND(MIN(I641, MAX(500,MIN(0.55*$C641,573))),2),0),ROUND(IF($B641="Non - avec lien de dépendance",MIN(1129,I641,$C641)*overallRate,MIN(1129,I641)*overallRate),2))))</f>
        <v>Effectuez l’étape 1</v>
      </c>
      <c r="N641" s="54" t="str">
        <f>IF(ISTEXT(overallRate),"Effectuez l’étape 1",IF(OR(COUNT($C641,J641)&lt;&gt;2,overallRate=0),0,IF(F641="Oui",IF(OR($B641="Oui - sans lien de dépendance",$C641&gt;0),ROUND(MIN(J641, MAX(500,MIN(0.55*$C641,573))),2),0),ROUND(IF($B641="Non - avec lien de dépendance",MIN(1129,J641,$C641)*overallRate,MIN(1129,J641)*overallRate),2))))</f>
        <v>Effectuez l’étape 1</v>
      </c>
      <c r="O641" s="54" t="str">
        <f>IF(ISTEXT(overallRate),"Effectuez l’étape 1",IF(OR(COUNT($C641,K641)&lt;&gt;2,overallRate=0),0,IF(G641="Oui",IF(OR($B641="Oui - sans lien de dépendance",$C641&gt;0),ROUND(MIN(K641, MAX(500,MIN(0.55*$C641,573))),2),0),ROUND(IF($B641="Non - avec lien de dépendance",MIN(1129,K641,$C641)*overallRate,MIN(1129,K641)*overallRate),2))))</f>
        <v>Effectuez l’étape 1</v>
      </c>
      <c r="P641" s="3">
        <f t="shared" si="9"/>
        <v>0</v>
      </c>
    </row>
    <row r="642" spans="12:16" x14ac:dyDescent="0.35">
      <c r="L642" s="54" t="str">
        <f>IF(ISTEXT(overallRate),"Effectuez l’étape 1",IF(OR(COUNT($C642,H642)&lt;&gt;2,overallRate=0),0,IF(D642="Oui",IF(OR($B642="Oui - sans lien de dépendance",$C642&gt;0),ROUND(MIN(H642, MAX(500,MIN(0.55*$C642,573))),2),0),ROUND(IF($B642="Non - avec lien de dépendance",MIN(1129,H642,$C642)*overallRate,MIN(1129,H642)*overallRate),2))))</f>
        <v>Effectuez l’étape 1</v>
      </c>
      <c r="M642" s="54" t="str">
        <f>IF(ISTEXT(overallRate),"Effectuez l’étape 1",IF(OR(COUNT($C642,I642)&lt;&gt;2,overallRate=0),0,IF(E642="Oui",IF(OR($B642="Oui - sans lien de dépendance",$C642&gt;0),ROUND(MIN(I642, MAX(500,MIN(0.55*$C642,573))),2),0),ROUND(IF($B642="Non - avec lien de dépendance",MIN(1129,I642,$C642)*overallRate,MIN(1129,I642)*overallRate),2))))</f>
        <v>Effectuez l’étape 1</v>
      </c>
      <c r="N642" s="54" t="str">
        <f>IF(ISTEXT(overallRate),"Effectuez l’étape 1",IF(OR(COUNT($C642,J642)&lt;&gt;2,overallRate=0),0,IF(F642="Oui",IF(OR($B642="Oui - sans lien de dépendance",$C642&gt;0),ROUND(MIN(J642, MAX(500,MIN(0.55*$C642,573))),2),0),ROUND(IF($B642="Non - avec lien de dépendance",MIN(1129,J642,$C642)*overallRate,MIN(1129,J642)*overallRate),2))))</f>
        <v>Effectuez l’étape 1</v>
      </c>
      <c r="O642" s="54" t="str">
        <f>IF(ISTEXT(overallRate),"Effectuez l’étape 1",IF(OR(COUNT($C642,K642)&lt;&gt;2,overallRate=0),0,IF(G642="Oui",IF(OR($B642="Oui - sans lien de dépendance",$C642&gt;0),ROUND(MIN(K642, MAX(500,MIN(0.55*$C642,573))),2),0),ROUND(IF($B642="Non - avec lien de dépendance",MIN(1129,K642,$C642)*overallRate,MIN(1129,K642)*overallRate),2))))</f>
        <v>Effectuez l’étape 1</v>
      </c>
      <c r="P642" s="3">
        <f t="shared" si="9"/>
        <v>0</v>
      </c>
    </row>
    <row r="643" spans="12:16" x14ac:dyDescent="0.35">
      <c r="L643" s="54" t="str">
        <f>IF(ISTEXT(overallRate),"Effectuez l’étape 1",IF(OR(COUNT($C643,H643)&lt;&gt;2,overallRate=0),0,IF(D643="Oui",IF(OR($B643="Oui - sans lien de dépendance",$C643&gt;0),ROUND(MIN(H643, MAX(500,MIN(0.55*$C643,573))),2),0),ROUND(IF($B643="Non - avec lien de dépendance",MIN(1129,H643,$C643)*overallRate,MIN(1129,H643)*overallRate),2))))</f>
        <v>Effectuez l’étape 1</v>
      </c>
      <c r="M643" s="54" t="str">
        <f>IF(ISTEXT(overallRate),"Effectuez l’étape 1",IF(OR(COUNT($C643,I643)&lt;&gt;2,overallRate=0),0,IF(E643="Oui",IF(OR($B643="Oui - sans lien de dépendance",$C643&gt;0),ROUND(MIN(I643, MAX(500,MIN(0.55*$C643,573))),2),0),ROUND(IF($B643="Non - avec lien de dépendance",MIN(1129,I643,$C643)*overallRate,MIN(1129,I643)*overallRate),2))))</f>
        <v>Effectuez l’étape 1</v>
      </c>
      <c r="N643" s="54" t="str">
        <f>IF(ISTEXT(overallRate),"Effectuez l’étape 1",IF(OR(COUNT($C643,J643)&lt;&gt;2,overallRate=0),0,IF(F643="Oui",IF(OR($B643="Oui - sans lien de dépendance",$C643&gt;0),ROUND(MIN(J643, MAX(500,MIN(0.55*$C643,573))),2),0),ROUND(IF($B643="Non - avec lien de dépendance",MIN(1129,J643,$C643)*overallRate,MIN(1129,J643)*overallRate),2))))</f>
        <v>Effectuez l’étape 1</v>
      </c>
      <c r="O643" s="54" t="str">
        <f>IF(ISTEXT(overallRate),"Effectuez l’étape 1",IF(OR(COUNT($C643,K643)&lt;&gt;2,overallRate=0),0,IF(G643="Oui",IF(OR($B643="Oui - sans lien de dépendance",$C643&gt;0),ROUND(MIN(K643, MAX(500,MIN(0.55*$C643,573))),2),0),ROUND(IF($B643="Non - avec lien de dépendance",MIN(1129,K643,$C643)*overallRate,MIN(1129,K643)*overallRate),2))))</f>
        <v>Effectuez l’étape 1</v>
      </c>
      <c r="P643" s="3">
        <f t="shared" si="9"/>
        <v>0</v>
      </c>
    </row>
    <row r="644" spans="12:16" x14ac:dyDescent="0.35">
      <c r="L644" s="54" t="str">
        <f>IF(ISTEXT(overallRate),"Effectuez l’étape 1",IF(OR(COUNT($C644,H644)&lt;&gt;2,overallRate=0),0,IF(D644="Oui",IF(OR($B644="Oui - sans lien de dépendance",$C644&gt;0),ROUND(MIN(H644, MAX(500,MIN(0.55*$C644,573))),2),0),ROUND(IF($B644="Non - avec lien de dépendance",MIN(1129,H644,$C644)*overallRate,MIN(1129,H644)*overallRate),2))))</f>
        <v>Effectuez l’étape 1</v>
      </c>
      <c r="M644" s="54" t="str">
        <f>IF(ISTEXT(overallRate),"Effectuez l’étape 1",IF(OR(COUNT($C644,I644)&lt;&gt;2,overallRate=0),0,IF(E644="Oui",IF(OR($B644="Oui - sans lien de dépendance",$C644&gt;0),ROUND(MIN(I644, MAX(500,MIN(0.55*$C644,573))),2),0),ROUND(IF($B644="Non - avec lien de dépendance",MIN(1129,I644,$C644)*overallRate,MIN(1129,I644)*overallRate),2))))</f>
        <v>Effectuez l’étape 1</v>
      </c>
      <c r="N644" s="54" t="str">
        <f>IF(ISTEXT(overallRate),"Effectuez l’étape 1",IF(OR(COUNT($C644,J644)&lt;&gt;2,overallRate=0),0,IF(F644="Oui",IF(OR($B644="Oui - sans lien de dépendance",$C644&gt;0),ROUND(MIN(J644, MAX(500,MIN(0.55*$C644,573))),2),0),ROUND(IF($B644="Non - avec lien de dépendance",MIN(1129,J644,$C644)*overallRate,MIN(1129,J644)*overallRate),2))))</f>
        <v>Effectuez l’étape 1</v>
      </c>
      <c r="O644" s="54" t="str">
        <f>IF(ISTEXT(overallRate),"Effectuez l’étape 1",IF(OR(COUNT($C644,K644)&lt;&gt;2,overallRate=0),0,IF(G644="Oui",IF(OR($B644="Oui - sans lien de dépendance",$C644&gt;0),ROUND(MIN(K644, MAX(500,MIN(0.55*$C644,573))),2),0),ROUND(IF($B644="Non - avec lien de dépendance",MIN(1129,K644,$C644)*overallRate,MIN(1129,K644)*overallRate),2))))</f>
        <v>Effectuez l’étape 1</v>
      </c>
      <c r="P644" s="3">
        <f t="shared" si="9"/>
        <v>0</v>
      </c>
    </row>
    <row r="645" spans="12:16" x14ac:dyDescent="0.35">
      <c r="L645" s="54" t="str">
        <f>IF(ISTEXT(overallRate),"Effectuez l’étape 1",IF(OR(COUNT($C645,H645)&lt;&gt;2,overallRate=0),0,IF(D645="Oui",IF(OR($B645="Oui - sans lien de dépendance",$C645&gt;0),ROUND(MIN(H645, MAX(500,MIN(0.55*$C645,573))),2),0),ROUND(IF($B645="Non - avec lien de dépendance",MIN(1129,H645,$C645)*overallRate,MIN(1129,H645)*overallRate),2))))</f>
        <v>Effectuez l’étape 1</v>
      </c>
      <c r="M645" s="54" t="str">
        <f>IF(ISTEXT(overallRate),"Effectuez l’étape 1",IF(OR(COUNT($C645,I645)&lt;&gt;2,overallRate=0),0,IF(E645="Oui",IF(OR($B645="Oui - sans lien de dépendance",$C645&gt;0),ROUND(MIN(I645, MAX(500,MIN(0.55*$C645,573))),2),0),ROUND(IF($B645="Non - avec lien de dépendance",MIN(1129,I645,$C645)*overallRate,MIN(1129,I645)*overallRate),2))))</f>
        <v>Effectuez l’étape 1</v>
      </c>
      <c r="N645" s="54" t="str">
        <f>IF(ISTEXT(overallRate),"Effectuez l’étape 1",IF(OR(COUNT($C645,J645)&lt;&gt;2,overallRate=0),0,IF(F645="Oui",IF(OR($B645="Oui - sans lien de dépendance",$C645&gt;0),ROUND(MIN(J645, MAX(500,MIN(0.55*$C645,573))),2),0),ROUND(IF($B645="Non - avec lien de dépendance",MIN(1129,J645,$C645)*overallRate,MIN(1129,J645)*overallRate),2))))</f>
        <v>Effectuez l’étape 1</v>
      </c>
      <c r="O645" s="54" t="str">
        <f>IF(ISTEXT(overallRate),"Effectuez l’étape 1",IF(OR(COUNT($C645,K645)&lt;&gt;2,overallRate=0),0,IF(G645="Oui",IF(OR($B645="Oui - sans lien de dépendance",$C645&gt;0),ROUND(MIN(K645, MAX(500,MIN(0.55*$C645,573))),2),0),ROUND(IF($B645="Non - avec lien de dépendance",MIN(1129,K645,$C645)*overallRate,MIN(1129,K645)*overallRate),2))))</f>
        <v>Effectuez l’étape 1</v>
      </c>
      <c r="P645" s="3">
        <f t="shared" si="9"/>
        <v>0</v>
      </c>
    </row>
    <row r="646" spans="12:16" x14ac:dyDescent="0.35">
      <c r="L646" s="54" t="str">
        <f>IF(ISTEXT(overallRate),"Effectuez l’étape 1",IF(OR(COUNT($C646,H646)&lt;&gt;2,overallRate=0),0,IF(D646="Oui",IF(OR($B646="Oui - sans lien de dépendance",$C646&gt;0),ROUND(MIN(H646, MAX(500,MIN(0.55*$C646,573))),2),0),ROUND(IF($B646="Non - avec lien de dépendance",MIN(1129,H646,$C646)*overallRate,MIN(1129,H646)*overallRate),2))))</f>
        <v>Effectuez l’étape 1</v>
      </c>
      <c r="M646" s="54" t="str">
        <f>IF(ISTEXT(overallRate),"Effectuez l’étape 1",IF(OR(COUNT($C646,I646)&lt;&gt;2,overallRate=0),0,IF(E646="Oui",IF(OR($B646="Oui - sans lien de dépendance",$C646&gt;0),ROUND(MIN(I646, MAX(500,MIN(0.55*$C646,573))),2),0),ROUND(IF($B646="Non - avec lien de dépendance",MIN(1129,I646,$C646)*overallRate,MIN(1129,I646)*overallRate),2))))</f>
        <v>Effectuez l’étape 1</v>
      </c>
      <c r="N646" s="54" t="str">
        <f>IF(ISTEXT(overallRate),"Effectuez l’étape 1",IF(OR(COUNT($C646,J646)&lt;&gt;2,overallRate=0),0,IF(F646="Oui",IF(OR($B646="Oui - sans lien de dépendance",$C646&gt;0),ROUND(MIN(J646, MAX(500,MIN(0.55*$C646,573))),2),0),ROUND(IF($B646="Non - avec lien de dépendance",MIN(1129,J646,$C646)*overallRate,MIN(1129,J646)*overallRate),2))))</f>
        <v>Effectuez l’étape 1</v>
      </c>
      <c r="O646" s="54" t="str">
        <f>IF(ISTEXT(overallRate),"Effectuez l’étape 1",IF(OR(COUNT($C646,K646)&lt;&gt;2,overallRate=0),0,IF(G646="Oui",IF(OR($B646="Oui - sans lien de dépendance",$C646&gt;0),ROUND(MIN(K646, MAX(500,MIN(0.55*$C646,573))),2),0),ROUND(IF($B646="Non - avec lien de dépendance",MIN(1129,K646,$C646)*overallRate,MIN(1129,K646)*overallRate),2))))</f>
        <v>Effectuez l’étape 1</v>
      </c>
      <c r="P646" s="3">
        <f t="shared" si="9"/>
        <v>0</v>
      </c>
    </row>
    <row r="647" spans="12:16" x14ac:dyDescent="0.35">
      <c r="L647" s="54" t="str">
        <f>IF(ISTEXT(overallRate),"Effectuez l’étape 1",IF(OR(COUNT($C647,H647)&lt;&gt;2,overallRate=0),0,IF(D647="Oui",IF(OR($B647="Oui - sans lien de dépendance",$C647&gt;0),ROUND(MIN(H647, MAX(500,MIN(0.55*$C647,573))),2),0),ROUND(IF($B647="Non - avec lien de dépendance",MIN(1129,H647,$C647)*overallRate,MIN(1129,H647)*overallRate),2))))</f>
        <v>Effectuez l’étape 1</v>
      </c>
      <c r="M647" s="54" t="str">
        <f>IF(ISTEXT(overallRate),"Effectuez l’étape 1",IF(OR(COUNT($C647,I647)&lt;&gt;2,overallRate=0),0,IF(E647="Oui",IF(OR($B647="Oui - sans lien de dépendance",$C647&gt;0),ROUND(MIN(I647, MAX(500,MIN(0.55*$C647,573))),2),0),ROUND(IF($B647="Non - avec lien de dépendance",MIN(1129,I647,$C647)*overallRate,MIN(1129,I647)*overallRate),2))))</f>
        <v>Effectuez l’étape 1</v>
      </c>
      <c r="N647" s="54" t="str">
        <f>IF(ISTEXT(overallRate),"Effectuez l’étape 1",IF(OR(COUNT($C647,J647)&lt;&gt;2,overallRate=0),0,IF(F647="Oui",IF(OR($B647="Oui - sans lien de dépendance",$C647&gt;0),ROUND(MIN(J647, MAX(500,MIN(0.55*$C647,573))),2),0),ROUND(IF($B647="Non - avec lien de dépendance",MIN(1129,J647,$C647)*overallRate,MIN(1129,J647)*overallRate),2))))</f>
        <v>Effectuez l’étape 1</v>
      </c>
      <c r="O647" s="54" t="str">
        <f>IF(ISTEXT(overallRate),"Effectuez l’étape 1",IF(OR(COUNT($C647,K647)&lt;&gt;2,overallRate=0),0,IF(G647="Oui",IF(OR($B647="Oui - sans lien de dépendance",$C647&gt;0),ROUND(MIN(K647, MAX(500,MIN(0.55*$C647,573))),2),0),ROUND(IF($B647="Non - avec lien de dépendance",MIN(1129,K647,$C647)*overallRate,MIN(1129,K647)*overallRate),2))))</f>
        <v>Effectuez l’étape 1</v>
      </c>
      <c r="P647" s="3">
        <f t="shared" ref="P647:P710" si="10">IF(AND(COUNT(C647:K647)&gt;0,OR(COUNT(C647:K647)&lt;&gt;5,ISBLANK(B647))),"Fill out all amounts",SUM(L647:O647))</f>
        <v>0</v>
      </c>
    </row>
    <row r="648" spans="12:16" x14ac:dyDescent="0.35">
      <c r="L648" s="54" t="str">
        <f>IF(ISTEXT(overallRate),"Effectuez l’étape 1",IF(OR(COUNT($C648,H648)&lt;&gt;2,overallRate=0),0,IF(D648="Oui",IF(OR($B648="Oui - sans lien de dépendance",$C648&gt;0),ROUND(MIN(H648, MAX(500,MIN(0.55*$C648,573))),2),0),ROUND(IF($B648="Non - avec lien de dépendance",MIN(1129,H648,$C648)*overallRate,MIN(1129,H648)*overallRate),2))))</f>
        <v>Effectuez l’étape 1</v>
      </c>
      <c r="M648" s="54" t="str">
        <f>IF(ISTEXT(overallRate),"Effectuez l’étape 1",IF(OR(COUNT($C648,I648)&lt;&gt;2,overallRate=0),0,IF(E648="Oui",IF(OR($B648="Oui - sans lien de dépendance",$C648&gt;0),ROUND(MIN(I648, MAX(500,MIN(0.55*$C648,573))),2),0),ROUND(IF($B648="Non - avec lien de dépendance",MIN(1129,I648,$C648)*overallRate,MIN(1129,I648)*overallRate),2))))</f>
        <v>Effectuez l’étape 1</v>
      </c>
      <c r="N648" s="54" t="str">
        <f>IF(ISTEXT(overallRate),"Effectuez l’étape 1",IF(OR(COUNT($C648,J648)&lt;&gt;2,overallRate=0),0,IF(F648="Oui",IF(OR($B648="Oui - sans lien de dépendance",$C648&gt;0),ROUND(MIN(J648, MAX(500,MIN(0.55*$C648,573))),2),0),ROUND(IF($B648="Non - avec lien de dépendance",MIN(1129,J648,$C648)*overallRate,MIN(1129,J648)*overallRate),2))))</f>
        <v>Effectuez l’étape 1</v>
      </c>
      <c r="O648" s="54" t="str">
        <f>IF(ISTEXT(overallRate),"Effectuez l’étape 1",IF(OR(COUNT($C648,K648)&lt;&gt;2,overallRate=0),0,IF(G648="Oui",IF(OR($B648="Oui - sans lien de dépendance",$C648&gt;0),ROUND(MIN(K648, MAX(500,MIN(0.55*$C648,573))),2),0),ROUND(IF($B648="Non - avec lien de dépendance",MIN(1129,K648,$C648)*overallRate,MIN(1129,K648)*overallRate),2))))</f>
        <v>Effectuez l’étape 1</v>
      </c>
      <c r="P648" s="3">
        <f t="shared" si="10"/>
        <v>0</v>
      </c>
    </row>
    <row r="649" spans="12:16" x14ac:dyDescent="0.35">
      <c r="L649" s="54" t="str">
        <f>IF(ISTEXT(overallRate),"Effectuez l’étape 1",IF(OR(COUNT($C649,H649)&lt;&gt;2,overallRate=0),0,IF(D649="Oui",IF(OR($B649="Oui - sans lien de dépendance",$C649&gt;0),ROUND(MIN(H649, MAX(500,MIN(0.55*$C649,573))),2),0),ROUND(IF($B649="Non - avec lien de dépendance",MIN(1129,H649,$C649)*overallRate,MIN(1129,H649)*overallRate),2))))</f>
        <v>Effectuez l’étape 1</v>
      </c>
      <c r="M649" s="54" t="str">
        <f>IF(ISTEXT(overallRate),"Effectuez l’étape 1",IF(OR(COUNT($C649,I649)&lt;&gt;2,overallRate=0),0,IF(E649="Oui",IF(OR($B649="Oui - sans lien de dépendance",$C649&gt;0),ROUND(MIN(I649, MAX(500,MIN(0.55*$C649,573))),2),0),ROUND(IF($B649="Non - avec lien de dépendance",MIN(1129,I649,$C649)*overallRate,MIN(1129,I649)*overallRate),2))))</f>
        <v>Effectuez l’étape 1</v>
      </c>
      <c r="N649" s="54" t="str">
        <f>IF(ISTEXT(overallRate),"Effectuez l’étape 1",IF(OR(COUNT($C649,J649)&lt;&gt;2,overallRate=0),0,IF(F649="Oui",IF(OR($B649="Oui - sans lien de dépendance",$C649&gt;0),ROUND(MIN(J649, MAX(500,MIN(0.55*$C649,573))),2),0),ROUND(IF($B649="Non - avec lien de dépendance",MIN(1129,J649,$C649)*overallRate,MIN(1129,J649)*overallRate),2))))</f>
        <v>Effectuez l’étape 1</v>
      </c>
      <c r="O649" s="54" t="str">
        <f>IF(ISTEXT(overallRate),"Effectuez l’étape 1",IF(OR(COUNT($C649,K649)&lt;&gt;2,overallRate=0),0,IF(G649="Oui",IF(OR($B649="Oui - sans lien de dépendance",$C649&gt;0),ROUND(MIN(K649, MAX(500,MIN(0.55*$C649,573))),2),0),ROUND(IF($B649="Non - avec lien de dépendance",MIN(1129,K649,$C649)*overallRate,MIN(1129,K649)*overallRate),2))))</f>
        <v>Effectuez l’étape 1</v>
      </c>
      <c r="P649" s="3">
        <f t="shared" si="10"/>
        <v>0</v>
      </c>
    </row>
    <row r="650" spans="12:16" x14ac:dyDescent="0.35">
      <c r="L650" s="54" t="str">
        <f>IF(ISTEXT(overallRate),"Effectuez l’étape 1",IF(OR(COUNT($C650,H650)&lt;&gt;2,overallRate=0),0,IF(D650="Oui",IF(OR($B650="Oui - sans lien de dépendance",$C650&gt;0),ROUND(MIN(H650, MAX(500,MIN(0.55*$C650,573))),2),0),ROUND(IF($B650="Non - avec lien de dépendance",MIN(1129,H650,$C650)*overallRate,MIN(1129,H650)*overallRate),2))))</f>
        <v>Effectuez l’étape 1</v>
      </c>
      <c r="M650" s="54" t="str">
        <f>IF(ISTEXT(overallRate),"Effectuez l’étape 1",IF(OR(COUNT($C650,I650)&lt;&gt;2,overallRate=0),0,IF(E650="Oui",IF(OR($B650="Oui - sans lien de dépendance",$C650&gt;0),ROUND(MIN(I650, MAX(500,MIN(0.55*$C650,573))),2),0),ROUND(IF($B650="Non - avec lien de dépendance",MIN(1129,I650,$C650)*overallRate,MIN(1129,I650)*overallRate),2))))</f>
        <v>Effectuez l’étape 1</v>
      </c>
      <c r="N650" s="54" t="str">
        <f>IF(ISTEXT(overallRate),"Effectuez l’étape 1",IF(OR(COUNT($C650,J650)&lt;&gt;2,overallRate=0),0,IF(F650="Oui",IF(OR($B650="Oui - sans lien de dépendance",$C650&gt;0),ROUND(MIN(J650, MAX(500,MIN(0.55*$C650,573))),2),0),ROUND(IF($B650="Non - avec lien de dépendance",MIN(1129,J650,$C650)*overallRate,MIN(1129,J650)*overallRate),2))))</f>
        <v>Effectuez l’étape 1</v>
      </c>
      <c r="O650" s="54" t="str">
        <f>IF(ISTEXT(overallRate),"Effectuez l’étape 1",IF(OR(COUNT($C650,K650)&lt;&gt;2,overallRate=0),0,IF(G650="Oui",IF(OR($B650="Oui - sans lien de dépendance",$C650&gt;0),ROUND(MIN(K650, MAX(500,MIN(0.55*$C650,573))),2),0),ROUND(IF($B650="Non - avec lien de dépendance",MIN(1129,K650,$C650)*overallRate,MIN(1129,K650)*overallRate),2))))</f>
        <v>Effectuez l’étape 1</v>
      </c>
      <c r="P650" s="3">
        <f t="shared" si="10"/>
        <v>0</v>
      </c>
    </row>
    <row r="651" spans="12:16" x14ac:dyDescent="0.35">
      <c r="L651" s="54" t="str">
        <f>IF(ISTEXT(overallRate),"Effectuez l’étape 1",IF(OR(COUNT($C651,H651)&lt;&gt;2,overallRate=0),0,IF(D651="Oui",IF(OR($B651="Oui - sans lien de dépendance",$C651&gt;0),ROUND(MIN(H651, MAX(500,MIN(0.55*$C651,573))),2),0),ROUND(IF($B651="Non - avec lien de dépendance",MIN(1129,H651,$C651)*overallRate,MIN(1129,H651)*overallRate),2))))</f>
        <v>Effectuez l’étape 1</v>
      </c>
      <c r="M651" s="54" t="str">
        <f>IF(ISTEXT(overallRate),"Effectuez l’étape 1",IF(OR(COUNT($C651,I651)&lt;&gt;2,overallRate=0),0,IF(E651="Oui",IF(OR($B651="Oui - sans lien de dépendance",$C651&gt;0),ROUND(MIN(I651, MAX(500,MIN(0.55*$C651,573))),2),0),ROUND(IF($B651="Non - avec lien de dépendance",MIN(1129,I651,$C651)*overallRate,MIN(1129,I651)*overallRate),2))))</f>
        <v>Effectuez l’étape 1</v>
      </c>
      <c r="N651" s="54" t="str">
        <f>IF(ISTEXT(overallRate),"Effectuez l’étape 1",IF(OR(COUNT($C651,J651)&lt;&gt;2,overallRate=0),0,IF(F651="Oui",IF(OR($B651="Oui - sans lien de dépendance",$C651&gt;0),ROUND(MIN(J651, MAX(500,MIN(0.55*$C651,573))),2),0),ROUND(IF($B651="Non - avec lien de dépendance",MIN(1129,J651,$C651)*overallRate,MIN(1129,J651)*overallRate),2))))</f>
        <v>Effectuez l’étape 1</v>
      </c>
      <c r="O651" s="54" t="str">
        <f>IF(ISTEXT(overallRate),"Effectuez l’étape 1",IF(OR(COUNT($C651,K651)&lt;&gt;2,overallRate=0),0,IF(G651="Oui",IF(OR($B651="Oui - sans lien de dépendance",$C651&gt;0),ROUND(MIN(K651, MAX(500,MIN(0.55*$C651,573))),2),0),ROUND(IF($B651="Non - avec lien de dépendance",MIN(1129,K651,$C651)*overallRate,MIN(1129,K651)*overallRate),2))))</f>
        <v>Effectuez l’étape 1</v>
      </c>
      <c r="P651" s="3">
        <f t="shared" si="10"/>
        <v>0</v>
      </c>
    </row>
    <row r="652" spans="12:16" x14ac:dyDescent="0.35">
      <c r="L652" s="54" t="str">
        <f>IF(ISTEXT(overallRate),"Effectuez l’étape 1",IF(OR(COUNT($C652,H652)&lt;&gt;2,overallRate=0),0,IF(D652="Oui",IF(OR($B652="Oui - sans lien de dépendance",$C652&gt;0),ROUND(MIN(H652, MAX(500,MIN(0.55*$C652,573))),2),0),ROUND(IF($B652="Non - avec lien de dépendance",MIN(1129,H652,$C652)*overallRate,MIN(1129,H652)*overallRate),2))))</f>
        <v>Effectuez l’étape 1</v>
      </c>
      <c r="M652" s="54" t="str">
        <f>IF(ISTEXT(overallRate),"Effectuez l’étape 1",IF(OR(COUNT($C652,I652)&lt;&gt;2,overallRate=0),0,IF(E652="Oui",IF(OR($B652="Oui - sans lien de dépendance",$C652&gt;0),ROUND(MIN(I652, MAX(500,MIN(0.55*$C652,573))),2),0),ROUND(IF($B652="Non - avec lien de dépendance",MIN(1129,I652,$C652)*overallRate,MIN(1129,I652)*overallRate),2))))</f>
        <v>Effectuez l’étape 1</v>
      </c>
      <c r="N652" s="54" t="str">
        <f>IF(ISTEXT(overallRate),"Effectuez l’étape 1",IF(OR(COUNT($C652,J652)&lt;&gt;2,overallRate=0),0,IF(F652="Oui",IF(OR($B652="Oui - sans lien de dépendance",$C652&gt;0),ROUND(MIN(J652, MAX(500,MIN(0.55*$C652,573))),2),0),ROUND(IF($B652="Non - avec lien de dépendance",MIN(1129,J652,$C652)*overallRate,MIN(1129,J652)*overallRate),2))))</f>
        <v>Effectuez l’étape 1</v>
      </c>
      <c r="O652" s="54" t="str">
        <f>IF(ISTEXT(overallRate),"Effectuez l’étape 1",IF(OR(COUNT($C652,K652)&lt;&gt;2,overallRate=0),0,IF(G652="Oui",IF(OR($B652="Oui - sans lien de dépendance",$C652&gt;0),ROUND(MIN(K652, MAX(500,MIN(0.55*$C652,573))),2),0),ROUND(IF($B652="Non - avec lien de dépendance",MIN(1129,K652,$C652)*overallRate,MIN(1129,K652)*overallRate),2))))</f>
        <v>Effectuez l’étape 1</v>
      </c>
      <c r="P652" s="3">
        <f t="shared" si="10"/>
        <v>0</v>
      </c>
    </row>
    <row r="653" spans="12:16" x14ac:dyDescent="0.35">
      <c r="L653" s="54" t="str">
        <f>IF(ISTEXT(overallRate),"Effectuez l’étape 1",IF(OR(COUNT($C653,H653)&lt;&gt;2,overallRate=0),0,IF(D653="Oui",IF(OR($B653="Oui - sans lien de dépendance",$C653&gt;0),ROUND(MIN(H653, MAX(500,MIN(0.55*$C653,573))),2),0),ROUND(IF($B653="Non - avec lien de dépendance",MIN(1129,H653,$C653)*overallRate,MIN(1129,H653)*overallRate),2))))</f>
        <v>Effectuez l’étape 1</v>
      </c>
      <c r="M653" s="54" t="str">
        <f>IF(ISTEXT(overallRate),"Effectuez l’étape 1",IF(OR(COUNT($C653,I653)&lt;&gt;2,overallRate=0),0,IF(E653="Oui",IF(OR($B653="Oui - sans lien de dépendance",$C653&gt;0),ROUND(MIN(I653, MAX(500,MIN(0.55*$C653,573))),2),0),ROUND(IF($B653="Non - avec lien de dépendance",MIN(1129,I653,$C653)*overallRate,MIN(1129,I653)*overallRate),2))))</f>
        <v>Effectuez l’étape 1</v>
      </c>
      <c r="N653" s="54" t="str">
        <f>IF(ISTEXT(overallRate),"Effectuez l’étape 1",IF(OR(COUNT($C653,J653)&lt;&gt;2,overallRate=0),0,IF(F653="Oui",IF(OR($B653="Oui - sans lien de dépendance",$C653&gt;0),ROUND(MIN(J653, MAX(500,MIN(0.55*$C653,573))),2),0),ROUND(IF($B653="Non - avec lien de dépendance",MIN(1129,J653,$C653)*overallRate,MIN(1129,J653)*overallRate),2))))</f>
        <v>Effectuez l’étape 1</v>
      </c>
      <c r="O653" s="54" t="str">
        <f>IF(ISTEXT(overallRate),"Effectuez l’étape 1",IF(OR(COUNT($C653,K653)&lt;&gt;2,overallRate=0),0,IF(G653="Oui",IF(OR($B653="Oui - sans lien de dépendance",$C653&gt;0),ROUND(MIN(K653, MAX(500,MIN(0.55*$C653,573))),2),0),ROUND(IF($B653="Non - avec lien de dépendance",MIN(1129,K653,$C653)*overallRate,MIN(1129,K653)*overallRate),2))))</f>
        <v>Effectuez l’étape 1</v>
      </c>
      <c r="P653" s="3">
        <f t="shared" si="10"/>
        <v>0</v>
      </c>
    </row>
    <row r="654" spans="12:16" x14ac:dyDescent="0.35">
      <c r="L654" s="54" t="str">
        <f>IF(ISTEXT(overallRate),"Effectuez l’étape 1",IF(OR(COUNT($C654,H654)&lt;&gt;2,overallRate=0),0,IF(D654="Oui",IF(OR($B654="Oui - sans lien de dépendance",$C654&gt;0),ROUND(MIN(H654, MAX(500,MIN(0.55*$C654,573))),2),0),ROUND(IF($B654="Non - avec lien de dépendance",MIN(1129,H654,$C654)*overallRate,MIN(1129,H654)*overallRate),2))))</f>
        <v>Effectuez l’étape 1</v>
      </c>
      <c r="M654" s="54" t="str">
        <f>IF(ISTEXT(overallRate),"Effectuez l’étape 1",IF(OR(COUNT($C654,I654)&lt;&gt;2,overallRate=0),0,IF(E654="Oui",IF(OR($B654="Oui - sans lien de dépendance",$C654&gt;0),ROUND(MIN(I654, MAX(500,MIN(0.55*$C654,573))),2),0),ROUND(IF($B654="Non - avec lien de dépendance",MIN(1129,I654,$C654)*overallRate,MIN(1129,I654)*overallRate),2))))</f>
        <v>Effectuez l’étape 1</v>
      </c>
      <c r="N654" s="54" t="str">
        <f>IF(ISTEXT(overallRate),"Effectuez l’étape 1",IF(OR(COUNT($C654,J654)&lt;&gt;2,overallRate=0),0,IF(F654="Oui",IF(OR($B654="Oui - sans lien de dépendance",$C654&gt;0),ROUND(MIN(J654, MAX(500,MIN(0.55*$C654,573))),2),0),ROUND(IF($B654="Non - avec lien de dépendance",MIN(1129,J654,$C654)*overallRate,MIN(1129,J654)*overallRate),2))))</f>
        <v>Effectuez l’étape 1</v>
      </c>
      <c r="O654" s="54" t="str">
        <f>IF(ISTEXT(overallRate),"Effectuez l’étape 1",IF(OR(COUNT($C654,K654)&lt;&gt;2,overallRate=0),0,IF(G654="Oui",IF(OR($B654="Oui - sans lien de dépendance",$C654&gt;0),ROUND(MIN(K654, MAX(500,MIN(0.55*$C654,573))),2),0),ROUND(IF($B654="Non - avec lien de dépendance",MIN(1129,K654,$C654)*overallRate,MIN(1129,K654)*overallRate),2))))</f>
        <v>Effectuez l’étape 1</v>
      </c>
      <c r="P654" s="3">
        <f t="shared" si="10"/>
        <v>0</v>
      </c>
    </row>
    <row r="655" spans="12:16" x14ac:dyDescent="0.35">
      <c r="L655" s="54" t="str">
        <f>IF(ISTEXT(overallRate),"Effectuez l’étape 1",IF(OR(COUNT($C655,H655)&lt;&gt;2,overallRate=0),0,IF(D655="Oui",IF(OR($B655="Oui - sans lien de dépendance",$C655&gt;0),ROUND(MIN(H655, MAX(500,MIN(0.55*$C655,573))),2),0),ROUND(IF($B655="Non - avec lien de dépendance",MIN(1129,H655,$C655)*overallRate,MIN(1129,H655)*overallRate),2))))</f>
        <v>Effectuez l’étape 1</v>
      </c>
      <c r="M655" s="54" t="str">
        <f>IF(ISTEXT(overallRate),"Effectuez l’étape 1",IF(OR(COUNT($C655,I655)&lt;&gt;2,overallRate=0),0,IF(E655="Oui",IF(OR($B655="Oui - sans lien de dépendance",$C655&gt;0),ROUND(MIN(I655, MAX(500,MIN(0.55*$C655,573))),2),0),ROUND(IF($B655="Non - avec lien de dépendance",MIN(1129,I655,$C655)*overallRate,MIN(1129,I655)*overallRate),2))))</f>
        <v>Effectuez l’étape 1</v>
      </c>
      <c r="N655" s="54" t="str">
        <f>IF(ISTEXT(overallRate),"Effectuez l’étape 1",IF(OR(COUNT($C655,J655)&lt;&gt;2,overallRate=0),0,IF(F655="Oui",IF(OR($B655="Oui - sans lien de dépendance",$C655&gt;0),ROUND(MIN(J655, MAX(500,MIN(0.55*$C655,573))),2),0),ROUND(IF($B655="Non - avec lien de dépendance",MIN(1129,J655,$C655)*overallRate,MIN(1129,J655)*overallRate),2))))</f>
        <v>Effectuez l’étape 1</v>
      </c>
      <c r="O655" s="54" t="str">
        <f>IF(ISTEXT(overallRate),"Effectuez l’étape 1",IF(OR(COUNT($C655,K655)&lt;&gt;2,overallRate=0),0,IF(G655="Oui",IF(OR($B655="Oui - sans lien de dépendance",$C655&gt;0),ROUND(MIN(K655, MAX(500,MIN(0.55*$C655,573))),2),0),ROUND(IF($B655="Non - avec lien de dépendance",MIN(1129,K655,$C655)*overallRate,MIN(1129,K655)*overallRate),2))))</f>
        <v>Effectuez l’étape 1</v>
      </c>
      <c r="P655" s="3">
        <f t="shared" si="10"/>
        <v>0</v>
      </c>
    </row>
    <row r="656" spans="12:16" x14ac:dyDescent="0.35">
      <c r="L656" s="54" t="str">
        <f>IF(ISTEXT(overallRate),"Effectuez l’étape 1",IF(OR(COUNT($C656,H656)&lt;&gt;2,overallRate=0),0,IF(D656="Oui",IF(OR($B656="Oui - sans lien de dépendance",$C656&gt;0),ROUND(MIN(H656, MAX(500,MIN(0.55*$C656,573))),2),0),ROUND(IF($B656="Non - avec lien de dépendance",MIN(1129,H656,$C656)*overallRate,MIN(1129,H656)*overallRate),2))))</f>
        <v>Effectuez l’étape 1</v>
      </c>
      <c r="M656" s="54" t="str">
        <f>IF(ISTEXT(overallRate),"Effectuez l’étape 1",IF(OR(COUNT($C656,I656)&lt;&gt;2,overallRate=0),0,IF(E656="Oui",IF(OR($B656="Oui - sans lien de dépendance",$C656&gt;0),ROUND(MIN(I656, MAX(500,MIN(0.55*$C656,573))),2),0),ROUND(IF($B656="Non - avec lien de dépendance",MIN(1129,I656,$C656)*overallRate,MIN(1129,I656)*overallRate),2))))</f>
        <v>Effectuez l’étape 1</v>
      </c>
      <c r="N656" s="54" t="str">
        <f>IF(ISTEXT(overallRate),"Effectuez l’étape 1",IF(OR(COUNT($C656,J656)&lt;&gt;2,overallRate=0),0,IF(F656="Oui",IF(OR($B656="Oui - sans lien de dépendance",$C656&gt;0),ROUND(MIN(J656, MAX(500,MIN(0.55*$C656,573))),2),0),ROUND(IF($B656="Non - avec lien de dépendance",MIN(1129,J656,$C656)*overallRate,MIN(1129,J656)*overallRate),2))))</f>
        <v>Effectuez l’étape 1</v>
      </c>
      <c r="O656" s="54" t="str">
        <f>IF(ISTEXT(overallRate),"Effectuez l’étape 1",IF(OR(COUNT($C656,K656)&lt;&gt;2,overallRate=0),0,IF(G656="Oui",IF(OR($B656="Oui - sans lien de dépendance",$C656&gt;0),ROUND(MIN(K656, MAX(500,MIN(0.55*$C656,573))),2),0),ROUND(IF($B656="Non - avec lien de dépendance",MIN(1129,K656,$C656)*overallRate,MIN(1129,K656)*overallRate),2))))</f>
        <v>Effectuez l’étape 1</v>
      </c>
      <c r="P656" s="3">
        <f t="shared" si="10"/>
        <v>0</v>
      </c>
    </row>
    <row r="657" spans="12:16" x14ac:dyDescent="0.35">
      <c r="L657" s="54" t="str">
        <f>IF(ISTEXT(overallRate),"Effectuez l’étape 1",IF(OR(COUNT($C657,H657)&lt;&gt;2,overallRate=0),0,IF(D657="Oui",IF(OR($B657="Oui - sans lien de dépendance",$C657&gt;0),ROUND(MIN(H657, MAX(500,MIN(0.55*$C657,573))),2),0),ROUND(IF($B657="Non - avec lien de dépendance",MIN(1129,H657,$C657)*overallRate,MIN(1129,H657)*overallRate),2))))</f>
        <v>Effectuez l’étape 1</v>
      </c>
      <c r="M657" s="54" t="str">
        <f>IF(ISTEXT(overallRate),"Effectuez l’étape 1",IF(OR(COUNT($C657,I657)&lt;&gt;2,overallRate=0),0,IF(E657="Oui",IF(OR($B657="Oui - sans lien de dépendance",$C657&gt;0),ROUND(MIN(I657, MAX(500,MIN(0.55*$C657,573))),2),0),ROUND(IF($B657="Non - avec lien de dépendance",MIN(1129,I657,$C657)*overallRate,MIN(1129,I657)*overallRate),2))))</f>
        <v>Effectuez l’étape 1</v>
      </c>
      <c r="N657" s="54" t="str">
        <f>IF(ISTEXT(overallRate),"Effectuez l’étape 1",IF(OR(COUNT($C657,J657)&lt;&gt;2,overallRate=0),0,IF(F657="Oui",IF(OR($B657="Oui - sans lien de dépendance",$C657&gt;0),ROUND(MIN(J657, MAX(500,MIN(0.55*$C657,573))),2),0),ROUND(IF($B657="Non - avec lien de dépendance",MIN(1129,J657,$C657)*overallRate,MIN(1129,J657)*overallRate),2))))</f>
        <v>Effectuez l’étape 1</v>
      </c>
      <c r="O657" s="54" t="str">
        <f>IF(ISTEXT(overallRate),"Effectuez l’étape 1",IF(OR(COUNT($C657,K657)&lt;&gt;2,overallRate=0),0,IF(G657="Oui",IF(OR($B657="Oui - sans lien de dépendance",$C657&gt;0),ROUND(MIN(K657, MAX(500,MIN(0.55*$C657,573))),2),0),ROUND(IF($B657="Non - avec lien de dépendance",MIN(1129,K657,$C657)*overallRate,MIN(1129,K657)*overallRate),2))))</f>
        <v>Effectuez l’étape 1</v>
      </c>
      <c r="P657" s="3">
        <f t="shared" si="10"/>
        <v>0</v>
      </c>
    </row>
    <row r="658" spans="12:16" x14ac:dyDescent="0.35">
      <c r="L658" s="54" t="str">
        <f>IF(ISTEXT(overallRate),"Effectuez l’étape 1",IF(OR(COUNT($C658,H658)&lt;&gt;2,overallRate=0),0,IF(D658="Oui",IF(OR($B658="Oui - sans lien de dépendance",$C658&gt;0),ROUND(MIN(H658, MAX(500,MIN(0.55*$C658,573))),2),0),ROUND(IF($B658="Non - avec lien de dépendance",MIN(1129,H658,$C658)*overallRate,MIN(1129,H658)*overallRate),2))))</f>
        <v>Effectuez l’étape 1</v>
      </c>
      <c r="M658" s="54" t="str">
        <f>IF(ISTEXT(overallRate),"Effectuez l’étape 1",IF(OR(COUNT($C658,I658)&lt;&gt;2,overallRate=0),0,IF(E658="Oui",IF(OR($B658="Oui - sans lien de dépendance",$C658&gt;0),ROUND(MIN(I658, MAX(500,MIN(0.55*$C658,573))),2),0),ROUND(IF($B658="Non - avec lien de dépendance",MIN(1129,I658,$C658)*overallRate,MIN(1129,I658)*overallRate),2))))</f>
        <v>Effectuez l’étape 1</v>
      </c>
      <c r="N658" s="54" t="str">
        <f>IF(ISTEXT(overallRate),"Effectuez l’étape 1",IF(OR(COUNT($C658,J658)&lt;&gt;2,overallRate=0),0,IF(F658="Oui",IF(OR($B658="Oui - sans lien de dépendance",$C658&gt;0),ROUND(MIN(J658, MAX(500,MIN(0.55*$C658,573))),2),0),ROUND(IF($B658="Non - avec lien de dépendance",MIN(1129,J658,$C658)*overallRate,MIN(1129,J658)*overallRate),2))))</f>
        <v>Effectuez l’étape 1</v>
      </c>
      <c r="O658" s="54" t="str">
        <f>IF(ISTEXT(overallRate),"Effectuez l’étape 1",IF(OR(COUNT($C658,K658)&lt;&gt;2,overallRate=0),0,IF(G658="Oui",IF(OR($B658="Oui - sans lien de dépendance",$C658&gt;0),ROUND(MIN(K658, MAX(500,MIN(0.55*$C658,573))),2),0),ROUND(IF($B658="Non - avec lien de dépendance",MIN(1129,K658,$C658)*overallRate,MIN(1129,K658)*overallRate),2))))</f>
        <v>Effectuez l’étape 1</v>
      </c>
      <c r="P658" s="3">
        <f t="shared" si="10"/>
        <v>0</v>
      </c>
    </row>
    <row r="659" spans="12:16" x14ac:dyDescent="0.35">
      <c r="L659" s="54" t="str">
        <f>IF(ISTEXT(overallRate),"Effectuez l’étape 1",IF(OR(COUNT($C659,H659)&lt;&gt;2,overallRate=0),0,IF(D659="Oui",IF(OR($B659="Oui - sans lien de dépendance",$C659&gt;0),ROUND(MIN(H659, MAX(500,MIN(0.55*$C659,573))),2),0),ROUND(IF($B659="Non - avec lien de dépendance",MIN(1129,H659,$C659)*overallRate,MIN(1129,H659)*overallRate),2))))</f>
        <v>Effectuez l’étape 1</v>
      </c>
      <c r="M659" s="54" t="str">
        <f>IF(ISTEXT(overallRate),"Effectuez l’étape 1",IF(OR(COUNT($C659,I659)&lt;&gt;2,overallRate=0),0,IF(E659="Oui",IF(OR($B659="Oui - sans lien de dépendance",$C659&gt;0),ROUND(MIN(I659, MAX(500,MIN(0.55*$C659,573))),2),0),ROUND(IF($B659="Non - avec lien de dépendance",MIN(1129,I659,$C659)*overallRate,MIN(1129,I659)*overallRate),2))))</f>
        <v>Effectuez l’étape 1</v>
      </c>
      <c r="N659" s="54" t="str">
        <f>IF(ISTEXT(overallRate),"Effectuez l’étape 1",IF(OR(COUNT($C659,J659)&lt;&gt;2,overallRate=0),0,IF(F659="Oui",IF(OR($B659="Oui - sans lien de dépendance",$C659&gt;0),ROUND(MIN(J659, MAX(500,MIN(0.55*$C659,573))),2),0),ROUND(IF($B659="Non - avec lien de dépendance",MIN(1129,J659,$C659)*overallRate,MIN(1129,J659)*overallRate),2))))</f>
        <v>Effectuez l’étape 1</v>
      </c>
      <c r="O659" s="54" t="str">
        <f>IF(ISTEXT(overallRate),"Effectuez l’étape 1",IF(OR(COUNT($C659,K659)&lt;&gt;2,overallRate=0),0,IF(G659="Oui",IF(OR($B659="Oui - sans lien de dépendance",$C659&gt;0),ROUND(MIN(K659, MAX(500,MIN(0.55*$C659,573))),2),0),ROUND(IF($B659="Non - avec lien de dépendance",MIN(1129,K659,$C659)*overallRate,MIN(1129,K659)*overallRate),2))))</f>
        <v>Effectuez l’étape 1</v>
      </c>
      <c r="P659" s="3">
        <f t="shared" si="10"/>
        <v>0</v>
      </c>
    </row>
    <row r="660" spans="12:16" x14ac:dyDescent="0.35">
      <c r="L660" s="54" t="str">
        <f>IF(ISTEXT(overallRate),"Effectuez l’étape 1",IF(OR(COUNT($C660,H660)&lt;&gt;2,overallRate=0),0,IF(D660="Oui",IF(OR($B660="Oui - sans lien de dépendance",$C660&gt;0),ROUND(MIN(H660, MAX(500,MIN(0.55*$C660,573))),2),0),ROUND(IF($B660="Non - avec lien de dépendance",MIN(1129,H660,$C660)*overallRate,MIN(1129,H660)*overallRate),2))))</f>
        <v>Effectuez l’étape 1</v>
      </c>
      <c r="M660" s="54" t="str">
        <f>IF(ISTEXT(overallRate),"Effectuez l’étape 1",IF(OR(COUNT($C660,I660)&lt;&gt;2,overallRate=0),0,IF(E660="Oui",IF(OR($B660="Oui - sans lien de dépendance",$C660&gt;0),ROUND(MIN(I660, MAX(500,MIN(0.55*$C660,573))),2),0),ROUND(IF($B660="Non - avec lien de dépendance",MIN(1129,I660,$C660)*overallRate,MIN(1129,I660)*overallRate),2))))</f>
        <v>Effectuez l’étape 1</v>
      </c>
      <c r="N660" s="54" t="str">
        <f>IF(ISTEXT(overallRate),"Effectuez l’étape 1",IF(OR(COUNT($C660,J660)&lt;&gt;2,overallRate=0),0,IF(F660="Oui",IF(OR($B660="Oui - sans lien de dépendance",$C660&gt;0),ROUND(MIN(J660, MAX(500,MIN(0.55*$C660,573))),2),0),ROUND(IF($B660="Non - avec lien de dépendance",MIN(1129,J660,$C660)*overallRate,MIN(1129,J660)*overallRate),2))))</f>
        <v>Effectuez l’étape 1</v>
      </c>
      <c r="O660" s="54" t="str">
        <f>IF(ISTEXT(overallRate),"Effectuez l’étape 1",IF(OR(COUNT($C660,K660)&lt;&gt;2,overallRate=0),0,IF(G660="Oui",IF(OR($B660="Oui - sans lien de dépendance",$C660&gt;0),ROUND(MIN(K660, MAX(500,MIN(0.55*$C660,573))),2),0),ROUND(IF($B660="Non - avec lien de dépendance",MIN(1129,K660,$C660)*overallRate,MIN(1129,K660)*overallRate),2))))</f>
        <v>Effectuez l’étape 1</v>
      </c>
      <c r="P660" s="3">
        <f t="shared" si="10"/>
        <v>0</v>
      </c>
    </row>
    <row r="661" spans="12:16" x14ac:dyDescent="0.35">
      <c r="L661" s="54" t="str">
        <f>IF(ISTEXT(overallRate),"Effectuez l’étape 1",IF(OR(COUNT($C661,H661)&lt;&gt;2,overallRate=0),0,IF(D661="Oui",IF(OR($B661="Oui - sans lien de dépendance",$C661&gt;0),ROUND(MIN(H661, MAX(500,MIN(0.55*$C661,573))),2),0),ROUND(IF($B661="Non - avec lien de dépendance",MIN(1129,H661,$C661)*overallRate,MIN(1129,H661)*overallRate),2))))</f>
        <v>Effectuez l’étape 1</v>
      </c>
      <c r="M661" s="54" t="str">
        <f>IF(ISTEXT(overallRate),"Effectuez l’étape 1",IF(OR(COUNT($C661,I661)&lt;&gt;2,overallRate=0),0,IF(E661="Oui",IF(OR($B661="Oui - sans lien de dépendance",$C661&gt;0),ROUND(MIN(I661, MAX(500,MIN(0.55*$C661,573))),2),0),ROUND(IF($B661="Non - avec lien de dépendance",MIN(1129,I661,$C661)*overallRate,MIN(1129,I661)*overallRate),2))))</f>
        <v>Effectuez l’étape 1</v>
      </c>
      <c r="N661" s="54" t="str">
        <f>IF(ISTEXT(overallRate),"Effectuez l’étape 1",IF(OR(COUNT($C661,J661)&lt;&gt;2,overallRate=0),0,IF(F661="Oui",IF(OR($B661="Oui - sans lien de dépendance",$C661&gt;0),ROUND(MIN(J661, MAX(500,MIN(0.55*$C661,573))),2),0),ROUND(IF($B661="Non - avec lien de dépendance",MIN(1129,J661,$C661)*overallRate,MIN(1129,J661)*overallRate),2))))</f>
        <v>Effectuez l’étape 1</v>
      </c>
      <c r="O661" s="54" t="str">
        <f>IF(ISTEXT(overallRate),"Effectuez l’étape 1",IF(OR(COUNT($C661,K661)&lt;&gt;2,overallRate=0),0,IF(G661="Oui",IF(OR($B661="Oui - sans lien de dépendance",$C661&gt;0),ROUND(MIN(K661, MAX(500,MIN(0.55*$C661,573))),2),0),ROUND(IF($B661="Non - avec lien de dépendance",MIN(1129,K661,$C661)*overallRate,MIN(1129,K661)*overallRate),2))))</f>
        <v>Effectuez l’étape 1</v>
      </c>
      <c r="P661" s="3">
        <f t="shared" si="10"/>
        <v>0</v>
      </c>
    </row>
    <row r="662" spans="12:16" x14ac:dyDescent="0.35">
      <c r="L662" s="54" t="str">
        <f>IF(ISTEXT(overallRate),"Effectuez l’étape 1",IF(OR(COUNT($C662,H662)&lt;&gt;2,overallRate=0),0,IF(D662="Oui",IF(OR($B662="Oui - sans lien de dépendance",$C662&gt;0),ROUND(MIN(H662, MAX(500,MIN(0.55*$C662,573))),2),0),ROUND(IF($B662="Non - avec lien de dépendance",MIN(1129,H662,$C662)*overallRate,MIN(1129,H662)*overallRate),2))))</f>
        <v>Effectuez l’étape 1</v>
      </c>
      <c r="M662" s="54" t="str">
        <f>IF(ISTEXT(overallRate),"Effectuez l’étape 1",IF(OR(COUNT($C662,I662)&lt;&gt;2,overallRate=0),0,IF(E662="Oui",IF(OR($B662="Oui - sans lien de dépendance",$C662&gt;0),ROUND(MIN(I662, MAX(500,MIN(0.55*$C662,573))),2),0),ROUND(IF($B662="Non - avec lien de dépendance",MIN(1129,I662,$C662)*overallRate,MIN(1129,I662)*overallRate),2))))</f>
        <v>Effectuez l’étape 1</v>
      </c>
      <c r="N662" s="54" t="str">
        <f>IF(ISTEXT(overallRate),"Effectuez l’étape 1",IF(OR(COUNT($C662,J662)&lt;&gt;2,overallRate=0),0,IF(F662="Oui",IF(OR($B662="Oui - sans lien de dépendance",$C662&gt;0),ROUND(MIN(J662, MAX(500,MIN(0.55*$C662,573))),2),0),ROUND(IF($B662="Non - avec lien de dépendance",MIN(1129,J662,$C662)*overallRate,MIN(1129,J662)*overallRate),2))))</f>
        <v>Effectuez l’étape 1</v>
      </c>
      <c r="O662" s="54" t="str">
        <f>IF(ISTEXT(overallRate),"Effectuez l’étape 1",IF(OR(COUNT($C662,K662)&lt;&gt;2,overallRate=0),0,IF(G662="Oui",IF(OR($B662="Oui - sans lien de dépendance",$C662&gt;0),ROUND(MIN(K662, MAX(500,MIN(0.55*$C662,573))),2),0),ROUND(IF($B662="Non - avec lien de dépendance",MIN(1129,K662,$C662)*overallRate,MIN(1129,K662)*overallRate),2))))</f>
        <v>Effectuez l’étape 1</v>
      </c>
      <c r="P662" s="3">
        <f t="shared" si="10"/>
        <v>0</v>
      </c>
    </row>
    <row r="663" spans="12:16" x14ac:dyDescent="0.35">
      <c r="L663" s="54" t="str">
        <f>IF(ISTEXT(overallRate),"Effectuez l’étape 1",IF(OR(COUNT($C663,H663)&lt;&gt;2,overallRate=0),0,IF(D663="Oui",IF(OR($B663="Oui - sans lien de dépendance",$C663&gt;0),ROUND(MIN(H663, MAX(500,MIN(0.55*$C663,573))),2),0),ROUND(IF($B663="Non - avec lien de dépendance",MIN(1129,H663,$C663)*overallRate,MIN(1129,H663)*overallRate),2))))</f>
        <v>Effectuez l’étape 1</v>
      </c>
      <c r="M663" s="54" t="str">
        <f>IF(ISTEXT(overallRate),"Effectuez l’étape 1",IF(OR(COUNT($C663,I663)&lt;&gt;2,overallRate=0),0,IF(E663="Oui",IF(OR($B663="Oui - sans lien de dépendance",$C663&gt;0),ROUND(MIN(I663, MAX(500,MIN(0.55*$C663,573))),2),0),ROUND(IF($B663="Non - avec lien de dépendance",MIN(1129,I663,$C663)*overallRate,MIN(1129,I663)*overallRate),2))))</f>
        <v>Effectuez l’étape 1</v>
      </c>
      <c r="N663" s="54" t="str">
        <f>IF(ISTEXT(overallRate),"Effectuez l’étape 1",IF(OR(COUNT($C663,J663)&lt;&gt;2,overallRate=0),0,IF(F663="Oui",IF(OR($B663="Oui - sans lien de dépendance",$C663&gt;0),ROUND(MIN(J663, MAX(500,MIN(0.55*$C663,573))),2),0),ROUND(IF($B663="Non - avec lien de dépendance",MIN(1129,J663,$C663)*overallRate,MIN(1129,J663)*overallRate),2))))</f>
        <v>Effectuez l’étape 1</v>
      </c>
      <c r="O663" s="54" t="str">
        <f>IF(ISTEXT(overallRate),"Effectuez l’étape 1",IF(OR(COUNT($C663,K663)&lt;&gt;2,overallRate=0),0,IF(G663="Oui",IF(OR($B663="Oui - sans lien de dépendance",$C663&gt;0),ROUND(MIN(K663, MAX(500,MIN(0.55*$C663,573))),2),0),ROUND(IF($B663="Non - avec lien de dépendance",MIN(1129,K663,$C663)*overallRate,MIN(1129,K663)*overallRate),2))))</f>
        <v>Effectuez l’étape 1</v>
      </c>
      <c r="P663" s="3">
        <f t="shared" si="10"/>
        <v>0</v>
      </c>
    </row>
    <row r="664" spans="12:16" x14ac:dyDescent="0.35">
      <c r="L664" s="54" t="str">
        <f>IF(ISTEXT(overallRate),"Effectuez l’étape 1",IF(OR(COUNT($C664,H664)&lt;&gt;2,overallRate=0),0,IF(D664="Oui",IF(OR($B664="Oui - sans lien de dépendance",$C664&gt;0),ROUND(MIN(H664, MAX(500,MIN(0.55*$C664,573))),2),0),ROUND(IF($B664="Non - avec lien de dépendance",MIN(1129,H664,$C664)*overallRate,MIN(1129,H664)*overallRate),2))))</f>
        <v>Effectuez l’étape 1</v>
      </c>
      <c r="M664" s="54" t="str">
        <f>IF(ISTEXT(overallRate),"Effectuez l’étape 1",IF(OR(COUNT($C664,I664)&lt;&gt;2,overallRate=0),0,IF(E664="Oui",IF(OR($B664="Oui - sans lien de dépendance",$C664&gt;0),ROUND(MIN(I664, MAX(500,MIN(0.55*$C664,573))),2),0),ROUND(IF($B664="Non - avec lien de dépendance",MIN(1129,I664,$C664)*overallRate,MIN(1129,I664)*overallRate),2))))</f>
        <v>Effectuez l’étape 1</v>
      </c>
      <c r="N664" s="54" t="str">
        <f>IF(ISTEXT(overallRate),"Effectuez l’étape 1",IF(OR(COUNT($C664,J664)&lt;&gt;2,overallRate=0),0,IF(F664="Oui",IF(OR($B664="Oui - sans lien de dépendance",$C664&gt;0),ROUND(MIN(J664, MAX(500,MIN(0.55*$C664,573))),2),0),ROUND(IF($B664="Non - avec lien de dépendance",MIN(1129,J664,$C664)*overallRate,MIN(1129,J664)*overallRate),2))))</f>
        <v>Effectuez l’étape 1</v>
      </c>
      <c r="O664" s="54" t="str">
        <f>IF(ISTEXT(overallRate),"Effectuez l’étape 1",IF(OR(COUNT($C664,K664)&lt;&gt;2,overallRate=0),0,IF(G664="Oui",IF(OR($B664="Oui - sans lien de dépendance",$C664&gt;0),ROUND(MIN(K664, MAX(500,MIN(0.55*$C664,573))),2),0),ROUND(IF($B664="Non - avec lien de dépendance",MIN(1129,K664,$C664)*overallRate,MIN(1129,K664)*overallRate),2))))</f>
        <v>Effectuez l’étape 1</v>
      </c>
      <c r="P664" s="3">
        <f t="shared" si="10"/>
        <v>0</v>
      </c>
    </row>
    <row r="665" spans="12:16" x14ac:dyDescent="0.35">
      <c r="L665" s="54" t="str">
        <f>IF(ISTEXT(overallRate),"Effectuez l’étape 1",IF(OR(COUNT($C665,H665)&lt;&gt;2,overallRate=0),0,IF(D665="Oui",IF(OR($B665="Oui - sans lien de dépendance",$C665&gt;0),ROUND(MIN(H665, MAX(500,MIN(0.55*$C665,573))),2),0),ROUND(IF($B665="Non - avec lien de dépendance",MIN(1129,H665,$C665)*overallRate,MIN(1129,H665)*overallRate),2))))</f>
        <v>Effectuez l’étape 1</v>
      </c>
      <c r="M665" s="54" t="str">
        <f>IF(ISTEXT(overallRate),"Effectuez l’étape 1",IF(OR(COUNT($C665,I665)&lt;&gt;2,overallRate=0),0,IF(E665="Oui",IF(OR($B665="Oui - sans lien de dépendance",$C665&gt;0),ROUND(MIN(I665, MAX(500,MIN(0.55*$C665,573))),2),0),ROUND(IF($B665="Non - avec lien de dépendance",MIN(1129,I665,$C665)*overallRate,MIN(1129,I665)*overallRate),2))))</f>
        <v>Effectuez l’étape 1</v>
      </c>
      <c r="N665" s="54" t="str">
        <f>IF(ISTEXT(overallRate),"Effectuez l’étape 1",IF(OR(COUNT($C665,J665)&lt;&gt;2,overallRate=0),0,IF(F665="Oui",IF(OR($B665="Oui - sans lien de dépendance",$C665&gt;0),ROUND(MIN(J665, MAX(500,MIN(0.55*$C665,573))),2),0),ROUND(IF($B665="Non - avec lien de dépendance",MIN(1129,J665,$C665)*overallRate,MIN(1129,J665)*overallRate),2))))</f>
        <v>Effectuez l’étape 1</v>
      </c>
      <c r="O665" s="54" t="str">
        <f>IF(ISTEXT(overallRate),"Effectuez l’étape 1",IF(OR(COUNT($C665,K665)&lt;&gt;2,overallRate=0),0,IF(G665="Oui",IF(OR($B665="Oui - sans lien de dépendance",$C665&gt;0),ROUND(MIN(K665, MAX(500,MIN(0.55*$C665,573))),2),0),ROUND(IF($B665="Non - avec lien de dépendance",MIN(1129,K665,$C665)*overallRate,MIN(1129,K665)*overallRate),2))))</f>
        <v>Effectuez l’étape 1</v>
      </c>
      <c r="P665" s="3">
        <f t="shared" si="10"/>
        <v>0</v>
      </c>
    </row>
    <row r="666" spans="12:16" x14ac:dyDescent="0.35">
      <c r="L666" s="54" t="str">
        <f>IF(ISTEXT(overallRate),"Effectuez l’étape 1",IF(OR(COUNT($C666,H666)&lt;&gt;2,overallRate=0),0,IF(D666="Oui",IF(OR($B666="Oui - sans lien de dépendance",$C666&gt;0),ROUND(MIN(H666, MAX(500,MIN(0.55*$C666,573))),2),0),ROUND(IF($B666="Non - avec lien de dépendance",MIN(1129,H666,$C666)*overallRate,MIN(1129,H666)*overallRate),2))))</f>
        <v>Effectuez l’étape 1</v>
      </c>
      <c r="M666" s="54" t="str">
        <f>IF(ISTEXT(overallRate),"Effectuez l’étape 1",IF(OR(COUNT($C666,I666)&lt;&gt;2,overallRate=0),0,IF(E666="Oui",IF(OR($B666="Oui - sans lien de dépendance",$C666&gt;0),ROUND(MIN(I666, MAX(500,MIN(0.55*$C666,573))),2),0),ROUND(IF($B666="Non - avec lien de dépendance",MIN(1129,I666,$C666)*overallRate,MIN(1129,I666)*overallRate),2))))</f>
        <v>Effectuez l’étape 1</v>
      </c>
      <c r="N666" s="54" t="str">
        <f>IF(ISTEXT(overallRate),"Effectuez l’étape 1",IF(OR(COUNT($C666,J666)&lt;&gt;2,overallRate=0),0,IF(F666="Oui",IF(OR($B666="Oui - sans lien de dépendance",$C666&gt;0),ROUND(MIN(J666, MAX(500,MIN(0.55*$C666,573))),2),0),ROUND(IF($B666="Non - avec lien de dépendance",MIN(1129,J666,$C666)*overallRate,MIN(1129,J666)*overallRate),2))))</f>
        <v>Effectuez l’étape 1</v>
      </c>
      <c r="O666" s="54" t="str">
        <f>IF(ISTEXT(overallRate),"Effectuez l’étape 1",IF(OR(COUNT($C666,K666)&lt;&gt;2,overallRate=0),0,IF(G666="Oui",IF(OR($B666="Oui - sans lien de dépendance",$C666&gt;0),ROUND(MIN(K666, MAX(500,MIN(0.55*$C666,573))),2),0),ROUND(IF($B666="Non - avec lien de dépendance",MIN(1129,K666,$C666)*overallRate,MIN(1129,K666)*overallRate),2))))</f>
        <v>Effectuez l’étape 1</v>
      </c>
      <c r="P666" s="3">
        <f t="shared" si="10"/>
        <v>0</v>
      </c>
    </row>
    <row r="667" spans="12:16" x14ac:dyDescent="0.35">
      <c r="L667" s="54" t="str">
        <f>IF(ISTEXT(overallRate),"Effectuez l’étape 1",IF(OR(COUNT($C667,H667)&lt;&gt;2,overallRate=0),0,IF(D667="Oui",IF(OR($B667="Oui - sans lien de dépendance",$C667&gt;0),ROUND(MIN(H667, MAX(500,MIN(0.55*$C667,573))),2),0),ROUND(IF($B667="Non - avec lien de dépendance",MIN(1129,H667,$C667)*overallRate,MIN(1129,H667)*overallRate),2))))</f>
        <v>Effectuez l’étape 1</v>
      </c>
      <c r="M667" s="54" t="str">
        <f>IF(ISTEXT(overallRate),"Effectuez l’étape 1",IF(OR(COUNT($C667,I667)&lt;&gt;2,overallRate=0),0,IF(E667="Oui",IF(OR($B667="Oui - sans lien de dépendance",$C667&gt;0),ROUND(MIN(I667, MAX(500,MIN(0.55*$C667,573))),2),0),ROUND(IF($B667="Non - avec lien de dépendance",MIN(1129,I667,$C667)*overallRate,MIN(1129,I667)*overallRate),2))))</f>
        <v>Effectuez l’étape 1</v>
      </c>
      <c r="N667" s="54" t="str">
        <f>IF(ISTEXT(overallRate),"Effectuez l’étape 1",IF(OR(COUNT($C667,J667)&lt;&gt;2,overallRate=0),0,IF(F667="Oui",IF(OR($B667="Oui - sans lien de dépendance",$C667&gt;0),ROUND(MIN(J667, MAX(500,MIN(0.55*$C667,573))),2),0),ROUND(IF($B667="Non - avec lien de dépendance",MIN(1129,J667,$C667)*overallRate,MIN(1129,J667)*overallRate),2))))</f>
        <v>Effectuez l’étape 1</v>
      </c>
      <c r="O667" s="54" t="str">
        <f>IF(ISTEXT(overallRate),"Effectuez l’étape 1",IF(OR(COUNT($C667,K667)&lt;&gt;2,overallRate=0),0,IF(G667="Oui",IF(OR($B667="Oui - sans lien de dépendance",$C667&gt;0),ROUND(MIN(K667, MAX(500,MIN(0.55*$C667,573))),2),0),ROUND(IF($B667="Non - avec lien de dépendance",MIN(1129,K667,$C667)*overallRate,MIN(1129,K667)*overallRate),2))))</f>
        <v>Effectuez l’étape 1</v>
      </c>
      <c r="P667" s="3">
        <f t="shared" si="10"/>
        <v>0</v>
      </c>
    </row>
    <row r="668" spans="12:16" x14ac:dyDescent="0.35">
      <c r="L668" s="54" t="str">
        <f>IF(ISTEXT(overallRate),"Effectuez l’étape 1",IF(OR(COUNT($C668,H668)&lt;&gt;2,overallRate=0),0,IF(D668="Oui",IF(OR($B668="Oui - sans lien de dépendance",$C668&gt;0),ROUND(MIN(H668, MAX(500,MIN(0.55*$C668,573))),2),0),ROUND(IF($B668="Non - avec lien de dépendance",MIN(1129,H668,$C668)*overallRate,MIN(1129,H668)*overallRate),2))))</f>
        <v>Effectuez l’étape 1</v>
      </c>
      <c r="M668" s="54" t="str">
        <f>IF(ISTEXT(overallRate),"Effectuez l’étape 1",IF(OR(COUNT($C668,I668)&lt;&gt;2,overallRate=0),0,IF(E668="Oui",IF(OR($B668="Oui - sans lien de dépendance",$C668&gt;0),ROUND(MIN(I668, MAX(500,MIN(0.55*$C668,573))),2),0),ROUND(IF($B668="Non - avec lien de dépendance",MIN(1129,I668,$C668)*overallRate,MIN(1129,I668)*overallRate),2))))</f>
        <v>Effectuez l’étape 1</v>
      </c>
      <c r="N668" s="54" t="str">
        <f>IF(ISTEXT(overallRate),"Effectuez l’étape 1",IF(OR(COUNT($C668,J668)&lt;&gt;2,overallRate=0),0,IF(F668="Oui",IF(OR($B668="Oui - sans lien de dépendance",$C668&gt;0),ROUND(MIN(J668, MAX(500,MIN(0.55*$C668,573))),2),0),ROUND(IF($B668="Non - avec lien de dépendance",MIN(1129,J668,$C668)*overallRate,MIN(1129,J668)*overallRate),2))))</f>
        <v>Effectuez l’étape 1</v>
      </c>
      <c r="O668" s="54" t="str">
        <f>IF(ISTEXT(overallRate),"Effectuez l’étape 1",IF(OR(COUNT($C668,K668)&lt;&gt;2,overallRate=0),0,IF(G668="Oui",IF(OR($B668="Oui - sans lien de dépendance",$C668&gt;0),ROUND(MIN(K668, MAX(500,MIN(0.55*$C668,573))),2),0),ROUND(IF($B668="Non - avec lien de dépendance",MIN(1129,K668,$C668)*overallRate,MIN(1129,K668)*overallRate),2))))</f>
        <v>Effectuez l’étape 1</v>
      </c>
      <c r="P668" s="3">
        <f t="shared" si="10"/>
        <v>0</v>
      </c>
    </row>
    <row r="669" spans="12:16" x14ac:dyDescent="0.35">
      <c r="L669" s="54" t="str">
        <f>IF(ISTEXT(overallRate),"Effectuez l’étape 1",IF(OR(COUNT($C669,H669)&lt;&gt;2,overallRate=0),0,IF(D669="Oui",IF(OR($B669="Oui - sans lien de dépendance",$C669&gt;0),ROUND(MIN(H669, MAX(500,MIN(0.55*$C669,573))),2),0),ROUND(IF($B669="Non - avec lien de dépendance",MIN(1129,H669,$C669)*overallRate,MIN(1129,H669)*overallRate),2))))</f>
        <v>Effectuez l’étape 1</v>
      </c>
      <c r="M669" s="54" t="str">
        <f>IF(ISTEXT(overallRate),"Effectuez l’étape 1",IF(OR(COUNT($C669,I669)&lt;&gt;2,overallRate=0),0,IF(E669="Oui",IF(OR($B669="Oui - sans lien de dépendance",$C669&gt;0),ROUND(MIN(I669, MAX(500,MIN(0.55*$C669,573))),2),0),ROUND(IF($B669="Non - avec lien de dépendance",MIN(1129,I669,$C669)*overallRate,MIN(1129,I669)*overallRate),2))))</f>
        <v>Effectuez l’étape 1</v>
      </c>
      <c r="N669" s="54" t="str">
        <f>IF(ISTEXT(overallRate),"Effectuez l’étape 1",IF(OR(COUNT($C669,J669)&lt;&gt;2,overallRate=0),0,IF(F669="Oui",IF(OR($B669="Oui - sans lien de dépendance",$C669&gt;0),ROUND(MIN(J669, MAX(500,MIN(0.55*$C669,573))),2),0),ROUND(IF($B669="Non - avec lien de dépendance",MIN(1129,J669,$C669)*overallRate,MIN(1129,J669)*overallRate),2))))</f>
        <v>Effectuez l’étape 1</v>
      </c>
      <c r="O669" s="54" t="str">
        <f>IF(ISTEXT(overallRate),"Effectuez l’étape 1",IF(OR(COUNT($C669,K669)&lt;&gt;2,overallRate=0),0,IF(G669="Oui",IF(OR($B669="Oui - sans lien de dépendance",$C669&gt;0),ROUND(MIN(K669, MAX(500,MIN(0.55*$C669,573))),2),0),ROUND(IF($B669="Non - avec lien de dépendance",MIN(1129,K669,$C669)*overallRate,MIN(1129,K669)*overallRate),2))))</f>
        <v>Effectuez l’étape 1</v>
      </c>
      <c r="P669" s="3">
        <f t="shared" si="10"/>
        <v>0</v>
      </c>
    </row>
    <row r="670" spans="12:16" x14ac:dyDescent="0.35">
      <c r="L670" s="54" t="str">
        <f>IF(ISTEXT(overallRate),"Effectuez l’étape 1",IF(OR(COUNT($C670,H670)&lt;&gt;2,overallRate=0),0,IF(D670="Oui",IF(OR($B670="Oui - sans lien de dépendance",$C670&gt;0),ROUND(MIN(H670, MAX(500,MIN(0.55*$C670,573))),2),0),ROUND(IF($B670="Non - avec lien de dépendance",MIN(1129,H670,$C670)*overallRate,MIN(1129,H670)*overallRate),2))))</f>
        <v>Effectuez l’étape 1</v>
      </c>
      <c r="M670" s="54" t="str">
        <f>IF(ISTEXT(overallRate),"Effectuez l’étape 1",IF(OR(COUNT($C670,I670)&lt;&gt;2,overallRate=0),0,IF(E670="Oui",IF(OR($B670="Oui - sans lien de dépendance",$C670&gt;0),ROUND(MIN(I670, MAX(500,MIN(0.55*$C670,573))),2),0),ROUND(IF($B670="Non - avec lien de dépendance",MIN(1129,I670,$C670)*overallRate,MIN(1129,I670)*overallRate),2))))</f>
        <v>Effectuez l’étape 1</v>
      </c>
      <c r="N670" s="54" t="str">
        <f>IF(ISTEXT(overallRate),"Effectuez l’étape 1",IF(OR(COUNT($C670,J670)&lt;&gt;2,overallRate=0),0,IF(F670="Oui",IF(OR($B670="Oui - sans lien de dépendance",$C670&gt;0),ROUND(MIN(J670, MAX(500,MIN(0.55*$C670,573))),2),0),ROUND(IF($B670="Non - avec lien de dépendance",MIN(1129,J670,$C670)*overallRate,MIN(1129,J670)*overallRate),2))))</f>
        <v>Effectuez l’étape 1</v>
      </c>
      <c r="O670" s="54" t="str">
        <f>IF(ISTEXT(overallRate),"Effectuez l’étape 1",IF(OR(COUNT($C670,K670)&lt;&gt;2,overallRate=0),0,IF(G670="Oui",IF(OR($B670="Oui - sans lien de dépendance",$C670&gt;0),ROUND(MIN(K670, MAX(500,MIN(0.55*$C670,573))),2),0),ROUND(IF($B670="Non - avec lien de dépendance",MIN(1129,K670,$C670)*overallRate,MIN(1129,K670)*overallRate),2))))</f>
        <v>Effectuez l’étape 1</v>
      </c>
      <c r="P670" s="3">
        <f t="shared" si="10"/>
        <v>0</v>
      </c>
    </row>
    <row r="671" spans="12:16" x14ac:dyDescent="0.35">
      <c r="L671" s="54" t="str">
        <f>IF(ISTEXT(overallRate),"Effectuez l’étape 1",IF(OR(COUNT($C671,H671)&lt;&gt;2,overallRate=0),0,IF(D671="Oui",IF(OR($B671="Oui - sans lien de dépendance",$C671&gt;0),ROUND(MIN(H671, MAX(500,MIN(0.55*$C671,573))),2),0),ROUND(IF($B671="Non - avec lien de dépendance",MIN(1129,H671,$C671)*overallRate,MIN(1129,H671)*overallRate),2))))</f>
        <v>Effectuez l’étape 1</v>
      </c>
      <c r="M671" s="54" t="str">
        <f>IF(ISTEXT(overallRate),"Effectuez l’étape 1",IF(OR(COUNT($C671,I671)&lt;&gt;2,overallRate=0),0,IF(E671="Oui",IF(OR($B671="Oui - sans lien de dépendance",$C671&gt;0),ROUND(MIN(I671, MAX(500,MIN(0.55*$C671,573))),2),0),ROUND(IF($B671="Non - avec lien de dépendance",MIN(1129,I671,$C671)*overallRate,MIN(1129,I671)*overallRate),2))))</f>
        <v>Effectuez l’étape 1</v>
      </c>
      <c r="N671" s="54" t="str">
        <f>IF(ISTEXT(overallRate),"Effectuez l’étape 1",IF(OR(COUNT($C671,J671)&lt;&gt;2,overallRate=0),0,IF(F671="Oui",IF(OR($B671="Oui - sans lien de dépendance",$C671&gt;0),ROUND(MIN(J671, MAX(500,MIN(0.55*$C671,573))),2),0),ROUND(IF($B671="Non - avec lien de dépendance",MIN(1129,J671,$C671)*overallRate,MIN(1129,J671)*overallRate),2))))</f>
        <v>Effectuez l’étape 1</v>
      </c>
      <c r="O671" s="54" t="str">
        <f>IF(ISTEXT(overallRate),"Effectuez l’étape 1",IF(OR(COUNT($C671,K671)&lt;&gt;2,overallRate=0),0,IF(G671="Oui",IF(OR($B671="Oui - sans lien de dépendance",$C671&gt;0),ROUND(MIN(K671, MAX(500,MIN(0.55*$C671,573))),2),0),ROUND(IF($B671="Non - avec lien de dépendance",MIN(1129,K671,$C671)*overallRate,MIN(1129,K671)*overallRate),2))))</f>
        <v>Effectuez l’étape 1</v>
      </c>
      <c r="P671" s="3">
        <f t="shared" si="10"/>
        <v>0</v>
      </c>
    </row>
    <row r="672" spans="12:16" x14ac:dyDescent="0.35">
      <c r="L672" s="54" t="str">
        <f>IF(ISTEXT(overallRate),"Effectuez l’étape 1",IF(OR(COUNT($C672,H672)&lt;&gt;2,overallRate=0),0,IF(D672="Oui",IF(OR($B672="Oui - sans lien de dépendance",$C672&gt;0),ROUND(MIN(H672, MAX(500,MIN(0.55*$C672,573))),2),0),ROUND(IF($B672="Non - avec lien de dépendance",MIN(1129,H672,$C672)*overallRate,MIN(1129,H672)*overallRate),2))))</f>
        <v>Effectuez l’étape 1</v>
      </c>
      <c r="M672" s="54" t="str">
        <f>IF(ISTEXT(overallRate),"Effectuez l’étape 1",IF(OR(COUNT($C672,I672)&lt;&gt;2,overallRate=0),0,IF(E672="Oui",IF(OR($B672="Oui - sans lien de dépendance",$C672&gt;0),ROUND(MIN(I672, MAX(500,MIN(0.55*$C672,573))),2),0),ROUND(IF($B672="Non - avec lien de dépendance",MIN(1129,I672,$C672)*overallRate,MIN(1129,I672)*overallRate),2))))</f>
        <v>Effectuez l’étape 1</v>
      </c>
      <c r="N672" s="54" t="str">
        <f>IF(ISTEXT(overallRate),"Effectuez l’étape 1",IF(OR(COUNT($C672,J672)&lt;&gt;2,overallRate=0),0,IF(F672="Oui",IF(OR($B672="Oui - sans lien de dépendance",$C672&gt;0),ROUND(MIN(J672, MAX(500,MIN(0.55*$C672,573))),2),0),ROUND(IF($B672="Non - avec lien de dépendance",MIN(1129,J672,$C672)*overallRate,MIN(1129,J672)*overallRate),2))))</f>
        <v>Effectuez l’étape 1</v>
      </c>
      <c r="O672" s="54" t="str">
        <f>IF(ISTEXT(overallRate),"Effectuez l’étape 1",IF(OR(COUNT($C672,K672)&lt;&gt;2,overallRate=0),0,IF(G672="Oui",IF(OR($B672="Oui - sans lien de dépendance",$C672&gt;0),ROUND(MIN(K672, MAX(500,MIN(0.55*$C672,573))),2),0),ROUND(IF($B672="Non - avec lien de dépendance",MIN(1129,K672,$C672)*overallRate,MIN(1129,K672)*overallRate),2))))</f>
        <v>Effectuez l’étape 1</v>
      </c>
      <c r="P672" s="3">
        <f t="shared" si="10"/>
        <v>0</v>
      </c>
    </row>
    <row r="673" spans="12:16" x14ac:dyDescent="0.35">
      <c r="L673" s="54" t="str">
        <f>IF(ISTEXT(overallRate),"Effectuez l’étape 1",IF(OR(COUNT($C673,H673)&lt;&gt;2,overallRate=0),0,IF(D673="Oui",IF(OR($B673="Oui - sans lien de dépendance",$C673&gt;0),ROUND(MIN(H673, MAX(500,MIN(0.55*$C673,573))),2),0),ROUND(IF($B673="Non - avec lien de dépendance",MIN(1129,H673,$C673)*overallRate,MIN(1129,H673)*overallRate),2))))</f>
        <v>Effectuez l’étape 1</v>
      </c>
      <c r="M673" s="54" t="str">
        <f>IF(ISTEXT(overallRate),"Effectuez l’étape 1",IF(OR(COUNT($C673,I673)&lt;&gt;2,overallRate=0),0,IF(E673="Oui",IF(OR($B673="Oui - sans lien de dépendance",$C673&gt;0),ROUND(MIN(I673, MAX(500,MIN(0.55*$C673,573))),2),0),ROUND(IF($B673="Non - avec lien de dépendance",MIN(1129,I673,$C673)*overallRate,MIN(1129,I673)*overallRate),2))))</f>
        <v>Effectuez l’étape 1</v>
      </c>
      <c r="N673" s="54" t="str">
        <f>IF(ISTEXT(overallRate),"Effectuez l’étape 1",IF(OR(COUNT($C673,J673)&lt;&gt;2,overallRate=0),0,IF(F673="Oui",IF(OR($B673="Oui - sans lien de dépendance",$C673&gt;0),ROUND(MIN(J673, MAX(500,MIN(0.55*$C673,573))),2),0),ROUND(IF($B673="Non - avec lien de dépendance",MIN(1129,J673,$C673)*overallRate,MIN(1129,J673)*overallRate),2))))</f>
        <v>Effectuez l’étape 1</v>
      </c>
      <c r="O673" s="54" t="str">
        <f>IF(ISTEXT(overallRate),"Effectuez l’étape 1",IF(OR(COUNT($C673,K673)&lt;&gt;2,overallRate=0),0,IF(G673="Oui",IF(OR($B673="Oui - sans lien de dépendance",$C673&gt;0),ROUND(MIN(K673, MAX(500,MIN(0.55*$C673,573))),2),0),ROUND(IF($B673="Non - avec lien de dépendance",MIN(1129,K673,$C673)*overallRate,MIN(1129,K673)*overallRate),2))))</f>
        <v>Effectuez l’étape 1</v>
      </c>
      <c r="P673" s="3">
        <f t="shared" si="10"/>
        <v>0</v>
      </c>
    </row>
    <row r="674" spans="12:16" x14ac:dyDescent="0.35">
      <c r="L674" s="54" t="str">
        <f>IF(ISTEXT(overallRate),"Effectuez l’étape 1",IF(OR(COUNT($C674,H674)&lt;&gt;2,overallRate=0),0,IF(D674="Oui",IF(OR($B674="Oui - sans lien de dépendance",$C674&gt;0),ROUND(MIN(H674, MAX(500,MIN(0.55*$C674,573))),2),0),ROUND(IF($B674="Non - avec lien de dépendance",MIN(1129,H674,$C674)*overallRate,MIN(1129,H674)*overallRate),2))))</f>
        <v>Effectuez l’étape 1</v>
      </c>
      <c r="M674" s="54" t="str">
        <f>IF(ISTEXT(overallRate),"Effectuez l’étape 1",IF(OR(COUNT($C674,I674)&lt;&gt;2,overallRate=0),0,IF(E674="Oui",IF(OR($B674="Oui - sans lien de dépendance",$C674&gt;0),ROUND(MIN(I674, MAX(500,MIN(0.55*$C674,573))),2),0),ROUND(IF($B674="Non - avec lien de dépendance",MIN(1129,I674,$C674)*overallRate,MIN(1129,I674)*overallRate),2))))</f>
        <v>Effectuez l’étape 1</v>
      </c>
      <c r="N674" s="54" t="str">
        <f>IF(ISTEXT(overallRate),"Effectuez l’étape 1",IF(OR(COUNT($C674,J674)&lt;&gt;2,overallRate=0),0,IF(F674="Oui",IF(OR($B674="Oui - sans lien de dépendance",$C674&gt;0),ROUND(MIN(J674, MAX(500,MIN(0.55*$C674,573))),2),0),ROUND(IF($B674="Non - avec lien de dépendance",MIN(1129,J674,$C674)*overallRate,MIN(1129,J674)*overallRate),2))))</f>
        <v>Effectuez l’étape 1</v>
      </c>
      <c r="O674" s="54" t="str">
        <f>IF(ISTEXT(overallRate),"Effectuez l’étape 1",IF(OR(COUNT($C674,K674)&lt;&gt;2,overallRate=0),0,IF(G674="Oui",IF(OR($B674="Oui - sans lien de dépendance",$C674&gt;0),ROUND(MIN(K674, MAX(500,MIN(0.55*$C674,573))),2),0),ROUND(IF($B674="Non - avec lien de dépendance",MIN(1129,K674,$C674)*overallRate,MIN(1129,K674)*overallRate),2))))</f>
        <v>Effectuez l’étape 1</v>
      </c>
      <c r="P674" s="3">
        <f t="shared" si="10"/>
        <v>0</v>
      </c>
    </row>
    <row r="675" spans="12:16" x14ac:dyDescent="0.35">
      <c r="L675" s="54" t="str">
        <f>IF(ISTEXT(overallRate),"Effectuez l’étape 1",IF(OR(COUNT($C675,H675)&lt;&gt;2,overallRate=0),0,IF(D675="Oui",IF(OR($B675="Oui - sans lien de dépendance",$C675&gt;0),ROUND(MIN(H675, MAX(500,MIN(0.55*$C675,573))),2),0),ROUND(IF($B675="Non - avec lien de dépendance",MIN(1129,H675,$C675)*overallRate,MIN(1129,H675)*overallRate),2))))</f>
        <v>Effectuez l’étape 1</v>
      </c>
      <c r="M675" s="54" t="str">
        <f>IF(ISTEXT(overallRate),"Effectuez l’étape 1",IF(OR(COUNT($C675,I675)&lt;&gt;2,overallRate=0),0,IF(E675="Oui",IF(OR($B675="Oui - sans lien de dépendance",$C675&gt;0),ROUND(MIN(I675, MAX(500,MIN(0.55*$C675,573))),2),0),ROUND(IF($B675="Non - avec lien de dépendance",MIN(1129,I675,$C675)*overallRate,MIN(1129,I675)*overallRate),2))))</f>
        <v>Effectuez l’étape 1</v>
      </c>
      <c r="N675" s="54" t="str">
        <f>IF(ISTEXT(overallRate),"Effectuez l’étape 1",IF(OR(COUNT($C675,J675)&lt;&gt;2,overallRate=0),0,IF(F675="Oui",IF(OR($B675="Oui - sans lien de dépendance",$C675&gt;0),ROUND(MIN(J675, MAX(500,MIN(0.55*$C675,573))),2),0),ROUND(IF($B675="Non - avec lien de dépendance",MIN(1129,J675,$C675)*overallRate,MIN(1129,J675)*overallRate),2))))</f>
        <v>Effectuez l’étape 1</v>
      </c>
      <c r="O675" s="54" t="str">
        <f>IF(ISTEXT(overallRate),"Effectuez l’étape 1",IF(OR(COUNT($C675,K675)&lt;&gt;2,overallRate=0),0,IF(G675="Oui",IF(OR($B675="Oui - sans lien de dépendance",$C675&gt;0),ROUND(MIN(K675, MAX(500,MIN(0.55*$C675,573))),2),0),ROUND(IF($B675="Non - avec lien de dépendance",MIN(1129,K675,$C675)*overallRate,MIN(1129,K675)*overallRate),2))))</f>
        <v>Effectuez l’étape 1</v>
      </c>
      <c r="P675" s="3">
        <f t="shared" si="10"/>
        <v>0</v>
      </c>
    </row>
    <row r="676" spans="12:16" x14ac:dyDescent="0.35">
      <c r="L676" s="54" t="str">
        <f>IF(ISTEXT(overallRate),"Effectuez l’étape 1",IF(OR(COUNT($C676,H676)&lt;&gt;2,overallRate=0),0,IF(D676="Oui",IF(OR($B676="Oui - sans lien de dépendance",$C676&gt;0),ROUND(MIN(H676, MAX(500,MIN(0.55*$C676,573))),2),0),ROUND(IF($B676="Non - avec lien de dépendance",MIN(1129,H676,$C676)*overallRate,MIN(1129,H676)*overallRate),2))))</f>
        <v>Effectuez l’étape 1</v>
      </c>
      <c r="M676" s="54" t="str">
        <f>IF(ISTEXT(overallRate),"Effectuez l’étape 1",IF(OR(COUNT($C676,I676)&lt;&gt;2,overallRate=0),0,IF(E676="Oui",IF(OR($B676="Oui - sans lien de dépendance",$C676&gt;0),ROUND(MIN(I676, MAX(500,MIN(0.55*$C676,573))),2),0),ROUND(IF($B676="Non - avec lien de dépendance",MIN(1129,I676,$C676)*overallRate,MIN(1129,I676)*overallRate),2))))</f>
        <v>Effectuez l’étape 1</v>
      </c>
      <c r="N676" s="54" t="str">
        <f>IF(ISTEXT(overallRate),"Effectuez l’étape 1",IF(OR(COUNT($C676,J676)&lt;&gt;2,overallRate=0),0,IF(F676="Oui",IF(OR($B676="Oui - sans lien de dépendance",$C676&gt;0),ROUND(MIN(J676, MAX(500,MIN(0.55*$C676,573))),2),0),ROUND(IF($B676="Non - avec lien de dépendance",MIN(1129,J676,$C676)*overallRate,MIN(1129,J676)*overallRate),2))))</f>
        <v>Effectuez l’étape 1</v>
      </c>
      <c r="O676" s="54" t="str">
        <f>IF(ISTEXT(overallRate),"Effectuez l’étape 1",IF(OR(COUNT($C676,K676)&lt;&gt;2,overallRate=0),0,IF(G676="Oui",IF(OR($B676="Oui - sans lien de dépendance",$C676&gt;0),ROUND(MIN(K676, MAX(500,MIN(0.55*$C676,573))),2),0),ROUND(IF($B676="Non - avec lien de dépendance",MIN(1129,K676,$C676)*overallRate,MIN(1129,K676)*overallRate),2))))</f>
        <v>Effectuez l’étape 1</v>
      </c>
      <c r="P676" s="3">
        <f t="shared" si="10"/>
        <v>0</v>
      </c>
    </row>
    <row r="677" spans="12:16" x14ac:dyDescent="0.35">
      <c r="L677" s="54" t="str">
        <f>IF(ISTEXT(overallRate),"Effectuez l’étape 1",IF(OR(COUNT($C677,H677)&lt;&gt;2,overallRate=0),0,IF(D677="Oui",IF(OR($B677="Oui - sans lien de dépendance",$C677&gt;0),ROUND(MIN(H677, MAX(500,MIN(0.55*$C677,573))),2),0),ROUND(IF($B677="Non - avec lien de dépendance",MIN(1129,H677,$C677)*overallRate,MIN(1129,H677)*overallRate),2))))</f>
        <v>Effectuez l’étape 1</v>
      </c>
      <c r="M677" s="54" t="str">
        <f>IF(ISTEXT(overallRate),"Effectuez l’étape 1",IF(OR(COUNT($C677,I677)&lt;&gt;2,overallRate=0),0,IF(E677="Oui",IF(OR($B677="Oui - sans lien de dépendance",$C677&gt;0),ROUND(MIN(I677, MAX(500,MIN(0.55*$C677,573))),2),0),ROUND(IF($B677="Non - avec lien de dépendance",MIN(1129,I677,$C677)*overallRate,MIN(1129,I677)*overallRate),2))))</f>
        <v>Effectuez l’étape 1</v>
      </c>
      <c r="N677" s="54" t="str">
        <f>IF(ISTEXT(overallRate),"Effectuez l’étape 1",IF(OR(COUNT($C677,J677)&lt;&gt;2,overallRate=0),0,IF(F677="Oui",IF(OR($B677="Oui - sans lien de dépendance",$C677&gt;0),ROUND(MIN(J677, MAX(500,MIN(0.55*$C677,573))),2),0),ROUND(IF($B677="Non - avec lien de dépendance",MIN(1129,J677,$C677)*overallRate,MIN(1129,J677)*overallRate),2))))</f>
        <v>Effectuez l’étape 1</v>
      </c>
      <c r="O677" s="54" t="str">
        <f>IF(ISTEXT(overallRate),"Effectuez l’étape 1",IF(OR(COUNT($C677,K677)&lt;&gt;2,overallRate=0),0,IF(G677="Oui",IF(OR($B677="Oui - sans lien de dépendance",$C677&gt;0),ROUND(MIN(K677, MAX(500,MIN(0.55*$C677,573))),2),0),ROUND(IF($B677="Non - avec lien de dépendance",MIN(1129,K677,$C677)*overallRate,MIN(1129,K677)*overallRate),2))))</f>
        <v>Effectuez l’étape 1</v>
      </c>
      <c r="P677" s="3">
        <f t="shared" si="10"/>
        <v>0</v>
      </c>
    </row>
    <row r="678" spans="12:16" x14ac:dyDescent="0.35">
      <c r="L678" s="54" t="str">
        <f>IF(ISTEXT(overallRate),"Effectuez l’étape 1",IF(OR(COUNT($C678,H678)&lt;&gt;2,overallRate=0),0,IF(D678="Oui",IF(OR($B678="Oui - sans lien de dépendance",$C678&gt;0),ROUND(MIN(H678, MAX(500,MIN(0.55*$C678,573))),2),0),ROUND(IF($B678="Non - avec lien de dépendance",MIN(1129,H678,$C678)*overallRate,MIN(1129,H678)*overallRate),2))))</f>
        <v>Effectuez l’étape 1</v>
      </c>
      <c r="M678" s="54" t="str">
        <f>IF(ISTEXT(overallRate),"Effectuez l’étape 1",IF(OR(COUNT($C678,I678)&lt;&gt;2,overallRate=0),0,IF(E678="Oui",IF(OR($B678="Oui - sans lien de dépendance",$C678&gt;0),ROUND(MIN(I678, MAX(500,MIN(0.55*$C678,573))),2),0),ROUND(IF($B678="Non - avec lien de dépendance",MIN(1129,I678,$C678)*overallRate,MIN(1129,I678)*overallRate),2))))</f>
        <v>Effectuez l’étape 1</v>
      </c>
      <c r="N678" s="54" t="str">
        <f>IF(ISTEXT(overallRate),"Effectuez l’étape 1",IF(OR(COUNT($C678,J678)&lt;&gt;2,overallRate=0),0,IF(F678="Oui",IF(OR($B678="Oui - sans lien de dépendance",$C678&gt;0),ROUND(MIN(J678, MAX(500,MIN(0.55*$C678,573))),2),0),ROUND(IF($B678="Non - avec lien de dépendance",MIN(1129,J678,$C678)*overallRate,MIN(1129,J678)*overallRate),2))))</f>
        <v>Effectuez l’étape 1</v>
      </c>
      <c r="O678" s="54" t="str">
        <f>IF(ISTEXT(overallRate),"Effectuez l’étape 1",IF(OR(COUNT($C678,K678)&lt;&gt;2,overallRate=0),0,IF(G678="Oui",IF(OR($B678="Oui - sans lien de dépendance",$C678&gt;0),ROUND(MIN(K678, MAX(500,MIN(0.55*$C678,573))),2),0),ROUND(IF($B678="Non - avec lien de dépendance",MIN(1129,K678,$C678)*overallRate,MIN(1129,K678)*overallRate),2))))</f>
        <v>Effectuez l’étape 1</v>
      </c>
      <c r="P678" s="3">
        <f t="shared" si="10"/>
        <v>0</v>
      </c>
    </row>
    <row r="679" spans="12:16" x14ac:dyDescent="0.35">
      <c r="L679" s="54" t="str">
        <f>IF(ISTEXT(overallRate),"Effectuez l’étape 1",IF(OR(COUNT($C679,H679)&lt;&gt;2,overallRate=0),0,IF(D679="Oui",IF(OR($B679="Oui - sans lien de dépendance",$C679&gt;0),ROUND(MIN(H679, MAX(500,MIN(0.55*$C679,573))),2),0),ROUND(IF($B679="Non - avec lien de dépendance",MIN(1129,H679,$C679)*overallRate,MIN(1129,H679)*overallRate),2))))</f>
        <v>Effectuez l’étape 1</v>
      </c>
      <c r="M679" s="54" t="str">
        <f>IF(ISTEXT(overallRate),"Effectuez l’étape 1",IF(OR(COUNT($C679,I679)&lt;&gt;2,overallRate=0),0,IF(E679="Oui",IF(OR($B679="Oui - sans lien de dépendance",$C679&gt;0),ROUND(MIN(I679, MAX(500,MIN(0.55*$C679,573))),2),0),ROUND(IF($B679="Non - avec lien de dépendance",MIN(1129,I679,$C679)*overallRate,MIN(1129,I679)*overallRate),2))))</f>
        <v>Effectuez l’étape 1</v>
      </c>
      <c r="N679" s="54" t="str">
        <f>IF(ISTEXT(overallRate),"Effectuez l’étape 1",IF(OR(COUNT($C679,J679)&lt;&gt;2,overallRate=0),0,IF(F679="Oui",IF(OR($B679="Oui - sans lien de dépendance",$C679&gt;0),ROUND(MIN(J679, MAX(500,MIN(0.55*$C679,573))),2),0),ROUND(IF($B679="Non - avec lien de dépendance",MIN(1129,J679,$C679)*overallRate,MIN(1129,J679)*overallRate),2))))</f>
        <v>Effectuez l’étape 1</v>
      </c>
      <c r="O679" s="54" t="str">
        <f>IF(ISTEXT(overallRate),"Effectuez l’étape 1",IF(OR(COUNT($C679,K679)&lt;&gt;2,overallRate=0),0,IF(G679="Oui",IF(OR($B679="Oui - sans lien de dépendance",$C679&gt;0),ROUND(MIN(K679, MAX(500,MIN(0.55*$C679,573))),2),0),ROUND(IF($B679="Non - avec lien de dépendance",MIN(1129,K679,$C679)*overallRate,MIN(1129,K679)*overallRate),2))))</f>
        <v>Effectuez l’étape 1</v>
      </c>
      <c r="P679" s="3">
        <f t="shared" si="10"/>
        <v>0</v>
      </c>
    </row>
    <row r="680" spans="12:16" x14ac:dyDescent="0.35">
      <c r="L680" s="54" t="str">
        <f>IF(ISTEXT(overallRate),"Effectuez l’étape 1",IF(OR(COUNT($C680,H680)&lt;&gt;2,overallRate=0),0,IF(D680="Oui",IF(OR($B680="Oui - sans lien de dépendance",$C680&gt;0),ROUND(MIN(H680, MAX(500,MIN(0.55*$C680,573))),2),0),ROUND(IF($B680="Non - avec lien de dépendance",MIN(1129,H680,$C680)*overallRate,MIN(1129,H680)*overallRate),2))))</f>
        <v>Effectuez l’étape 1</v>
      </c>
      <c r="M680" s="54" t="str">
        <f>IF(ISTEXT(overallRate),"Effectuez l’étape 1",IF(OR(COUNT($C680,I680)&lt;&gt;2,overallRate=0),0,IF(E680="Oui",IF(OR($B680="Oui - sans lien de dépendance",$C680&gt;0),ROUND(MIN(I680, MAX(500,MIN(0.55*$C680,573))),2),0),ROUND(IF($B680="Non - avec lien de dépendance",MIN(1129,I680,$C680)*overallRate,MIN(1129,I680)*overallRate),2))))</f>
        <v>Effectuez l’étape 1</v>
      </c>
      <c r="N680" s="54" t="str">
        <f>IF(ISTEXT(overallRate),"Effectuez l’étape 1",IF(OR(COUNT($C680,J680)&lt;&gt;2,overallRate=0),0,IF(F680="Oui",IF(OR($B680="Oui - sans lien de dépendance",$C680&gt;0),ROUND(MIN(J680, MAX(500,MIN(0.55*$C680,573))),2),0),ROUND(IF($B680="Non - avec lien de dépendance",MIN(1129,J680,$C680)*overallRate,MIN(1129,J680)*overallRate),2))))</f>
        <v>Effectuez l’étape 1</v>
      </c>
      <c r="O680" s="54" t="str">
        <f>IF(ISTEXT(overallRate),"Effectuez l’étape 1",IF(OR(COUNT($C680,K680)&lt;&gt;2,overallRate=0),0,IF(G680="Oui",IF(OR($B680="Oui - sans lien de dépendance",$C680&gt;0),ROUND(MIN(K680, MAX(500,MIN(0.55*$C680,573))),2),0),ROUND(IF($B680="Non - avec lien de dépendance",MIN(1129,K680,$C680)*overallRate,MIN(1129,K680)*overallRate),2))))</f>
        <v>Effectuez l’étape 1</v>
      </c>
      <c r="P680" s="3">
        <f t="shared" si="10"/>
        <v>0</v>
      </c>
    </row>
    <row r="681" spans="12:16" x14ac:dyDescent="0.35">
      <c r="L681" s="54" t="str">
        <f>IF(ISTEXT(overallRate),"Effectuez l’étape 1",IF(OR(COUNT($C681,H681)&lt;&gt;2,overallRate=0),0,IF(D681="Oui",IF(OR($B681="Oui - sans lien de dépendance",$C681&gt;0),ROUND(MIN(H681, MAX(500,MIN(0.55*$C681,573))),2),0),ROUND(IF($B681="Non - avec lien de dépendance",MIN(1129,H681,$C681)*overallRate,MIN(1129,H681)*overallRate),2))))</f>
        <v>Effectuez l’étape 1</v>
      </c>
      <c r="M681" s="54" t="str">
        <f>IF(ISTEXT(overallRate),"Effectuez l’étape 1",IF(OR(COUNT($C681,I681)&lt;&gt;2,overallRate=0),0,IF(E681="Oui",IF(OR($B681="Oui - sans lien de dépendance",$C681&gt;0),ROUND(MIN(I681, MAX(500,MIN(0.55*$C681,573))),2),0),ROUND(IF($B681="Non - avec lien de dépendance",MIN(1129,I681,$C681)*overallRate,MIN(1129,I681)*overallRate),2))))</f>
        <v>Effectuez l’étape 1</v>
      </c>
      <c r="N681" s="54" t="str">
        <f>IF(ISTEXT(overallRate),"Effectuez l’étape 1",IF(OR(COUNT($C681,J681)&lt;&gt;2,overallRate=0),0,IF(F681="Oui",IF(OR($B681="Oui - sans lien de dépendance",$C681&gt;0),ROUND(MIN(J681, MAX(500,MIN(0.55*$C681,573))),2),0),ROUND(IF($B681="Non - avec lien de dépendance",MIN(1129,J681,$C681)*overallRate,MIN(1129,J681)*overallRate),2))))</f>
        <v>Effectuez l’étape 1</v>
      </c>
      <c r="O681" s="54" t="str">
        <f>IF(ISTEXT(overallRate),"Effectuez l’étape 1",IF(OR(COUNT($C681,K681)&lt;&gt;2,overallRate=0),0,IF(G681="Oui",IF(OR($B681="Oui - sans lien de dépendance",$C681&gt;0),ROUND(MIN(K681, MAX(500,MIN(0.55*$C681,573))),2),0),ROUND(IF($B681="Non - avec lien de dépendance",MIN(1129,K681,$C681)*overallRate,MIN(1129,K681)*overallRate),2))))</f>
        <v>Effectuez l’étape 1</v>
      </c>
      <c r="P681" s="3">
        <f t="shared" si="10"/>
        <v>0</v>
      </c>
    </row>
    <row r="682" spans="12:16" x14ac:dyDescent="0.35">
      <c r="L682" s="54" t="str">
        <f>IF(ISTEXT(overallRate),"Effectuez l’étape 1",IF(OR(COUNT($C682,H682)&lt;&gt;2,overallRate=0),0,IF(D682="Oui",IF(OR($B682="Oui - sans lien de dépendance",$C682&gt;0),ROUND(MIN(H682, MAX(500,MIN(0.55*$C682,573))),2),0),ROUND(IF($B682="Non - avec lien de dépendance",MIN(1129,H682,$C682)*overallRate,MIN(1129,H682)*overallRate),2))))</f>
        <v>Effectuez l’étape 1</v>
      </c>
      <c r="M682" s="54" t="str">
        <f>IF(ISTEXT(overallRate),"Effectuez l’étape 1",IF(OR(COUNT($C682,I682)&lt;&gt;2,overallRate=0),0,IF(E682="Oui",IF(OR($B682="Oui - sans lien de dépendance",$C682&gt;0),ROUND(MIN(I682, MAX(500,MIN(0.55*$C682,573))),2),0),ROUND(IF($B682="Non - avec lien de dépendance",MIN(1129,I682,$C682)*overallRate,MIN(1129,I682)*overallRate),2))))</f>
        <v>Effectuez l’étape 1</v>
      </c>
      <c r="N682" s="54" t="str">
        <f>IF(ISTEXT(overallRate),"Effectuez l’étape 1",IF(OR(COUNT($C682,J682)&lt;&gt;2,overallRate=0),0,IF(F682="Oui",IF(OR($B682="Oui - sans lien de dépendance",$C682&gt;0),ROUND(MIN(J682, MAX(500,MIN(0.55*$C682,573))),2),0),ROUND(IF($B682="Non - avec lien de dépendance",MIN(1129,J682,$C682)*overallRate,MIN(1129,J682)*overallRate),2))))</f>
        <v>Effectuez l’étape 1</v>
      </c>
      <c r="O682" s="54" t="str">
        <f>IF(ISTEXT(overallRate),"Effectuez l’étape 1",IF(OR(COUNT($C682,K682)&lt;&gt;2,overallRate=0),0,IF(G682="Oui",IF(OR($B682="Oui - sans lien de dépendance",$C682&gt;0),ROUND(MIN(K682, MAX(500,MIN(0.55*$C682,573))),2),0),ROUND(IF($B682="Non - avec lien de dépendance",MIN(1129,K682,$C682)*overallRate,MIN(1129,K682)*overallRate),2))))</f>
        <v>Effectuez l’étape 1</v>
      </c>
      <c r="P682" s="3">
        <f t="shared" si="10"/>
        <v>0</v>
      </c>
    </row>
    <row r="683" spans="12:16" x14ac:dyDescent="0.35">
      <c r="L683" s="54" t="str">
        <f>IF(ISTEXT(overallRate),"Effectuez l’étape 1",IF(OR(COUNT($C683,H683)&lt;&gt;2,overallRate=0),0,IF(D683="Oui",IF(OR($B683="Oui - sans lien de dépendance",$C683&gt;0),ROUND(MIN(H683, MAX(500,MIN(0.55*$C683,573))),2),0),ROUND(IF($B683="Non - avec lien de dépendance",MIN(1129,H683,$C683)*overallRate,MIN(1129,H683)*overallRate),2))))</f>
        <v>Effectuez l’étape 1</v>
      </c>
      <c r="M683" s="54" t="str">
        <f>IF(ISTEXT(overallRate),"Effectuez l’étape 1",IF(OR(COUNT($C683,I683)&lt;&gt;2,overallRate=0),0,IF(E683="Oui",IF(OR($B683="Oui - sans lien de dépendance",$C683&gt;0),ROUND(MIN(I683, MAX(500,MIN(0.55*$C683,573))),2),0),ROUND(IF($B683="Non - avec lien de dépendance",MIN(1129,I683,$C683)*overallRate,MIN(1129,I683)*overallRate),2))))</f>
        <v>Effectuez l’étape 1</v>
      </c>
      <c r="N683" s="54" t="str">
        <f>IF(ISTEXT(overallRate),"Effectuez l’étape 1",IF(OR(COUNT($C683,J683)&lt;&gt;2,overallRate=0),0,IF(F683="Oui",IF(OR($B683="Oui - sans lien de dépendance",$C683&gt;0),ROUND(MIN(J683, MAX(500,MIN(0.55*$C683,573))),2),0),ROUND(IF($B683="Non - avec lien de dépendance",MIN(1129,J683,$C683)*overallRate,MIN(1129,J683)*overallRate),2))))</f>
        <v>Effectuez l’étape 1</v>
      </c>
      <c r="O683" s="54" t="str">
        <f>IF(ISTEXT(overallRate),"Effectuez l’étape 1",IF(OR(COUNT($C683,K683)&lt;&gt;2,overallRate=0),0,IF(G683="Oui",IF(OR($B683="Oui - sans lien de dépendance",$C683&gt;0),ROUND(MIN(K683, MAX(500,MIN(0.55*$C683,573))),2),0),ROUND(IF($B683="Non - avec lien de dépendance",MIN(1129,K683,$C683)*overallRate,MIN(1129,K683)*overallRate),2))))</f>
        <v>Effectuez l’étape 1</v>
      </c>
      <c r="P683" s="3">
        <f t="shared" si="10"/>
        <v>0</v>
      </c>
    </row>
    <row r="684" spans="12:16" x14ac:dyDescent="0.35">
      <c r="L684" s="54" t="str">
        <f>IF(ISTEXT(overallRate),"Effectuez l’étape 1",IF(OR(COUNT($C684,H684)&lt;&gt;2,overallRate=0),0,IF(D684="Oui",IF(OR($B684="Oui - sans lien de dépendance",$C684&gt;0),ROUND(MIN(H684, MAX(500,MIN(0.55*$C684,573))),2),0),ROUND(IF($B684="Non - avec lien de dépendance",MIN(1129,H684,$C684)*overallRate,MIN(1129,H684)*overallRate),2))))</f>
        <v>Effectuez l’étape 1</v>
      </c>
      <c r="M684" s="54" t="str">
        <f>IF(ISTEXT(overallRate),"Effectuez l’étape 1",IF(OR(COUNT($C684,I684)&lt;&gt;2,overallRate=0),0,IF(E684="Oui",IF(OR($B684="Oui - sans lien de dépendance",$C684&gt;0),ROUND(MIN(I684, MAX(500,MIN(0.55*$C684,573))),2),0),ROUND(IF($B684="Non - avec lien de dépendance",MIN(1129,I684,$C684)*overallRate,MIN(1129,I684)*overallRate),2))))</f>
        <v>Effectuez l’étape 1</v>
      </c>
      <c r="N684" s="54" t="str">
        <f>IF(ISTEXT(overallRate),"Effectuez l’étape 1",IF(OR(COUNT($C684,J684)&lt;&gt;2,overallRate=0),0,IF(F684="Oui",IF(OR($B684="Oui - sans lien de dépendance",$C684&gt;0),ROUND(MIN(J684, MAX(500,MIN(0.55*$C684,573))),2),0),ROUND(IF($B684="Non - avec lien de dépendance",MIN(1129,J684,$C684)*overallRate,MIN(1129,J684)*overallRate),2))))</f>
        <v>Effectuez l’étape 1</v>
      </c>
      <c r="O684" s="54" t="str">
        <f>IF(ISTEXT(overallRate),"Effectuez l’étape 1",IF(OR(COUNT($C684,K684)&lt;&gt;2,overallRate=0),0,IF(G684="Oui",IF(OR($B684="Oui - sans lien de dépendance",$C684&gt;0),ROUND(MIN(K684, MAX(500,MIN(0.55*$C684,573))),2),0),ROUND(IF($B684="Non - avec lien de dépendance",MIN(1129,K684,$C684)*overallRate,MIN(1129,K684)*overallRate),2))))</f>
        <v>Effectuez l’étape 1</v>
      </c>
      <c r="P684" s="3">
        <f t="shared" si="10"/>
        <v>0</v>
      </c>
    </row>
    <row r="685" spans="12:16" x14ac:dyDescent="0.35">
      <c r="L685" s="54" t="str">
        <f>IF(ISTEXT(overallRate),"Effectuez l’étape 1",IF(OR(COUNT($C685,H685)&lt;&gt;2,overallRate=0),0,IF(D685="Oui",IF(OR($B685="Oui - sans lien de dépendance",$C685&gt;0),ROUND(MIN(H685, MAX(500,MIN(0.55*$C685,573))),2),0),ROUND(IF($B685="Non - avec lien de dépendance",MIN(1129,H685,$C685)*overallRate,MIN(1129,H685)*overallRate),2))))</f>
        <v>Effectuez l’étape 1</v>
      </c>
      <c r="M685" s="54" t="str">
        <f>IF(ISTEXT(overallRate),"Effectuez l’étape 1",IF(OR(COUNT($C685,I685)&lt;&gt;2,overallRate=0),0,IF(E685="Oui",IF(OR($B685="Oui - sans lien de dépendance",$C685&gt;0),ROUND(MIN(I685, MAX(500,MIN(0.55*$C685,573))),2),0),ROUND(IF($B685="Non - avec lien de dépendance",MIN(1129,I685,$C685)*overallRate,MIN(1129,I685)*overallRate),2))))</f>
        <v>Effectuez l’étape 1</v>
      </c>
      <c r="N685" s="54" t="str">
        <f>IF(ISTEXT(overallRate),"Effectuez l’étape 1",IF(OR(COUNT($C685,J685)&lt;&gt;2,overallRate=0),0,IF(F685="Oui",IF(OR($B685="Oui - sans lien de dépendance",$C685&gt;0),ROUND(MIN(J685, MAX(500,MIN(0.55*$C685,573))),2),0),ROUND(IF($B685="Non - avec lien de dépendance",MIN(1129,J685,$C685)*overallRate,MIN(1129,J685)*overallRate),2))))</f>
        <v>Effectuez l’étape 1</v>
      </c>
      <c r="O685" s="54" t="str">
        <f>IF(ISTEXT(overallRate),"Effectuez l’étape 1",IF(OR(COUNT($C685,K685)&lt;&gt;2,overallRate=0),0,IF(G685="Oui",IF(OR($B685="Oui - sans lien de dépendance",$C685&gt;0),ROUND(MIN(K685, MAX(500,MIN(0.55*$C685,573))),2),0),ROUND(IF($B685="Non - avec lien de dépendance",MIN(1129,K685,$C685)*overallRate,MIN(1129,K685)*overallRate),2))))</f>
        <v>Effectuez l’étape 1</v>
      </c>
      <c r="P685" s="3">
        <f t="shared" si="10"/>
        <v>0</v>
      </c>
    </row>
    <row r="686" spans="12:16" x14ac:dyDescent="0.35">
      <c r="L686" s="54" t="str">
        <f>IF(ISTEXT(overallRate),"Effectuez l’étape 1",IF(OR(COUNT($C686,H686)&lt;&gt;2,overallRate=0),0,IF(D686="Oui",IF(OR($B686="Oui - sans lien de dépendance",$C686&gt;0),ROUND(MIN(H686, MAX(500,MIN(0.55*$C686,573))),2),0),ROUND(IF($B686="Non - avec lien de dépendance",MIN(1129,H686,$C686)*overallRate,MIN(1129,H686)*overallRate),2))))</f>
        <v>Effectuez l’étape 1</v>
      </c>
      <c r="M686" s="54" t="str">
        <f>IF(ISTEXT(overallRate),"Effectuez l’étape 1",IF(OR(COUNT($C686,I686)&lt;&gt;2,overallRate=0),0,IF(E686="Oui",IF(OR($B686="Oui - sans lien de dépendance",$C686&gt;0),ROUND(MIN(I686, MAX(500,MIN(0.55*$C686,573))),2),0),ROUND(IF($B686="Non - avec lien de dépendance",MIN(1129,I686,$C686)*overallRate,MIN(1129,I686)*overallRate),2))))</f>
        <v>Effectuez l’étape 1</v>
      </c>
      <c r="N686" s="54" t="str">
        <f>IF(ISTEXT(overallRate),"Effectuez l’étape 1",IF(OR(COUNT($C686,J686)&lt;&gt;2,overallRate=0),0,IF(F686="Oui",IF(OR($B686="Oui - sans lien de dépendance",$C686&gt;0),ROUND(MIN(J686, MAX(500,MIN(0.55*$C686,573))),2),0),ROUND(IF($B686="Non - avec lien de dépendance",MIN(1129,J686,$C686)*overallRate,MIN(1129,J686)*overallRate),2))))</f>
        <v>Effectuez l’étape 1</v>
      </c>
      <c r="O686" s="54" t="str">
        <f>IF(ISTEXT(overallRate),"Effectuez l’étape 1",IF(OR(COUNT($C686,K686)&lt;&gt;2,overallRate=0),0,IF(G686="Oui",IF(OR($B686="Oui - sans lien de dépendance",$C686&gt;0),ROUND(MIN(K686, MAX(500,MIN(0.55*$C686,573))),2),0),ROUND(IF($B686="Non - avec lien de dépendance",MIN(1129,K686,$C686)*overallRate,MIN(1129,K686)*overallRate),2))))</f>
        <v>Effectuez l’étape 1</v>
      </c>
      <c r="P686" s="3">
        <f t="shared" si="10"/>
        <v>0</v>
      </c>
    </row>
    <row r="687" spans="12:16" x14ac:dyDescent="0.35">
      <c r="L687" s="54" t="str">
        <f>IF(ISTEXT(overallRate),"Effectuez l’étape 1",IF(OR(COUNT($C687,H687)&lt;&gt;2,overallRate=0),0,IF(D687="Oui",IF(OR($B687="Oui - sans lien de dépendance",$C687&gt;0),ROUND(MIN(H687, MAX(500,MIN(0.55*$C687,573))),2),0),ROUND(IF($B687="Non - avec lien de dépendance",MIN(1129,H687,$C687)*overallRate,MIN(1129,H687)*overallRate),2))))</f>
        <v>Effectuez l’étape 1</v>
      </c>
      <c r="M687" s="54" t="str">
        <f>IF(ISTEXT(overallRate),"Effectuez l’étape 1",IF(OR(COUNT($C687,I687)&lt;&gt;2,overallRate=0),0,IF(E687="Oui",IF(OR($B687="Oui - sans lien de dépendance",$C687&gt;0),ROUND(MIN(I687, MAX(500,MIN(0.55*$C687,573))),2),0),ROUND(IF($B687="Non - avec lien de dépendance",MIN(1129,I687,$C687)*overallRate,MIN(1129,I687)*overallRate),2))))</f>
        <v>Effectuez l’étape 1</v>
      </c>
      <c r="N687" s="54" t="str">
        <f>IF(ISTEXT(overallRate),"Effectuez l’étape 1",IF(OR(COUNT($C687,J687)&lt;&gt;2,overallRate=0),0,IF(F687="Oui",IF(OR($B687="Oui - sans lien de dépendance",$C687&gt;0),ROUND(MIN(J687, MAX(500,MIN(0.55*$C687,573))),2),0),ROUND(IF($B687="Non - avec lien de dépendance",MIN(1129,J687,$C687)*overallRate,MIN(1129,J687)*overallRate),2))))</f>
        <v>Effectuez l’étape 1</v>
      </c>
      <c r="O687" s="54" t="str">
        <f>IF(ISTEXT(overallRate),"Effectuez l’étape 1",IF(OR(COUNT($C687,K687)&lt;&gt;2,overallRate=0),0,IF(G687="Oui",IF(OR($B687="Oui - sans lien de dépendance",$C687&gt;0),ROUND(MIN(K687, MAX(500,MIN(0.55*$C687,573))),2),0),ROUND(IF($B687="Non - avec lien de dépendance",MIN(1129,K687,$C687)*overallRate,MIN(1129,K687)*overallRate),2))))</f>
        <v>Effectuez l’étape 1</v>
      </c>
      <c r="P687" s="3">
        <f t="shared" si="10"/>
        <v>0</v>
      </c>
    </row>
    <row r="688" spans="12:16" x14ac:dyDescent="0.35">
      <c r="L688" s="54" t="str">
        <f>IF(ISTEXT(overallRate),"Effectuez l’étape 1",IF(OR(COUNT($C688,H688)&lt;&gt;2,overallRate=0),0,IF(D688="Oui",IF(OR($B688="Oui - sans lien de dépendance",$C688&gt;0),ROUND(MIN(H688, MAX(500,MIN(0.55*$C688,573))),2),0),ROUND(IF($B688="Non - avec lien de dépendance",MIN(1129,H688,$C688)*overallRate,MIN(1129,H688)*overallRate),2))))</f>
        <v>Effectuez l’étape 1</v>
      </c>
      <c r="M688" s="54" t="str">
        <f>IF(ISTEXT(overallRate),"Effectuez l’étape 1",IF(OR(COUNT($C688,I688)&lt;&gt;2,overallRate=0),0,IF(E688="Oui",IF(OR($B688="Oui - sans lien de dépendance",$C688&gt;0),ROUND(MIN(I688, MAX(500,MIN(0.55*$C688,573))),2),0),ROUND(IF($B688="Non - avec lien de dépendance",MIN(1129,I688,$C688)*overallRate,MIN(1129,I688)*overallRate),2))))</f>
        <v>Effectuez l’étape 1</v>
      </c>
      <c r="N688" s="54" t="str">
        <f>IF(ISTEXT(overallRate),"Effectuez l’étape 1",IF(OR(COUNT($C688,J688)&lt;&gt;2,overallRate=0),0,IF(F688="Oui",IF(OR($B688="Oui - sans lien de dépendance",$C688&gt;0),ROUND(MIN(J688, MAX(500,MIN(0.55*$C688,573))),2),0),ROUND(IF($B688="Non - avec lien de dépendance",MIN(1129,J688,$C688)*overallRate,MIN(1129,J688)*overallRate),2))))</f>
        <v>Effectuez l’étape 1</v>
      </c>
      <c r="O688" s="54" t="str">
        <f>IF(ISTEXT(overallRate),"Effectuez l’étape 1",IF(OR(COUNT($C688,K688)&lt;&gt;2,overallRate=0),0,IF(G688="Oui",IF(OR($B688="Oui - sans lien de dépendance",$C688&gt;0),ROUND(MIN(K688, MAX(500,MIN(0.55*$C688,573))),2),0),ROUND(IF($B688="Non - avec lien de dépendance",MIN(1129,K688,$C688)*overallRate,MIN(1129,K688)*overallRate),2))))</f>
        <v>Effectuez l’étape 1</v>
      </c>
      <c r="P688" s="3">
        <f t="shared" si="10"/>
        <v>0</v>
      </c>
    </row>
    <row r="689" spans="12:16" x14ac:dyDescent="0.35">
      <c r="L689" s="54" t="str">
        <f>IF(ISTEXT(overallRate),"Effectuez l’étape 1",IF(OR(COUNT($C689,H689)&lt;&gt;2,overallRate=0),0,IF(D689="Oui",IF(OR($B689="Oui - sans lien de dépendance",$C689&gt;0),ROUND(MIN(H689, MAX(500,MIN(0.55*$C689,573))),2),0),ROUND(IF($B689="Non - avec lien de dépendance",MIN(1129,H689,$C689)*overallRate,MIN(1129,H689)*overallRate),2))))</f>
        <v>Effectuez l’étape 1</v>
      </c>
      <c r="M689" s="54" t="str">
        <f>IF(ISTEXT(overallRate),"Effectuez l’étape 1",IF(OR(COUNT($C689,I689)&lt;&gt;2,overallRate=0),0,IF(E689="Oui",IF(OR($B689="Oui - sans lien de dépendance",$C689&gt;0),ROUND(MIN(I689, MAX(500,MIN(0.55*$C689,573))),2),0),ROUND(IF($B689="Non - avec lien de dépendance",MIN(1129,I689,$C689)*overallRate,MIN(1129,I689)*overallRate),2))))</f>
        <v>Effectuez l’étape 1</v>
      </c>
      <c r="N689" s="54" t="str">
        <f>IF(ISTEXT(overallRate),"Effectuez l’étape 1",IF(OR(COUNT($C689,J689)&lt;&gt;2,overallRate=0),0,IF(F689="Oui",IF(OR($B689="Oui - sans lien de dépendance",$C689&gt;0),ROUND(MIN(J689, MAX(500,MIN(0.55*$C689,573))),2),0),ROUND(IF($B689="Non - avec lien de dépendance",MIN(1129,J689,$C689)*overallRate,MIN(1129,J689)*overallRate),2))))</f>
        <v>Effectuez l’étape 1</v>
      </c>
      <c r="O689" s="54" t="str">
        <f>IF(ISTEXT(overallRate),"Effectuez l’étape 1",IF(OR(COUNT($C689,K689)&lt;&gt;2,overallRate=0),0,IF(G689="Oui",IF(OR($B689="Oui - sans lien de dépendance",$C689&gt;0),ROUND(MIN(K689, MAX(500,MIN(0.55*$C689,573))),2),0),ROUND(IF($B689="Non - avec lien de dépendance",MIN(1129,K689,$C689)*overallRate,MIN(1129,K689)*overallRate),2))))</f>
        <v>Effectuez l’étape 1</v>
      </c>
      <c r="P689" s="3">
        <f t="shared" si="10"/>
        <v>0</v>
      </c>
    </row>
    <row r="690" spans="12:16" x14ac:dyDescent="0.35">
      <c r="L690" s="54" t="str">
        <f>IF(ISTEXT(overallRate),"Effectuez l’étape 1",IF(OR(COUNT($C690,H690)&lt;&gt;2,overallRate=0),0,IF(D690="Oui",IF(OR($B690="Oui - sans lien de dépendance",$C690&gt;0),ROUND(MIN(H690, MAX(500,MIN(0.55*$C690,573))),2),0),ROUND(IF($B690="Non - avec lien de dépendance",MIN(1129,H690,$C690)*overallRate,MIN(1129,H690)*overallRate),2))))</f>
        <v>Effectuez l’étape 1</v>
      </c>
      <c r="M690" s="54" t="str">
        <f>IF(ISTEXT(overallRate),"Effectuez l’étape 1",IF(OR(COUNT($C690,I690)&lt;&gt;2,overallRate=0),0,IF(E690="Oui",IF(OR($B690="Oui - sans lien de dépendance",$C690&gt;0),ROUND(MIN(I690, MAX(500,MIN(0.55*$C690,573))),2),0),ROUND(IF($B690="Non - avec lien de dépendance",MIN(1129,I690,$C690)*overallRate,MIN(1129,I690)*overallRate),2))))</f>
        <v>Effectuez l’étape 1</v>
      </c>
      <c r="N690" s="54" t="str">
        <f>IF(ISTEXT(overallRate),"Effectuez l’étape 1",IF(OR(COUNT($C690,J690)&lt;&gt;2,overallRate=0),0,IF(F690="Oui",IF(OR($B690="Oui - sans lien de dépendance",$C690&gt;0),ROUND(MIN(J690, MAX(500,MIN(0.55*$C690,573))),2),0),ROUND(IF($B690="Non - avec lien de dépendance",MIN(1129,J690,$C690)*overallRate,MIN(1129,J690)*overallRate),2))))</f>
        <v>Effectuez l’étape 1</v>
      </c>
      <c r="O690" s="54" t="str">
        <f>IF(ISTEXT(overallRate),"Effectuez l’étape 1",IF(OR(COUNT($C690,K690)&lt;&gt;2,overallRate=0),0,IF(G690="Oui",IF(OR($B690="Oui - sans lien de dépendance",$C690&gt;0),ROUND(MIN(K690, MAX(500,MIN(0.55*$C690,573))),2),0),ROUND(IF($B690="Non - avec lien de dépendance",MIN(1129,K690,$C690)*overallRate,MIN(1129,K690)*overallRate),2))))</f>
        <v>Effectuez l’étape 1</v>
      </c>
      <c r="P690" s="3">
        <f t="shared" si="10"/>
        <v>0</v>
      </c>
    </row>
    <row r="691" spans="12:16" x14ac:dyDescent="0.35">
      <c r="L691" s="54" t="str">
        <f>IF(ISTEXT(overallRate),"Effectuez l’étape 1",IF(OR(COUNT($C691,H691)&lt;&gt;2,overallRate=0),0,IF(D691="Oui",IF(OR($B691="Oui - sans lien de dépendance",$C691&gt;0),ROUND(MIN(H691, MAX(500,MIN(0.55*$C691,573))),2),0),ROUND(IF($B691="Non - avec lien de dépendance",MIN(1129,H691,$C691)*overallRate,MIN(1129,H691)*overallRate),2))))</f>
        <v>Effectuez l’étape 1</v>
      </c>
      <c r="M691" s="54" t="str">
        <f>IF(ISTEXT(overallRate),"Effectuez l’étape 1",IF(OR(COUNT($C691,I691)&lt;&gt;2,overallRate=0),0,IF(E691="Oui",IF(OR($B691="Oui - sans lien de dépendance",$C691&gt;0),ROUND(MIN(I691, MAX(500,MIN(0.55*$C691,573))),2),0),ROUND(IF($B691="Non - avec lien de dépendance",MIN(1129,I691,$C691)*overallRate,MIN(1129,I691)*overallRate),2))))</f>
        <v>Effectuez l’étape 1</v>
      </c>
      <c r="N691" s="54" t="str">
        <f>IF(ISTEXT(overallRate),"Effectuez l’étape 1",IF(OR(COUNT($C691,J691)&lt;&gt;2,overallRate=0),0,IF(F691="Oui",IF(OR($B691="Oui - sans lien de dépendance",$C691&gt;0),ROUND(MIN(J691, MAX(500,MIN(0.55*$C691,573))),2),0),ROUND(IF($B691="Non - avec lien de dépendance",MIN(1129,J691,$C691)*overallRate,MIN(1129,J691)*overallRate),2))))</f>
        <v>Effectuez l’étape 1</v>
      </c>
      <c r="O691" s="54" t="str">
        <f>IF(ISTEXT(overallRate),"Effectuez l’étape 1",IF(OR(COUNT($C691,K691)&lt;&gt;2,overallRate=0),0,IF(G691="Oui",IF(OR($B691="Oui - sans lien de dépendance",$C691&gt;0),ROUND(MIN(K691, MAX(500,MIN(0.55*$C691,573))),2),0),ROUND(IF($B691="Non - avec lien de dépendance",MIN(1129,K691,$C691)*overallRate,MIN(1129,K691)*overallRate),2))))</f>
        <v>Effectuez l’étape 1</v>
      </c>
      <c r="P691" s="3">
        <f t="shared" si="10"/>
        <v>0</v>
      </c>
    </row>
    <row r="692" spans="12:16" x14ac:dyDescent="0.35">
      <c r="L692" s="54" t="str">
        <f>IF(ISTEXT(overallRate),"Effectuez l’étape 1",IF(OR(COUNT($C692,H692)&lt;&gt;2,overallRate=0),0,IF(D692="Oui",IF(OR($B692="Oui - sans lien de dépendance",$C692&gt;0),ROUND(MIN(H692, MAX(500,MIN(0.55*$C692,573))),2),0),ROUND(IF($B692="Non - avec lien de dépendance",MIN(1129,H692,$C692)*overallRate,MIN(1129,H692)*overallRate),2))))</f>
        <v>Effectuez l’étape 1</v>
      </c>
      <c r="M692" s="54" t="str">
        <f>IF(ISTEXT(overallRate),"Effectuez l’étape 1",IF(OR(COUNT($C692,I692)&lt;&gt;2,overallRate=0),0,IF(E692="Oui",IF(OR($B692="Oui - sans lien de dépendance",$C692&gt;0),ROUND(MIN(I692, MAX(500,MIN(0.55*$C692,573))),2),0),ROUND(IF($B692="Non - avec lien de dépendance",MIN(1129,I692,$C692)*overallRate,MIN(1129,I692)*overallRate),2))))</f>
        <v>Effectuez l’étape 1</v>
      </c>
      <c r="N692" s="54" t="str">
        <f>IF(ISTEXT(overallRate),"Effectuez l’étape 1",IF(OR(COUNT($C692,J692)&lt;&gt;2,overallRate=0),0,IF(F692="Oui",IF(OR($B692="Oui - sans lien de dépendance",$C692&gt;0),ROUND(MIN(J692, MAX(500,MIN(0.55*$C692,573))),2),0),ROUND(IF($B692="Non - avec lien de dépendance",MIN(1129,J692,$C692)*overallRate,MIN(1129,J692)*overallRate),2))))</f>
        <v>Effectuez l’étape 1</v>
      </c>
      <c r="O692" s="54" t="str">
        <f>IF(ISTEXT(overallRate),"Effectuez l’étape 1",IF(OR(COUNT($C692,K692)&lt;&gt;2,overallRate=0),0,IF(G692="Oui",IF(OR($B692="Oui - sans lien de dépendance",$C692&gt;0),ROUND(MIN(K692, MAX(500,MIN(0.55*$C692,573))),2),0),ROUND(IF($B692="Non - avec lien de dépendance",MIN(1129,K692,$C692)*overallRate,MIN(1129,K692)*overallRate),2))))</f>
        <v>Effectuez l’étape 1</v>
      </c>
      <c r="P692" s="3">
        <f t="shared" si="10"/>
        <v>0</v>
      </c>
    </row>
    <row r="693" spans="12:16" x14ac:dyDescent="0.35">
      <c r="L693" s="54" t="str">
        <f>IF(ISTEXT(overallRate),"Effectuez l’étape 1",IF(OR(COUNT($C693,H693)&lt;&gt;2,overallRate=0),0,IF(D693="Oui",IF(OR($B693="Oui - sans lien de dépendance",$C693&gt;0),ROUND(MIN(H693, MAX(500,MIN(0.55*$C693,573))),2),0),ROUND(IF($B693="Non - avec lien de dépendance",MIN(1129,H693,$C693)*overallRate,MIN(1129,H693)*overallRate),2))))</f>
        <v>Effectuez l’étape 1</v>
      </c>
      <c r="M693" s="54" t="str">
        <f>IF(ISTEXT(overallRate),"Effectuez l’étape 1",IF(OR(COUNT($C693,I693)&lt;&gt;2,overallRate=0),0,IF(E693="Oui",IF(OR($B693="Oui - sans lien de dépendance",$C693&gt;0),ROUND(MIN(I693, MAX(500,MIN(0.55*$C693,573))),2),0),ROUND(IF($B693="Non - avec lien de dépendance",MIN(1129,I693,$C693)*overallRate,MIN(1129,I693)*overallRate),2))))</f>
        <v>Effectuez l’étape 1</v>
      </c>
      <c r="N693" s="54" t="str">
        <f>IF(ISTEXT(overallRate),"Effectuez l’étape 1",IF(OR(COUNT($C693,J693)&lt;&gt;2,overallRate=0),0,IF(F693="Oui",IF(OR($B693="Oui - sans lien de dépendance",$C693&gt;0),ROUND(MIN(J693, MAX(500,MIN(0.55*$C693,573))),2),0),ROUND(IF($B693="Non - avec lien de dépendance",MIN(1129,J693,$C693)*overallRate,MIN(1129,J693)*overallRate),2))))</f>
        <v>Effectuez l’étape 1</v>
      </c>
      <c r="O693" s="54" t="str">
        <f>IF(ISTEXT(overallRate),"Effectuez l’étape 1",IF(OR(COUNT($C693,K693)&lt;&gt;2,overallRate=0),0,IF(G693="Oui",IF(OR($B693="Oui - sans lien de dépendance",$C693&gt;0),ROUND(MIN(K693, MAX(500,MIN(0.55*$C693,573))),2),0),ROUND(IF($B693="Non - avec lien de dépendance",MIN(1129,K693,$C693)*overallRate,MIN(1129,K693)*overallRate),2))))</f>
        <v>Effectuez l’étape 1</v>
      </c>
      <c r="P693" s="3">
        <f t="shared" si="10"/>
        <v>0</v>
      </c>
    </row>
    <row r="694" spans="12:16" x14ac:dyDescent="0.35">
      <c r="L694" s="54" t="str">
        <f>IF(ISTEXT(overallRate),"Effectuez l’étape 1",IF(OR(COUNT($C694,H694)&lt;&gt;2,overallRate=0),0,IF(D694="Oui",IF(OR($B694="Oui - sans lien de dépendance",$C694&gt;0),ROUND(MIN(H694, MAX(500,MIN(0.55*$C694,573))),2),0),ROUND(IF($B694="Non - avec lien de dépendance",MIN(1129,H694,$C694)*overallRate,MIN(1129,H694)*overallRate),2))))</f>
        <v>Effectuez l’étape 1</v>
      </c>
      <c r="M694" s="54" t="str">
        <f>IF(ISTEXT(overallRate),"Effectuez l’étape 1",IF(OR(COUNT($C694,I694)&lt;&gt;2,overallRate=0),0,IF(E694="Oui",IF(OR($B694="Oui - sans lien de dépendance",$C694&gt;0),ROUND(MIN(I694, MAX(500,MIN(0.55*$C694,573))),2),0),ROUND(IF($B694="Non - avec lien de dépendance",MIN(1129,I694,$C694)*overallRate,MIN(1129,I694)*overallRate),2))))</f>
        <v>Effectuez l’étape 1</v>
      </c>
      <c r="N694" s="54" t="str">
        <f>IF(ISTEXT(overallRate),"Effectuez l’étape 1",IF(OR(COUNT($C694,J694)&lt;&gt;2,overallRate=0),0,IF(F694="Oui",IF(OR($B694="Oui - sans lien de dépendance",$C694&gt;0),ROUND(MIN(J694, MAX(500,MIN(0.55*$C694,573))),2),0),ROUND(IF($B694="Non - avec lien de dépendance",MIN(1129,J694,$C694)*overallRate,MIN(1129,J694)*overallRate),2))))</f>
        <v>Effectuez l’étape 1</v>
      </c>
      <c r="O694" s="54" t="str">
        <f>IF(ISTEXT(overallRate),"Effectuez l’étape 1",IF(OR(COUNT($C694,K694)&lt;&gt;2,overallRate=0),0,IF(G694="Oui",IF(OR($B694="Oui - sans lien de dépendance",$C694&gt;0),ROUND(MIN(K694, MAX(500,MIN(0.55*$C694,573))),2),0),ROUND(IF($B694="Non - avec lien de dépendance",MIN(1129,K694,$C694)*overallRate,MIN(1129,K694)*overallRate),2))))</f>
        <v>Effectuez l’étape 1</v>
      </c>
      <c r="P694" s="3">
        <f t="shared" si="10"/>
        <v>0</v>
      </c>
    </row>
    <row r="695" spans="12:16" x14ac:dyDescent="0.35">
      <c r="L695" s="54" t="str">
        <f>IF(ISTEXT(overallRate),"Effectuez l’étape 1",IF(OR(COUNT($C695,H695)&lt;&gt;2,overallRate=0),0,IF(D695="Oui",IF(OR($B695="Oui - sans lien de dépendance",$C695&gt;0),ROUND(MIN(H695, MAX(500,MIN(0.55*$C695,573))),2),0),ROUND(IF($B695="Non - avec lien de dépendance",MIN(1129,H695,$C695)*overallRate,MIN(1129,H695)*overallRate),2))))</f>
        <v>Effectuez l’étape 1</v>
      </c>
      <c r="M695" s="54" t="str">
        <f>IF(ISTEXT(overallRate),"Effectuez l’étape 1",IF(OR(COUNT($C695,I695)&lt;&gt;2,overallRate=0),0,IF(E695="Oui",IF(OR($B695="Oui - sans lien de dépendance",$C695&gt;0),ROUND(MIN(I695, MAX(500,MIN(0.55*$C695,573))),2),0),ROUND(IF($B695="Non - avec lien de dépendance",MIN(1129,I695,$C695)*overallRate,MIN(1129,I695)*overallRate),2))))</f>
        <v>Effectuez l’étape 1</v>
      </c>
      <c r="N695" s="54" t="str">
        <f>IF(ISTEXT(overallRate),"Effectuez l’étape 1",IF(OR(COUNT($C695,J695)&lt;&gt;2,overallRate=0),0,IF(F695="Oui",IF(OR($B695="Oui - sans lien de dépendance",$C695&gt;0),ROUND(MIN(J695, MAX(500,MIN(0.55*$C695,573))),2),0),ROUND(IF($B695="Non - avec lien de dépendance",MIN(1129,J695,$C695)*overallRate,MIN(1129,J695)*overallRate),2))))</f>
        <v>Effectuez l’étape 1</v>
      </c>
      <c r="O695" s="54" t="str">
        <f>IF(ISTEXT(overallRate),"Effectuez l’étape 1",IF(OR(COUNT($C695,K695)&lt;&gt;2,overallRate=0),0,IF(G695="Oui",IF(OR($B695="Oui - sans lien de dépendance",$C695&gt;0),ROUND(MIN(K695, MAX(500,MIN(0.55*$C695,573))),2),0),ROUND(IF($B695="Non - avec lien de dépendance",MIN(1129,K695,$C695)*overallRate,MIN(1129,K695)*overallRate),2))))</f>
        <v>Effectuez l’étape 1</v>
      </c>
      <c r="P695" s="3">
        <f t="shared" si="10"/>
        <v>0</v>
      </c>
    </row>
    <row r="696" spans="12:16" x14ac:dyDescent="0.35">
      <c r="L696" s="54" t="str">
        <f>IF(ISTEXT(overallRate),"Effectuez l’étape 1",IF(OR(COUNT($C696,H696)&lt;&gt;2,overallRate=0),0,IF(D696="Oui",IF(OR($B696="Oui - sans lien de dépendance",$C696&gt;0),ROUND(MIN(H696, MAX(500,MIN(0.55*$C696,573))),2),0),ROUND(IF($B696="Non - avec lien de dépendance",MIN(1129,H696,$C696)*overallRate,MIN(1129,H696)*overallRate),2))))</f>
        <v>Effectuez l’étape 1</v>
      </c>
      <c r="M696" s="54" t="str">
        <f>IF(ISTEXT(overallRate),"Effectuez l’étape 1",IF(OR(COUNT($C696,I696)&lt;&gt;2,overallRate=0),0,IF(E696="Oui",IF(OR($B696="Oui - sans lien de dépendance",$C696&gt;0),ROUND(MIN(I696, MAX(500,MIN(0.55*$C696,573))),2),0),ROUND(IF($B696="Non - avec lien de dépendance",MIN(1129,I696,$C696)*overallRate,MIN(1129,I696)*overallRate),2))))</f>
        <v>Effectuez l’étape 1</v>
      </c>
      <c r="N696" s="54" t="str">
        <f>IF(ISTEXT(overallRate),"Effectuez l’étape 1",IF(OR(COUNT($C696,J696)&lt;&gt;2,overallRate=0),0,IF(F696="Oui",IF(OR($B696="Oui - sans lien de dépendance",$C696&gt;0),ROUND(MIN(J696, MAX(500,MIN(0.55*$C696,573))),2),0),ROUND(IF($B696="Non - avec lien de dépendance",MIN(1129,J696,$C696)*overallRate,MIN(1129,J696)*overallRate),2))))</f>
        <v>Effectuez l’étape 1</v>
      </c>
      <c r="O696" s="54" t="str">
        <f>IF(ISTEXT(overallRate),"Effectuez l’étape 1",IF(OR(COUNT($C696,K696)&lt;&gt;2,overallRate=0),0,IF(G696="Oui",IF(OR($B696="Oui - sans lien de dépendance",$C696&gt;0),ROUND(MIN(K696, MAX(500,MIN(0.55*$C696,573))),2),0),ROUND(IF($B696="Non - avec lien de dépendance",MIN(1129,K696,$C696)*overallRate,MIN(1129,K696)*overallRate),2))))</f>
        <v>Effectuez l’étape 1</v>
      </c>
      <c r="P696" s="3">
        <f t="shared" si="10"/>
        <v>0</v>
      </c>
    </row>
    <row r="697" spans="12:16" x14ac:dyDescent="0.35">
      <c r="L697" s="54" t="str">
        <f>IF(ISTEXT(overallRate),"Effectuez l’étape 1",IF(OR(COUNT($C697,H697)&lt;&gt;2,overallRate=0),0,IF(D697="Oui",IF(OR($B697="Oui - sans lien de dépendance",$C697&gt;0),ROUND(MIN(H697, MAX(500,MIN(0.55*$C697,573))),2),0),ROUND(IF($B697="Non - avec lien de dépendance",MIN(1129,H697,$C697)*overallRate,MIN(1129,H697)*overallRate),2))))</f>
        <v>Effectuez l’étape 1</v>
      </c>
      <c r="M697" s="54" t="str">
        <f>IF(ISTEXT(overallRate),"Effectuez l’étape 1",IF(OR(COUNT($C697,I697)&lt;&gt;2,overallRate=0),0,IF(E697="Oui",IF(OR($B697="Oui - sans lien de dépendance",$C697&gt;0),ROUND(MIN(I697, MAX(500,MIN(0.55*$C697,573))),2),0),ROUND(IF($B697="Non - avec lien de dépendance",MIN(1129,I697,$C697)*overallRate,MIN(1129,I697)*overallRate),2))))</f>
        <v>Effectuez l’étape 1</v>
      </c>
      <c r="N697" s="54" t="str">
        <f>IF(ISTEXT(overallRate),"Effectuez l’étape 1",IF(OR(COUNT($C697,J697)&lt;&gt;2,overallRate=0),0,IF(F697="Oui",IF(OR($B697="Oui - sans lien de dépendance",$C697&gt;0),ROUND(MIN(J697, MAX(500,MIN(0.55*$C697,573))),2),0),ROUND(IF($B697="Non - avec lien de dépendance",MIN(1129,J697,$C697)*overallRate,MIN(1129,J697)*overallRate),2))))</f>
        <v>Effectuez l’étape 1</v>
      </c>
      <c r="O697" s="54" t="str">
        <f>IF(ISTEXT(overallRate),"Effectuez l’étape 1",IF(OR(COUNT($C697,K697)&lt;&gt;2,overallRate=0),0,IF(G697="Oui",IF(OR($B697="Oui - sans lien de dépendance",$C697&gt;0),ROUND(MIN(K697, MAX(500,MIN(0.55*$C697,573))),2),0),ROUND(IF($B697="Non - avec lien de dépendance",MIN(1129,K697,$C697)*overallRate,MIN(1129,K697)*overallRate),2))))</f>
        <v>Effectuez l’étape 1</v>
      </c>
      <c r="P697" s="3">
        <f t="shared" si="10"/>
        <v>0</v>
      </c>
    </row>
    <row r="698" spans="12:16" x14ac:dyDescent="0.35">
      <c r="L698" s="54" t="str">
        <f>IF(ISTEXT(overallRate),"Effectuez l’étape 1",IF(OR(COUNT($C698,H698)&lt;&gt;2,overallRate=0),0,IF(D698="Oui",IF(OR($B698="Oui - sans lien de dépendance",$C698&gt;0),ROUND(MIN(H698, MAX(500,MIN(0.55*$C698,573))),2),0),ROUND(IF($B698="Non - avec lien de dépendance",MIN(1129,H698,$C698)*overallRate,MIN(1129,H698)*overallRate),2))))</f>
        <v>Effectuez l’étape 1</v>
      </c>
      <c r="M698" s="54" t="str">
        <f>IF(ISTEXT(overallRate),"Effectuez l’étape 1",IF(OR(COUNT($C698,I698)&lt;&gt;2,overallRate=0),0,IF(E698="Oui",IF(OR($B698="Oui - sans lien de dépendance",$C698&gt;0),ROUND(MIN(I698, MAX(500,MIN(0.55*$C698,573))),2),0),ROUND(IF($B698="Non - avec lien de dépendance",MIN(1129,I698,$C698)*overallRate,MIN(1129,I698)*overallRate),2))))</f>
        <v>Effectuez l’étape 1</v>
      </c>
      <c r="N698" s="54" t="str">
        <f>IF(ISTEXT(overallRate),"Effectuez l’étape 1",IF(OR(COUNT($C698,J698)&lt;&gt;2,overallRate=0),0,IF(F698="Oui",IF(OR($B698="Oui - sans lien de dépendance",$C698&gt;0),ROUND(MIN(J698, MAX(500,MIN(0.55*$C698,573))),2),0),ROUND(IF($B698="Non - avec lien de dépendance",MIN(1129,J698,$C698)*overallRate,MIN(1129,J698)*overallRate),2))))</f>
        <v>Effectuez l’étape 1</v>
      </c>
      <c r="O698" s="54" t="str">
        <f>IF(ISTEXT(overallRate),"Effectuez l’étape 1",IF(OR(COUNT($C698,K698)&lt;&gt;2,overallRate=0),0,IF(G698="Oui",IF(OR($B698="Oui - sans lien de dépendance",$C698&gt;0),ROUND(MIN(K698, MAX(500,MIN(0.55*$C698,573))),2),0),ROUND(IF($B698="Non - avec lien de dépendance",MIN(1129,K698,$C698)*overallRate,MIN(1129,K698)*overallRate),2))))</f>
        <v>Effectuez l’étape 1</v>
      </c>
      <c r="P698" s="3">
        <f t="shared" si="10"/>
        <v>0</v>
      </c>
    </row>
    <row r="699" spans="12:16" x14ac:dyDescent="0.35">
      <c r="L699" s="54" t="str">
        <f>IF(ISTEXT(overallRate),"Effectuez l’étape 1",IF(OR(COUNT($C699,H699)&lt;&gt;2,overallRate=0),0,IF(D699="Oui",IF(OR($B699="Oui - sans lien de dépendance",$C699&gt;0),ROUND(MIN(H699, MAX(500,MIN(0.55*$C699,573))),2),0),ROUND(IF($B699="Non - avec lien de dépendance",MIN(1129,H699,$C699)*overallRate,MIN(1129,H699)*overallRate),2))))</f>
        <v>Effectuez l’étape 1</v>
      </c>
      <c r="M699" s="54" t="str">
        <f>IF(ISTEXT(overallRate),"Effectuez l’étape 1",IF(OR(COUNT($C699,I699)&lt;&gt;2,overallRate=0),0,IF(E699="Oui",IF(OR($B699="Oui - sans lien de dépendance",$C699&gt;0),ROUND(MIN(I699, MAX(500,MIN(0.55*$C699,573))),2),0),ROUND(IF($B699="Non - avec lien de dépendance",MIN(1129,I699,$C699)*overallRate,MIN(1129,I699)*overallRate),2))))</f>
        <v>Effectuez l’étape 1</v>
      </c>
      <c r="N699" s="54" t="str">
        <f>IF(ISTEXT(overallRate),"Effectuez l’étape 1",IF(OR(COUNT($C699,J699)&lt;&gt;2,overallRate=0),0,IF(F699="Oui",IF(OR($B699="Oui - sans lien de dépendance",$C699&gt;0),ROUND(MIN(J699, MAX(500,MIN(0.55*$C699,573))),2),0),ROUND(IF($B699="Non - avec lien de dépendance",MIN(1129,J699,$C699)*overallRate,MIN(1129,J699)*overallRate),2))))</f>
        <v>Effectuez l’étape 1</v>
      </c>
      <c r="O699" s="54" t="str">
        <f>IF(ISTEXT(overallRate),"Effectuez l’étape 1",IF(OR(COUNT($C699,K699)&lt;&gt;2,overallRate=0),0,IF(G699="Oui",IF(OR($B699="Oui - sans lien de dépendance",$C699&gt;0),ROUND(MIN(K699, MAX(500,MIN(0.55*$C699,573))),2),0),ROUND(IF($B699="Non - avec lien de dépendance",MIN(1129,K699,$C699)*overallRate,MIN(1129,K699)*overallRate),2))))</f>
        <v>Effectuez l’étape 1</v>
      </c>
      <c r="P699" s="3">
        <f t="shared" si="10"/>
        <v>0</v>
      </c>
    </row>
    <row r="700" spans="12:16" x14ac:dyDescent="0.35">
      <c r="L700" s="54" t="str">
        <f>IF(ISTEXT(overallRate),"Effectuez l’étape 1",IF(OR(COUNT($C700,H700)&lt;&gt;2,overallRate=0),0,IF(D700="Oui",IF(OR($B700="Oui - sans lien de dépendance",$C700&gt;0),ROUND(MIN(H700, MAX(500,MIN(0.55*$C700,573))),2),0),ROUND(IF($B700="Non - avec lien de dépendance",MIN(1129,H700,$C700)*overallRate,MIN(1129,H700)*overallRate),2))))</f>
        <v>Effectuez l’étape 1</v>
      </c>
      <c r="M700" s="54" t="str">
        <f>IF(ISTEXT(overallRate),"Effectuez l’étape 1",IF(OR(COUNT($C700,I700)&lt;&gt;2,overallRate=0),0,IF(E700="Oui",IF(OR($B700="Oui - sans lien de dépendance",$C700&gt;0),ROUND(MIN(I700, MAX(500,MIN(0.55*$C700,573))),2),0),ROUND(IF($B700="Non - avec lien de dépendance",MIN(1129,I700,$C700)*overallRate,MIN(1129,I700)*overallRate),2))))</f>
        <v>Effectuez l’étape 1</v>
      </c>
      <c r="N700" s="54" t="str">
        <f>IF(ISTEXT(overallRate),"Effectuez l’étape 1",IF(OR(COUNT($C700,J700)&lt;&gt;2,overallRate=0),0,IF(F700="Oui",IF(OR($B700="Oui - sans lien de dépendance",$C700&gt;0),ROUND(MIN(J700, MAX(500,MIN(0.55*$C700,573))),2),0),ROUND(IF($B700="Non - avec lien de dépendance",MIN(1129,J700,$C700)*overallRate,MIN(1129,J700)*overallRate),2))))</f>
        <v>Effectuez l’étape 1</v>
      </c>
      <c r="O700" s="54" t="str">
        <f>IF(ISTEXT(overallRate),"Effectuez l’étape 1",IF(OR(COUNT($C700,K700)&lt;&gt;2,overallRate=0),0,IF(G700="Oui",IF(OR($B700="Oui - sans lien de dépendance",$C700&gt;0),ROUND(MIN(K700, MAX(500,MIN(0.55*$C700,573))),2),0),ROUND(IF($B700="Non - avec lien de dépendance",MIN(1129,K700,$C700)*overallRate,MIN(1129,K700)*overallRate),2))))</f>
        <v>Effectuez l’étape 1</v>
      </c>
      <c r="P700" s="3">
        <f t="shared" si="10"/>
        <v>0</v>
      </c>
    </row>
    <row r="701" spans="12:16" x14ac:dyDescent="0.35">
      <c r="L701" s="54" t="str">
        <f>IF(ISTEXT(overallRate),"Effectuez l’étape 1",IF(OR(COUNT($C701,H701)&lt;&gt;2,overallRate=0),0,IF(D701="Oui",IF(OR($B701="Oui - sans lien de dépendance",$C701&gt;0),ROUND(MIN(H701, MAX(500,MIN(0.55*$C701,573))),2),0),ROUND(IF($B701="Non - avec lien de dépendance",MIN(1129,H701,$C701)*overallRate,MIN(1129,H701)*overallRate),2))))</f>
        <v>Effectuez l’étape 1</v>
      </c>
      <c r="M701" s="54" t="str">
        <f>IF(ISTEXT(overallRate),"Effectuez l’étape 1",IF(OR(COUNT($C701,I701)&lt;&gt;2,overallRate=0),0,IF(E701="Oui",IF(OR($B701="Oui - sans lien de dépendance",$C701&gt;0),ROUND(MIN(I701, MAX(500,MIN(0.55*$C701,573))),2),0),ROUND(IF($B701="Non - avec lien de dépendance",MIN(1129,I701,$C701)*overallRate,MIN(1129,I701)*overallRate),2))))</f>
        <v>Effectuez l’étape 1</v>
      </c>
      <c r="N701" s="54" t="str">
        <f>IF(ISTEXT(overallRate),"Effectuez l’étape 1",IF(OR(COUNT($C701,J701)&lt;&gt;2,overallRate=0),0,IF(F701="Oui",IF(OR($B701="Oui - sans lien de dépendance",$C701&gt;0),ROUND(MIN(J701, MAX(500,MIN(0.55*$C701,573))),2),0),ROUND(IF($B701="Non - avec lien de dépendance",MIN(1129,J701,$C701)*overallRate,MIN(1129,J701)*overallRate),2))))</f>
        <v>Effectuez l’étape 1</v>
      </c>
      <c r="O701" s="54" t="str">
        <f>IF(ISTEXT(overallRate),"Effectuez l’étape 1",IF(OR(COUNT($C701,K701)&lt;&gt;2,overallRate=0),0,IF(G701="Oui",IF(OR($B701="Oui - sans lien de dépendance",$C701&gt;0),ROUND(MIN(K701, MAX(500,MIN(0.55*$C701,573))),2),0),ROUND(IF($B701="Non - avec lien de dépendance",MIN(1129,K701,$C701)*overallRate,MIN(1129,K701)*overallRate),2))))</f>
        <v>Effectuez l’étape 1</v>
      </c>
      <c r="P701" s="3">
        <f t="shared" si="10"/>
        <v>0</v>
      </c>
    </row>
    <row r="702" spans="12:16" x14ac:dyDescent="0.35">
      <c r="L702" s="54" t="str">
        <f>IF(ISTEXT(overallRate),"Effectuez l’étape 1",IF(OR(COUNT($C702,H702)&lt;&gt;2,overallRate=0),0,IF(D702="Oui",IF(OR($B702="Oui - sans lien de dépendance",$C702&gt;0),ROUND(MIN(H702, MAX(500,MIN(0.55*$C702,573))),2),0),ROUND(IF($B702="Non - avec lien de dépendance",MIN(1129,H702,$C702)*overallRate,MIN(1129,H702)*overallRate),2))))</f>
        <v>Effectuez l’étape 1</v>
      </c>
      <c r="M702" s="54" t="str">
        <f>IF(ISTEXT(overallRate),"Effectuez l’étape 1",IF(OR(COUNT($C702,I702)&lt;&gt;2,overallRate=0),0,IF(E702="Oui",IF(OR($B702="Oui - sans lien de dépendance",$C702&gt;0),ROUND(MIN(I702, MAX(500,MIN(0.55*$C702,573))),2),0),ROUND(IF($B702="Non - avec lien de dépendance",MIN(1129,I702,$C702)*overallRate,MIN(1129,I702)*overallRate),2))))</f>
        <v>Effectuez l’étape 1</v>
      </c>
      <c r="N702" s="54" t="str">
        <f>IF(ISTEXT(overallRate),"Effectuez l’étape 1",IF(OR(COUNT($C702,J702)&lt;&gt;2,overallRate=0),0,IF(F702="Oui",IF(OR($B702="Oui - sans lien de dépendance",$C702&gt;0),ROUND(MIN(J702, MAX(500,MIN(0.55*$C702,573))),2),0),ROUND(IF($B702="Non - avec lien de dépendance",MIN(1129,J702,$C702)*overallRate,MIN(1129,J702)*overallRate),2))))</f>
        <v>Effectuez l’étape 1</v>
      </c>
      <c r="O702" s="54" t="str">
        <f>IF(ISTEXT(overallRate),"Effectuez l’étape 1",IF(OR(COUNT($C702,K702)&lt;&gt;2,overallRate=0),0,IF(G702="Oui",IF(OR($B702="Oui - sans lien de dépendance",$C702&gt;0),ROUND(MIN(K702, MAX(500,MIN(0.55*$C702,573))),2),0),ROUND(IF($B702="Non - avec lien de dépendance",MIN(1129,K702,$C702)*overallRate,MIN(1129,K702)*overallRate),2))))</f>
        <v>Effectuez l’étape 1</v>
      </c>
      <c r="P702" s="3">
        <f t="shared" si="10"/>
        <v>0</v>
      </c>
    </row>
    <row r="703" spans="12:16" x14ac:dyDescent="0.35">
      <c r="L703" s="54" t="str">
        <f>IF(ISTEXT(overallRate),"Effectuez l’étape 1",IF(OR(COUNT($C703,H703)&lt;&gt;2,overallRate=0),0,IF(D703="Oui",IF(OR($B703="Oui - sans lien de dépendance",$C703&gt;0),ROUND(MIN(H703, MAX(500,MIN(0.55*$C703,573))),2),0),ROUND(IF($B703="Non - avec lien de dépendance",MIN(1129,H703,$C703)*overallRate,MIN(1129,H703)*overallRate),2))))</f>
        <v>Effectuez l’étape 1</v>
      </c>
      <c r="M703" s="54" t="str">
        <f>IF(ISTEXT(overallRate),"Effectuez l’étape 1",IF(OR(COUNT($C703,I703)&lt;&gt;2,overallRate=0),0,IF(E703="Oui",IF(OR($B703="Oui - sans lien de dépendance",$C703&gt;0),ROUND(MIN(I703, MAX(500,MIN(0.55*$C703,573))),2),0),ROUND(IF($B703="Non - avec lien de dépendance",MIN(1129,I703,$C703)*overallRate,MIN(1129,I703)*overallRate),2))))</f>
        <v>Effectuez l’étape 1</v>
      </c>
      <c r="N703" s="54" t="str">
        <f>IF(ISTEXT(overallRate),"Effectuez l’étape 1",IF(OR(COUNT($C703,J703)&lt;&gt;2,overallRate=0),0,IF(F703="Oui",IF(OR($B703="Oui - sans lien de dépendance",$C703&gt;0),ROUND(MIN(J703, MAX(500,MIN(0.55*$C703,573))),2),0),ROUND(IF($B703="Non - avec lien de dépendance",MIN(1129,J703,$C703)*overallRate,MIN(1129,J703)*overallRate),2))))</f>
        <v>Effectuez l’étape 1</v>
      </c>
      <c r="O703" s="54" t="str">
        <f>IF(ISTEXT(overallRate),"Effectuez l’étape 1",IF(OR(COUNT($C703,K703)&lt;&gt;2,overallRate=0),0,IF(G703="Oui",IF(OR($B703="Oui - sans lien de dépendance",$C703&gt;0),ROUND(MIN(K703, MAX(500,MIN(0.55*$C703,573))),2),0),ROUND(IF($B703="Non - avec lien de dépendance",MIN(1129,K703,$C703)*overallRate,MIN(1129,K703)*overallRate),2))))</f>
        <v>Effectuez l’étape 1</v>
      </c>
      <c r="P703" s="3">
        <f t="shared" si="10"/>
        <v>0</v>
      </c>
    </row>
    <row r="704" spans="12:16" x14ac:dyDescent="0.35">
      <c r="L704" s="54" t="str">
        <f>IF(ISTEXT(overallRate),"Effectuez l’étape 1",IF(OR(COUNT($C704,H704)&lt;&gt;2,overallRate=0),0,IF(D704="Oui",IF(OR($B704="Oui - sans lien de dépendance",$C704&gt;0),ROUND(MIN(H704, MAX(500,MIN(0.55*$C704,573))),2),0),ROUND(IF($B704="Non - avec lien de dépendance",MIN(1129,H704,$C704)*overallRate,MIN(1129,H704)*overallRate),2))))</f>
        <v>Effectuez l’étape 1</v>
      </c>
      <c r="M704" s="54" t="str">
        <f>IF(ISTEXT(overallRate),"Effectuez l’étape 1",IF(OR(COUNT($C704,I704)&lt;&gt;2,overallRate=0),0,IF(E704="Oui",IF(OR($B704="Oui - sans lien de dépendance",$C704&gt;0),ROUND(MIN(I704, MAX(500,MIN(0.55*$C704,573))),2),0),ROUND(IF($B704="Non - avec lien de dépendance",MIN(1129,I704,$C704)*overallRate,MIN(1129,I704)*overallRate),2))))</f>
        <v>Effectuez l’étape 1</v>
      </c>
      <c r="N704" s="54" t="str">
        <f>IF(ISTEXT(overallRate),"Effectuez l’étape 1",IF(OR(COUNT($C704,J704)&lt;&gt;2,overallRate=0),0,IF(F704="Oui",IF(OR($B704="Oui - sans lien de dépendance",$C704&gt;0),ROUND(MIN(J704, MAX(500,MIN(0.55*$C704,573))),2),0),ROUND(IF($B704="Non - avec lien de dépendance",MIN(1129,J704,$C704)*overallRate,MIN(1129,J704)*overallRate),2))))</f>
        <v>Effectuez l’étape 1</v>
      </c>
      <c r="O704" s="54" t="str">
        <f>IF(ISTEXT(overallRate),"Effectuez l’étape 1",IF(OR(COUNT($C704,K704)&lt;&gt;2,overallRate=0),0,IF(G704="Oui",IF(OR($B704="Oui - sans lien de dépendance",$C704&gt;0),ROUND(MIN(K704, MAX(500,MIN(0.55*$C704,573))),2),0),ROUND(IF($B704="Non - avec lien de dépendance",MIN(1129,K704,$C704)*overallRate,MIN(1129,K704)*overallRate),2))))</f>
        <v>Effectuez l’étape 1</v>
      </c>
      <c r="P704" s="3">
        <f t="shared" si="10"/>
        <v>0</v>
      </c>
    </row>
    <row r="705" spans="12:16" x14ac:dyDescent="0.35">
      <c r="L705" s="54" t="str">
        <f>IF(ISTEXT(overallRate),"Effectuez l’étape 1",IF(OR(COUNT($C705,H705)&lt;&gt;2,overallRate=0),0,IF(D705="Oui",IF(OR($B705="Oui - sans lien de dépendance",$C705&gt;0),ROUND(MIN(H705, MAX(500,MIN(0.55*$C705,573))),2),0),ROUND(IF($B705="Non - avec lien de dépendance",MIN(1129,H705,$C705)*overallRate,MIN(1129,H705)*overallRate),2))))</f>
        <v>Effectuez l’étape 1</v>
      </c>
      <c r="M705" s="54" t="str">
        <f>IF(ISTEXT(overallRate),"Effectuez l’étape 1",IF(OR(COUNT($C705,I705)&lt;&gt;2,overallRate=0),0,IF(E705="Oui",IF(OR($B705="Oui - sans lien de dépendance",$C705&gt;0),ROUND(MIN(I705, MAX(500,MIN(0.55*$C705,573))),2),0),ROUND(IF($B705="Non - avec lien de dépendance",MIN(1129,I705,$C705)*overallRate,MIN(1129,I705)*overallRate),2))))</f>
        <v>Effectuez l’étape 1</v>
      </c>
      <c r="N705" s="54" t="str">
        <f>IF(ISTEXT(overallRate),"Effectuez l’étape 1",IF(OR(COUNT($C705,J705)&lt;&gt;2,overallRate=0),0,IF(F705="Oui",IF(OR($B705="Oui - sans lien de dépendance",$C705&gt;0),ROUND(MIN(J705, MAX(500,MIN(0.55*$C705,573))),2),0),ROUND(IF($B705="Non - avec lien de dépendance",MIN(1129,J705,$C705)*overallRate,MIN(1129,J705)*overallRate),2))))</f>
        <v>Effectuez l’étape 1</v>
      </c>
      <c r="O705" s="54" t="str">
        <f>IF(ISTEXT(overallRate),"Effectuez l’étape 1",IF(OR(COUNT($C705,K705)&lt;&gt;2,overallRate=0),0,IF(G705="Oui",IF(OR($B705="Oui - sans lien de dépendance",$C705&gt;0),ROUND(MIN(K705, MAX(500,MIN(0.55*$C705,573))),2),0),ROUND(IF($B705="Non - avec lien de dépendance",MIN(1129,K705,$C705)*overallRate,MIN(1129,K705)*overallRate),2))))</f>
        <v>Effectuez l’étape 1</v>
      </c>
      <c r="P705" s="3">
        <f t="shared" si="10"/>
        <v>0</v>
      </c>
    </row>
    <row r="706" spans="12:16" x14ac:dyDescent="0.35">
      <c r="L706" s="54" t="str">
        <f>IF(ISTEXT(overallRate),"Effectuez l’étape 1",IF(OR(COUNT($C706,H706)&lt;&gt;2,overallRate=0),0,IF(D706="Oui",IF(OR($B706="Oui - sans lien de dépendance",$C706&gt;0),ROUND(MIN(H706, MAX(500,MIN(0.55*$C706,573))),2),0),ROUND(IF($B706="Non - avec lien de dépendance",MIN(1129,H706,$C706)*overallRate,MIN(1129,H706)*overallRate),2))))</f>
        <v>Effectuez l’étape 1</v>
      </c>
      <c r="M706" s="54" t="str">
        <f>IF(ISTEXT(overallRate),"Effectuez l’étape 1",IF(OR(COUNT($C706,I706)&lt;&gt;2,overallRate=0),0,IF(E706="Oui",IF(OR($B706="Oui - sans lien de dépendance",$C706&gt;0),ROUND(MIN(I706, MAX(500,MIN(0.55*$C706,573))),2),0),ROUND(IF($B706="Non - avec lien de dépendance",MIN(1129,I706,$C706)*overallRate,MIN(1129,I706)*overallRate),2))))</f>
        <v>Effectuez l’étape 1</v>
      </c>
      <c r="N706" s="54" t="str">
        <f>IF(ISTEXT(overallRate),"Effectuez l’étape 1",IF(OR(COUNT($C706,J706)&lt;&gt;2,overallRate=0),0,IF(F706="Oui",IF(OR($B706="Oui - sans lien de dépendance",$C706&gt;0),ROUND(MIN(J706, MAX(500,MIN(0.55*$C706,573))),2),0),ROUND(IF($B706="Non - avec lien de dépendance",MIN(1129,J706,$C706)*overallRate,MIN(1129,J706)*overallRate),2))))</f>
        <v>Effectuez l’étape 1</v>
      </c>
      <c r="O706" s="54" t="str">
        <f>IF(ISTEXT(overallRate),"Effectuez l’étape 1",IF(OR(COUNT($C706,K706)&lt;&gt;2,overallRate=0),0,IF(G706="Oui",IF(OR($B706="Oui - sans lien de dépendance",$C706&gt;0),ROUND(MIN(K706, MAX(500,MIN(0.55*$C706,573))),2),0),ROUND(IF($B706="Non - avec lien de dépendance",MIN(1129,K706,$C706)*overallRate,MIN(1129,K706)*overallRate),2))))</f>
        <v>Effectuez l’étape 1</v>
      </c>
      <c r="P706" s="3">
        <f t="shared" si="10"/>
        <v>0</v>
      </c>
    </row>
    <row r="707" spans="12:16" x14ac:dyDescent="0.35">
      <c r="L707" s="54" t="str">
        <f>IF(ISTEXT(overallRate),"Effectuez l’étape 1",IF(OR(COUNT($C707,H707)&lt;&gt;2,overallRate=0),0,IF(D707="Oui",IF(OR($B707="Oui - sans lien de dépendance",$C707&gt;0),ROUND(MIN(H707, MAX(500,MIN(0.55*$C707,573))),2),0),ROUND(IF($B707="Non - avec lien de dépendance",MIN(1129,H707,$C707)*overallRate,MIN(1129,H707)*overallRate),2))))</f>
        <v>Effectuez l’étape 1</v>
      </c>
      <c r="M707" s="54" t="str">
        <f>IF(ISTEXT(overallRate),"Effectuez l’étape 1",IF(OR(COUNT($C707,I707)&lt;&gt;2,overallRate=0),0,IF(E707="Oui",IF(OR($B707="Oui - sans lien de dépendance",$C707&gt;0),ROUND(MIN(I707, MAX(500,MIN(0.55*$C707,573))),2),0),ROUND(IF($B707="Non - avec lien de dépendance",MIN(1129,I707,$C707)*overallRate,MIN(1129,I707)*overallRate),2))))</f>
        <v>Effectuez l’étape 1</v>
      </c>
      <c r="N707" s="54" t="str">
        <f>IF(ISTEXT(overallRate),"Effectuez l’étape 1",IF(OR(COUNT($C707,J707)&lt;&gt;2,overallRate=0),0,IF(F707="Oui",IF(OR($B707="Oui - sans lien de dépendance",$C707&gt;0),ROUND(MIN(J707, MAX(500,MIN(0.55*$C707,573))),2),0),ROUND(IF($B707="Non - avec lien de dépendance",MIN(1129,J707,$C707)*overallRate,MIN(1129,J707)*overallRate),2))))</f>
        <v>Effectuez l’étape 1</v>
      </c>
      <c r="O707" s="54" t="str">
        <f>IF(ISTEXT(overallRate),"Effectuez l’étape 1",IF(OR(COUNT($C707,K707)&lt;&gt;2,overallRate=0),0,IF(G707="Oui",IF(OR($B707="Oui - sans lien de dépendance",$C707&gt;0),ROUND(MIN(K707, MAX(500,MIN(0.55*$C707,573))),2),0),ROUND(IF($B707="Non - avec lien de dépendance",MIN(1129,K707,$C707)*overallRate,MIN(1129,K707)*overallRate),2))))</f>
        <v>Effectuez l’étape 1</v>
      </c>
      <c r="P707" s="3">
        <f t="shared" si="10"/>
        <v>0</v>
      </c>
    </row>
    <row r="708" spans="12:16" x14ac:dyDescent="0.35">
      <c r="L708" s="54" t="str">
        <f>IF(ISTEXT(overallRate),"Effectuez l’étape 1",IF(OR(COUNT($C708,H708)&lt;&gt;2,overallRate=0),0,IF(D708="Oui",IF(OR($B708="Oui - sans lien de dépendance",$C708&gt;0),ROUND(MIN(H708, MAX(500,MIN(0.55*$C708,573))),2),0),ROUND(IF($B708="Non - avec lien de dépendance",MIN(1129,H708,$C708)*overallRate,MIN(1129,H708)*overallRate),2))))</f>
        <v>Effectuez l’étape 1</v>
      </c>
      <c r="M708" s="54" t="str">
        <f>IF(ISTEXT(overallRate),"Effectuez l’étape 1",IF(OR(COUNT($C708,I708)&lt;&gt;2,overallRate=0),0,IF(E708="Oui",IF(OR($B708="Oui - sans lien de dépendance",$C708&gt;0),ROUND(MIN(I708, MAX(500,MIN(0.55*$C708,573))),2),0),ROUND(IF($B708="Non - avec lien de dépendance",MIN(1129,I708,$C708)*overallRate,MIN(1129,I708)*overallRate),2))))</f>
        <v>Effectuez l’étape 1</v>
      </c>
      <c r="N708" s="54" t="str">
        <f>IF(ISTEXT(overallRate),"Effectuez l’étape 1",IF(OR(COUNT($C708,J708)&lt;&gt;2,overallRate=0),0,IF(F708="Oui",IF(OR($B708="Oui - sans lien de dépendance",$C708&gt;0),ROUND(MIN(J708, MAX(500,MIN(0.55*$C708,573))),2),0),ROUND(IF($B708="Non - avec lien de dépendance",MIN(1129,J708,$C708)*overallRate,MIN(1129,J708)*overallRate),2))))</f>
        <v>Effectuez l’étape 1</v>
      </c>
      <c r="O708" s="54" t="str">
        <f>IF(ISTEXT(overallRate),"Effectuez l’étape 1",IF(OR(COUNT($C708,K708)&lt;&gt;2,overallRate=0),0,IF(G708="Oui",IF(OR($B708="Oui - sans lien de dépendance",$C708&gt;0),ROUND(MIN(K708, MAX(500,MIN(0.55*$C708,573))),2),0),ROUND(IF($B708="Non - avec lien de dépendance",MIN(1129,K708,$C708)*overallRate,MIN(1129,K708)*overallRate),2))))</f>
        <v>Effectuez l’étape 1</v>
      </c>
      <c r="P708" s="3">
        <f t="shared" si="10"/>
        <v>0</v>
      </c>
    </row>
    <row r="709" spans="12:16" x14ac:dyDescent="0.35">
      <c r="L709" s="54" t="str">
        <f>IF(ISTEXT(overallRate),"Effectuez l’étape 1",IF(OR(COUNT($C709,H709)&lt;&gt;2,overallRate=0),0,IF(D709="Oui",IF(OR($B709="Oui - sans lien de dépendance",$C709&gt;0),ROUND(MIN(H709, MAX(500,MIN(0.55*$C709,573))),2),0),ROUND(IF($B709="Non - avec lien de dépendance",MIN(1129,H709,$C709)*overallRate,MIN(1129,H709)*overallRate),2))))</f>
        <v>Effectuez l’étape 1</v>
      </c>
      <c r="M709" s="54" t="str">
        <f>IF(ISTEXT(overallRate),"Effectuez l’étape 1",IF(OR(COUNT($C709,I709)&lt;&gt;2,overallRate=0),0,IF(E709="Oui",IF(OR($B709="Oui - sans lien de dépendance",$C709&gt;0),ROUND(MIN(I709, MAX(500,MIN(0.55*$C709,573))),2),0),ROUND(IF($B709="Non - avec lien de dépendance",MIN(1129,I709,$C709)*overallRate,MIN(1129,I709)*overallRate),2))))</f>
        <v>Effectuez l’étape 1</v>
      </c>
      <c r="N709" s="54" t="str">
        <f>IF(ISTEXT(overallRate),"Effectuez l’étape 1",IF(OR(COUNT($C709,J709)&lt;&gt;2,overallRate=0),0,IF(F709="Oui",IF(OR($B709="Oui - sans lien de dépendance",$C709&gt;0),ROUND(MIN(J709, MAX(500,MIN(0.55*$C709,573))),2),0),ROUND(IF($B709="Non - avec lien de dépendance",MIN(1129,J709,$C709)*overallRate,MIN(1129,J709)*overallRate),2))))</f>
        <v>Effectuez l’étape 1</v>
      </c>
      <c r="O709" s="54" t="str">
        <f>IF(ISTEXT(overallRate),"Effectuez l’étape 1",IF(OR(COUNT($C709,K709)&lt;&gt;2,overallRate=0),0,IF(G709="Oui",IF(OR($B709="Oui - sans lien de dépendance",$C709&gt;0),ROUND(MIN(K709, MAX(500,MIN(0.55*$C709,573))),2),0),ROUND(IF($B709="Non - avec lien de dépendance",MIN(1129,K709,$C709)*overallRate,MIN(1129,K709)*overallRate),2))))</f>
        <v>Effectuez l’étape 1</v>
      </c>
      <c r="P709" s="3">
        <f t="shared" si="10"/>
        <v>0</v>
      </c>
    </row>
    <row r="710" spans="12:16" x14ac:dyDescent="0.35">
      <c r="L710" s="54" t="str">
        <f>IF(ISTEXT(overallRate),"Effectuez l’étape 1",IF(OR(COUNT($C710,H710)&lt;&gt;2,overallRate=0),0,IF(D710="Oui",IF(OR($B710="Oui - sans lien de dépendance",$C710&gt;0),ROUND(MIN(H710, MAX(500,MIN(0.55*$C710,573))),2),0),ROUND(IF($B710="Non - avec lien de dépendance",MIN(1129,H710,$C710)*overallRate,MIN(1129,H710)*overallRate),2))))</f>
        <v>Effectuez l’étape 1</v>
      </c>
      <c r="M710" s="54" t="str">
        <f>IF(ISTEXT(overallRate),"Effectuez l’étape 1",IF(OR(COUNT($C710,I710)&lt;&gt;2,overallRate=0),0,IF(E710="Oui",IF(OR($B710="Oui - sans lien de dépendance",$C710&gt;0),ROUND(MIN(I710, MAX(500,MIN(0.55*$C710,573))),2),0),ROUND(IF($B710="Non - avec lien de dépendance",MIN(1129,I710,$C710)*overallRate,MIN(1129,I710)*overallRate),2))))</f>
        <v>Effectuez l’étape 1</v>
      </c>
      <c r="N710" s="54" t="str">
        <f>IF(ISTEXT(overallRate),"Effectuez l’étape 1",IF(OR(COUNT($C710,J710)&lt;&gt;2,overallRate=0),0,IF(F710="Oui",IF(OR($B710="Oui - sans lien de dépendance",$C710&gt;0),ROUND(MIN(J710, MAX(500,MIN(0.55*$C710,573))),2),0),ROUND(IF($B710="Non - avec lien de dépendance",MIN(1129,J710,$C710)*overallRate,MIN(1129,J710)*overallRate),2))))</f>
        <v>Effectuez l’étape 1</v>
      </c>
      <c r="O710" s="54" t="str">
        <f>IF(ISTEXT(overallRate),"Effectuez l’étape 1",IF(OR(COUNT($C710,K710)&lt;&gt;2,overallRate=0),0,IF(G710="Oui",IF(OR($B710="Oui - sans lien de dépendance",$C710&gt;0),ROUND(MIN(K710, MAX(500,MIN(0.55*$C710,573))),2),0),ROUND(IF($B710="Non - avec lien de dépendance",MIN(1129,K710,$C710)*overallRate,MIN(1129,K710)*overallRate),2))))</f>
        <v>Effectuez l’étape 1</v>
      </c>
      <c r="P710" s="3">
        <f t="shared" si="10"/>
        <v>0</v>
      </c>
    </row>
    <row r="711" spans="12:16" x14ac:dyDescent="0.35">
      <c r="L711" s="54" t="str">
        <f>IF(ISTEXT(overallRate),"Effectuez l’étape 1",IF(OR(COUNT($C711,H711)&lt;&gt;2,overallRate=0),0,IF(D711="Oui",IF(OR($B711="Oui - sans lien de dépendance",$C711&gt;0),ROUND(MIN(H711, MAX(500,MIN(0.55*$C711,573))),2),0),ROUND(IF($B711="Non - avec lien de dépendance",MIN(1129,H711,$C711)*overallRate,MIN(1129,H711)*overallRate),2))))</f>
        <v>Effectuez l’étape 1</v>
      </c>
      <c r="M711" s="54" t="str">
        <f>IF(ISTEXT(overallRate),"Effectuez l’étape 1",IF(OR(COUNT($C711,I711)&lt;&gt;2,overallRate=0),0,IF(E711="Oui",IF(OR($B711="Oui - sans lien de dépendance",$C711&gt;0),ROUND(MIN(I711, MAX(500,MIN(0.55*$C711,573))),2),0),ROUND(IF($B711="Non - avec lien de dépendance",MIN(1129,I711,$C711)*overallRate,MIN(1129,I711)*overallRate),2))))</f>
        <v>Effectuez l’étape 1</v>
      </c>
      <c r="N711" s="54" t="str">
        <f>IF(ISTEXT(overallRate),"Effectuez l’étape 1",IF(OR(COUNT($C711,J711)&lt;&gt;2,overallRate=0),0,IF(F711="Oui",IF(OR($B711="Oui - sans lien de dépendance",$C711&gt;0),ROUND(MIN(J711, MAX(500,MIN(0.55*$C711,573))),2),0),ROUND(IF($B711="Non - avec lien de dépendance",MIN(1129,J711,$C711)*overallRate,MIN(1129,J711)*overallRate),2))))</f>
        <v>Effectuez l’étape 1</v>
      </c>
      <c r="O711" s="54" t="str">
        <f>IF(ISTEXT(overallRate),"Effectuez l’étape 1",IF(OR(COUNT($C711,K711)&lt;&gt;2,overallRate=0),0,IF(G711="Oui",IF(OR($B711="Oui - sans lien de dépendance",$C711&gt;0),ROUND(MIN(K711, MAX(500,MIN(0.55*$C711,573))),2),0),ROUND(IF($B711="Non - avec lien de dépendance",MIN(1129,K711,$C711)*overallRate,MIN(1129,K711)*overallRate),2))))</f>
        <v>Effectuez l’étape 1</v>
      </c>
      <c r="P711" s="3">
        <f t="shared" ref="P711:P774" si="11">IF(AND(COUNT(C711:K711)&gt;0,OR(COUNT(C711:K711)&lt;&gt;5,ISBLANK(B711))),"Fill out all amounts",SUM(L711:O711))</f>
        <v>0</v>
      </c>
    </row>
    <row r="712" spans="12:16" x14ac:dyDescent="0.35">
      <c r="L712" s="54" t="str">
        <f>IF(ISTEXT(overallRate),"Effectuez l’étape 1",IF(OR(COUNT($C712,H712)&lt;&gt;2,overallRate=0),0,IF(D712="Oui",IF(OR($B712="Oui - sans lien de dépendance",$C712&gt;0),ROUND(MIN(H712, MAX(500,MIN(0.55*$C712,573))),2),0),ROUND(IF($B712="Non - avec lien de dépendance",MIN(1129,H712,$C712)*overallRate,MIN(1129,H712)*overallRate),2))))</f>
        <v>Effectuez l’étape 1</v>
      </c>
      <c r="M712" s="54" t="str">
        <f>IF(ISTEXT(overallRate),"Effectuez l’étape 1",IF(OR(COUNT($C712,I712)&lt;&gt;2,overallRate=0),0,IF(E712="Oui",IF(OR($B712="Oui - sans lien de dépendance",$C712&gt;0),ROUND(MIN(I712, MAX(500,MIN(0.55*$C712,573))),2),0),ROUND(IF($B712="Non - avec lien de dépendance",MIN(1129,I712,$C712)*overallRate,MIN(1129,I712)*overallRate),2))))</f>
        <v>Effectuez l’étape 1</v>
      </c>
      <c r="N712" s="54" t="str">
        <f>IF(ISTEXT(overallRate),"Effectuez l’étape 1",IF(OR(COUNT($C712,J712)&lt;&gt;2,overallRate=0),0,IF(F712="Oui",IF(OR($B712="Oui - sans lien de dépendance",$C712&gt;0),ROUND(MIN(J712, MAX(500,MIN(0.55*$C712,573))),2),0),ROUND(IF($B712="Non - avec lien de dépendance",MIN(1129,J712,$C712)*overallRate,MIN(1129,J712)*overallRate),2))))</f>
        <v>Effectuez l’étape 1</v>
      </c>
      <c r="O712" s="54" t="str">
        <f>IF(ISTEXT(overallRate),"Effectuez l’étape 1",IF(OR(COUNT($C712,K712)&lt;&gt;2,overallRate=0),0,IF(G712="Oui",IF(OR($B712="Oui - sans lien de dépendance",$C712&gt;0),ROUND(MIN(K712, MAX(500,MIN(0.55*$C712,573))),2),0),ROUND(IF($B712="Non - avec lien de dépendance",MIN(1129,K712,$C712)*overallRate,MIN(1129,K712)*overallRate),2))))</f>
        <v>Effectuez l’étape 1</v>
      </c>
      <c r="P712" s="3">
        <f t="shared" si="11"/>
        <v>0</v>
      </c>
    </row>
    <row r="713" spans="12:16" x14ac:dyDescent="0.35">
      <c r="L713" s="54" t="str">
        <f>IF(ISTEXT(overallRate),"Effectuez l’étape 1",IF(OR(COUNT($C713,H713)&lt;&gt;2,overallRate=0),0,IF(D713="Oui",IF(OR($B713="Oui - sans lien de dépendance",$C713&gt;0),ROUND(MIN(H713, MAX(500,MIN(0.55*$C713,573))),2),0),ROUND(IF($B713="Non - avec lien de dépendance",MIN(1129,H713,$C713)*overallRate,MIN(1129,H713)*overallRate),2))))</f>
        <v>Effectuez l’étape 1</v>
      </c>
      <c r="M713" s="54" t="str">
        <f>IF(ISTEXT(overallRate),"Effectuez l’étape 1",IF(OR(COUNT($C713,I713)&lt;&gt;2,overallRate=0),0,IF(E713="Oui",IF(OR($B713="Oui - sans lien de dépendance",$C713&gt;0),ROUND(MIN(I713, MAX(500,MIN(0.55*$C713,573))),2),0),ROUND(IF($B713="Non - avec lien de dépendance",MIN(1129,I713,$C713)*overallRate,MIN(1129,I713)*overallRate),2))))</f>
        <v>Effectuez l’étape 1</v>
      </c>
      <c r="N713" s="54" t="str">
        <f>IF(ISTEXT(overallRate),"Effectuez l’étape 1",IF(OR(COUNT($C713,J713)&lt;&gt;2,overallRate=0),0,IF(F713="Oui",IF(OR($B713="Oui - sans lien de dépendance",$C713&gt;0),ROUND(MIN(J713, MAX(500,MIN(0.55*$C713,573))),2),0),ROUND(IF($B713="Non - avec lien de dépendance",MIN(1129,J713,$C713)*overallRate,MIN(1129,J713)*overallRate),2))))</f>
        <v>Effectuez l’étape 1</v>
      </c>
      <c r="O713" s="54" t="str">
        <f>IF(ISTEXT(overallRate),"Effectuez l’étape 1",IF(OR(COUNT($C713,K713)&lt;&gt;2,overallRate=0),0,IF(G713="Oui",IF(OR($B713="Oui - sans lien de dépendance",$C713&gt;0),ROUND(MIN(K713, MAX(500,MIN(0.55*$C713,573))),2),0),ROUND(IF($B713="Non - avec lien de dépendance",MIN(1129,K713,$C713)*overallRate,MIN(1129,K713)*overallRate),2))))</f>
        <v>Effectuez l’étape 1</v>
      </c>
      <c r="P713" s="3">
        <f t="shared" si="11"/>
        <v>0</v>
      </c>
    </row>
    <row r="714" spans="12:16" x14ac:dyDescent="0.35">
      <c r="L714" s="54" t="str">
        <f>IF(ISTEXT(overallRate),"Effectuez l’étape 1",IF(OR(COUNT($C714,H714)&lt;&gt;2,overallRate=0),0,IF(D714="Oui",IF(OR($B714="Oui - sans lien de dépendance",$C714&gt;0),ROUND(MIN(H714, MAX(500,MIN(0.55*$C714,573))),2),0),ROUND(IF($B714="Non - avec lien de dépendance",MIN(1129,H714,$C714)*overallRate,MIN(1129,H714)*overallRate),2))))</f>
        <v>Effectuez l’étape 1</v>
      </c>
      <c r="M714" s="54" t="str">
        <f>IF(ISTEXT(overallRate),"Effectuez l’étape 1",IF(OR(COUNT($C714,I714)&lt;&gt;2,overallRate=0),0,IF(E714="Oui",IF(OR($B714="Oui - sans lien de dépendance",$C714&gt;0),ROUND(MIN(I714, MAX(500,MIN(0.55*$C714,573))),2),0),ROUND(IF($B714="Non - avec lien de dépendance",MIN(1129,I714,$C714)*overallRate,MIN(1129,I714)*overallRate),2))))</f>
        <v>Effectuez l’étape 1</v>
      </c>
      <c r="N714" s="54" t="str">
        <f>IF(ISTEXT(overallRate),"Effectuez l’étape 1",IF(OR(COUNT($C714,J714)&lt;&gt;2,overallRate=0),0,IF(F714="Oui",IF(OR($B714="Oui - sans lien de dépendance",$C714&gt;0),ROUND(MIN(J714, MAX(500,MIN(0.55*$C714,573))),2),0),ROUND(IF($B714="Non - avec lien de dépendance",MIN(1129,J714,$C714)*overallRate,MIN(1129,J714)*overallRate),2))))</f>
        <v>Effectuez l’étape 1</v>
      </c>
      <c r="O714" s="54" t="str">
        <f>IF(ISTEXT(overallRate),"Effectuez l’étape 1",IF(OR(COUNT($C714,K714)&lt;&gt;2,overallRate=0),0,IF(G714="Oui",IF(OR($B714="Oui - sans lien de dépendance",$C714&gt;0),ROUND(MIN(K714, MAX(500,MIN(0.55*$C714,573))),2),0),ROUND(IF($B714="Non - avec lien de dépendance",MIN(1129,K714,$C714)*overallRate,MIN(1129,K714)*overallRate),2))))</f>
        <v>Effectuez l’étape 1</v>
      </c>
      <c r="P714" s="3">
        <f t="shared" si="11"/>
        <v>0</v>
      </c>
    </row>
    <row r="715" spans="12:16" x14ac:dyDescent="0.35">
      <c r="L715" s="54" t="str">
        <f>IF(ISTEXT(overallRate),"Effectuez l’étape 1",IF(OR(COUNT($C715,H715)&lt;&gt;2,overallRate=0),0,IF(D715="Oui",IF(OR($B715="Oui - sans lien de dépendance",$C715&gt;0),ROUND(MIN(H715, MAX(500,MIN(0.55*$C715,573))),2),0),ROUND(IF($B715="Non - avec lien de dépendance",MIN(1129,H715,$C715)*overallRate,MIN(1129,H715)*overallRate),2))))</f>
        <v>Effectuez l’étape 1</v>
      </c>
      <c r="M715" s="54" t="str">
        <f>IF(ISTEXT(overallRate),"Effectuez l’étape 1",IF(OR(COUNT($C715,I715)&lt;&gt;2,overallRate=0),0,IF(E715="Oui",IF(OR($B715="Oui - sans lien de dépendance",$C715&gt;0),ROUND(MIN(I715, MAX(500,MIN(0.55*$C715,573))),2),0),ROUND(IF($B715="Non - avec lien de dépendance",MIN(1129,I715,$C715)*overallRate,MIN(1129,I715)*overallRate),2))))</f>
        <v>Effectuez l’étape 1</v>
      </c>
      <c r="N715" s="54" t="str">
        <f>IF(ISTEXT(overallRate),"Effectuez l’étape 1",IF(OR(COUNT($C715,J715)&lt;&gt;2,overallRate=0),0,IF(F715="Oui",IF(OR($B715="Oui - sans lien de dépendance",$C715&gt;0),ROUND(MIN(J715, MAX(500,MIN(0.55*$C715,573))),2),0),ROUND(IF($B715="Non - avec lien de dépendance",MIN(1129,J715,$C715)*overallRate,MIN(1129,J715)*overallRate),2))))</f>
        <v>Effectuez l’étape 1</v>
      </c>
      <c r="O715" s="54" t="str">
        <f>IF(ISTEXT(overallRate),"Effectuez l’étape 1",IF(OR(COUNT($C715,K715)&lt;&gt;2,overallRate=0),0,IF(G715="Oui",IF(OR($B715="Oui - sans lien de dépendance",$C715&gt;0),ROUND(MIN(K715, MAX(500,MIN(0.55*$C715,573))),2),0),ROUND(IF($B715="Non - avec lien de dépendance",MIN(1129,K715,$C715)*overallRate,MIN(1129,K715)*overallRate),2))))</f>
        <v>Effectuez l’étape 1</v>
      </c>
      <c r="P715" s="3">
        <f t="shared" si="11"/>
        <v>0</v>
      </c>
    </row>
    <row r="716" spans="12:16" x14ac:dyDescent="0.35">
      <c r="L716" s="54" t="str">
        <f>IF(ISTEXT(overallRate),"Effectuez l’étape 1",IF(OR(COUNT($C716,H716)&lt;&gt;2,overallRate=0),0,IF(D716="Oui",IF(OR($B716="Oui - sans lien de dépendance",$C716&gt;0),ROUND(MIN(H716, MAX(500,MIN(0.55*$C716,573))),2),0),ROUND(IF($B716="Non - avec lien de dépendance",MIN(1129,H716,$C716)*overallRate,MIN(1129,H716)*overallRate),2))))</f>
        <v>Effectuez l’étape 1</v>
      </c>
      <c r="M716" s="54" t="str">
        <f>IF(ISTEXT(overallRate),"Effectuez l’étape 1",IF(OR(COUNT($C716,I716)&lt;&gt;2,overallRate=0),0,IF(E716="Oui",IF(OR($B716="Oui - sans lien de dépendance",$C716&gt;0),ROUND(MIN(I716, MAX(500,MIN(0.55*$C716,573))),2),0),ROUND(IF($B716="Non - avec lien de dépendance",MIN(1129,I716,$C716)*overallRate,MIN(1129,I716)*overallRate),2))))</f>
        <v>Effectuez l’étape 1</v>
      </c>
      <c r="N716" s="54" t="str">
        <f>IF(ISTEXT(overallRate),"Effectuez l’étape 1",IF(OR(COUNT($C716,J716)&lt;&gt;2,overallRate=0),0,IF(F716="Oui",IF(OR($B716="Oui - sans lien de dépendance",$C716&gt;0),ROUND(MIN(J716, MAX(500,MIN(0.55*$C716,573))),2),0),ROUND(IF($B716="Non - avec lien de dépendance",MIN(1129,J716,$C716)*overallRate,MIN(1129,J716)*overallRate),2))))</f>
        <v>Effectuez l’étape 1</v>
      </c>
      <c r="O716" s="54" t="str">
        <f>IF(ISTEXT(overallRate),"Effectuez l’étape 1",IF(OR(COUNT($C716,K716)&lt;&gt;2,overallRate=0),0,IF(G716="Oui",IF(OR($B716="Oui - sans lien de dépendance",$C716&gt;0),ROUND(MIN(K716, MAX(500,MIN(0.55*$C716,573))),2),0),ROUND(IF($B716="Non - avec lien de dépendance",MIN(1129,K716,$C716)*overallRate,MIN(1129,K716)*overallRate),2))))</f>
        <v>Effectuez l’étape 1</v>
      </c>
      <c r="P716" s="3">
        <f t="shared" si="11"/>
        <v>0</v>
      </c>
    </row>
    <row r="717" spans="12:16" x14ac:dyDescent="0.35">
      <c r="L717" s="54" t="str">
        <f>IF(ISTEXT(overallRate),"Effectuez l’étape 1",IF(OR(COUNT($C717,H717)&lt;&gt;2,overallRate=0),0,IF(D717="Oui",IF(OR($B717="Oui - sans lien de dépendance",$C717&gt;0),ROUND(MIN(H717, MAX(500,MIN(0.55*$C717,573))),2),0),ROUND(IF($B717="Non - avec lien de dépendance",MIN(1129,H717,$C717)*overallRate,MIN(1129,H717)*overallRate),2))))</f>
        <v>Effectuez l’étape 1</v>
      </c>
      <c r="M717" s="54" t="str">
        <f>IF(ISTEXT(overallRate),"Effectuez l’étape 1",IF(OR(COUNT($C717,I717)&lt;&gt;2,overallRate=0),0,IF(E717="Oui",IF(OR($B717="Oui - sans lien de dépendance",$C717&gt;0),ROUND(MIN(I717, MAX(500,MIN(0.55*$C717,573))),2),0),ROUND(IF($B717="Non - avec lien de dépendance",MIN(1129,I717,$C717)*overallRate,MIN(1129,I717)*overallRate),2))))</f>
        <v>Effectuez l’étape 1</v>
      </c>
      <c r="N717" s="54" t="str">
        <f>IF(ISTEXT(overallRate),"Effectuez l’étape 1",IF(OR(COUNT($C717,J717)&lt;&gt;2,overallRate=0),0,IF(F717="Oui",IF(OR($B717="Oui - sans lien de dépendance",$C717&gt;0),ROUND(MIN(J717, MAX(500,MIN(0.55*$C717,573))),2),0),ROUND(IF($B717="Non - avec lien de dépendance",MIN(1129,J717,$C717)*overallRate,MIN(1129,J717)*overallRate),2))))</f>
        <v>Effectuez l’étape 1</v>
      </c>
      <c r="O717" s="54" t="str">
        <f>IF(ISTEXT(overallRate),"Effectuez l’étape 1",IF(OR(COUNT($C717,K717)&lt;&gt;2,overallRate=0),0,IF(G717="Oui",IF(OR($B717="Oui - sans lien de dépendance",$C717&gt;0),ROUND(MIN(K717, MAX(500,MIN(0.55*$C717,573))),2),0),ROUND(IF($B717="Non - avec lien de dépendance",MIN(1129,K717,$C717)*overallRate,MIN(1129,K717)*overallRate),2))))</f>
        <v>Effectuez l’étape 1</v>
      </c>
      <c r="P717" s="3">
        <f t="shared" si="11"/>
        <v>0</v>
      </c>
    </row>
    <row r="718" spans="12:16" x14ac:dyDescent="0.35">
      <c r="L718" s="54" t="str">
        <f>IF(ISTEXT(overallRate),"Effectuez l’étape 1",IF(OR(COUNT($C718,H718)&lt;&gt;2,overallRate=0),0,IF(D718="Oui",IF(OR($B718="Oui - sans lien de dépendance",$C718&gt;0),ROUND(MIN(H718, MAX(500,MIN(0.55*$C718,573))),2),0),ROUND(IF($B718="Non - avec lien de dépendance",MIN(1129,H718,$C718)*overallRate,MIN(1129,H718)*overallRate),2))))</f>
        <v>Effectuez l’étape 1</v>
      </c>
      <c r="M718" s="54" t="str">
        <f>IF(ISTEXT(overallRate),"Effectuez l’étape 1",IF(OR(COUNT($C718,I718)&lt;&gt;2,overallRate=0),0,IF(E718="Oui",IF(OR($B718="Oui - sans lien de dépendance",$C718&gt;0),ROUND(MIN(I718, MAX(500,MIN(0.55*$C718,573))),2),0),ROUND(IF($B718="Non - avec lien de dépendance",MIN(1129,I718,$C718)*overallRate,MIN(1129,I718)*overallRate),2))))</f>
        <v>Effectuez l’étape 1</v>
      </c>
      <c r="N718" s="54" t="str">
        <f>IF(ISTEXT(overallRate),"Effectuez l’étape 1",IF(OR(COUNT($C718,J718)&lt;&gt;2,overallRate=0),0,IF(F718="Oui",IF(OR($B718="Oui - sans lien de dépendance",$C718&gt;0),ROUND(MIN(J718, MAX(500,MIN(0.55*$C718,573))),2),0),ROUND(IF($B718="Non - avec lien de dépendance",MIN(1129,J718,$C718)*overallRate,MIN(1129,J718)*overallRate),2))))</f>
        <v>Effectuez l’étape 1</v>
      </c>
      <c r="O718" s="54" t="str">
        <f>IF(ISTEXT(overallRate),"Effectuez l’étape 1",IF(OR(COUNT($C718,K718)&lt;&gt;2,overallRate=0),0,IF(G718="Oui",IF(OR($B718="Oui - sans lien de dépendance",$C718&gt;0),ROUND(MIN(K718, MAX(500,MIN(0.55*$C718,573))),2),0),ROUND(IF($B718="Non - avec lien de dépendance",MIN(1129,K718,$C718)*overallRate,MIN(1129,K718)*overallRate),2))))</f>
        <v>Effectuez l’étape 1</v>
      </c>
      <c r="P718" s="3">
        <f t="shared" si="11"/>
        <v>0</v>
      </c>
    </row>
    <row r="719" spans="12:16" x14ac:dyDescent="0.35">
      <c r="L719" s="54" t="str">
        <f>IF(ISTEXT(overallRate),"Effectuez l’étape 1",IF(OR(COUNT($C719,H719)&lt;&gt;2,overallRate=0),0,IF(D719="Oui",IF(OR($B719="Oui - sans lien de dépendance",$C719&gt;0),ROUND(MIN(H719, MAX(500,MIN(0.55*$C719,573))),2),0),ROUND(IF($B719="Non - avec lien de dépendance",MIN(1129,H719,$C719)*overallRate,MIN(1129,H719)*overallRate),2))))</f>
        <v>Effectuez l’étape 1</v>
      </c>
      <c r="M719" s="54" t="str">
        <f>IF(ISTEXT(overallRate),"Effectuez l’étape 1",IF(OR(COUNT($C719,I719)&lt;&gt;2,overallRate=0),0,IF(E719="Oui",IF(OR($B719="Oui - sans lien de dépendance",$C719&gt;0),ROUND(MIN(I719, MAX(500,MIN(0.55*$C719,573))),2),0),ROUND(IF($B719="Non - avec lien de dépendance",MIN(1129,I719,$C719)*overallRate,MIN(1129,I719)*overallRate),2))))</f>
        <v>Effectuez l’étape 1</v>
      </c>
      <c r="N719" s="54" t="str">
        <f>IF(ISTEXT(overallRate),"Effectuez l’étape 1",IF(OR(COUNT($C719,J719)&lt;&gt;2,overallRate=0),0,IF(F719="Oui",IF(OR($B719="Oui - sans lien de dépendance",$C719&gt;0),ROUND(MIN(J719, MAX(500,MIN(0.55*$C719,573))),2),0),ROUND(IF($B719="Non - avec lien de dépendance",MIN(1129,J719,$C719)*overallRate,MIN(1129,J719)*overallRate),2))))</f>
        <v>Effectuez l’étape 1</v>
      </c>
      <c r="O719" s="54" t="str">
        <f>IF(ISTEXT(overallRate),"Effectuez l’étape 1",IF(OR(COUNT($C719,K719)&lt;&gt;2,overallRate=0),0,IF(G719="Oui",IF(OR($B719="Oui - sans lien de dépendance",$C719&gt;0),ROUND(MIN(K719, MAX(500,MIN(0.55*$C719,573))),2),0),ROUND(IF($B719="Non - avec lien de dépendance",MIN(1129,K719,$C719)*overallRate,MIN(1129,K719)*overallRate),2))))</f>
        <v>Effectuez l’étape 1</v>
      </c>
      <c r="P719" s="3">
        <f t="shared" si="11"/>
        <v>0</v>
      </c>
    </row>
    <row r="720" spans="12:16" x14ac:dyDescent="0.35">
      <c r="L720" s="54" t="str">
        <f>IF(ISTEXT(overallRate),"Effectuez l’étape 1",IF(OR(COUNT($C720,H720)&lt;&gt;2,overallRate=0),0,IF(D720="Oui",IF(OR($B720="Oui - sans lien de dépendance",$C720&gt;0),ROUND(MIN(H720, MAX(500,MIN(0.55*$C720,573))),2),0),ROUND(IF($B720="Non - avec lien de dépendance",MIN(1129,H720,$C720)*overallRate,MIN(1129,H720)*overallRate),2))))</f>
        <v>Effectuez l’étape 1</v>
      </c>
      <c r="M720" s="54" t="str">
        <f>IF(ISTEXT(overallRate),"Effectuez l’étape 1",IF(OR(COUNT($C720,I720)&lt;&gt;2,overallRate=0),0,IF(E720="Oui",IF(OR($B720="Oui - sans lien de dépendance",$C720&gt;0),ROUND(MIN(I720, MAX(500,MIN(0.55*$C720,573))),2),0),ROUND(IF($B720="Non - avec lien de dépendance",MIN(1129,I720,$C720)*overallRate,MIN(1129,I720)*overallRate),2))))</f>
        <v>Effectuez l’étape 1</v>
      </c>
      <c r="N720" s="54" t="str">
        <f>IF(ISTEXT(overallRate),"Effectuez l’étape 1",IF(OR(COUNT($C720,J720)&lt;&gt;2,overallRate=0),0,IF(F720="Oui",IF(OR($B720="Oui - sans lien de dépendance",$C720&gt;0),ROUND(MIN(J720, MAX(500,MIN(0.55*$C720,573))),2),0),ROUND(IF($B720="Non - avec lien de dépendance",MIN(1129,J720,$C720)*overallRate,MIN(1129,J720)*overallRate),2))))</f>
        <v>Effectuez l’étape 1</v>
      </c>
      <c r="O720" s="54" t="str">
        <f>IF(ISTEXT(overallRate),"Effectuez l’étape 1",IF(OR(COUNT($C720,K720)&lt;&gt;2,overallRate=0),0,IF(G720="Oui",IF(OR($B720="Oui - sans lien de dépendance",$C720&gt;0),ROUND(MIN(K720, MAX(500,MIN(0.55*$C720,573))),2),0),ROUND(IF($B720="Non - avec lien de dépendance",MIN(1129,K720,$C720)*overallRate,MIN(1129,K720)*overallRate),2))))</f>
        <v>Effectuez l’étape 1</v>
      </c>
      <c r="P720" s="3">
        <f t="shared" si="11"/>
        <v>0</v>
      </c>
    </row>
    <row r="721" spans="12:16" x14ac:dyDescent="0.35">
      <c r="L721" s="54" t="str">
        <f>IF(ISTEXT(overallRate),"Effectuez l’étape 1",IF(OR(COUNT($C721,H721)&lt;&gt;2,overallRate=0),0,IF(D721="Oui",IF(OR($B721="Oui - sans lien de dépendance",$C721&gt;0),ROUND(MIN(H721, MAX(500,MIN(0.55*$C721,573))),2),0),ROUND(IF($B721="Non - avec lien de dépendance",MIN(1129,H721,$C721)*overallRate,MIN(1129,H721)*overallRate),2))))</f>
        <v>Effectuez l’étape 1</v>
      </c>
      <c r="M721" s="54" t="str">
        <f>IF(ISTEXT(overallRate),"Effectuez l’étape 1",IF(OR(COUNT($C721,I721)&lt;&gt;2,overallRate=0),0,IF(E721="Oui",IF(OR($B721="Oui - sans lien de dépendance",$C721&gt;0),ROUND(MIN(I721, MAX(500,MIN(0.55*$C721,573))),2),0),ROUND(IF($B721="Non - avec lien de dépendance",MIN(1129,I721,$C721)*overallRate,MIN(1129,I721)*overallRate),2))))</f>
        <v>Effectuez l’étape 1</v>
      </c>
      <c r="N721" s="54" t="str">
        <f>IF(ISTEXT(overallRate),"Effectuez l’étape 1",IF(OR(COUNT($C721,J721)&lt;&gt;2,overallRate=0),0,IF(F721="Oui",IF(OR($B721="Oui - sans lien de dépendance",$C721&gt;0),ROUND(MIN(J721, MAX(500,MIN(0.55*$C721,573))),2),0),ROUND(IF($B721="Non - avec lien de dépendance",MIN(1129,J721,$C721)*overallRate,MIN(1129,J721)*overallRate),2))))</f>
        <v>Effectuez l’étape 1</v>
      </c>
      <c r="O721" s="54" t="str">
        <f>IF(ISTEXT(overallRate),"Effectuez l’étape 1",IF(OR(COUNT($C721,K721)&lt;&gt;2,overallRate=0),0,IF(G721="Oui",IF(OR($B721="Oui - sans lien de dépendance",$C721&gt;0),ROUND(MIN(K721, MAX(500,MIN(0.55*$C721,573))),2),0),ROUND(IF($B721="Non - avec lien de dépendance",MIN(1129,K721,$C721)*overallRate,MIN(1129,K721)*overallRate),2))))</f>
        <v>Effectuez l’étape 1</v>
      </c>
      <c r="P721" s="3">
        <f t="shared" si="11"/>
        <v>0</v>
      </c>
    </row>
    <row r="722" spans="12:16" x14ac:dyDescent="0.35">
      <c r="L722" s="54" t="str">
        <f>IF(ISTEXT(overallRate),"Effectuez l’étape 1",IF(OR(COUNT($C722,H722)&lt;&gt;2,overallRate=0),0,IF(D722="Oui",IF(OR($B722="Oui - sans lien de dépendance",$C722&gt;0),ROUND(MIN(H722, MAX(500,MIN(0.55*$C722,573))),2),0),ROUND(IF($B722="Non - avec lien de dépendance",MIN(1129,H722,$C722)*overallRate,MIN(1129,H722)*overallRate),2))))</f>
        <v>Effectuez l’étape 1</v>
      </c>
      <c r="M722" s="54" t="str">
        <f>IF(ISTEXT(overallRate),"Effectuez l’étape 1",IF(OR(COUNT($C722,I722)&lt;&gt;2,overallRate=0),0,IF(E722="Oui",IF(OR($B722="Oui - sans lien de dépendance",$C722&gt;0),ROUND(MIN(I722, MAX(500,MIN(0.55*$C722,573))),2),0),ROUND(IF($B722="Non - avec lien de dépendance",MIN(1129,I722,$C722)*overallRate,MIN(1129,I722)*overallRate),2))))</f>
        <v>Effectuez l’étape 1</v>
      </c>
      <c r="N722" s="54" t="str">
        <f>IF(ISTEXT(overallRate),"Effectuez l’étape 1",IF(OR(COUNT($C722,J722)&lt;&gt;2,overallRate=0),0,IF(F722="Oui",IF(OR($B722="Oui - sans lien de dépendance",$C722&gt;0),ROUND(MIN(J722, MAX(500,MIN(0.55*$C722,573))),2),0),ROUND(IF($B722="Non - avec lien de dépendance",MIN(1129,J722,$C722)*overallRate,MIN(1129,J722)*overallRate),2))))</f>
        <v>Effectuez l’étape 1</v>
      </c>
      <c r="O722" s="54" t="str">
        <f>IF(ISTEXT(overallRate),"Effectuez l’étape 1",IF(OR(COUNT($C722,K722)&lt;&gt;2,overallRate=0),0,IF(G722="Oui",IF(OR($B722="Oui - sans lien de dépendance",$C722&gt;0),ROUND(MIN(K722, MAX(500,MIN(0.55*$C722,573))),2),0),ROUND(IF($B722="Non - avec lien de dépendance",MIN(1129,K722,$C722)*overallRate,MIN(1129,K722)*overallRate),2))))</f>
        <v>Effectuez l’étape 1</v>
      </c>
      <c r="P722" s="3">
        <f t="shared" si="11"/>
        <v>0</v>
      </c>
    </row>
    <row r="723" spans="12:16" x14ac:dyDescent="0.35">
      <c r="L723" s="54" t="str">
        <f>IF(ISTEXT(overallRate),"Effectuez l’étape 1",IF(OR(COUNT($C723,H723)&lt;&gt;2,overallRate=0),0,IF(D723="Oui",IF(OR($B723="Oui - sans lien de dépendance",$C723&gt;0),ROUND(MIN(H723, MAX(500,MIN(0.55*$C723,573))),2),0),ROUND(IF($B723="Non - avec lien de dépendance",MIN(1129,H723,$C723)*overallRate,MIN(1129,H723)*overallRate),2))))</f>
        <v>Effectuez l’étape 1</v>
      </c>
      <c r="M723" s="54" t="str">
        <f>IF(ISTEXT(overallRate),"Effectuez l’étape 1",IF(OR(COUNT($C723,I723)&lt;&gt;2,overallRate=0),0,IF(E723="Oui",IF(OR($B723="Oui - sans lien de dépendance",$C723&gt;0),ROUND(MIN(I723, MAX(500,MIN(0.55*$C723,573))),2),0),ROUND(IF($B723="Non - avec lien de dépendance",MIN(1129,I723,$C723)*overallRate,MIN(1129,I723)*overallRate),2))))</f>
        <v>Effectuez l’étape 1</v>
      </c>
      <c r="N723" s="54" t="str">
        <f>IF(ISTEXT(overallRate),"Effectuez l’étape 1",IF(OR(COUNT($C723,J723)&lt;&gt;2,overallRate=0),0,IF(F723="Oui",IF(OR($B723="Oui - sans lien de dépendance",$C723&gt;0),ROUND(MIN(J723, MAX(500,MIN(0.55*$C723,573))),2),0),ROUND(IF($B723="Non - avec lien de dépendance",MIN(1129,J723,$C723)*overallRate,MIN(1129,J723)*overallRate),2))))</f>
        <v>Effectuez l’étape 1</v>
      </c>
      <c r="O723" s="54" t="str">
        <f>IF(ISTEXT(overallRate),"Effectuez l’étape 1",IF(OR(COUNT($C723,K723)&lt;&gt;2,overallRate=0),0,IF(G723="Oui",IF(OR($B723="Oui - sans lien de dépendance",$C723&gt;0),ROUND(MIN(K723, MAX(500,MIN(0.55*$C723,573))),2),0),ROUND(IF($B723="Non - avec lien de dépendance",MIN(1129,K723,$C723)*overallRate,MIN(1129,K723)*overallRate),2))))</f>
        <v>Effectuez l’étape 1</v>
      </c>
      <c r="P723" s="3">
        <f t="shared" si="11"/>
        <v>0</v>
      </c>
    </row>
    <row r="724" spans="12:16" x14ac:dyDescent="0.35">
      <c r="L724" s="54" t="str">
        <f>IF(ISTEXT(overallRate),"Effectuez l’étape 1",IF(OR(COUNT($C724,H724)&lt;&gt;2,overallRate=0),0,IF(D724="Oui",IF(OR($B724="Oui - sans lien de dépendance",$C724&gt;0),ROUND(MIN(H724, MAX(500,MIN(0.55*$C724,573))),2),0),ROUND(IF($B724="Non - avec lien de dépendance",MIN(1129,H724,$C724)*overallRate,MIN(1129,H724)*overallRate),2))))</f>
        <v>Effectuez l’étape 1</v>
      </c>
      <c r="M724" s="54" t="str">
        <f>IF(ISTEXT(overallRate),"Effectuez l’étape 1",IF(OR(COUNT($C724,I724)&lt;&gt;2,overallRate=0),0,IF(E724="Oui",IF(OR($B724="Oui - sans lien de dépendance",$C724&gt;0),ROUND(MIN(I724, MAX(500,MIN(0.55*$C724,573))),2),0),ROUND(IF($B724="Non - avec lien de dépendance",MIN(1129,I724,$C724)*overallRate,MIN(1129,I724)*overallRate),2))))</f>
        <v>Effectuez l’étape 1</v>
      </c>
      <c r="N724" s="54" t="str">
        <f>IF(ISTEXT(overallRate),"Effectuez l’étape 1",IF(OR(COUNT($C724,J724)&lt;&gt;2,overallRate=0),0,IF(F724="Oui",IF(OR($B724="Oui - sans lien de dépendance",$C724&gt;0),ROUND(MIN(J724, MAX(500,MIN(0.55*$C724,573))),2),0),ROUND(IF($B724="Non - avec lien de dépendance",MIN(1129,J724,$C724)*overallRate,MIN(1129,J724)*overallRate),2))))</f>
        <v>Effectuez l’étape 1</v>
      </c>
      <c r="O724" s="54" t="str">
        <f>IF(ISTEXT(overallRate),"Effectuez l’étape 1",IF(OR(COUNT($C724,K724)&lt;&gt;2,overallRate=0),0,IF(G724="Oui",IF(OR($B724="Oui - sans lien de dépendance",$C724&gt;0),ROUND(MIN(K724, MAX(500,MIN(0.55*$C724,573))),2),0),ROUND(IF($B724="Non - avec lien de dépendance",MIN(1129,K724,$C724)*overallRate,MIN(1129,K724)*overallRate),2))))</f>
        <v>Effectuez l’étape 1</v>
      </c>
      <c r="P724" s="3">
        <f t="shared" si="11"/>
        <v>0</v>
      </c>
    </row>
    <row r="725" spans="12:16" x14ac:dyDescent="0.35">
      <c r="L725" s="54" t="str">
        <f>IF(ISTEXT(overallRate),"Effectuez l’étape 1",IF(OR(COUNT($C725,H725)&lt;&gt;2,overallRate=0),0,IF(D725="Oui",IF(OR($B725="Oui - sans lien de dépendance",$C725&gt;0),ROUND(MIN(H725, MAX(500,MIN(0.55*$C725,573))),2),0),ROUND(IF($B725="Non - avec lien de dépendance",MIN(1129,H725,$C725)*overallRate,MIN(1129,H725)*overallRate),2))))</f>
        <v>Effectuez l’étape 1</v>
      </c>
      <c r="M725" s="54" t="str">
        <f>IF(ISTEXT(overallRate),"Effectuez l’étape 1",IF(OR(COUNT($C725,I725)&lt;&gt;2,overallRate=0),0,IF(E725="Oui",IF(OR($B725="Oui - sans lien de dépendance",$C725&gt;0),ROUND(MIN(I725, MAX(500,MIN(0.55*$C725,573))),2),0),ROUND(IF($B725="Non - avec lien de dépendance",MIN(1129,I725,$C725)*overallRate,MIN(1129,I725)*overallRate),2))))</f>
        <v>Effectuez l’étape 1</v>
      </c>
      <c r="N725" s="54" t="str">
        <f>IF(ISTEXT(overallRate),"Effectuez l’étape 1",IF(OR(COUNT($C725,J725)&lt;&gt;2,overallRate=0),0,IF(F725="Oui",IF(OR($B725="Oui - sans lien de dépendance",$C725&gt;0),ROUND(MIN(J725, MAX(500,MIN(0.55*$C725,573))),2),0),ROUND(IF($B725="Non - avec lien de dépendance",MIN(1129,J725,$C725)*overallRate,MIN(1129,J725)*overallRate),2))))</f>
        <v>Effectuez l’étape 1</v>
      </c>
      <c r="O725" s="54" t="str">
        <f>IF(ISTEXT(overallRate),"Effectuez l’étape 1",IF(OR(COUNT($C725,K725)&lt;&gt;2,overallRate=0),0,IF(G725="Oui",IF(OR($B725="Oui - sans lien de dépendance",$C725&gt;0),ROUND(MIN(K725, MAX(500,MIN(0.55*$C725,573))),2),0),ROUND(IF($B725="Non - avec lien de dépendance",MIN(1129,K725,$C725)*overallRate,MIN(1129,K725)*overallRate),2))))</f>
        <v>Effectuez l’étape 1</v>
      </c>
      <c r="P725" s="3">
        <f t="shared" si="11"/>
        <v>0</v>
      </c>
    </row>
    <row r="726" spans="12:16" x14ac:dyDescent="0.35">
      <c r="L726" s="54" t="str">
        <f>IF(ISTEXT(overallRate),"Effectuez l’étape 1",IF(OR(COUNT($C726,H726)&lt;&gt;2,overallRate=0),0,IF(D726="Oui",IF(OR($B726="Oui - sans lien de dépendance",$C726&gt;0),ROUND(MIN(H726, MAX(500,MIN(0.55*$C726,573))),2),0),ROUND(IF($B726="Non - avec lien de dépendance",MIN(1129,H726,$C726)*overallRate,MIN(1129,H726)*overallRate),2))))</f>
        <v>Effectuez l’étape 1</v>
      </c>
      <c r="M726" s="54" t="str">
        <f>IF(ISTEXT(overallRate),"Effectuez l’étape 1",IF(OR(COUNT($C726,I726)&lt;&gt;2,overallRate=0),0,IF(E726="Oui",IF(OR($B726="Oui - sans lien de dépendance",$C726&gt;0),ROUND(MIN(I726, MAX(500,MIN(0.55*$C726,573))),2),0),ROUND(IF($B726="Non - avec lien de dépendance",MIN(1129,I726,$C726)*overallRate,MIN(1129,I726)*overallRate),2))))</f>
        <v>Effectuez l’étape 1</v>
      </c>
      <c r="N726" s="54" t="str">
        <f>IF(ISTEXT(overallRate),"Effectuez l’étape 1",IF(OR(COUNT($C726,J726)&lt;&gt;2,overallRate=0),0,IF(F726="Oui",IF(OR($B726="Oui - sans lien de dépendance",$C726&gt;0),ROUND(MIN(J726, MAX(500,MIN(0.55*$C726,573))),2),0),ROUND(IF($B726="Non - avec lien de dépendance",MIN(1129,J726,$C726)*overallRate,MIN(1129,J726)*overallRate),2))))</f>
        <v>Effectuez l’étape 1</v>
      </c>
      <c r="O726" s="54" t="str">
        <f>IF(ISTEXT(overallRate),"Effectuez l’étape 1",IF(OR(COUNT($C726,K726)&lt;&gt;2,overallRate=0),0,IF(G726="Oui",IF(OR($B726="Oui - sans lien de dépendance",$C726&gt;0),ROUND(MIN(K726, MAX(500,MIN(0.55*$C726,573))),2),0),ROUND(IF($B726="Non - avec lien de dépendance",MIN(1129,K726,$C726)*overallRate,MIN(1129,K726)*overallRate),2))))</f>
        <v>Effectuez l’étape 1</v>
      </c>
      <c r="P726" s="3">
        <f t="shared" si="11"/>
        <v>0</v>
      </c>
    </row>
    <row r="727" spans="12:16" x14ac:dyDescent="0.35">
      <c r="L727" s="54" t="str">
        <f>IF(ISTEXT(overallRate),"Effectuez l’étape 1",IF(OR(COUNT($C727,H727)&lt;&gt;2,overallRate=0),0,IF(D727="Oui",IF(OR($B727="Oui - sans lien de dépendance",$C727&gt;0),ROUND(MIN(H727, MAX(500,MIN(0.55*$C727,573))),2),0),ROUND(IF($B727="Non - avec lien de dépendance",MIN(1129,H727,$C727)*overallRate,MIN(1129,H727)*overallRate),2))))</f>
        <v>Effectuez l’étape 1</v>
      </c>
      <c r="M727" s="54" t="str">
        <f>IF(ISTEXT(overallRate),"Effectuez l’étape 1",IF(OR(COUNT($C727,I727)&lt;&gt;2,overallRate=0),0,IF(E727="Oui",IF(OR($B727="Oui - sans lien de dépendance",$C727&gt;0),ROUND(MIN(I727, MAX(500,MIN(0.55*$C727,573))),2),0),ROUND(IF($B727="Non - avec lien de dépendance",MIN(1129,I727,$C727)*overallRate,MIN(1129,I727)*overallRate),2))))</f>
        <v>Effectuez l’étape 1</v>
      </c>
      <c r="N727" s="54" t="str">
        <f>IF(ISTEXT(overallRate),"Effectuez l’étape 1",IF(OR(COUNT($C727,J727)&lt;&gt;2,overallRate=0),0,IF(F727="Oui",IF(OR($B727="Oui - sans lien de dépendance",$C727&gt;0),ROUND(MIN(J727, MAX(500,MIN(0.55*$C727,573))),2),0),ROUND(IF($B727="Non - avec lien de dépendance",MIN(1129,J727,$C727)*overallRate,MIN(1129,J727)*overallRate),2))))</f>
        <v>Effectuez l’étape 1</v>
      </c>
      <c r="O727" s="54" t="str">
        <f>IF(ISTEXT(overallRate),"Effectuez l’étape 1",IF(OR(COUNT($C727,K727)&lt;&gt;2,overallRate=0),0,IF(G727="Oui",IF(OR($B727="Oui - sans lien de dépendance",$C727&gt;0),ROUND(MIN(K727, MAX(500,MIN(0.55*$C727,573))),2),0),ROUND(IF($B727="Non - avec lien de dépendance",MIN(1129,K727,$C727)*overallRate,MIN(1129,K727)*overallRate),2))))</f>
        <v>Effectuez l’étape 1</v>
      </c>
      <c r="P727" s="3">
        <f t="shared" si="11"/>
        <v>0</v>
      </c>
    </row>
    <row r="728" spans="12:16" x14ac:dyDescent="0.35">
      <c r="L728" s="54" t="str">
        <f>IF(ISTEXT(overallRate),"Effectuez l’étape 1",IF(OR(COUNT($C728,H728)&lt;&gt;2,overallRate=0),0,IF(D728="Oui",IF(OR($B728="Oui - sans lien de dépendance",$C728&gt;0),ROUND(MIN(H728, MAX(500,MIN(0.55*$C728,573))),2),0),ROUND(IF($B728="Non - avec lien de dépendance",MIN(1129,H728,$C728)*overallRate,MIN(1129,H728)*overallRate),2))))</f>
        <v>Effectuez l’étape 1</v>
      </c>
      <c r="M728" s="54" t="str">
        <f>IF(ISTEXT(overallRate),"Effectuez l’étape 1",IF(OR(COUNT($C728,I728)&lt;&gt;2,overallRate=0),0,IF(E728="Oui",IF(OR($B728="Oui - sans lien de dépendance",$C728&gt;0),ROUND(MIN(I728, MAX(500,MIN(0.55*$C728,573))),2),0),ROUND(IF($B728="Non - avec lien de dépendance",MIN(1129,I728,$C728)*overallRate,MIN(1129,I728)*overallRate),2))))</f>
        <v>Effectuez l’étape 1</v>
      </c>
      <c r="N728" s="54" t="str">
        <f>IF(ISTEXT(overallRate),"Effectuez l’étape 1",IF(OR(COUNT($C728,J728)&lt;&gt;2,overallRate=0),0,IF(F728="Oui",IF(OR($B728="Oui - sans lien de dépendance",$C728&gt;0),ROUND(MIN(J728, MAX(500,MIN(0.55*$C728,573))),2),0),ROUND(IF($B728="Non - avec lien de dépendance",MIN(1129,J728,$C728)*overallRate,MIN(1129,J728)*overallRate),2))))</f>
        <v>Effectuez l’étape 1</v>
      </c>
      <c r="O728" s="54" t="str">
        <f>IF(ISTEXT(overallRate),"Effectuez l’étape 1",IF(OR(COUNT($C728,K728)&lt;&gt;2,overallRate=0),0,IF(G728="Oui",IF(OR($B728="Oui - sans lien de dépendance",$C728&gt;0),ROUND(MIN(K728, MAX(500,MIN(0.55*$C728,573))),2),0),ROUND(IF($B728="Non - avec lien de dépendance",MIN(1129,K728,$C728)*overallRate,MIN(1129,K728)*overallRate),2))))</f>
        <v>Effectuez l’étape 1</v>
      </c>
      <c r="P728" s="3">
        <f t="shared" si="11"/>
        <v>0</v>
      </c>
    </row>
    <row r="729" spans="12:16" x14ac:dyDescent="0.35">
      <c r="L729" s="54" t="str">
        <f>IF(ISTEXT(overallRate),"Effectuez l’étape 1",IF(OR(COUNT($C729,H729)&lt;&gt;2,overallRate=0),0,IF(D729="Oui",IF(OR($B729="Oui - sans lien de dépendance",$C729&gt;0),ROUND(MIN(H729, MAX(500,MIN(0.55*$C729,573))),2),0),ROUND(IF($B729="Non - avec lien de dépendance",MIN(1129,H729,$C729)*overallRate,MIN(1129,H729)*overallRate),2))))</f>
        <v>Effectuez l’étape 1</v>
      </c>
      <c r="M729" s="54" t="str">
        <f>IF(ISTEXT(overallRate),"Effectuez l’étape 1",IF(OR(COUNT($C729,I729)&lt;&gt;2,overallRate=0),0,IF(E729="Oui",IF(OR($B729="Oui - sans lien de dépendance",$C729&gt;0),ROUND(MIN(I729, MAX(500,MIN(0.55*$C729,573))),2),0),ROUND(IF($B729="Non - avec lien de dépendance",MIN(1129,I729,$C729)*overallRate,MIN(1129,I729)*overallRate),2))))</f>
        <v>Effectuez l’étape 1</v>
      </c>
      <c r="N729" s="54" t="str">
        <f>IF(ISTEXT(overallRate),"Effectuez l’étape 1",IF(OR(COUNT($C729,J729)&lt;&gt;2,overallRate=0),0,IF(F729="Oui",IF(OR($B729="Oui - sans lien de dépendance",$C729&gt;0),ROUND(MIN(J729, MAX(500,MIN(0.55*$C729,573))),2),0),ROUND(IF($B729="Non - avec lien de dépendance",MIN(1129,J729,$C729)*overallRate,MIN(1129,J729)*overallRate),2))))</f>
        <v>Effectuez l’étape 1</v>
      </c>
      <c r="O729" s="54" t="str">
        <f>IF(ISTEXT(overallRate),"Effectuez l’étape 1",IF(OR(COUNT($C729,K729)&lt;&gt;2,overallRate=0),0,IF(G729="Oui",IF(OR($B729="Oui - sans lien de dépendance",$C729&gt;0),ROUND(MIN(K729, MAX(500,MIN(0.55*$C729,573))),2),0),ROUND(IF($B729="Non - avec lien de dépendance",MIN(1129,K729,$C729)*overallRate,MIN(1129,K729)*overallRate),2))))</f>
        <v>Effectuez l’étape 1</v>
      </c>
      <c r="P729" s="3">
        <f t="shared" si="11"/>
        <v>0</v>
      </c>
    </row>
    <row r="730" spans="12:16" x14ac:dyDescent="0.35">
      <c r="L730" s="54" t="str">
        <f>IF(ISTEXT(overallRate),"Effectuez l’étape 1",IF(OR(COUNT($C730,H730)&lt;&gt;2,overallRate=0),0,IF(D730="Oui",IF(OR($B730="Oui - sans lien de dépendance",$C730&gt;0),ROUND(MIN(H730, MAX(500,MIN(0.55*$C730,573))),2),0),ROUND(IF($B730="Non - avec lien de dépendance",MIN(1129,H730,$C730)*overallRate,MIN(1129,H730)*overallRate),2))))</f>
        <v>Effectuez l’étape 1</v>
      </c>
      <c r="M730" s="54" t="str">
        <f>IF(ISTEXT(overallRate),"Effectuez l’étape 1",IF(OR(COUNT($C730,I730)&lt;&gt;2,overallRate=0),0,IF(E730="Oui",IF(OR($B730="Oui - sans lien de dépendance",$C730&gt;0),ROUND(MIN(I730, MAX(500,MIN(0.55*$C730,573))),2),0),ROUND(IF($B730="Non - avec lien de dépendance",MIN(1129,I730,$C730)*overallRate,MIN(1129,I730)*overallRate),2))))</f>
        <v>Effectuez l’étape 1</v>
      </c>
      <c r="N730" s="54" t="str">
        <f>IF(ISTEXT(overallRate),"Effectuez l’étape 1",IF(OR(COUNT($C730,J730)&lt;&gt;2,overallRate=0),0,IF(F730="Oui",IF(OR($B730="Oui - sans lien de dépendance",$C730&gt;0),ROUND(MIN(J730, MAX(500,MIN(0.55*$C730,573))),2),0),ROUND(IF($B730="Non - avec lien de dépendance",MIN(1129,J730,$C730)*overallRate,MIN(1129,J730)*overallRate),2))))</f>
        <v>Effectuez l’étape 1</v>
      </c>
      <c r="O730" s="54" t="str">
        <f>IF(ISTEXT(overallRate),"Effectuez l’étape 1",IF(OR(COUNT($C730,K730)&lt;&gt;2,overallRate=0),0,IF(G730="Oui",IF(OR($B730="Oui - sans lien de dépendance",$C730&gt;0),ROUND(MIN(K730, MAX(500,MIN(0.55*$C730,573))),2),0),ROUND(IF($B730="Non - avec lien de dépendance",MIN(1129,K730,$C730)*overallRate,MIN(1129,K730)*overallRate),2))))</f>
        <v>Effectuez l’étape 1</v>
      </c>
      <c r="P730" s="3">
        <f t="shared" si="11"/>
        <v>0</v>
      </c>
    </row>
    <row r="731" spans="12:16" x14ac:dyDescent="0.35">
      <c r="L731" s="54" t="str">
        <f>IF(ISTEXT(overallRate),"Effectuez l’étape 1",IF(OR(COUNT($C731,H731)&lt;&gt;2,overallRate=0),0,IF(D731="Oui",IF(OR($B731="Oui - sans lien de dépendance",$C731&gt;0),ROUND(MIN(H731, MAX(500,MIN(0.55*$C731,573))),2),0),ROUND(IF($B731="Non - avec lien de dépendance",MIN(1129,H731,$C731)*overallRate,MIN(1129,H731)*overallRate),2))))</f>
        <v>Effectuez l’étape 1</v>
      </c>
      <c r="M731" s="54" t="str">
        <f>IF(ISTEXT(overallRate),"Effectuez l’étape 1",IF(OR(COUNT($C731,I731)&lt;&gt;2,overallRate=0),0,IF(E731="Oui",IF(OR($B731="Oui - sans lien de dépendance",$C731&gt;0),ROUND(MIN(I731, MAX(500,MIN(0.55*$C731,573))),2),0),ROUND(IF($B731="Non - avec lien de dépendance",MIN(1129,I731,$C731)*overallRate,MIN(1129,I731)*overallRate),2))))</f>
        <v>Effectuez l’étape 1</v>
      </c>
      <c r="N731" s="54" t="str">
        <f>IF(ISTEXT(overallRate),"Effectuez l’étape 1",IF(OR(COUNT($C731,J731)&lt;&gt;2,overallRate=0),0,IF(F731="Oui",IF(OR($B731="Oui - sans lien de dépendance",$C731&gt;0),ROUND(MIN(J731, MAX(500,MIN(0.55*$C731,573))),2),0),ROUND(IF($B731="Non - avec lien de dépendance",MIN(1129,J731,$C731)*overallRate,MIN(1129,J731)*overallRate),2))))</f>
        <v>Effectuez l’étape 1</v>
      </c>
      <c r="O731" s="54" t="str">
        <f>IF(ISTEXT(overallRate),"Effectuez l’étape 1",IF(OR(COUNT($C731,K731)&lt;&gt;2,overallRate=0),0,IF(G731="Oui",IF(OR($B731="Oui - sans lien de dépendance",$C731&gt;0),ROUND(MIN(K731, MAX(500,MIN(0.55*$C731,573))),2),0),ROUND(IF($B731="Non - avec lien de dépendance",MIN(1129,K731,$C731)*overallRate,MIN(1129,K731)*overallRate),2))))</f>
        <v>Effectuez l’étape 1</v>
      </c>
      <c r="P731" s="3">
        <f t="shared" si="11"/>
        <v>0</v>
      </c>
    </row>
    <row r="732" spans="12:16" x14ac:dyDescent="0.35">
      <c r="L732" s="54" t="str">
        <f>IF(ISTEXT(overallRate),"Effectuez l’étape 1",IF(OR(COUNT($C732,H732)&lt;&gt;2,overallRate=0),0,IF(D732="Oui",IF(OR($B732="Oui - sans lien de dépendance",$C732&gt;0),ROUND(MIN(H732, MAX(500,MIN(0.55*$C732,573))),2),0),ROUND(IF($B732="Non - avec lien de dépendance",MIN(1129,H732,$C732)*overallRate,MIN(1129,H732)*overallRate),2))))</f>
        <v>Effectuez l’étape 1</v>
      </c>
      <c r="M732" s="54" t="str">
        <f>IF(ISTEXT(overallRate),"Effectuez l’étape 1",IF(OR(COUNT($C732,I732)&lt;&gt;2,overallRate=0),0,IF(E732="Oui",IF(OR($B732="Oui - sans lien de dépendance",$C732&gt;0),ROUND(MIN(I732, MAX(500,MIN(0.55*$C732,573))),2),0),ROUND(IF($B732="Non - avec lien de dépendance",MIN(1129,I732,$C732)*overallRate,MIN(1129,I732)*overallRate),2))))</f>
        <v>Effectuez l’étape 1</v>
      </c>
      <c r="N732" s="54" t="str">
        <f>IF(ISTEXT(overallRate),"Effectuez l’étape 1",IF(OR(COUNT($C732,J732)&lt;&gt;2,overallRate=0),0,IF(F732="Oui",IF(OR($B732="Oui - sans lien de dépendance",$C732&gt;0),ROUND(MIN(J732, MAX(500,MIN(0.55*$C732,573))),2),0),ROUND(IF($B732="Non - avec lien de dépendance",MIN(1129,J732,$C732)*overallRate,MIN(1129,J732)*overallRate),2))))</f>
        <v>Effectuez l’étape 1</v>
      </c>
      <c r="O732" s="54" t="str">
        <f>IF(ISTEXT(overallRate),"Effectuez l’étape 1",IF(OR(COUNT($C732,K732)&lt;&gt;2,overallRate=0),0,IF(G732="Oui",IF(OR($B732="Oui - sans lien de dépendance",$C732&gt;0),ROUND(MIN(K732, MAX(500,MIN(0.55*$C732,573))),2),0),ROUND(IF($B732="Non - avec lien de dépendance",MIN(1129,K732,$C732)*overallRate,MIN(1129,K732)*overallRate),2))))</f>
        <v>Effectuez l’étape 1</v>
      </c>
      <c r="P732" s="3">
        <f t="shared" si="11"/>
        <v>0</v>
      </c>
    </row>
    <row r="733" spans="12:16" x14ac:dyDescent="0.35">
      <c r="L733" s="54" t="str">
        <f>IF(ISTEXT(overallRate),"Effectuez l’étape 1",IF(OR(COUNT($C733,H733)&lt;&gt;2,overallRate=0),0,IF(D733="Oui",IF(OR($B733="Oui - sans lien de dépendance",$C733&gt;0),ROUND(MIN(H733, MAX(500,MIN(0.55*$C733,573))),2),0),ROUND(IF($B733="Non - avec lien de dépendance",MIN(1129,H733,$C733)*overallRate,MIN(1129,H733)*overallRate),2))))</f>
        <v>Effectuez l’étape 1</v>
      </c>
      <c r="M733" s="54" t="str">
        <f>IF(ISTEXT(overallRate),"Effectuez l’étape 1",IF(OR(COUNT($C733,I733)&lt;&gt;2,overallRate=0),0,IF(E733="Oui",IF(OR($B733="Oui - sans lien de dépendance",$C733&gt;0),ROUND(MIN(I733, MAX(500,MIN(0.55*$C733,573))),2),0),ROUND(IF($B733="Non - avec lien de dépendance",MIN(1129,I733,$C733)*overallRate,MIN(1129,I733)*overallRate),2))))</f>
        <v>Effectuez l’étape 1</v>
      </c>
      <c r="N733" s="54" t="str">
        <f>IF(ISTEXT(overallRate),"Effectuez l’étape 1",IF(OR(COUNT($C733,J733)&lt;&gt;2,overallRate=0),0,IF(F733="Oui",IF(OR($B733="Oui - sans lien de dépendance",$C733&gt;0),ROUND(MIN(J733, MAX(500,MIN(0.55*$C733,573))),2),0),ROUND(IF($B733="Non - avec lien de dépendance",MIN(1129,J733,$C733)*overallRate,MIN(1129,J733)*overallRate),2))))</f>
        <v>Effectuez l’étape 1</v>
      </c>
      <c r="O733" s="54" t="str">
        <f>IF(ISTEXT(overallRate),"Effectuez l’étape 1",IF(OR(COUNT($C733,K733)&lt;&gt;2,overallRate=0),0,IF(G733="Oui",IF(OR($B733="Oui - sans lien de dépendance",$C733&gt;0),ROUND(MIN(K733, MAX(500,MIN(0.55*$C733,573))),2),0),ROUND(IF($B733="Non - avec lien de dépendance",MIN(1129,K733,$C733)*overallRate,MIN(1129,K733)*overallRate),2))))</f>
        <v>Effectuez l’étape 1</v>
      </c>
      <c r="P733" s="3">
        <f t="shared" si="11"/>
        <v>0</v>
      </c>
    </row>
    <row r="734" spans="12:16" x14ac:dyDescent="0.35">
      <c r="L734" s="54" t="str">
        <f>IF(ISTEXT(overallRate),"Effectuez l’étape 1",IF(OR(COUNT($C734,H734)&lt;&gt;2,overallRate=0),0,IF(D734="Oui",IF(OR($B734="Oui - sans lien de dépendance",$C734&gt;0),ROUND(MIN(H734, MAX(500,MIN(0.55*$C734,573))),2),0),ROUND(IF($B734="Non - avec lien de dépendance",MIN(1129,H734,$C734)*overallRate,MIN(1129,H734)*overallRate),2))))</f>
        <v>Effectuez l’étape 1</v>
      </c>
      <c r="M734" s="54" t="str">
        <f>IF(ISTEXT(overallRate),"Effectuez l’étape 1",IF(OR(COUNT($C734,I734)&lt;&gt;2,overallRate=0),0,IF(E734="Oui",IF(OR($B734="Oui - sans lien de dépendance",$C734&gt;0),ROUND(MIN(I734, MAX(500,MIN(0.55*$C734,573))),2),0),ROUND(IF($B734="Non - avec lien de dépendance",MIN(1129,I734,$C734)*overallRate,MIN(1129,I734)*overallRate),2))))</f>
        <v>Effectuez l’étape 1</v>
      </c>
      <c r="N734" s="54" t="str">
        <f>IF(ISTEXT(overallRate),"Effectuez l’étape 1",IF(OR(COUNT($C734,J734)&lt;&gt;2,overallRate=0),0,IF(F734="Oui",IF(OR($B734="Oui - sans lien de dépendance",$C734&gt;0),ROUND(MIN(J734, MAX(500,MIN(0.55*$C734,573))),2),0),ROUND(IF($B734="Non - avec lien de dépendance",MIN(1129,J734,$C734)*overallRate,MIN(1129,J734)*overallRate),2))))</f>
        <v>Effectuez l’étape 1</v>
      </c>
      <c r="O734" s="54" t="str">
        <f>IF(ISTEXT(overallRate),"Effectuez l’étape 1",IF(OR(COUNT($C734,K734)&lt;&gt;2,overallRate=0),0,IF(G734="Oui",IF(OR($B734="Oui - sans lien de dépendance",$C734&gt;0),ROUND(MIN(K734, MAX(500,MIN(0.55*$C734,573))),2),0),ROUND(IF($B734="Non - avec lien de dépendance",MIN(1129,K734,$C734)*overallRate,MIN(1129,K734)*overallRate),2))))</f>
        <v>Effectuez l’étape 1</v>
      </c>
      <c r="P734" s="3">
        <f t="shared" si="11"/>
        <v>0</v>
      </c>
    </row>
    <row r="735" spans="12:16" x14ac:dyDescent="0.35">
      <c r="L735" s="54" t="str">
        <f>IF(ISTEXT(overallRate),"Effectuez l’étape 1",IF(OR(COUNT($C735,H735)&lt;&gt;2,overallRate=0),0,IF(D735="Oui",IF(OR($B735="Oui - sans lien de dépendance",$C735&gt;0),ROUND(MIN(H735, MAX(500,MIN(0.55*$C735,573))),2),0),ROUND(IF($B735="Non - avec lien de dépendance",MIN(1129,H735,$C735)*overallRate,MIN(1129,H735)*overallRate),2))))</f>
        <v>Effectuez l’étape 1</v>
      </c>
      <c r="M735" s="54" t="str">
        <f>IF(ISTEXT(overallRate),"Effectuez l’étape 1",IF(OR(COUNT($C735,I735)&lt;&gt;2,overallRate=0),0,IF(E735="Oui",IF(OR($B735="Oui - sans lien de dépendance",$C735&gt;0),ROUND(MIN(I735, MAX(500,MIN(0.55*$C735,573))),2),0),ROUND(IF($B735="Non - avec lien de dépendance",MIN(1129,I735,$C735)*overallRate,MIN(1129,I735)*overallRate),2))))</f>
        <v>Effectuez l’étape 1</v>
      </c>
      <c r="N735" s="54" t="str">
        <f>IF(ISTEXT(overallRate),"Effectuez l’étape 1",IF(OR(COUNT($C735,J735)&lt;&gt;2,overallRate=0),0,IF(F735="Oui",IF(OR($B735="Oui - sans lien de dépendance",$C735&gt;0),ROUND(MIN(J735, MAX(500,MIN(0.55*$C735,573))),2),0),ROUND(IF($B735="Non - avec lien de dépendance",MIN(1129,J735,$C735)*overallRate,MIN(1129,J735)*overallRate),2))))</f>
        <v>Effectuez l’étape 1</v>
      </c>
      <c r="O735" s="54" t="str">
        <f>IF(ISTEXT(overallRate),"Effectuez l’étape 1",IF(OR(COUNT($C735,K735)&lt;&gt;2,overallRate=0),0,IF(G735="Oui",IF(OR($B735="Oui - sans lien de dépendance",$C735&gt;0),ROUND(MIN(K735, MAX(500,MIN(0.55*$C735,573))),2),0),ROUND(IF($B735="Non - avec lien de dépendance",MIN(1129,K735,$C735)*overallRate,MIN(1129,K735)*overallRate),2))))</f>
        <v>Effectuez l’étape 1</v>
      </c>
      <c r="P735" s="3">
        <f t="shared" si="11"/>
        <v>0</v>
      </c>
    </row>
    <row r="736" spans="12:16" x14ac:dyDescent="0.35">
      <c r="L736" s="54" t="str">
        <f>IF(ISTEXT(overallRate),"Effectuez l’étape 1",IF(OR(COUNT($C736,H736)&lt;&gt;2,overallRate=0),0,IF(D736="Oui",IF(OR($B736="Oui - sans lien de dépendance",$C736&gt;0),ROUND(MIN(H736, MAX(500,MIN(0.55*$C736,573))),2),0),ROUND(IF($B736="Non - avec lien de dépendance",MIN(1129,H736,$C736)*overallRate,MIN(1129,H736)*overallRate),2))))</f>
        <v>Effectuez l’étape 1</v>
      </c>
      <c r="M736" s="54" t="str">
        <f>IF(ISTEXT(overallRate),"Effectuez l’étape 1",IF(OR(COUNT($C736,I736)&lt;&gt;2,overallRate=0),0,IF(E736="Oui",IF(OR($B736="Oui - sans lien de dépendance",$C736&gt;0),ROUND(MIN(I736, MAX(500,MIN(0.55*$C736,573))),2),0),ROUND(IF($B736="Non - avec lien de dépendance",MIN(1129,I736,$C736)*overallRate,MIN(1129,I736)*overallRate),2))))</f>
        <v>Effectuez l’étape 1</v>
      </c>
      <c r="N736" s="54" t="str">
        <f>IF(ISTEXT(overallRate),"Effectuez l’étape 1",IF(OR(COUNT($C736,J736)&lt;&gt;2,overallRate=0),0,IF(F736="Oui",IF(OR($B736="Oui - sans lien de dépendance",$C736&gt;0),ROUND(MIN(J736, MAX(500,MIN(0.55*$C736,573))),2),0),ROUND(IF($B736="Non - avec lien de dépendance",MIN(1129,J736,$C736)*overallRate,MIN(1129,J736)*overallRate),2))))</f>
        <v>Effectuez l’étape 1</v>
      </c>
      <c r="O736" s="54" t="str">
        <f>IF(ISTEXT(overallRate),"Effectuez l’étape 1",IF(OR(COUNT($C736,K736)&lt;&gt;2,overallRate=0),0,IF(G736="Oui",IF(OR($B736="Oui - sans lien de dépendance",$C736&gt;0),ROUND(MIN(K736, MAX(500,MIN(0.55*$C736,573))),2),0),ROUND(IF($B736="Non - avec lien de dépendance",MIN(1129,K736,$C736)*overallRate,MIN(1129,K736)*overallRate),2))))</f>
        <v>Effectuez l’étape 1</v>
      </c>
      <c r="P736" s="3">
        <f t="shared" si="11"/>
        <v>0</v>
      </c>
    </row>
    <row r="737" spans="12:16" x14ac:dyDescent="0.35">
      <c r="L737" s="54" t="str">
        <f>IF(ISTEXT(overallRate),"Effectuez l’étape 1",IF(OR(COUNT($C737,H737)&lt;&gt;2,overallRate=0),0,IF(D737="Oui",IF(OR($B737="Oui - sans lien de dépendance",$C737&gt;0),ROUND(MIN(H737, MAX(500,MIN(0.55*$C737,573))),2),0),ROUND(IF($B737="Non - avec lien de dépendance",MIN(1129,H737,$C737)*overallRate,MIN(1129,H737)*overallRate),2))))</f>
        <v>Effectuez l’étape 1</v>
      </c>
      <c r="M737" s="54" t="str">
        <f>IF(ISTEXT(overallRate),"Effectuez l’étape 1",IF(OR(COUNT($C737,I737)&lt;&gt;2,overallRate=0),0,IF(E737="Oui",IF(OR($B737="Oui - sans lien de dépendance",$C737&gt;0),ROUND(MIN(I737, MAX(500,MIN(0.55*$C737,573))),2),0),ROUND(IF($B737="Non - avec lien de dépendance",MIN(1129,I737,$C737)*overallRate,MIN(1129,I737)*overallRate),2))))</f>
        <v>Effectuez l’étape 1</v>
      </c>
      <c r="N737" s="54" t="str">
        <f>IF(ISTEXT(overallRate),"Effectuez l’étape 1",IF(OR(COUNT($C737,J737)&lt;&gt;2,overallRate=0),0,IF(F737="Oui",IF(OR($B737="Oui - sans lien de dépendance",$C737&gt;0),ROUND(MIN(J737, MAX(500,MIN(0.55*$C737,573))),2),0),ROUND(IF($B737="Non - avec lien de dépendance",MIN(1129,J737,$C737)*overallRate,MIN(1129,J737)*overallRate),2))))</f>
        <v>Effectuez l’étape 1</v>
      </c>
      <c r="O737" s="54" t="str">
        <f>IF(ISTEXT(overallRate),"Effectuez l’étape 1",IF(OR(COUNT($C737,K737)&lt;&gt;2,overallRate=0),0,IF(G737="Oui",IF(OR($B737="Oui - sans lien de dépendance",$C737&gt;0),ROUND(MIN(K737, MAX(500,MIN(0.55*$C737,573))),2),0),ROUND(IF($B737="Non - avec lien de dépendance",MIN(1129,K737,$C737)*overallRate,MIN(1129,K737)*overallRate),2))))</f>
        <v>Effectuez l’étape 1</v>
      </c>
      <c r="P737" s="3">
        <f t="shared" si="11"/>
        <v>0</v>
      </c>
    </row>
    <row r="738" spans="12:16" x14ac:dyDescent="0.35">
      <c r="L738" s="54" t="str">
        <f>IF(ISTEXT(overallRate),"Effectuez l’étape 1",IF(OR(COUNT($C738,H738)&lt;&gt;2,overallRate=0),0,IF(D738="Oui",IF(OR($B738="Oui - sans lien de dépendance",$C738&gt;0),ROUND(MIN(H738, MAX(500,MIN(0.55*$C738,573))),2),0),ROUND(IF($B738="Non - avec lien de dépendance",MIN(1129,H738,$C738)*overallRate,MIN(1129,H738)*overallRate),2))))</f>
        <v>Effectuez l’étape 1</v>
      </c>
      <c r="M738" s="54" t="str">
        <f>IF(ISTEXT(overallRate),"Effectuez l’étape 1",IF(OR(COUNT($C738,I738)&lt;&gt;2,overallRate=0),0,IF(E738="Oui",IF(OR($B738="Oui - sans lien de dépendance",$C738&gt;0),ROUND(MIN(I738, MAX(500,MIN(0.55*$C738,573))),2),0),ROUND(IF($B738="Non - avec lien de dépendance",MIN(1129,I738,$C738)*overallRate,MIN(1129,I738)*overallRate),2))))</f>
        <v>Effectuez l’étape 1</v>
      </c>
      <c r="N738" s="54" t="str">
        <f>IF(ISTEXT(overallRate),"Effectuez l’étape 1",IF(OR(COUNT($C738,J738)&lt;&gt;2,overallRate=0),0,IF(F738="Oui",IF(OR($B738="Oui - sans lien de dépendance",$C738&gt;0),ROUND(MIN(J738, MAX(500,MIN(0.55*$C738,573))),2),0),ROUND(IF($B738="Non - avec lien de dépendance",MIN(1129,J738,$C738)*overallRate,MIN(1129,J738)*overallRate),2))))</f>
        <v>Effectuez l’étape 1</v>
      </c>
      <c r="O738" s="54" t="str">
        <f>IF(ISTEXT(overallRate),"Effectuez l’étape 1",IF(OR(COUNT($C738,K738)&lt;&gt;2,overallRate=0),0,IF(G738="Oui",IF(OR($B738="Oui - sans lien de dépendance",$C738&gt;0),ROUND(MIN(K738, MAX(500,MIN(0.55*$C738,573))),2),0),ROUND(IF($B738="Non - avec lien de dépendance",MIN(1129,K738,$C738)*overallRate,MIN(1129,K738)*overallRate),2))))</f>
        <v>Effectuez l’étape 1</v>
      </c>
      <c r="P738" s="3">
        <f t="shared" si="11"/>
        <v>0</v>
      </c>
    </row>
    <row r="739" spans="12:16" x14ac:dyDescent="0.35">
      <c r="L739" s="54" t="str">
        <f>IF(ISTEXT(overallRate),"Effectuez l’étape 1",IF(OR(COUNT($C739,H739)&lt;&gt;2,overallRate=0),0,IF(D739="Oui",IF(OR($B739="Oui - sans lien de dépendance",$C739&gt;0),ROUND(MIN(H739, MAX(500,MIN(0.55*$C739,573))),2),0),ROUND(IF($B739="Non - avec lien de dépendance",MIN(1129,H739,$C739)*overallRate,MIN(1129,H739)*overallRate),2))))</f>
        <v>Effectuez l’étape 1</v>
      </c>
      <c r="M739" s="54" t="str">
        <f>IF(ISTEXT(overallRate),"Effectuez l’étape 1",IF(OR(COUNT($C739,I739)&lt;&gt;2,overallRate=0),0,IF(E739="Oui",IF(OR($B739="Oui - sans lien de dépendance",$C739&gt;0),ROUND(MIN(I739, MAX(500,MIN(0.55*$C739,573))),2),0),ROUND(IF($B739="Non - avec lien de dépendance",MIN(1129,I739,$C739)*overallRate,MIN(1129,I739)*overallRate),2))))</f>
        <v>Effectuez l’étape 1</v>
      </c>
      <c r="N739" s="54" t="str">
        <f>IF(ISTEXT(overallRate),"Effectuez l’étape 1",IF(OR(COUNT($C739,J739)&lt;&gt;2,overallRate=0),0,IF(F739="Oui",IF(OR($B739="Oui - sans lien de dépendance",$C739&gt;0),ROUND(MIN(J739, MAX(500,MIN(0.55*$C739,573))),2),0),ROUND(IF($B739="Non - avec lien de dépendance",MIN(1129,J739,$C739)*overallRate,MIN(1129,J739)*overallRate),2))))</f>
        <v>Effectuez l’étape 1</v>
      </c>
      <c r="O739" s="54" t="str">
        <f>IF(ISTEXT(overallRate),"Effectuez l’étape 1",IF(OR(COUNT($C739,K739)&lt;&gt;2,overallRate=0),0,IF(G739="Oui",IF(OR($B739="Oui - sans lien de dépendance",$C739&gt;0),ROUND(MIN(K739, MAX(500,MIN(0.55*$C739,573))),2),0),ROUND(IF($B739="Non - avec lien de dépendance",MIN(1129,K739,$C739)*overallRate,MIN(1129,K739)*overallRate),2))))</f>
        <v>Effectuez l’étape 1</v>
      </c>
      <c r="P739" s="3">
        <f t="shared" si="11"/>
        <v>0</v>
      </c>
    </row>
    <row r="740" spans="12:16" x14ac:dyDescent="0.35">
      <c r="L740" s="54" t="str">
        <f>IF(ISTEXT(overallRate),"Effectuez l’étape 1",IF(OR(COUNT($C740,H740)&lt;&gt;2,overallRate=0),0,IF(D740="Oui",IF(OR($B740="Oui - sans lien de dépendance",$C740&gt;0),ROUND(MIN(H740, MAX(500,MIN(0.55*$C740,573))),2),0),ROUND(IF($B740="Non - avec lien de dépendance",MIN(1129,H740,$C740)*overallRate,MIN(1129,H740)*overallRate),2))))</f>
        <v>Effectuez l’étape 1</v>
      </c>
      <c r="M740" s="54" t="str">
        <f>IF(ISTEXT(overallRate),"Effectuez l’étape 1",IF(OR(COUNT($C740,I740)&lt;&gt;2,overallRate=0),0,IF(E740="Oui",IF(OR($B740="Oui - sans lien de dépendance",$C740&gt;0),ROUND(MIN(I740, MAX(500,MIN(0.55*$C740,573))),2),0),ROUND(IF($B740="Non - avec lien de dépendance",MIN(1129,I740,$C740)*overallRate,MIN(1129,I740)*overallRate),2))))</f>
        <v>Effectuez l’étape 1</v>
      </c>
      <c r="N740" s="54" t="str">
        <f>IF(ISTEXT(overallRate),"Effectuez l’étape 1",IF(OR(COUNT($C740,J740)&lt;&gt;2,overallRate=0),0,IF(F740="Oui",IF(OR($B740="Oui - sans lien de dépendance",$C740&gt;0),ROUND(MIN(J740, MAX(500,MIN(0.55*$C740,573))),2),0),ROUND(IF($B740="Non - avec lien de dépendance",MIN(1129,J740,$C740)*overallRate,MIN(1129,J740)*overallRate),2))))</f>
        <v>Effectuez l’étape 1</v>
      </c>
      <c r="O740" s="54" t="str">
        <f>IF(ISTEXT(overallRate),"Effectuez l’étape 1",IF(OR(COUNT($C740,K740)&lt;&gt;2,overallRate=0),0,IF(G740="Oui",IF(OR($B740="Oui - sans lien de dépendance",$C740&gt;0),ROUND(MIN(K740, MAX(500,MIN(0.55*$C740,573))),2),0),ROUND(IF($B740="Non - avec lien de dépendance",MIN(1129,K740,$C740)*overallRate,MIN(1129,K740)*overallRate),2))))</f>
        <v>Effectuez l’étape 1</v>
      </c>
      <c r="P740" s="3">
        <f t="shared" si="11"/>
        <v>0</v>
      </c>
    </row>
    <row r="741" spans="12:16" x14ac:dyDescent="0.35">
      <c r="L741" s="54" t="str">
        <f>IF(ISTEXT(overallRate),"Effectuez l’étape 1",IF(OR(COUNT($C741,H741)&lt;&gt;2,overallRate=0),0,IF(D741="Oui",IF(OR($B741="Oui - sans lien de dépendance",$C741&gt;0),ROUND(MIN(H741, MAX(500,MIN(0.55*$C741,573))),2),0),ROUND(IF($B741="Non - avec lien de dépendance",MIN(1129,H741,$C741)*overallRate,MIN(1129,H741)*overallRate),2))))</f>
        <v>Effectuez l’étape 1</v>
      </c>
      <c r="M741" s="54" t="str">
        <f>IF(ISTEXT(overallRate),"Effectuez l’étape 1",IF(OR(COUNT($C741,I741)&lt;&gt;2,overallRate=0),0,IF(E741="Oui",IF(OR($B741="Oui - sans lien de dépendance",$C741&gt;0),ROUND(MIN(I741, MAX(500,MIN(0.55*$C741,573))),2),0),ROUND(IF($B741="Non - avec lien de dépendance",MIN(1129,I741,$C741)*overallRate,MIN(1129,I741)*overallRate),2))))</f>
        <v>Effectuez l’étape 1</v>
      </c>
      <c r="N741" s="54" t="str">
        <f>IF(ISTEXT(overallRate),"Effectuez l’étape 1",IF(OR(COUNT($C741,J741)&lt;&gt;2,overallRate=0),0,IF(F741="Oui",IF(OR($B741="Oui - sans lien de dépendance",$C741&gt;0),ROUND(MIN(J741, MAX(500,MIN(0.55*$C741,573))),2),0),ROUND(IF($B741="Non - avec lien de dépendance",MIN(1129,J741,$C741)*overallRate,MIN(1129,J741)*overallRate),2))))</f>
        <v>Effectuez l’étape 1</v>
      </c>
      <c r="O741" s="54" t="str">
        <f>IF(ISTEXT(overallRate),"Effectuez l’étape 1",IF(OR(COUNT($C741,K741)&lt;&gt;2,overallRate=0),0,IF(G741="Oui",IF(OR($B741="Oui - sans lien de dépendance",$C741&gt;0),ROUND(MIN(K741, MAX(500,MIN(0.55*$C741,573))),2),0),ROUND(IF($B741="Non - avec lien de dépendance",MIN(1129,K741,$C741)*overallRate,MIN(1129,K741)*overallRate),2))))</f>
        <v>Effectuez l’étape 1</v>
      </c>
      <c r="P741" s="3">
        <f t="shared" si="11"/>
        <v>0</v>
      </c>
    </row>
    <row r="742" spans="12:16" x14ac:dyDescent="0.35">
      <c r="L742" s="54" t="str">
        <f>IF(ISTEXT(overallRate),"Effectuez l’étape 1",IF(OR(COUNT($C742,H742)&lt;&gt;2,overallRate=0),0,IF(D742="Oui",IF(OR($B742="Oui - sans lien de dépendance",$C742&gt;0),ROUND(MIN(H742, MAX(500,MIN(0.55*$C742,573))),2),0),ROUND(IF($B742="Non - avec lien de dépendance",MIN(1129,H742,$C742)*overallRate,MIN(1129,H742)*overallRate),2))))</f>
        <v>Effectuez l’étape 1</v>
      </c>
      <c r="M742" s="54" t="str">
        <f>IF(ISTEXT(overallRate),"Effectuez l’étape 1",IF(OR(COUNT($C742,I742)&lt;&gt;2,overallRate=0),0,IF(E742="Oui",IF(OR($B742="Oui - sans lien de dépendance",$C742&gt;0),ROUND(MIN(I742, MAX(500,MIN(0.55*$C742,573))),2),0),ROUND(IF($B742="Non - avec lien de dépendance",MIN(1129,I742,$C742)*overallRate,MIN(1129,I742)*overallRate),2))))</f>
        <v>Effectuez l’étape 1</v>
      </c>
      <c r="N742" s="54" t="str">
        <f>IF(ISTEXT(overallRate),"Effectuez l’étape 1",IF(OR(COUNT($C742,J742)&lt;&gt;2,overallRate=0),0,IF(F742="Oui",IF(OR($B742="Oui - sans lien de dépendance",$C742&gt;0),ROUND(MIN(J742, MAX(500,MIN(0.55*$C742,573))),2),0),ROUND(IF($B742="Non - avec lien de dépendance",MIN(1129,J742,$C742)*overallRate,MIN(1129,J742)*overallRate),2))))</f>
        <v>Effectuez l’étape 1</v>
      </c>
      <c r="O742" s="54" t="str">
        <f>IF(ISTEXT(overallRate),"Effectuez l’étape 1",IF(OR(COUNT($C742,K742)&lt;&gt;2,overallRate=0),0,IF(G742="Oui",IF(OR($B742="Oui - sans lien de dépendance",$C742&gt;0),ROUND(MIN(K742, MAX(500,MIN(0.55*$C742,573))),2),0),ROUND(IF($B742="Non - avec lien de dépendance",MIN(1129,K742,$C742)*overallRate,MIN(1129,K742)*overallRate),2))))</f>
        <v>Effectuez l’étape 1</v>
      </c>
      <c r="P742" s="3">
        <f t="shared" si="11"/>
        <v>0</v>
      </c>
    </row>
    <row r="743" spans="12:16" x14ac:dyDescent="0.35">
      <c r="L743" s="54" t="str">
        <f>IF(ISTEXT(overallRate),"Effectuez l’étape 1",IF(OR(COUNT($C743,H743)&lt;&gt;2,overallRate=0),0,IF(D743="Oui",IF(OR($B743="Oui - sans lien de dépendance",$C743&gt;0),ROUND(MIN(H743, MAX(500,MIN(0.55*$C743,573))),2),0),ROUND(IF($B743="Non - avec lien de dépendance",MIN(1129,H743,$C743)*overallRate,MIN(1129,H743)*overallRate),2))))</f>
        <v>Effectuez l’étape 1</v>
      </c>
      <c r="M743" s="54" t="str">
        <f>IF(ISTEXT(overallRate),"Effectuez l’étape 1",IF(OR(COUNT($C743,I743)&lt;&gt;2,overallRate=0),0,IF(E743="Oui",IF(OR($B743="Oui - sans lien de dépendance",$C743&gt;0),ROUND(MIN(I743, MAX(500,MIN(0.55*$C743,573))),2),0),ROUND(IF($B743="Non - avec lien de dépendance",MIN(1129,I743,$C743)*overallRate,MIN(1129,I743)*overallRate),2))))</f>
        <v>Effectuez l’étape 1</v>
      </c>
      <c r="N743" s="54" t="str">
        <f>IF(ISTEXT(overallRate),"Effectuez l’étape 1",IF(OR(COUNT($C743,J743)&lt;&gt;2,overallRate=0),0,IF(F743="Oui",IF(OR($B743="Oui - sans lien de dépendance",$C743&gt;0),ROUND(MIN(J743, MAX(500,MIN(0.55*$C743,573))),2),0),ROUND(IF($B743="Non - avec lien de dépendance",MIN(1129,J743,$C743)*overallRate,MIN(1129,J743)*overallRate),2))))</f>
        <v>Effectuez l’étape 1</v>
      </c>
      <c r="O743" s="54" t="str">
        <f>IF(ISTEXT(overallRate),"Effectuez l’étape 1",IF(OR(COUNT($C743,K743)&lt;&gt;2,overallRate=0),0,IF(G743="Oui",IF(OR($B743="Oui - sans lien de dépendance",$C743&gt;0),ROUND(MIN(K743, MAX(500,MIN(0.55*$C743,573))),2),0),ROUND(IF($B743="Non - avec lien de dépendance",MIN(1129,K743,$C743)*overallRate,MIN(1129,K743)*overallRate),2))))</f>
        <v>Effectuez l’étape 1</v>
      </c>
      <c r="P743" s="3">
        <f t="shared" si="11"/>
        <v>0</v>
      </c>
    </row>
    <row r="744" spans="12:16" x14ac:dyDescent="0.35">
      <c r="L744" s="54" t="str">
        <f>IF(ISTEXT(overallRate),"Effectuez l’étape 1",IF(OR(COUNT($C744,H744)&lt;&gt;2,overallRate=0),0,IF(D744="Oui",IF(OR($B744="Oui - sans lien de dépendance",$C744&gt;0),ROUND(MIN(H744, MAX(500,MIN(0.55*$C744,573))),2),0),ROUND(IF($B744="Non - avec lien de dépendance",MIN(1129,H744,$C744)*overallRate,MIN(1129,H744)*overallRate),2))))</f>
        <v>Effectuez l’étape 1</v>
      </c>
      <c r="M744" s="54" t="str">
        <f>IF(ISTEXT(overallRate),"Effectuez l’étape 1",IF(OR(COUNT($C744,I744)&lt;&gt;2,overallRate=0),0,IF(E744="Oui",IF(OR($B744="Oui - sans lien de dépendance",$C744&gt;0),ROUND(MIN(I744, MAX(500,MIN(0.55*$C744,573))),2),0),ROUND(IF($B744="Non - avec lien de dépendance",MIN(1129,I744,$C744)*overallRate,MIN(1129,I744)*overallRate),2))))</f>
        <v>Effectuez l’étape 1</v>
      </c>
      <c r="N744" s="54" t="str">
        <f>IF(ISTEXT(overallRate),"Effectuez l’étape 1",IF(OR(COUNT($C744,J744)&lt;&gt;2,overallRate=0),0,IF(F744="Oui",IF(OR($B744="Oui - sans lien de dépendance",$C744&gt;0),ROUND(MIN(J744, MAX(500,MIN(0.55*$C744,573))),2),0),ROUND(IF($B744="Non - avec lien de dépendance",MIN(1129,J744,$C744)*overallRate,MIN(1129,J744)*overallRate),2))))</f>
        <v>Effectuez l’étape 1</v>
      </c>
      <c r="O744" s="54" t="str">
        <f>IF(ISTEXT(overallRate),"Effectuez l’étape 1",IF(OR(COUNT($C744,K744)&lt;&gt;2,overallRate=0),0,IF(G744="Oui",IF(OR($B744="Oui - sans lien de dépendance",$C744&gt;0),ROUND(MIN(K744, MAX(500,MIN(0.55*$C744,573))),2),0),ROUND(IF($B744="Non - avec lien de dépendance",MIN(1129,K744,$C744)*overallRate,MIN(1129,K744)*overallRate),2))))</f>
        <v>Effectuez l’étape 1</v>
      </c>
      <c r="P744" s="3">
        <f t="shared" si="11"/>
        <v>0</v>
      </c>
    </row>
    <row r="745" spans="12:16" x14ac:dyDescent="0.35">
      <c r="L745" s="54" t="str">
        <f>IF(ISTEXT(overallRate),"Effectuez l’étape 1",IF(OR(COUNT($C745,H745)&lt;&gt;2,overallRate=0),0,IF(D745="Oui",IF(OR($B745="Oui - sans lien de dépendance",$C745&gt;0),ROUND(MIN(H745, MAX(500,MIN(0.55*$C745,573))),2),0),ROUND(IF($B745="Non - avec lien de dépendance",MIN(1129,H745,$C745)*overallRate,MIN(1129,H745)*overallRate),2))))</f>
        <v>Effectuez l’étape 1</v>
      </c>
      <c r="M745" s="54" t="str">
        <f>IF(ISTEXT(overallRate),"Effectuez l’étape 1",IF(OR(COUNT($C745,I745)&lt;&gt;2,overallRate=0),0,IF(E745="Oui",IF(OR($B745="Oui - sans lien de dépendance",$C745&gt;0),ROUND(MIN(I745, MAX(500,MIN(0.55*$C745,573))),2),0),ROUND(IF($B745="Non - avec lien de dépendance",MIN(1129,I745,$C745)*overallRate,MIN(1129,I745)*overallRate),2))))</f>
        <v>Effectuez l’étape 1</v>
      </c>
      <c r="N745" s="54" t="str">
        <f>IF(ISTEXT(overallRate),"Effectuez l’étape 1",IF(OR(COUNT($C745,J745)&lt;&gt;2,overallRate=0),0,IF(F745="Oui",IF(OR($B745="Oui - sans lien de dépendance",$C745&gt;0),ROUND(MIN(J745, MAX(500,MIN(0.55*$C745,573))),2),0),ROUND(IF($B745="Non - avec lien de dépendance",MIN(1129,J745,$C745)*overallRate,MIN(1129,J745)*overallRate),2))))</f>
        <v>Effectuez l’étape 1</v>
      </c>
      <c r="O745" s="54" t="str">
        <f>IF(ISTEXT(overallRate),"Effectuez l’étape 1",IF(OR(COUNT($C745,K745)&lt;&gt;2,overallRate=0),0,IF(G745="Oui",IF(OR($B745="Oui - sans lien de dépendance",$C745&gt;0),ROUND(MIN(K745, MAX(500,MIN(0.55*$C745,573))),2),0),ROUND(IF($B745="Non - avec lien de dépendance",MIN(1129,K745,$C745)*overallRate,MIN(1129,K745)*overallRate),2))))</f>
        <v>Effectuez l’étape 1</v>
      </c>
      <c r="P745" s="3">
        <f t="shared" si="11"/>
        <v>0</v>
      </c>
    </row>
    <row r="746" spans="12:16" x14ac:dyDescent="0.35">
      <c r="L746" s="54" t="str">
        <f>IF(ISTEXT(overallRate),"Effectuez l’étape 1",IF(OR(COUNT($C746,H746)&lt;&gt;2,overallRate=0),0,IF(D746="Oui",IF(OR($B746="Oui - sans lien de dépendance",$C746&gt;0),ROUND(MIN(H746, MAX(500,MIN(0.55*$C746,573))),2),0),ROUND(IF($B746="Non - avec lien de dépendance",MIN(1129,H746,$C746)*overallRate,MIN(1129,H746)*overallRate),2))))</f>
        <v>Effectuez l’étape 1</v>
      </c>
      <c r="M746" s="54" t="str">
        <f>IF(ISTEXT(overallRate),"Effectuez l’étape 1",IF(OR(COUNT($C746,I746)&lt;&gt;2,overallRate=0),0,IF(E746="Oui",IF(OR($B746="Oui - sans lien de dépendance",$C746&gt;0),ROUND(MIN(I746, MAX(500,MIN(0.55*$C746,573))),2),0),ROUND(IF($B746="Non - avec lien de dépendance",MIN(1129,I746,$C746)*overallRate,MIN(1129,I746)*overallRate),2))))</f>
        <v>Effectuez l’étape 1</v>
      </c>
      <c r="N746" s="54" t="str">
        <f>IF(ISTEXT(overallRate),"Effectuez l’étape 1",IF(OR(COUNT($C746,J746)&lt;&gt;2,overallRate=0),0,IF(F746="Oui",IF(OR($B746="Oui - sans lien de dépendance",$C746&gt;0),ROUND(MIN(J746, MAX(500,MIN(0.55*$C746,573))),2),0),ROUND(IF($B746="Non - avec lien de dépendance",MIN(1129,J746,$C746)*overallRate,MIN(1129,J746)*overallRate),2))))</f>
        <v>Effectuez l’étape 1</v>
      </c>
      <c r="O746" s="54" t="str">
        <f>IF(ISTEXT(overallRate),"Effectuez l’étape 1",IF(OR(COUNT($C746,K746)&lt;&gt;2,overallRate=0),0,IF(G746="Oui",IF(OR($B746="Oui - sans lien de dépendance",$C746&gt;0),ROUND(MIN(K746, MAX(500,MIN(0.55*$C746,573))),2),0),ROUND(IF($B746="Non - avec lien de dépendance",MIN(1129,K746,$C746)*overallRate,MIN(1129,K746)*overallRate),2))))</f>
        <v>Effectuez l’étape 1</v>
      </c>
      <c r="P746" s="3">
        <f t="shared" si="11"/>
        <v>0</v>
      </c>
    </row>
    <row r="747" spans="12:16" x14ac:dyDescent="0.35">
      <c r="L747" s="54" t="str">
        <f>IF(ISTEXT(overallRate),"Effectuez l’étape 1",IF(OR(COUNT($C747,H747)&lt;&gt;2,overallRate=0),0,IF(D747="Oui",IF(OR($B747="Oui - sans lien de dépendance",$C747&gt;0),ROUND(MIN(H747, MAX(500,MIN(0.55*$C747,573))),2),0),ROUND(IF($B747="Non - avec lien de dépendance",MIN(1129,H747,$C747)*overallRate,MIN(1129,H747)*overallRate),2))))</f>
        <v>Effectuez l’étape 1</v>
      </c>
      <c r="M747" s="54" t="str">
        <f>IF(ISTEXT(overallRate),"Effectuez l’étape 1",IF(OR(COUNT($C747,I747)&lt;&gt;2,overallRate=0),0,IF(E747="Oui",IF(OR($B747="Oui - sans lien de dépendance",$C747&gt;0),ROUND(MIN(I747, MAX(500,MIN(0.55*$C747,573))),2),0),ROUND(IF($B747="Non - avec lien de dépendance",MIN(1129,I747,$C747)*overallRate,MIN(1129,I747)*overallRate),2))))</f>
        <v>Effectuez l’étape 1</v>
      </c>
      <c r="N747" s="54" t="str">
        <f>IF(ISTEXT(overallRate),"Effectuez l’étape 1",IF(OR(COUNT($C747,J747)&lt;&gt;2,overallRate=0),0,IF(F747="Oui",IF(OR($B747="Oui - sans lien de dépendance",$C747&gt;0),ROUND(MIN(J747, MAX(500,MIN(0.55*$C747,573))),2),0),ROUND(IF($B747="Non - avec lien de dépendance",MIN(1129,J747,$C747)*overallRate,MIN(1129,J747)*overallRate),2))))</f>
        <v>Effectuez l’étape 1</v>
      </c>
      <c r="O747" s="54" t="str">
        <f>IF(ISTEXT(overallRate),"Effectuez l’étape 1",IF(OR(COUNT($C747,K747)&lt;&gt;2,overallRate=0),0,IF(G747="Oui",IF(OR($B747="Oui - sans lien de dépendance",$C747&gt;0),ROUND(MIN(K747, MAX(500,MIN(0.55*$C747,573))),2),0),ROUND(IF($B747="Non - avec lien de dépendance",MIN(1129,K747,$C747)*overallRate,MIN(1129,K747)*overallRate),2))))</f>
        <v>Effectuez l’étape 1</v>
      </c>
      <c r="P747" s="3">
        <f t="shared" si="11"/>
        <v>0</v>
      </c>
    </row>
    <row r="748" spans="12:16" x14ac:dyDescent="0.35">
      <c r="L748" s="54" t="str">
        <f>IF(ISTEXT(overallRate),"Effectuez l’étape 1",IF(OR(COUNT($C748,H748)&lt;&gt;2,overallRate=0),0,IF(D748="Oui",IF(OR($B748="Oui - sans lien de dépendance",$C748&gt;0),ROUND(MIN(H748, MAX(500,MIN(0.55*$C748,573))),2),0),ROUND(IF($B748="Non - avec lien de dépendance",MIN(1129,H748,$C748)*overallRate,MIN(1129,H748)*overallRate),2))))</f>
        <v>Effectuez l’étape 1</v>
      </c>
      <c r="M748" s="54" t="str">
        <f>IF(ISTEXT(overallRate),"Effectuez l’étape 1",IF(OR(COUNT($C748,I748)&lt;&gt;2,overallRate=0),0,IF(E748="Oui",IF(OR($B748="Oui - sans lien de dépendance",$C748&gt;0),ROUND(MIN(I748, MAX(500,MIN(0.55*$C748,573))),2),0),ROUND(IF($B748="Non - avec lien de dépendance",MIN(1129,I748,$C748)*overallRate,MIN(1129,I748)*overallRate),2))))</f>
        <v>Effectuez l’étape 1</v>
      </c>
      <c r="N748" s="54" t="str">
        <f>IF(ISTEXT(overallRate),"Effectuez l’étape 1",IF(OR(COUNT($C748,J748)&lt;&gt;2,overallRate=0),0,IF(F748="Oui",IF(OR($B748="Oui - sans lien de dépendance",$C748&gt;0),ROUND(MIN(J748, MAX(500,MIN(0.55*$C748,573))),2),0),ROUND(IF($B748="Non - avec lien de dépendance",MIN(1129,J748,$C748)*overallRate,MIN(1129,J748)*overallRate),2))))</f>
        <v>Effectuez l’étape 1</v>
      </c>
      <c r="O748" s="54" t="str">
        <f>IF(ISTEXT(overallRate),"Effectuez l’étape 1",IF(OR(COUNT($C748,K748)&lt;&gt;2,overallRate=0),0,IF(G748="Oui",IF(OR($B748="Oui - sans lien de dépendance",$C748&gt;0),ROUND(MIN(K748, MAX(500,MIN(0.55*$C748,573))),2),0),ROUND(IF($B748="Non - avec lien de dépendance",MIN(1129,K748,$C748)*overallRate,MIN(1129,K748)*overallRate),2))))</f>
        <v>Effectuez l’étape 1</v>
      </c>
      <c r="P748" s="3">
        <f t="shared" si="11"/>
        <v>0</v>
      </c>
    </row>
    <row r="749" spans="12:16" x14ac:dyDescent="0.35">
      <c r="L749" s="54" t="str">
        <f>IF(ISTEXT(overallRate),"Effectuez l’étape 1",IF(OR(COUNT($C749,H749)&lt;&gt;2,overallRate=0),0,IF(D749="Oui",IF(OR($B749="Oui - sans lien de dépendance",$C749&gt;0),ROUND(MIN(H749, MAX(500,MIN(0.55*$C749,573))),2),0),ROUND(IF($B749="Non - avec lien de dépendance",MIN(1129,H749,$C749)*overallRate,MIN(1129,H749)*overallRate),2))))</f>
        <v>Effectuez l’étape 1</v>
      </c>
      <c r="M749" s="54" t="str">
        <f>IF(ISTEXT(overallRate),"Effectuez l’étape 1",IF(OR(COUNT($C749,I749)&lt;&gt;2,overallRate=0),0,IF(E749="Oui",IF(OR($B749="Oui - sans lien de dépendance",$C749&gt;0),ROUND(MIN(I749, MAX(500,MIN(0.55*$C749,573))),2),0),ROUND(IF($B749="Non - avec lien de dépendance",MIN(1129,I749,$C749)*overallRate,MIN(1129,I749)*overallRate),2))))</f>
        <v>Effectuez l’étape 1</v>
      </c>
      <c r="N749" s="54" t="str">
        <f>IF(ISTEXT(overallRate),"Effectuez l’étape 1",IF(OR(COUNT($C749,J749)&lt;&gt;2,overallRate=0),0,IF(F749="Oui",IF(OR($B749="Oui - sans lien de dépendance",$C749&gt;0),ROUND(MIN(J749, MAX(500,MIN(0.55*$C749,573))),2),0),ROUND(IF($B749="Non - avec lien de dépendance",MIN(1129,J749,$C749)*overallRate,MIN(1129,J749)*overallRate),2))))</f>
        <v>Effectuez l’étape 1</v>
      </c>
      <c r="O749" s="54" t="str">
        <f>IF(ISTEXT(overallRate),"Effectuez l’étape 1",IF(OR(COUNT($C749,K749)&lt;&gt;2,overallRate=0),0,IF(G749="Oui",IF(OR($B749="Oui - sans lien de dépendance",$C749&gt;0),ROUND(MIN(K749, MAX(500,MIN(0.55*$C749,573))),2),0),ROUND(IF($B749="Non - avec lien de dépendance",MIN(1129,K749,$C749)*overallRate,MIN(1129,K749)*overallRate),2))))</f>
        <v>Effectuez l’étape 1</v>
      </c>
      <c r="P749" s="3">
        <f t="shared" si="11"/>
        <v>0</v>
      </c>
    </row>
    <row r="750" spans="12:16" x14ac:dyDescent="0.35">
      <c r="L750" s="54" t="str">
        <f>IF(ISTEXT(overallRate),"Effectuez l’étape 1",IF(OR(COUNT($C750,H750)&lt;&gt;2,overallRate=0),0,IF(D750="Oui",IF(OR($B750="Oui - sans lien de dépendance",$C750&gt;0),ROUND(MIN(H750, MAX(500,MIN(0.55*$C750,573))),2),0),ROUND(IF($B750="Non - avec lien de dépendance",MIN(1129,H750,$C750)*overallRate,MIN(1129,H750)*overallRate),2))))</f>
        <v>Effectuez l’étape 1</v>
      </c>
      <c r="M750" s="54" t="str">
        <f>IF(ISTEXT(overallRate),"Effectuez l’étape 1",IF(OR(COUNT($C750,I750)&lt;&gt;2,overallRate=0),0,IF(E750="Oui",IF(OR($B750="Oui - sans lien de dépendance",$C750&gt;0),ROUND(MIN(I750, MAX(500,MIN(0.55*$C750,573))),2),0),ROUND(IF($B750="Non - avec lien de dépendance",MIN(1129,I750,$C750)*overallRate,MIN(1129,I750)*overallRate),2))))</f>
        <v>Effectuez l’étape 1</v>
      </c>
      <c r="N750" s="54" t="str">
        <f>IF(ISTEXT(overallRate),"Effectuez l’étape 1",IF(OR(COUNT($C750,J750)&lt;&gt;2,overallRate=0),0,IF(F750="Oui",IF(OR($B750="Oui - sans lien de dépendance",$C750&gt;0),ROUND(MIN(J750, MAX(500,MIN(0.55*$C750,573))),2),0),ROUND(IF($B750="Non - avec lien de dépendance",MIN(1129,J750,$C750)*overallRate,MIN(1129,J750)*overallRate),2))))</f>
        <v>Effectuez l’étape 1</v>
      </c>
      <c r="O750" s="54" t="str">
        <f>IF(ISTEXT(overallRate),"Effectuez l’étape 1",IF(OR(COUNT($C750,K750)&lt;&gt;2,overallRate=0),0,IF(G750="Oui",IF(OR($B750="Oui - sans lien de dépendance",$C750&gt;0),ROUND(MIN(K750, MAX(500,MIN(0.55*$C750,573))),2),0),ROUND(IF($B750="Non - avec lien de dépendance",MIN(1129,K750,$C750)*overallRate,MIN(1129,K750)*overallRate),2))))</f>
        <v>Effectuez l’étape 1</v>
      </c>
      <c r="P750" s="3">
        <f t="shared" si="11"/>
        <v>0</v>
      </c>
    </row>
    <row r="751" spans="12:16" x14ac:dyDescent="0.35">
      <c r="L751" s="54" t="str">
        <f>IF(ISTEXT(overallRate),"Effectuez l’étape 1",IF(OR(COUNT($C751,H751)&lt;&gt;2,overallRate=0),0,IF(D751="Oui",IF(OR($B751="Oui - sans lien de dépendance",$C751&gt;0),ROUND(MIN(H751, MAX(500,MIN(0.55*$C751,573))),2),0),ROUND(IF($B751="Non - avec lien de dépendance",MIN(1129,H751,$C751)*overallRate,MIN(1129,H751)*overallRate),2))))</f>
        <v>Effectuez l’étape 1</v>
      </c>
      <c r="M751" s="54" t="str">
        <f>IF(ISTEXT(overallRate),"Effectuez l’étape 1",IF(OR(COUNT($C751,I751)&lt;&gt;2,overallRate=0),0,IF(E751="Oui",IF(OR($B751="Oui - sans lien de dépendance",$C751&gt;0),ROUND(MIN(I751, MAX(500,MIN(0.55*$C751,573))),2),0),ROUND(IF($B751="Non - avec lien de dépendance",MIN(1129,I751,$C751)*overallRate,MIN(1129,I751)*overallRate),2))))</f>
        <v>Effectuez l’étape 1</v>
      </c>
      <c r="N751" s="54" t="str">
        <f>IF(ISTEXT(overallRate),"Effectuez l’étape 1",IF(OR(COUNT($C751,J751)&lt;&gt;2,overallRate=0),0,IF(F751="Oui",IF(OR($B751="Oui - sans lien de dépendance",$C751&gt;0),ROUND(MIN(J751, MAX(500,MIN(0.55*$C751,573))),2),0),ROUND(IF($B751="Non - avec lien de dépendance",MIN(1129,J751,$C751)*overallRate,MIN(1129,J751)*overallRate),2))))</f>
        <v>Effectuez l’étape 1</v>
      </c>
      <c r="O751" s="54" t="str">
        <f>IF(ISTEXT(overallRate),"Effectuez l’étape 1",IF(OR(COUNT($C751,K751)&lt;&gt;2,overallRate=0),0,IF(G751="Oui",IF(OR($B751="Oui - sans lien de dépendance",$C751&gt;0),ROUND(MIN(K751, MAX(500,MIN(0.55*$C751,573))),2),0),ROUND(IF($B751="Non - avec lien de dépendance",MIN(1129,K751,$C751)*overallRate,MIN(1129,K751)*overallRate),2))))</f>
        <v>Effectuez l’étape 1</v>
      </c>
      <c r="P751" s="3">
        <f t="shared" si="11"/>
        <v>0</v>
      </c>
    </row>
    <row r="752" spans="12:16" x14ac:dyDescent="0.35">
      <c r="L752" s="54" t="str">
        <f>IF(ISTEXT(overallRate),"Effectuez l’étape 1",IF(OR(COUNT($C752,H752)&lt;&gt;2,overallRate=0),0,IF(D752="Oui",IF(OR($B752="Oui - sans lien de dépendance",$C752&gt;0),ROUND(MIN(H752, MAX(500,MIN(0.55*$C752,573))),2),0),ROUND(IF($B752="Non - avec lien de dépendance",MIN(1129,H752,$C752)*overallRate,MIN(1129,H752)*overallRate),2))))</f>
        <v>Effectuez l’étape 1</v>
      </c>
      <c r="M752" s="54" t="str">
        <f>IF(ISTEXT(overallRate),"Effectuez l’étape 1",IF(OR(COUNT($C752,I752)&lt;&gt;2,overallRate=0),0,IF(E752="Oui",IF(OR($B752="Oui - sans lien de dépendance",$C752&gt;0),ROUND(MIN(I752, MAX(500,MIN(0.55*$C752,573))),2),0),ROUND(IF($B752="Non - avec lien de dépendance",MIN(1129,I752,$C752)*overallRate,MIN(1129,I752)*overallRate),2))))</f>
        <v>Effectuez l’étape 1</v>
      </c>
      <c r="N752" s="54" t="str">
        <f>IF(ISTEXT(overallRate),"Effectuez l’étape 1",IF(OR(COUNT($C752,J752)&lt;&gt;2,overallRate=0),0,IF(F752="Oui",IF(OR($B752="Oui - sans lien de dépendance",$C752&gt;0),ROUND(MIN(J752, MAX(500,MIN(0.55*$C752,573))),2),0),ROUND(IF($B752="Non - avec lien de dépendance",MIN(1129,J752,$C752)*overallRate,MIN(1129,J752)*overallRate),2))))</f>
        <v>Effectuez l’étape 1</v>
      </c>
      <c r="O752" s="54" t="str">
        <f>IF(ISTEXT(overallRate),"Effectuez l’étape 1",IF(OR(COUNT($C752,K752)&lt;&gt;2,overallRate=0),0,IF(G752="Oui",IF(OR($B752="Oui - sans lien de dépendance",$C752&gt;0),ROUND(MIN(K752, MAX(500,MIN(0.55*$C752,573))),2),0),ROUND(IF($B752="Non - avec lien de dépendance",MIN(1129,K752,$C752)*overallRate,MIN(1129,K752)*overallRate),2))))</f>
        <v>Effectuez l’étape 1</v>
      </c>
      <c r="P752" s="3">
        <f t="shared" si="11"/>
        <v>0</v>
      </c>
    </row>
    <row r="753" spans="12:16" x14ac:dyDescent="0.35">
      <c r="L753" s="54" t="str">
        <f>IF(ISTEXT(overallRate),"Effectuez l’étape 1",IF(OR(COUNT($C753,H753)&lt;&gt;2,overallRate=0),0,IF(D753="Oui",IF(OR($B753="Oui - sans lien de dépendance",$C753&gt;0),ROUND(MIN(H753, MAX(500,MIN(0.55*$C753,573))),2),0),ROUND(IF($B753="Non - avec lien de dépendance",MIN(1129,H753,$C753)*overallRate,MIN(1129,H753)*overallRate),2))))</f>
        <v>Effectuez l’étape 1</v>
      </c>
      <c r="M753" s="54" t="str">
        <f>IF(ISTEXT(overallRate),"Effectuez l’étape 1",IF(OR(COUNT($C753,I753)&lt;&gt;2,overallRate=0),0,IF(E753="Oui",IF(OR($B753="Oui - sans lien de dépendance",$C753&gt;0),ROUND(MIN(I753, MAX(500,MIN(0.55*$C753,573))),2),0),ROUND(IF($B753="Non - avec lien de dépendance",MIN(1129,I753,$C753)*overallRate,MIN(1129,I753)*overallRate),2))))</f>
        <v>Effectuez l’étape 1</v>
      </c>
      <c r="N753" s="54" t="str">
        <f>IF(ISTEXT(overallRate),"Effectuez l’étape 1",IF(OR(COUNT($C753,J753)&lt;&gt;2,overallRate=0),0,IF(F753="Oui",IF(OR($B753="Oui - sans lien de dépendance",$C753&gt;0),ROUND(MIN(J753, MAX(500,MIN(0.55*$C753,573))),2),0),ROUND(IF($B753="Non - avec lien de dépendance",MIN(1129,J753,$C753)*overallRate,MIN(1129,J753)*overallRate),2))))</f>
        <v>Effectuez l’étape 1</v>
      </c>
      <c r="O753" s="54" t="str">
        <f>IF(ISTEXT(overallRate),"Effectuez l’étape 1",IF(OR(COUNT($C753,K753)&lt;&gt;2,overallRate=0),0,IF(G753="Oui",IF(OR($B753="Oui - sans lien de dépendance",$C753&gt;0),ROUND(MIN(K753, MAX(500,MIN(0.55*$C753,573))),2),0),ROUND(IF($B753="Non - avec lien de dépendance",MIN(1129,K753,$C753)*overallRate,MIN(1129,K753)*overallRate),2))))</f>
        <v>Effectuez l’étape 1</v>
      </c>
      <c r="P753" s="3">
        <f t="shared" si="11"/>
        <v>0</v>
      </c>
    </row>
    <row r="754" spans="12:16" x14ac:dyDescent="0.35">
      <c r="L754" s="54" t="str">
        <f>IF(ISTEXT(overallRate),"Effectuez l’étape 1",IF(OR(COUNT($C754,H754)&lt;&gt;2,overallRate=0),0,IF(D754="Oui",IF(OR($B754="Oui - sans lien de dépendance",$C754&gt;0),ROUND(MIN(H754, MAX(500,MIN(0.55*$C754,573))),2),0),ROUND(IF($B754="Non - avec lien de dépendance",MIN(1129,H754,$C754)*overallRate,MIN(1129,H754)*overallRate),2))))</f>
        <v>Effectuez l’étape 1</v>
      </c>
      <c r="M754" s="54" t="str">
        <f>IF(ISTEXT(overallRate),"Effectuez l’étape 1",IF(OR(COUNT($C754,I754)&lt;&gt;2,overallRate=0),0,IF(E754="Oui",IF(OR($B754="Oui - sans lien de dépendance",$C754&gt;0),ROUND(MIN(I754, MAX(500,MIN(0.55*$C754,573))),2),0),ROUND(IF($B754="Non - avec lien de dépendance",MIN(1129,I754,$C754)*overallRate,MIN(1129,I754)*overallRate),2))))</f>
        <v>Effectuez l’étape 1</v>
      </c>
      <c r="N754" s="54" t="str">
        <f>IF(ISTEXT(overallRate),"Effectuez l’étape 1",IF(OR(COUNT($C754,J754)&lt;&gt;2,overallRate=0),0,IF(F754="Oui",IF(OR($B754="Oui - sans lien de dépendance",$C754&gt;0),ROUND(MIN(J754, MAX(500,MIN(0.55*$C754,573))),2),0),ROUND(IF($B754="Non - avec lien de dépendance",MIN(1129,J754,$C754)*overallRate,MIN(1129,J754)*overallRate),2))))</f>
        <v>Effectuez l’étape 1</v>
      </c>
      <c r="O754" s="54" t="str">
        <f>IF(ISTEXT(overallRate),"Effectuez l’étape 1",IF(OR(COUNT($C754,K754)&lt;&gt;2,overallRate=0),0,IF(G754="Oui",IF(OR($B754="Oui - sans lien de dépendance",$C754&gt;0),ROUND(MIN(K754, MAX(500,MIN(0.55*$C754,573))),2),0),ROUND(IF($B754="Non - avec lien de dépendance",MIN(1129,K754,$C754)*overallRate,MIN(1129,K754)*overallRate),2))))</f>
        <v>Effectuez l’étape 1</v>
      </c>
      <c r="P754" s="3">
        <f t="shared" si="11"/>
        <v>0</v>
      </c>
    </row>
    <row r="755" spans="12:16" x14ac:dyDescent="0.35">
      <c r="L755" s="54" t="str">
        <f>IF(ISTEXT(overallRate),"Effectuez l’étape 1",IF(OR(COUNT($C755,H755)&lt;&gt;2,overallRate=0),0,IF(D755="Oui",IF(OR($B755="Oui - sans lien de dépendance",$C755&gt;0),ROUND(MIN(H755, MAX(500,MIN(0.55*$C755,573))),2),0),ROUND(IF($B755="Non - avec lien de dépendance",MIN(1129,H755,$C755)*overallRate,MIN(1129,H755)*overallRate),2))))</f>
        <v>Effectuez l’étape 1</v>
      </c>
      <c r="M755" s="54" t="str">
        <f>IF(ISTEXT(overallRate),"Effectuez l’étape 1",IF(OR(COUNT($C755,I755)&lt;&gt;2,overallRate=0),0,IF(E755="Oui",IF(OR($B755="Oui - sans lien de dépendance",$C755&gt;0),ROUND(MIN(I755, MAX(500,MIN(0.55*$C755,573))),2),0),ROUND(IF($B755="Non - avec lien de dépendance",MIN(1129,I755,$C755)*overallRate,MIN(1129,I755)*overallRate),2))))</f>
        <v>Effectuez l’étape 1</v>
      </c>
      <c r="N755" s="54" t="str">
        <f>IF(ISTEXT(overallRate),"Effectuez l’étape 1",IF(OR(COUNT($C755,J755)&lt;&gt;2,overallRate=0),0,IF(F755="Oui",IF(OR($B755="Oui - sans lien de dépendance",$C755&gt;0),ROUND(MIN(J755, MAX(500,MIN(0.55*$C755,573))),2),0),ROUND(IF($B755="Non - avec lien de dépendance",MIN(1129,J755,$C755)*overallRate,MIN(1129,J755)*overallRate),2))))</f>
        <v>Effectuez l’étape 1</v>
      </c>
      <c r="O755" s="54" t="str">
        <f>IF(ISTEXT(overallRate),"Effectuez l’étape 1",IF(OR(COUNT($C755,K755)&lt;&gt;2,overallRate=0),0,IF(G755="Oui",IF(OR($B755="Oui - sans lien de dépendance",$C755&gt;0),ROUND(MIN(K755, MAX(500,MIN(0.55*$C755,573))),2),0),ROUND(IF($B755="Non - avec lien de dépendance",MIN(1129,K755,$C755)*overallRate,MIN(1129,K755)*overallRate),2))))</f>
        <v>Effectuez l’étape 1</v>
      </c>
      <c r="P755" s="3">
        <f t="shared" si="11"/>
        <v>0</v>
      </c>
    </row>
    <row r="756" spans="12:16" x14ac:dyDescent="0.35">
      <c r="L756" s="54" t="str">
        <f>IF(ISTEXT(overallRate),"Effectuez l’étape 1",IF(OR(COUNT($C756,H756)&lt;&gt;2,overallRate=0),0,IF(D756="Oui",IF(OR($B756="Oui - sans lien de dépendance",$C756&gt;0),ROUND(MIN(H756, MAX(500,MIN(0.55*$C756,573))),2),0),ROUND(IF($B756="Non - avec lien de dépendance",MIN(1129,H756,$C756)*overallRate,MIN(1129,H756)*overallRate),2))))</f>
        <v>Effectuez l’étape 1</v>
      </c>
      <c r="M756" s="54" t="str">
        <f>IF(ISTEXT(overallRate),"Effectuez l’étape 1",IF(OR(COUNT($C756,I756)&lt;&gt;2,overallRate=0),0,IF(E756="Oui",IF(OR($B756="Oui - sans lien de dépendance",$C756&gt;0),ROUND(MIN(I756, MAX(500,MIN(0.55*$C756,573))),2),0),ROUND(IF($B756="Non - avec lien de dépendance",MIN(1129,I756,$C756)*overallRate,MIN(1129,I756)*overallRate),2))))</f>
        <v>Effectuez l’étape 1</v>
      </c>
      <c r="N756" s="54" t="str">
        <f>IF(ISTEXT(overallRate),"Effectuez l’étape 1",IF(OR(COUNT($C756,J756)&lt;&gt;2,overallRate=0),0,IF(F756="Oui",IF(OR($B756="Oui - sans lien de dépendance",$C756&gt;0),ROUND(MIN(J756, MAX(500,MIN(0.55*$C756,573))),2),0),ROUND(IF($B756="Non - avec lien de dépendance",MIN(1129,J756,$C756)*overallRate,MIN(1129,J756)*overallRate),2))))</f>
        <v>Effectuez l’étape 1</v>
      </c>
      <c r="O756" s="54" t="str">
        <f>IF(ISTEXT(overallRate),"Effectuez l’étape 1",IF(OR(COUNT($C756,K756)&lt;&gt;2,overallRate=0),0,IF(G756="Oui",IF(OR($B756="Oui - sans lien de dépendance",$C756&gt;0),ROUND(MIN(K756, MAX(500,MIN(0.55*$C756,573))),2),0),ROUND(IF($B756="Non - avec lien de dépendance",MIN(1129,K756,$C756)*overallRate,MIN(1129,K756)*overallRate),2))))</f>
        <v>Effectuez l’étape 1</v>
      </c>
      <c r="P756" s="3">
        <f t="shared" si="11"/>
        <v>0</v>
      </c>
    </row>
    <row r="757" spans="12:16" x14ac:dyDescent="0.35">
      <c r="L757" s="54" t="str">
        <f>IF(ISTEXT(overallRate),"Effectuez l’étape 1",IF(OR(COUNT($C757,H757)&lt;&gt;2,overallRate=0),0,IF(D757="Oui",IF(OR($B757="Oui - sans lien de dépendance",$C757&gt;0),ROUND(MIN(H757, MAX(500,MIN(0.55*$C757,573))),2),0),ROUND(IF($B757="Non - avec lien de dépendance",MIN(1129,H757,$C757)*overallRate,MIN(1129,H757)*overallRate),2))))</f>
        <v>Effectuez l’étape 1</v>
      </c>
      <c r="M757" s="54" t="str">
        <f>IF(ISTEXT(overallRate),"Effectuez l’étape 1",IF(OR(COUNT($C757,I757)&lt;&gt;2,overallRate=0),0,IF(E757="Oui",IF(OR($B757="Oui - sans lien de dépendance",$C757&gt;0),ROUND(MIN(I757, MAX(500,MIN(0.55*$C757,573))),2),0),ROUND(IF($B757="Non - avec lien de dépendance",MIN(1129,I757,$C757)*overallRate,MIN(1129,I757)*overallRate),2))))</f>
        <v>Effectuez l’étape 1</v>
      </c>
      <c r="N757" s="54" t="str">
        <f>IF(ISTEXT(overallRate),"Effectuez l’étape 1",IF(OR(COUNT($C757,J757)&lt;&gt;2,overallRate=0),0,IF(F757="Oui",IF(OR($B757="Oui - sans lien de dépendance",$C757&gt;0),ROUND(MIN(J757, MAX(500,MIN(0.55*$C757,573))),2),0),ROUND(IF($B757="Non - avec lien de dépendance",MIN(1129,J757,$C757)*overallRate,MIN(1129,J757)*overallRate),2))))</f>
        <v>Effectuez l’étape 1</v>
      </c>
      <c r="O757" s="54" t="str">
        <f>IF(ISTEXT(overallRate),"Effectuez l’étape 1",IF(OR(COUNT($C757,K757)&lt;&gt;2,overallRate=0),0,IF(G757="Oui",IF(OR($B757="Oui - sans lien de dépendance",$C757&gt;0),ROUND(MIN(K757, MAX(500,MIN(0.55*$C757,573))),2),0),ROUND(IF($B757="Non - avec lien de dépendance",MIN(1129,K757,$C757)*overallRate,MIN(1129,K757)*overallRate),2))))</f>
        <v>Effectuez l’étape 1</v>
      </c>
      <c r="P757" s="3">
        <f t="shared" si="11"/>
        <v>0</v>
      </c>
    </row>
    <row r="758" spans="12:16" x14ac:dyDescent="0.35">
      <c r="L758" s="54" t="str">
        <f>IF(ISTEXT(overallRate),"Effectuez l’étape 1",IF(OR(COUNT($C758,H758)&lt;&gt;2,overallRate=0),0,IF(D758="Oui",IF(OR($B758="Oui - sans lien de dépendance",$C758&gt;0),ROUND(MIN(H758, MAX(500,MIN(0.55*$C758,573))),2),0),ROUND(IF($B758="Non - avec lien de dépendance",MIN(1129,H758,$C758)*overallRate,MIN(1129,H758)*overallRate),2))))</f>
        <v>Effectuez l’étape 1</v>
      </c>
      <c r="M758" s="54" t="str">
        <f>IF(ISTEXT(overallRate),"Effectuez l’étape 1",IF(OR(COUNT($C758,I758)&lt;&gt;2,overallRate=0),0,IF(E758="Oui",IF(OR($B758="Oui - sans lien de dépendance",$C758&gt;0),ROUND(MIN(I758, MAX(500,MIN(0.55*$C758,573))),2),0),ROUND(IF($B758="Non - avec lien de dépendance",MIN(1129,I758,$C758)*overallRate,MIN(1129,I758)*overallRate),2))))</f>
        <v>Effectuez l’étape 1</v>
      </c>
      <c r="N758" s="54" t="str">
        <f>IF(ISTEXT(overallRate),"Effectuez l’étape 1",IF(OR(COUNT($C758,J758)&lt;&gt;2,overallRate=0),0,IF(F758="Oui",IF(OR($B758="Oui - sans lien de dépendance",$C758&gt;0),ROUND(MIN(J758, MAX(500,MIN(0.55*$C758,573))),2),0),ROUND(IF($B758="Non - avec lien de dépendance",MIN(1129,J758,$C758)*overallRate,MIN(1129,J758)*overallRate),2))))</f>
        <v>Effectuez l’étape 1</v>
      </c>
      <c r="O758" s="54" t="str">
        <f>IF(ISTEXT(overallRate),"Effectuez l’étape 1",IF(OR(COUNT($C758,K758)&lt;&gt;2,overallRate=0),0,IF(G758="Oui",IF(OR($B758="Oui - sans lien de dépendance",$C758&gt;0),ROUND(MIN(K758, MAX(500,MIN(0.55*$C758,573))),2),0),ROUND(IF($B758="Non - avec lien de dépendance",MIN(1129,K758,$C758)*overallRate,MIN(1129,K758)*overallRate),2))))</f>
        <v>Effectuez l’étape 1</v>
      </c>
      <c r="P758" s="3">
        <f t="shared" si="11"/>
        <v>0</v>
      </c>
    </row>
    <row r="759" spans="12:16" x14ac:dyDescent="0.35">
      <c r="L759" s="54" t="str">
        <f>IF(ISTEXT(overallRate),"Effectuez l’étape 1",IF(OR(COUNT($C759,H759)&lt;&gt;2,overallRate=0),0,IF(D759="Oui",IF(OR($B759="Oui - sans lien de dépendance",$C759&gt;0),ROUND(MIN(H759, MAX(500,MIN(0.55*$C759,573))),2),0),ROUND(IF($B759="Non - avec lien de dépendance",MIN(1129,H759,$C759)*overallRate,MIN(1129,H759)*overallRate),2))))</f>
        <v>Effectuez l’étape 1</v>
      </c>
      <c r="M759" s="54" t="str">
        <f>IF(ISTEXT(overallRate),"Effectuez l’étape 1",IF(OR(COUNT($C759,I759)&lt;&gt;2,overallRate=0),0,IF(E759="Oui",IF(OR($B759="Oui - sans lien de dépendance",$C759&gt;0),ROUND(MIN(I759, MAX(500,MIN(0.55*$C759,573))),2),0),ROUND(IF($B759="Non - avec lien de dépendance",MIN(1129,I759,$C759)*overallRate,MIN(1129,I759)*overallRate),2))))</f>
        <v>Effectuez l’étape 1</v>
      </c>
      <c r="N759" s="54" t="str">
        <f>IF(ISTEXT(overallRate),"Effectuez l’étape 1",IF(OR(COUNT($C759,J759)&lt;&gt;2,overallRate=0),0,IF(F759="Oui",IF(OR($B759="Oui - sans lien de dépendance",$C759&gt;0),ROUND(MIN(J759, MAX(500,MIN(0.55*$C759,573))),2),0),ROUND(IF($B759="Non - avec lien de dépendance",MIN(1129,J759,$C759)*overallRate,MIN(1129,J759)*overallRate),2))))</f>
        <v>Effectuez l’étape 1</v>
      </c>
      <c r="O759" s="54" t="str">
        <f>IF(ISTEXT(overallRate),"Effectuez l’étape 1",IF(OR(COUNT($C759,K759)&lt;&gt;2,overallRate=0),0,IF(G759="Oui",IF(OR($B759="Oui - sans lien de dépendance",$C759&gt;0),ROUND(MIN(K759, MAX(500,MIN(0.55*$C759,573))),2),0),ROUND(IF($B759="Non - avec lien de dépendance",MIN(1129,K759,$C759)*overallRate,MIN(1129,K759)*overallRate),2))))</f>
        <v>Effectuez l’étape 1</v>
      </c>
      <c r="P759" s="3">
        <f t="shared" si="11"/>
        <v>0</v>
      </c>
    </row>
    <row r="760" spans="12:16" x14ac:dyDescent="0.35">
      <c r="L760" s="54" t="str">
        <f>IF(ISTEXT(overallRate),"Effectuez l’étape 1",IF(OR(COUNT($C760,H760)&lt;&gt;2,overallRate=0),0,IF(D760="Oui",IF(OR($B760="Oui - sans lien de dépendance",$C760&gt;0),ROUND(MIN(H760, MAX(500,MIN(0.55*$C760,573))),2),0),ROUND(IF($B760="Non - avec lien de dépendance",MIN(1129,H760,$C760)*overallRate,MIN(1129,H760)*overallRate),2))))</f>
        <v>Effectuez l’étape 1</v>
      </c>
      <c r="M760" s="54" t="str">
        <f>IF(ISTEXT(overallRate),"Effectuez l’étape 1",IF(OR(COUNT($C760,I760)&lt;&gt;2,overallRate=0),0,IF(E760="Oui",IF(OR($B760="Oui - sans lien de dépendance",$C760&gt;0),ROUND(MIN(I760, MAX(500,MIN(0.55*$C760,573))),2),0),ROUND(IF($B760="Non - avec lien de dépendance",MIN(1129,I760,$C760)*overallRate,MIN(1129,I760)*overallRate),2))))</f>
        <v>Effectuez l’étape 1</v>
      </c>
      <c r="N760" s="54" t="str">
        <f>IF(ISTEXT(overallRate),"Effectuez l’étape 1",IF(OR(COUNT($C760,J760)&lt;&gt;2,overallRate=0),0,IF(F760="Oui",IF(OR($B760="Oui - sans lien de dépendance",$C760&gt;0),ROUND(MIN(J760, MAX(500,MIN(0.55*$C760,573))),2),0),ROUND(IF($B760="Non - avec lien de dépendance",MIN(1129,J760,$C760)*overallRate,MIN(1129,J760)*overallRate),2))))</f>
        <v>Effectuez l’étape 1</v>
      </c>
      <c r="O760" s="54" t="str">
        <f>IF(ISTEXT(overallRate),"Effectuez l’étape 1",IF(OR(COUNT($C760,K760)&lt;&gt;2,overallRate=0),0,IF(G760="Oui",IF(OR($B760="Oui - sans lien de dépendance",$C760&gt;0),ROUND(MIN(K760, MAX(500,MIN(0.55*$C760,573))),2),0),ROUND(IF($B760="Non - avec lien de dépendance",MIN(1129,K760,$C760)*overallRate,MIN(1129,K760)*overallRate),2))))</f>
        <v>Effectuez l’étape 1</v>
      </c>
      <c r="P760" s="3">
        <f t="shared" si="11"/>
        <v>0</v>
      </c>
    </row>
    <row r="761" spans="12:16" x14ac:dyDescent="0.35">
      <c r="L761" s="54" t="str">
        <f>IF(ISTEXT(overallRate),"Effectuez l’étape 1",IF(OR(COUNT($C761,H761)&lt;&gt;2,overallRate=0),0,IF(D761="Oui",IF(OR($B761="Oui - sans lien de dépendance",$C761&gt;0),ROUND(MIN(H761, MAX(500,MIN(0.55*$C761,573))),2),0),ROUND(IF($B761="Non - avec lien de dépendance",MIN(1129,H761,$C761)*overallRate,MIN(1129,H761)*overallRate),2))))</f>
        <v>Effectuez l’étape 1</v>
      </c>
      <c r="M761" s="54" t="str">
        <f>IF(ISTEXT(overallRate),"Effectuez l’étape 1",IF(OR(COUNT($C761,I761)&lt;&gt;2,overallRate=0),0,IF(E761="Oui",IF(OR($B761="Oui - sans lien de dépendance",$C761&gt;0),ROUND(MIN(I761, MAX(500,MIN(0.55*$C761,573))),2),0),ROUND(IF($B761="Non - avec lien de dépendance",MIN(1129,I761,$C761)*overallRate,MIN(1129,I761)*overallRate),2))))</f>
        <v>Effectuez l’étape 1</v>
      </c>
      <c r="N761" s="54" t="str">
        <f>IF(ISTEXT(overallRate),"Effectuez l’étape 1",IF(OR(COUNT($C761,J761)&lt;&gt;2,overallRate=0),0,IF(F761="Oui",IF(OR($B761="Oui - sans lien de dépendance",$C761&gt;0),ROUND(MIN(J761, MAX(500,MIN(0.55*$C761,573))),2),0),ROUND(IF($B761="Non - avec lien de dépendance",MIN(1129,J761,$C761)*overallRate,MIN(1129,J761)*overallRate),2))))</f>
        <v>Effectuez l’étape 1</v>
      </c>
      <c r="O761" s="54" t="str">
        <f>IF(ISTEXT(overallRate),"Effectuez l’étape 1",IF(OR(COUNT($C761,K761)&lt;&gt;2,overallRate=0),0,IF(G761="Oui",IF(OR($B761="Oui - sans lien de dépendance",$C761&gt;0),ROUND(MIN(K761, MAX(500,MIN(0.55*$C761,573))),2),0),ROUND(IF($B761="Non - avec lien de dépendance",MIN(1129,K761,$C761)*overallRate,MIN(1129,K761)*overallRate),2))))</f>
        <v>Effectuez l’étape 1</v>
      </c>
      <c r="P761" s="3">
        <f t="shared" si="11"/>
        <v>0</v>
      </c>
    </row>
    <row r="762" spans="12:16" x14ac:dyDescent="0.35">
      <c r="L762" s="54" t="str">
        <f>IF(ISTEXT(overallRate),"Effectuez l’étape 1",IF(OR(COUNT($C762,H762)&lt;&gt;2,overallRate=0),0,IF(D762="Oui",IF(OR($B762="Oui - sans lien de dépendance",$C762&gt;0),ROUND(MIN(H762, MAX(500,MIN(0.55*$C762,573))),2),0),ROUND(IF($B762="Non - avec lien de dépendance",MIN(1129,H762,$C762)*overallRate,MIN(1129,H762)*overallRate),2))))</f>
        <v>Effectuez l’étape 1</v>
      </c>
      <c r="M762" s="54" t="str">
        <f>IF(ISTEXT(overallRate),"Effectuez l’étape 1",IF(OR(COUNT($C762,I762)&lt;&gt;2,overallRate=0),0,IF(E762="Oui",IF(OR($B762="Oui - sans lien de dépendance",$C762&gt;0),ROUND(MIN(I762, MAX(500,MIN(0.55*$C762,573))),2),0),ROUND(IF($B762="Non - avec lien de dépendance",MIN(1129,I762,$C762)*overallRate,MIN(1129,I762)*overallRate),2))))</f>
        <v>Effectuez l’étape 1</v>
      </c>
      <c r="N762" s="54" t="str">
        <f>IF(ISTEXT(overallRate),"Effectuez l’étape 1",IF(OR(COUNT($C762,J762)&lt;&gt;2,overallRate=0),0,IF(F762="Oui",IF(OR($B762="Oui - sans lien de dépendance",$C762&gt;0),ROUND(MIN(J762, MAX(500,MIN(0.55*$C762,573))),2),0),ROUND(IF($B762="Non - avec lien de dépendance",MIN(1129,J762,$C762)*overallRate,MIN(1129,J762)*overallRate),2))))</f>
        <v>Effectuez l’étape 1</v>
      </c>
      <c r="O762" s="54" t="str">
        <f>IF(ISTEXT(overallRate),"Effectuez l’étape 1",IF(OR(COUNT($C762,K762)&lt;&gt;2,overallRate=0),0,IF(G762="Oui",IF(OR($B762="Oui - sans lien de dépendance",$C762&gt;0),ROUND(MIN(K762, MAX(500,MIN(0.55*$C762,573))),2),0),ROUND(IF($B762="Non - avec lien de dépendance",MIN(1129,K762,$C762)*overallRate,MIN(1129,K762)*overallRate),2))))</f>
        <v>Effectuez l’étape 1</v>
      </c>
      <c r="P762" s="3">
        <f t="shared" si="11"/>
        <v>0</v>
      </c>
    </row>
    <row r="763" spans="12:16" x14ac:dyDescent="0.35">
      <c r="L763" s="54" t="str">
        <f>IF(ISTEXT(overallRate),"Effectuez l’étape 1",IF(OR(COUNT($C763,H763)&lt;&gt;2,overallRate=0),0,IF(D763="Oui",IF(OR($B763="Oui - sans lien de dépendance",$C763&gt;0),ROUND(MIN(H763, MAX(500,MIN(0.55*$C763,573))),2),0),ROUND(IF($B763="Non - avec lien de dépendance",MIN(1129,H763,$C763)*overallRate,MIN(1129,H763)*overallRate),2))))</f>
        <v>Effectuez l’étape 1</v>
      </c>
      <c r="M763" s="54" t="str">
        <f>IF(ISTEXT(overallRate),"Effectuez l’étape 1",IF(OR(COUNT($C763,I763)&lt;&gt;2,overallRate=0),0,IF(E763="Oui",IF(OR($B763="Oui - sans lien de dépendance",$C763&gt;0),ROUND(MIN(I763, MAX(500,MIN(0.55*$C763,573))),2),0),ROUND(IF($B763="Non - avec lien de dépendance",MIN(1129,I763,$C763)*overallRate,MIN(1129,I763)*overallRate),2))))</f>
        <v>Effectuez l’étape 1</v>
      </c>
      <c r="N763" s="54" t="str">
        <f>IF(ISTEXT(overallRate),"Effectuez l’étape 1",IF(OR(COUNT($C763,J763)&lt;&gt;2,overallRate=0),0,IF(F763="Oui",IF(OR($B763="Oui - sans lien de dépendance",$C763&gt;0),ROUND(MIN(J763, MAX(500,MIN(0.55*$C763,573))),2),0),ROUND(IF($B763="Non - avec lien de dépendance",MIN(1129,J763,$C763)*overallRate,MIN(1129,J763)*overallRate),2))))</f>
        <v>Effectuez l’étape 1</v>
      </c>
      <c r="O763" s="54" t="str">
        <f>IF(ISTEXT(overallRate),"Effectuez l’étape 1",IF(OR(COUNT($C763,K763)&lt;&gt;2,overallRate=0),0,IF(G763="Oui",IF(OR($B763="Oui - sans lien de dépendance",$C763&gt;0),ROUND(MIN(K763, MAX(500,MIN(0.55*$C763,573))),2),0),ROUND(IF($B763="Non - avec lien de dépendance",MIN(1129,K763,$C763)*overallRate,MIN(1129,K763)*overallRate),2))))</f>
        <v>Effectuez l’étape 1</v>
      </c>
      <c r="P763" s="3">
        <f t="shared" si="11"/>
        <v>0</v>
      </c>
    </row>
    <row r="764" spans="12:16" x14ac:dyDescent="0.35">
      <c r="L764" s="54" t="str">
        <f>IF(ISTEXT(overallRate),"Effectuez l’étape 1",IF(OR(COUNT($C764,H764)&lt;&gt;2,overallRate=0),0,IF(D764="Oui",IF(OR($B764="Oui - sans lien de dépendance",$C764&gt;0),ROUND(MIN(H764, MAX(500,MIN(0.55*$C764,573))),2),0),ROUND(IF($B764="Non - avec lien de dépendance",MIN(1129,H764,$C764)*overallRate,MIN(1129,H764)*overallRate),2))))</f>
        <v>Effectuez l’étape 1</v>
      </c>
      <c r="M764" s="54" t="str">
        <f>IF(ISTEXT(overallRate),"Effectuez l’étape 1",IF(OR(COUNT($C764,I764)&lt;&gt;2,overallRate=0),0,IF(E764="Oui",IF(OR($B764="Oui - sans lien de dépendance",$C764&gt;0),ROUND(MIN(I764, MAX(500,MIN(0.55*$C764,573))),2),0),ROUND(IF($B764="Non - avec lien de dépendance",MIN(1129,I764,$C764)*overallRate,MIN(1129,I764)*overallRate),2))))</f>
        <v>Effectuez l’étape 1</v>
      </c>
      <c r="N764" s="54" t="str">
        <f>IF(ISTEXT(overallRate),"Effectuez l’étape 1",IF(OR(COUNT($C764,J764)&lt;&gt;2,overallRate=0),0,IF(F764="Oui",IF(OR($B764="Oui - sans lien de dépendance",$C764&gt;0),ROUND(MIN(J764, MAX(500,MIN(0.55*$C764,573))),2),0),ROUND(IF($B764="Non - avec lien de dépendance",MIN(1129,J764,$C764)*overallRate,MIN(1129,J764)*overallRate),2))))</f>
        <v>Effectuez l’étape 1</v>
      </c>
      <c r="O764" s="54" t="str">
        <f>IF(ISTEXT(overallRate),"Effectuez l’étape 1",IF(OR(COUNT($C764,K764)&lt;&gt;2,overallRate=0),0,IF(G764="Oui",IF(OR($B764="Oui - sans lien de dépendance",$C764&gt;0),ROUND(MIN(K764, MAX(500,MIN(0.55*$C764,573))),2),0),ROUND(IF($B764="Non - avec lien de dépendance",MIN(1129,K764,$C764)*overallRate,MIN(1129,K764)*overallRate),2))))</f>
        <v>Effectuez l’étape 1</v>
      </c>
      <c r="P764" s="3">
        <f t="shared" si="11"/>
        <v>0</v>
      </c>
    </row>
    <row r="765" spans="12:16" x14ac:dyDescent="0.35">
      <c r="L765" s="54" t="str">
        <f>IF(ISTEXT(overallRate),"Effectuez l’étape 1",IF(OR(COUNT($C765,H765)&lt;&gt;2,overallRate=0),0,IF(D765="Oui",IF(OR($B765="Oui - sans lien de dépendance",$C765&gt;0),ROUND(MIN(H765, MAX(500,MIN(0.55*$C765,573))),2),0),ROUND(IF($B765="Non - avec lien de dépendance",MIN(1129,H765,$C765)*overallRate,MIN(1129,H765)*overallRate),2))))</f>
        <v>Effectuez l’étape 1</v>
      </c>
      <c r="M765" s="54" t="str">
        <f>IF(ISTEXT(overallRate),"Effectuez l’étape 1",IF(OR(COUNT($C765,I765)&lt;&gt;2,overallRate=0),0,IF(E765="Oui",IF(OR($B765="Oui - sans lien de dépendance",$C765&gt;0),ROUND(MIN(I765, MAX(500,MIN(0.55*$C765,573))),2),0),ROUND(IF($B765="Non - avec lien de dépendance",MIN(1129,I765,$C765)*overallRate,MIN(1129,I765)*overallRate),2))))</f>
        <v>Effectuez l’étape 1</v>
      </c>
      <c r="N765" s="54" t="str">
        <f>IF(ISTEXT(overallRate),"Effectuez l’étape 1",IF(OR(COUNT($C765,J765)&lt;&gt;2,overallRate=0),0,IF(F765="Oui",IF(OR($B765="Oui - sans lien de dépendance",$C765&gt;0),ROUND(MIN(J765, MAX(500,MIN(0.55*$C765,573))),2),0),ROUND(IF($B765="Non - avec lien de dépendance",MIN(1129,J765,$C765)*overallRate,MIN(1129,J765)*overallRate),2))))</f>
        <v>Effectuez l’étape 1</v>
      </c>
      <c r="O765" s="54" t="str">
        <f>IF(ISTEXT(overallRate),"Effectuez l’étape 1",IF(OR(COUNT($C765,K765)&lt;&gt;2,overallRate=0),0,IF(G765="Oui",IF(OR($B765="Oui - sans lien de dépendance",$C765&gt;0),ROUND(MIN(K765, MAX(500,MIN(0.55*$C765,573))),2),0),ROUND(IF($B765="Non - avec lien de dépendance",MIN(1129,K765,$C765)*overallRate,MIN(1129,K765)*overallRate),2))))</f>
        <v>Effectuez l’étape 1</v>
      </c>
      <c r="P765" s="3">
        <f t="shared" si="11"/>
        <v>0</v>
      </c>
    </row>
    <row r="766" spans="12:16" x14ac:dyDescent="0.35">
      <c r="L766" s="54" t="str">
        <f>IF(ISTEXT(overallRate),"Effectuez l’étape 1",IF(OR(COUNT($C766,H766)&lt;&gt;2,overallRate=0),0,IF(D766="Oui",IF(OR($B766="Oui - sans lien de dépendance",$C766&gt;0),ROUND(MIN(H766, MAX(500,MIN(0.55*$C766,573))),2),0),ROUND(IF($B766="Non - avec lien de dépendance",MIN(1129,H766,$C766)*overallRate,MIN(1129,H766)*overallRate),2))))</f>
        <v>Effectuez l’étape 1</v>
      </c>
      <c r="M766" s="54" t="str">
        <f>IF(ISTEXT(overallRate),"Effectuez l’étape 1",IF(OR(COUNT($C766,I766)&lt;&gt;2,overallRate=0),0,IF(E766="Oui",IF(OR($B766="Oui - sans lien de dépendance",$C766&gt;0),ROUND(MIN(I766, MAX(500,MIN(0.55*$C766,573))),2),0),ROUND(IF($B766="Non - avec lien de dépendance",MIN(1129,I766,$C766)*overallRate,MIN(1129,I766)*overallRate),2))))</f>
        <v>Effectuez l’étape 1</v>
      </c>
      <c r="N766" s="54" t="str">
        <f>IF(ISTEXT(overallRate),"Effectuez l’étape 1",IF(OR(COUNT($C766,J766)&lt;&gt;2,overallRate=0),0,IF(F766="Oui",IF(OR($B766="Oui - sans lien de dépendance",$C766&gt;0),ROUND(MIN(J766, MAX(500,MIN(0.55*$C766,573))),2),0),ROUND(IF($B766="Non - avec lien de dépendance",MIN(1129,J766,$C766)*overallRate,MIN(1129,J766)*overallRate),2))))</f>
        <v>Effectuez l’étape 1</v>
      </c>
      <c r="O766" s="54" t="str">
        <f>IF(ISTEXT(overallRate),"Effectuez l’étape 1",IF(OR(COUNT($C766,K766)&lt;&gt;2,overallRate=0),0,IF(G766="Oui",IF(OR($B766="Oui - sans lien de dépendance",$C766&gt;0),ROUND(MIN(K766, MAX(500,MIN(0.55*$C766,573))),2),0),ROUND(IF($B766="Non - avec lien de dépendance",MIN(1129,K766,$C766)*overallRate,MIN(1129,K766)*overallRate),2))))</f>
        <v>Effectuez l’étape 1</v>
      </c>
      <c r="P766" s="3">
        <f t="shared" si="11"/>
        <v>0</v>
      </c>
    </row>
    <row r="767" spans="12:16" x14ac:dyDescent="0.35">
      <c r="L767" s="54" t="str">
        <f>IF(ISTEXT(overallRate),"Effectuez l’étape 1",IF(OR(COUNT($C767,H767)&lt;&gt;2,overallRate=0),0,IF(D767="Oui",IF(OR($B767="Oui - sans lien de dépendance",$C767&gt;0),ROUND(MIN(H767, MAX(500,MIN(0.55*$C767,573))),2),0),ROUND(IF($B767="Non - avec lien de dépendance",MIN(1129,H767,$C767)*overallRate,MIN(1129,H767)*overallRate),2))))</f>
        <v>Effectuez l’étape 1</v>
      </c>
      <c r="M767" s="54" t="str">
        <f>IF(ISTEXT(overallRate),"Effectuez l’étape 1",IF(OR(COUNT($C767,I767)&lt;&gt;2,overallRate=0),0,IF(E767="Oui",IF(OR($B767="Oui - sans lien de dépendance",$C767&gt;0),ROUND(MIN(I767, MAX(500,MIN(0.55*$C767,573))),2),0),ROUND(IF($B767="Non - avec lien de dépendance",MIN(1129,I767,$C767)*overallRate,MIN(1129,I767)*overallRate),2))))</f>
        <v>Effectuez l’étape 1</v>
      </c>
      <c r="N767" s="54" t="str">
        <f>IF(ISTEXT(overallRate),"Effectuez l’étape 1",IF(OR(COUNT($C767,J767)&lt;&gt;2,overallRate=0),0,IF(F767="Oui",IF(OR($B767="Oui - sans lien de dépendance",$C767&gt;0),ROUND(MIN(J767, MAX(500,MIN(0.55*$C767,573))),2),0),ROUND(IF($B767="Non - avec lien de dépendance",MIN(1129,J767,$C767)*overallRate,MIN(1129,J767)*overallRate),2))))</f>
        <v>Effectuez l’étape 1</v>
      </c>
      <c r="O767" s="54" t="str">
        <f>IF(ISTEXT(overallRate),"Effectuez l’étape 1",IF(OR(COUNT($C767,K767)&lt;&gt;2,overallRate=0),0,IF(G767="Oui",IF(OR($B767="Oui - sans lien de dépendance",$C767&gt;0),ROUND(MIN(K767, MAX(500,MIN(0.55*$C767,573))),2),0),ROUND(IF($B767="Non - avec lien de dépendance",MIN(1129,K767,$C767)*overallRate,MIN(1129,K767)*overallRate),2))))</f>
        <v>Effectuez l’étape 1</v>
      </c>
      <c r="P767" s="3">
        <f t="shared" si="11"/>
        <v>0</v>
      </c>
    </row>
    <row r="768" spans="12:16" x14ac:dyDescent="0.35">
      <c r="L768" s="54" t="str">
        <f>IF(ISTEXT(overallRate),"Effectuez l’étape 1",IF(OR(COUNT($C768,H768)&lt;&gt;2,overallRate=0),0,IF(D768="Oui",IF(OR($B768="Oui - sans lien de dépendance",$C768&gt;0),ROUND(MIN(H768, MAX(500,MIN(0.55*$C768,573))),2),0),ROUND(IF($B768="Non - avec lien de dépendance",MIN(1129,H768,$C768)*overallRate,MIN(1129,H768)*overallRate),2))))</f>
        <v>Effectuez l’étape 1</v>
      </c>
      <c r="M768" s="54" t="str">
        <f>IF(ISTEXT(overallRate),"Effectuez l’étape 1",IF(OR(COUNT($C768,I768)&lt;&gt;2,overallRate=0),0,IF(E768="Oui",IF(OR($B768="Oui - sans lien de dépendance",$C768&gt;0),ROUND(MIN(I768, MAX(500,MIN(0.55*$C768,573))),2),0),ROUND(IF($B768="Non - avec lien de dépendance",MIN(1129,I768,$C768)*overallRate,MIN(1129,I768)*overallRate),2))))</f>
        <v>Effectuez l’étape 1</v>
      </c>
      <c r="N768" s="54" t="str">
        <f>IF(ISTEXT(overallRate),"Effectuez l’étape 1",IF(OR(COUNT($C768,J768)&lt;&gt;2,overallRate=0),0,IF(F768="Oui",IF(OR($B768="Oui - sans lien de dépendance",$C768&gt;0),ROUND(MIN(J768, MAX(500,MIN(0.55*$C768,573))),2),0),ROUND(IF($B768="Non - avec lien de dépendance",MIN(1129,J768,$C768)*overallRate,MIN(1129,J768)*overallRate),2))))</f>
        <v>Effectuez l’étape 1</v>
      </c>
      <c r="O768" s="54" t="str">
        <f>IF(ISTEXT(overallRate),"Effectuez l’étape 1",IF(OR(COUNT($C768,K768)&lt;&gt;2,overallRate=0),0,IF(G768="Oui",IF(OR($B768="Oui - sans lien de dépendance",$C768&gt;0),ROUND(MIN(K768, MAX(500,MIN(0.55*$C768,573))),2),0),ROUND(IF($B768="Non - avec lien de dépendance",MIN(1129,K768,$C768)*overallRate,MIN(1129,K768)*overallRate),2))))</f>
        <v>Effectuez l’étape 1</v>
      </c>
      <c r="P768" s="3">
        <f t="shared" si="11"/>
        <v>0</v>
      </c>
    </row>
    <row r="769" spans="12:16" x14ac:dyDescent="0.35">
      <c r="L769" s="54" t="str">
        <f>IF(ISTEXT(overallRate),"Effectuez l’étape 1",IF(OR(COUNT($C769,H769)&lt;&gt;2,overallRate=0),0,IF(D769="Oui",IF(OR($B769="Oui - sans lien de dépendance",$C769&gt;0),ROUND(MIN(H769, MAX(500,MIN(0.55*$C769,573))),2),0),ROUND(IF($B769="Non - avec lien de dépendance",MIN(1129,H769,$C769)*overallRate,MIN(1129,H769)*overallRate),2))))</f>
        <v>Effectuez l’étape 1</v>
      </c>
      <c r="M769" s="54" t="str">
        <f>IF(ISTEXT(overallRate),"Effectuez l’étape 1",IF(OR(COUNT($C769,I769)&lt;&gt;2,overallRate=0),0,IF(E769="Oui",IF(OR($B769="Oui - sans lien de dépendance",$C769&gt;0),ROUND(MIN(I769, MAX(500,MIN(0.55*$C769,573))),2),0),ROUND(IF($B769="Non - avec lien de dépendance",MIN(1129,I769,$C769)*overallRate,MIN(1129,I769)*overallRate),2))))</f>
        <v>Effectuez l’étape 1</v>
      </c>
      <c r="N769" s="54" t="str">
        <f>IF(ISTEXT(overallRate),"Effectuez l’étape 1",IF(OR(COUNT($C769,J769)&lt;&gt;2,overallRate=0),0,IF(F769="Oui",IF(OR($B769="Oui - sans lien de dépendance",$C769&gt;0),ROUND(MIN(J769, MAX(500,MIN(0.55*$C769,573))),2),0),ROUND(IF($B769="Non - avec lien de dépendance",MIN(1129,J769,$C769)*overallRate,MIN(1129,J769)*overallRate),2))))</f>
        <v>Effectuez l’étape 1</v>
      </c>
      <c r="O769" s="54" t="str">
        <f>IF(ISTEXT(overallRate),"Effectuez l’étape 1",IF(OR(COUNT($C769,K769)&lt;&gt;2,overallRate=0),0,IF(G769="Oui",IF(OR($B769="Oui - sans lien de dépendance",$C769&gt;0),ROUND(MIN(K769, MAX(500,MIN(0.55*$C769,573))),2),0),ROUND(IF($B769="Non - avec lien de dépendance",MIN(1129,K769,$C769)*overallRate,MIN(1129,K769)*overallRate),2))))</f>
        <v>Effectuez l’étape 1</v>
      </c>
      <c r="P769" s="3">
        <f t="shared" si="11"/>
        <v>0</v>
      </c>
    </row>
    <row r="770" spans="12:16" x14ac:dyDescent="0.35">
      <c r="L770" s="54" t="str">
        <f>IF(ISTEXT(overallRate),"Effectuez l’étape 1",IF(OR(COUNT($C770,H770)&lt;&gt;2,overallRate=0),0,IF(D770="Oui",IF(OR($B770="Oui - sans lien de dépendance",$C770&gt;0),ROUND(MIN(H770, MAX(500,MIN(0.55*$C770,573))),2),0),ROUND(IF($B770="Non - avec lien de dépendance",MIN(1129,H770,$C770)*overallRate,MIN(1129,H770)*overallRate),2))))</f>
        <v>Effectuez l’étape 1</v>
      </c>
      <c r="M770" s="54" t="str">
        <f>IF(ISTEXT(overallRate),"Effectuez l’étape 1",IF(OR(COUNT($C770,I770)&lt;&gt;2,overallRate=0),0,IF(E770="Oui",IF(OR($B770="Oui - sans lien de dépendance",$C770&gt;0),ROUND(MIN(I770, MAX(500,MIN(0.55*$C770,573))),2),0),ROUND(IF($B770="Non - avec lien de dépendance",MIN(1129,I770,$C770)*overallRate,MIN(1129,I770)*overallRate),2))))</f>
        <v>Effectuez l’étape 1</v>
      </c>
      <c r="N770" s="54" t="str">
        <f>IF(ISTEXT(overallRate),"Effectuez l’étape 1",IF(OR(COUNT($C770,J770)&lt;&gt;2,overallRate=0),0,IF(F770="Oui",IF(OR($B770="Oui - sans lien de dépendance",$C770&gt;0),ROUND(MIN(J770, MAX(500,MIN(0.55*$C770,573))),2),0),ROUND(IF($B770="Non - avec lien de dépendance",MIN(1129,J770,$C770)*overallRate,MIN(1129,J770)*overallRate),2))))</f>
        <v>Effectuez l’étape 1</v>
      </c>
      <c r="O770" s="54" t="str">
        <f>IF(ISTEXT(overallRate),"Effectuez l’étape 1",IF(OR(COUNT($C770,K770)&lt;&gt;2,overallRate=0),0,IF(G770="Oui",IF(OR($B770="Oui - sans lien de dépendance",$C770&gt;0),ROUND(MIN(K770, MAX(500,MIN(0.55*$C770,573))),2),0),ROUND(IF($B770="Non - avec lien de dépendance",MIN(1129,K770,$C770)*overallRate,MIN(1129,K770)*overallRate),2))))</f>
        <v>Effectuez l’étape 1</v>
      </c>
      <c r="P770" s="3">
        <f t="shared" si="11"/>
        <v>0</v>
      </c>
    </row>
    <row r="771" spans="12:16" x14ac:dyDescent="0.35">
      <c r="L771" s="54" t="str">
        <f>IF(ISTEXT(overallRate),"Effectuez l’étape 1",IF(OR(COUNT($C771,H771)&lt;&gt;2,overallRate=0),0,IF(D771="Oui",IF(OR($B771="Oui - sans lien de dépendance",$C771&gt;0),ROUND(MIN(H771, MAX(500,MIN(0.55*$C771,573))),2),0),ROUND(IF($B771="Non - avec lien de dépendance",MIN(1129,H771,$C771)*overallRate,MIN(1129,H771)*overallRate),2))))</f>
        <v>Effectuez l’étape 1</v>
      </c>
      <c r="M771" s="54" t="str">
        <f>IF(ISTEXT(overallRate),"Effectuez l’étape 1",IF(OR(COUNT($C771,I771)&lt;&gt;2,overallRate=0),0,IF(E771="Oui",IF(OR($B771="Oui - sans lien de dépendance",$C771&gt;0),ROUND(MIN(I771, MAX(500,MIN(0.55*$C771,573))),2),0),ROUND(IF($B771="Non - avec lien de dépendance",MIN(1129,I771,$C771)*overallRate,MIN(1129,I771)*overallRate),2))))</f>
        <v>Effectuez l’étape 1</v>
      </c>
      <c r="N771" s="54" t="str">
        <f>IF(ISTEXT(overallRate),"Effectuez l’étape 1",IF(OR(COUNT($C771,J771)&lt;&gt;2,overallRate=0),0,IF(F771="Oui",IF(OR($B771="Oui - sans lien de dépendance",$C771&gt;0),ROUND(MIN(J771, MAX(500,MIN(0.55*$C771,573))),2),0),ROUND(IF($B771="Non - avec lien de dépendance",MIN(1129,J771,$C771)*overallRate,MIN(1129,J771)*overallRate),2))))</f>
        <v>Effectuez l’étape 1</v>
      </c>
      <c r="O771" s="54" t="str">
        <f>IF(ISTEXT(overallRate),"Effectuez l’étape 1",IF(OR(COUNT($C771,K771)&lt;&gt;2,overallRate=0),0,IF(G771="Oui",IF(OR($B771="Oui - sans lien de dépendance",$C771&gt;0),ROUND(MIN(K771, MAX(500,MIN(0.55*$C771,573))),2),0),ROUND(IF($B771="Non - avec lien de dépendance",MIN(1129,K771,$C771)*overallRate,MIN(1129,K771)*overallRate),2))))</f>
        <v>Effectuez l’étape 1</v>
      </c>
      <c r="P771" s="3">
        <f t="shared" si="11"/>
        <v>0</v>
      </c>
    </row>
    <row r="772" spans="12:16" x14ac:dyDescent="0.35">
      <c r="L772" s="54" t="str">
        <f>IF(ISTEXT(overallRate),"Effectuez l’étape 1",IF(OR(COUNT($C772,H772)&lt;&gt;2,overallRate=0),0,IF(D772="Oui",IF(OR($B772="Oui - sans lien de dépendance",$C772&gt;0),ROUND(MIN(H772, MAX(500,MIN(0.55*$C772,573))),2),0),ROUND(IF($B772="Non - avec lien de dépendance",MIN(1129,H772,$C772)*overallRate,MIN(1129,H772)*overallRate),2))))</f>
        <v>Effectuez l’étape 1</v>
      </c>
      <c r="M772" s="54" t="str">
        <f>IF(ISTEXT(overallRate),"Effectuez l’étape 1",IF(OR(COUNT($C772,I772)&lt;&gt;2,overallRate=0),0,IF(E772="Oui",IF(OR($B772="Oui - sans lien de dépendance",$C772&gt;0),ROUND(MIN(I772, MAX(500,MIN(0.55*$C772,573))),2),0),ROUND(IF($B772="Non - avec lien de dépendance",MIN(1129,I772,$C772)*overallRate,MIN(1129,I772)*overallRate),2))))</f>
        <v>Effectuez l’étape 1</v>
      </c>
      <c r="N772" s="54" t="str">
        <f>IF(ISTEXT(overallRate),"Effectuez l’étape 1",IF(OR(COUNT($C772,J772)&lt;&gt;2,overallRate=0),0,IF(F772="Oui",IF(OR($B772="Oui - sans lien de dépendance",$C772&gt;0),ROUND(MIN(J772, MAX(500,MIN(0.55*$C772,573))),2),0),ROUND(IF($B772="Non - avec lien de dépendance",MIN(1129,J772,$C772)*overallRate,MIN(1129,J772)*overallRate),2))))</f>
        <v>Effectuez l’étape 1</v>
      </c>
      <c r="O772" s="54" t="str">
        <f>IF(ISTEXT(overallRate),"Effectuez l’étape 1",IF(OR(COUNT($C772,K772)&lt;&gt;2,overallRate=0),0,IF(G772="Oui",IF(OR($B772="Oui - sans lien de dépendance",$C772&gt;0),ROUND(MIN(K772, MAX(500,MIN(0.55*$C772,573))),2),0),ROUND(IF($B772="Non - avec lien de dépendance",MIN(1129,K772,$C772)*overallRate,MIN(1129,K772)*overallRate),2))))</f>
        <v>Effectuez l’étape 1</v>
      </c>
      <c r="P772" s="3">
        <f t="shared" si="11"/>
        <v>0</v>
      </c>
    </row>
    <row r="773" spans="12:16" x14ac:dyDescent="0.35">
      <c r="L773" s="54" t="str">
        <f>IF(ISTEXT(overallRate),"Effectuez l’étape 1",IF(OR(COUNT($C773,H773)&lt;&gt;2,overallRate=0),0,IF(D773="Oui",IF(OR($B773="Oui - sans lien de dépendance",$C773&gt;0),ROUND(MIN(H773, MAX(500,MIN(0.55*$C773,573))),2),0),ROUND(IF($B773="Non - avec lien de dépendance",MIN(1129,H773,$C773)*overallRate,MIN(1129,H773)*overallRate),2))))</f>
        <v>Effectuez l’étape 1</v>
      </c>
      <c r="M773" s="54" t="str">
        <f>IF(ISTEXT(overallRate),"Effectuez l’étape 1",IF(OR(COUNT($C773,I773)&lt;&gt;2,overallRate=0),0,IF(E773="Oui",IF(OR($B773="Oui - sans lien de dépendance",$C773&gt;0),ROUND(MIN(I773, MAX(500,MIN(0.55*$C773,573))),2),0),ROUND(IF($B773="Non - avec lien de dépendance",MIN(1129,I773,$C773)*overallRate,MIN(1129,I773)*overallRate),2))))</f>
        <v>Effectuez l’étape 1</v>
      </c>
      <c r="N773" s="54" t="str">
        <f>IF(ISTEXT(overallRate),"Effectuez l’étape 1",IF(OR(COUNT($C773,J773)&lt;&gt;2,overallRate=0),0,IF(F773="Oui",IF(OR($B773="Oui - sans lien de dépendance",$C773&gt;0),ROUND(MIN(J773, MAX(500,MIN(0.55*$C773,573))),2),0),ROUND(IF($B773="Non - avec lien de dépendance",MIN(1129,J773,$C773)*overallRate,MIN(1129,J773)*overallRate),2))))</f>
        <v>Effectuez l’étape 1</v>
      </c>
      <c r="O773" s="54" t="str">
        <f>IF(ISTEXT(overallRate),"Effectuez l’étape 1",IF(OR(COUNT($C773,K773)&lt;&gt;2,overallRate=0),0,IF(G773="Oui",IF(OR($B773="Oui - sans lien de dépendance",$C773&gt;0),ROUND(MIN(K773, MAX(500,MIN(0.55*$C773,573))),2),0),ROUND(IF($B773="Non - avec lien de dépendance",MIN(1129,K773,$C773)*overallRate,MIN(1129,K773)*overallRate),2))))</f>
        <v>Effectuez l’étape 1</v>
      </c>
      <c r="P773" s="3">
        <f t="shared" si="11"/>
        <v>0</v>
      </c>
    </row>
    <row r="774" spans="12:16" x14ac:dyDescent="0.35">
      <c r="L774" s="54" t="str">
        <f>IF(ISTEXT(overallRate),"Effectuez l’étape 1",IF(OR(COUNT($C774,H774)&lt;&gt;2,overallRate=0),0,IF(D774="Oui",IF(OR($B774="Oui - sans lien de dépendance",$C774&gt;0),ROUND(MIN(H774, MAX(500,MIN(0.55*$C774,573))),2),0),ROUND(IF($B774="Non - avec lien de dépendance",MIN(1129,H774,$C774)*overallRate,MIN(1129,H774)*overallRate),2))))</f>
        <v>Effectuez l’étape 1</v>
      </c>
      <c r="M774" s="54" t="str">
        <f>IF(ISTEXT(overallRate),"Effectuez l’étape 1",IF(OR(COUNT($C774,I774)&lt;&gt;2,overallRate=0),0,IF(E774="Oui",IF(OR($B774="Oui - sans lien de dépendance",$C774&gt;0),ROUND(MIN(I774, MAX(500,MIN(0.55*$C774,573))),2),0),ROUND(IF($B774="Non - avec lien de dépendance",MIN(1129,I774,$C774)*overallRate,MIN(1129,I774)*overallRate),2))))</f>
        <v>Effectuez l’étape 1</v>
      </c>
      <c r="N774" s="54" t="str">
        <f>IF(ISTEXT(overallRate),"Effectuez l’étape 1",IF(OR(COUNT($C774,J774)&lt;&gt;2,overallRate=0),0,IF(F774="Oui",IF(OR($B774="Oui - sans lien de dépendance",$C774&gt;0),ROUND(MIN(J774, MAX(500,MIN(0.55*$C774,573))),2),0),ROUND(IF($B774="Non - avec lien de dépendance",MIN(1129,J774,$C774)*overallRate,MIN(1129,J774)*overallRate),2))))</f>
        <v>Effectuez l’étape 1</v>
      </c>
      <c r="O774" s="54" t="str">
        <f>IF(ISTEXT(overallRate),"Effectuez l’étape 1",IF(OR(COUNT($C774,K774)&lt;&gt;2,overallRate=0),0,IF(G774="Oui",IF(OR($B774="Oui - sans lien de dépendance",$C774&gt;0),ROUND(MIN(K774, MAX(500,MIN(0.55*$C774,573))),2),0),ROUND(IF($B774="Non - avec lien de dépendance",MIN(1129,K774,$C774)*overallRate,MIN(1129,K774)*overallRate),2))))</f>
        <v>Effectuez l’étape 1</v>
      </c>
      <c r="P774" s="3">
        <f t="shared" si="11"/>
        <v>0</v>
      </c>
    </row>
    <row r="775" spans="12:16" x14ac:dyDescent="0.35">
      <c r="L775" s="54" t="str">
        <f>IF(ISTEXT(overallRate),"Effectuez l’étape 1",IF(OR(COUNT($C775,H775)&lt;&gt;2,overallRate=0),0,IF(D775="Oui",IF(OR($B775="Oui - sans lien de dépendance",$C775&gt;0),ROUND(MIN(H775, MAX(500,MIN(0.55*$C775,573))),2),0),ROUND(IF($B775="Non - avec lien de dépendance",MIN(1129,H775,$C775)*overallRate,MIN(1129,H775)*overallRate),2))))</f>
        <v>Effectuez l’étape 1</v>
      </c>
      <c r="M775" s="54" t="str">
        <f>IF(ISTEXT(overallRate),"Effectuez l’étape 1",IF(OR(COUNT($C775,I775)&lt;&gt;2,overallRate=0),0,IF(E775="Oui",IF(OR($B775="Oui - sans lien de dépendance",$C775&gt;0),ROUND(MIN(I775, MAX(500,MIN(0.55*$C775,573))),2),0),ROUND(IF($B775="Non - avec lien de dépendance",MIN(1129,I775,$C775)*overallRate,MIN(1129,I775)*overallRate),2))))</f>
        <v>Effectuez l’étape 1</v>
      </c>
      <c r="N775" s="54" t="str">
        <f>IF(ISTEXT(overallRate),"Effectuez l’étape 1",IF(OR(COUNT($C775,J775)&lt;&gt;2,overallRate=0),0,IF(F775="Oui",IF(OR($B775="Oui - sans lien de dépendance",$C775&gt;0),ROUND(MIN(J775, MAX(500,MIN(0.55*$C775,573))),2),0),ROUND(IF($B775="Non - avec lien de dépendance",MIN(1129,J775,$C775)*overallRate,MIN(1129,J775)*overallRate),2))))</f>
        <v>Effectuez l’étape 1</v>
      </c>
      <c r="O775" s="54" t="str">
        <f>IF(ISTEXT(overallRate),"Effectuez l’étape 1",IF(OR(COUNT($C775,K775)&lt;&gt;2,overallRate=0),0,IF(G775="Oui",IF(OR($B775="Oui - sans lien de dépendance",$C775&gt;0),ROUND(MIN(K775, MAX(500,MIN(0.55*$C775,573))),2),0),ROUND(IF($B775="Non - avec lien de dépendance",MIN(1129,K775,$C775)*overallRate,MIN(1129,K775)*overallRate),2))))</f>
        <v>Effectuez l’étape 1</v>
      </c>
      <c r="P775" s="3">
        <f t="shared" ref="P775:P838" si="12">IF(AND(COUNT(C775:K775)&gt;0,OR(COUNT(C775:K775)&lt;&gt;5,ISBLANK(B775))),"Fill out all amounts",SUM(L775:O775))</f>
        <v>0</v>
      </c>
    </row>
    <row r="776" spans="12:16" x14ac:dyDescent="0.35">
      <c r="L776" s="54" t="str">
        <f>IF(ISTEXT(overallRate),"Effectuez l’étape 1",IF(OR(COUNT($C776,H776)&lt;&gt;2,overallRate=0),0,IF(D776="Oui",IF(OR($B776="Oui - sans lien de dépendance",$C776&gt;0),ROUND(MIN(H776, MAX(500,MIN(0.55*$C776,573))),2),0),ROUND(IF($B776="Non - avec lien de dépendance",MIN(1129,H776,$C776)*overallRate,MIN(1129,H776)*overallRate),2))))</f>
        <v>Effectuez l’étape 1</v>
      </c>
      <c r="M776" s="54" t="str">
        <f>IF(ISTEXT(overallRate),"Effectuez l’étape 1",IF(OR(COUNT($C776,I776)&lt;&gt;2,overallRate=0),0,IF(E776="Oui",IF(OR($B776="Oui - sans lien de dépendance",$C776&gt;0),ROUND(MIN(I776, MAX(500,MIN(0.55*$C776,573))),2),0),ROUND(IF($B776="Non - avec lien de dépendance",MIN(1129,I776,$C776)*overallRate,MIN(1129,I776)*overallRate),2))))</f>
        <v>Effectuez l’étape 1</v>
      </c>
      <c r="N776" s="54" t="str">
        <f>IF(ISTEXT(overallRate),"Effectuez l’étape 1",IF(OR(COUNT($C776,J776)&lt;&gt;2,overallRate=0),0,IF(F776="Oui",IF(OR($B776="Oui - sans lien de dépendance",$C776&gt;0),ROUND(MIN(J776, MAX(500,MIN(0.55*$C776,573))),2),0),ROUND(IF($B776="Non - avec lien de dépendance",MIN(1129,J776,$C776)*overallRate,MIN(1129,J776)*overallRate),2))))</f>
        <v>Effectuez l’étape 1</v>
      </c>
      <c r="O776" s="54" t="str">
        <f>IF(ISTEXT(overallRate),"Effectuez l’étape 1",IF(OR(COUNT($C776,K776)&lt;&gt;2,overallRate=0),0,IF(G776="Oui",IF(OR($B776="Oui - sans lien de dépendance",$C776&gt;0),ROUND(MIN(K776, MAX(500,MIN(0.55*$C776,573))),2),0),ROUND(IF($B776="Non - avec lien de dépendance",MIN(1129,K776,$C776)*overallRate,MIN(1129,K776)*overallRate),2))))</f>
        <v>Effectuez l’étape 1</v>
      </c>
      <c r="P776" s="3">
        <f t="shared" si="12"/>
        <v>0</v>
      </c>
    </row>
    <row r="777" spans="12:16" x14ac:dyDescent="0.35">
      <c r="L777" s="54" t="str">
        <f>IF(ISTEXT(overallRate),"Effectuez l’étape 1",IF(OR(COUNT($C777,H777)&lt;&gt;2,overallRate=0),0,IF(D777="Oui",IF(OR($B777="Oui - sans lien de dépendance",$C777&gt;0),ROUND(MIN(H777, MAX(500,MIN(0.55*$C777,573))),2),0),ROUND(IF($B777="Non - avec lien de dépendance",MIN(1129,H777,$C777)*overallRate,MIN(1129,H777)*overallRate),2))))</f>
        <v>Effectuez l’étape 1</v>
      </c>
      <c r="M777" s="54" t="str">
        <f>IF(ISTEXT(overallRate),"Effectuez l’étape 1",IF(OR(COUNT($C777,I777)&lt;&gt;2,overallRate=0),0,IF(E777="Oui",IF(OR($B777="Oui - sans lien de dépendance",$C777&gt;0),ROUND(MIN(I777, MAX(500,MIN(0.55*$C777,573))),2),0),ROUND(IF($B777="Non - avec lien de dépendance",MIN(1129,I777,$C777)*overallRate,MIN(1129,I777)*overallRate),2))))</f>
        <v>Effectuez l’étape 1</v>
      </c>
      <c r="N777" s="54" t="str">
        <f>IF(ISTEXT(overallRate),"Effectuez l’étape 1",IF(OR(COUNT($C777,J777)&lt;&gt;2,overallRate=0),0,IF(F777="Oui",IF(OR($B777="Oui - sans lien de dépendance",$C777&gt;0),ROUND(MIN(J777, MAX(500,MIN(0.55*$C777,573))),2),0),ROUND(IF($B777="Non - avec lien de dépendance",MIN(1129,J777,$C777)*overallRate,MIN(1129,J777)*overallRate),2))))</f>
        <v>Effectuez l’étape 1</v>
      </c>
      <c r="O777" s="54" t="str">
        <f>IF(ISTEXT(overallRate),"Effectuez l’étape 1",IF(OR(COUNT($C777,K777)&lt;&gt;2,overallRate=0),0,IF(G777="Oui",IF(OR($B777="Oui - sans lien de dépendance",$C777&gt;0),ROUND(MIN(K777, MAX(500,MIN(0.55*$C777,573))),2),0),ROUND(IF($B777="Non - avec lien de dépendance",MIN(1129,K777,$C777)*overallRate,MIN(1129,K777)*overallRate),2))))</f>
        <v>Effectuez l’étape 1</v>
      </c>
      <c r="P777" s="3">
        <f t="shared" si="12"/>
        <v>0</v>
      </c>
    </row>
    <row r="778" spans="12:16" x14ac:dyDescent="0.35">
      <c r="L778" s="54" t="str">
        <f>IF(ISTEXT(overallRate),"Effectuez l’étape 1",IF(OR(COUNT($C778,H778)&lt;&gt;2,overallRate=0),0,IF(D778="Oui",IF(OR($B778="Oui - sans lien de dépendance",$C778&gt;0),ROUND(MIN(H778, MAX(500,MIN(0.55*$C778,573))),2),0),ROUND(IF($B778="Non - avec lien de dépendance",MIN(1129,H778,$C778)*overallRate,MIN(1129,H778)*overallRate),2))))</f>
        <v>Effectuez l’étape 1</v>
      </c>
      <c r="M778" s="54" t="str">
        <f>IF(ISTEXT(overallRate),"Effectuez l’étape 1",IF(OR(COUNT($C778,I778)&lt;&gt;2,overallRate=0),0,IF(E778="Oui",IF(OR($B778="Oui - sans lien de dépendance",$C778&gt;0),ROUND(MIN(I778, MAX(500,MIN(0.55*$C778,573))),2),0),ROUND(IF($B778="Non - avec lien de dépendance",MIN(1129,I778,$C778)*overallRate,MIN(1129,I778)*overallRate),2))))</f>
        <v>Effectuez l’étape 1</v>
      </c>
      <c r="N778" s="54" t="str">
        <f>IF(ISTEXT(overallRate),"Effectuez l’étape 1",IF(OR(COUNT($C778,J778)&lt;&gt;2,overallRate=0),0,IF(F778="Oui",IF(OR($B778="Oui - sans lien de dépendance",$C778&gt;0),ROUND(MIN(J778, MAX(500,MIN(0.55*$C778,573))),2),0),ROUND(IF($B778="Non - avec lien de dépendance",MIN(1129,J778,$C778)*overallRate,MIN(1129,J778)*overallRate),2))))</f>
        <v>Effectuez l’étape 1</v>
      </c>
      <c r="O778" s="54" t="str">
        <f>IF(ISTEXT(overallRate),"Effectuez l’étape 1",IF(OR(COUNT($C778,K778)&lt;&gt;2,overallRate=0),0,IF(G778="Oui",IF(OR($B778="Oui - sans lien de dépendance",$C778&gt;0),ROUND(MIN(K778, MAX(500,MIN(0.55*$C778,573))),2),0),ROUND(IF($B778="Non - avec lien de dépendance",MIN(1129,K778,$C778)*overallRate,MIN(1129,K778)*overallRate),2))))</f>
        <v>Effectuez l’étape 1</v>
      </c>
      <c r="P778" s="3">
        <f t="shared" si="12"/>
        <v>0</v>
      </c>
    </row>
    <row r="779" spans="12:16" x14ac:dyDescent="0.35">
      <c r="L779" s="54" t="str">
        <f>IF(ISTEXT(overallRate),"Effectuez l’étape 1",IF(OR(COUNT($C779,H779)&lt;&gt;2,overallRate=0),0,IF(D779="Oui",IF(OR($B779="Oui - sans lien de dépendance",$C779&gt;0),ROUND(MIN(H779, MAX(500,MIN(0.55*$C779,573))),2),0),ROUND(IF($B779="Non - avec lien de dépendance",MIN(1129,H779,$C779)*overallRate,MIN(1129,H779)*overallRate),2))))</f>
        <v>Effectuez l’étape 1</v>
      </c>
      <c r="M779" s="54" t="str">
        <f>IF(ISTEXT(overallRate),"Effectuez l’étape 1",IF(OR(COUNT($C779,I779)&lt;&gt;2,overallRate=0),0,IF(E779="Oui",IF(OR($B779="Oui - sans lien de dépendance",$C779&gt;0),ROUND(MIN(I779, MAX(500,MIN(0.55*$C779,573))),2),0),ROUND(IF($B779="Non - avec lien de dépendance",MIN(1129,I779,$C779)*overallRate,MIN(1129,I779)*overallRate),2))))</f>
        <v>Effectuez l’étape 1</v>
      </c>
      <c r="N779" s="54" t="str">
        <f>IF(ISTEXT(overallRate),"Effectuez l’étape 1",IF(OR(COUNT($C779,J779)&lt;&gt;2,overallRate=0),0,IF(F779="Oui",IF(OR($B779="Oui - sans lien de dépendance",$C779&gt;0),ROUND(MIN(J779, MAX(500,MIN(0.55*$C779,573))),2),0),ROUND(IF($B779="Non - avec lien de dépendance",MIN(1129,J779,$C779)*overallRate,MIN(1129,J779)*overallRate),2))))</f>
        <v>Effectuez l’étape 1</v>
      </c>
      <c r="O779" s="54" t="str">
        <f>IF(ISTEXT(overallRate),"Effectuez l’étape 1",IF(OR(COUNT($C779,K779)&lt;&gt;2,overallRate=0),0,IF(G779="Oui",IF(OR($B779="Oui - sans lien de dépendance",$C779&gt;0),ROUND(MIN(K779, MAX(500,MIN(0.55*$C779,573))),2),0),ROUND(IF($B779="Non - avec lien de dépendance",MIN(1129,K779,$C779)*overallRate,MIN(1129,K779)*overallRate),2))))</f>
        <v>Effectuez l’étape 1</v>
      </c>
      <c r="P779" s="3">
        <f t="shared" si="12"/>
        <v>0</v>
      </c>
    </row>
    <row r="780" spans="12:16" x14ac:dyDescent="0.35">
      <c r="L780" s="54" t="str">
        <f>IF(ISTEXT(overallRate),"Effectuez l’étape 1",IF(OR(COUNT($C780,H780)&lt;&gt;2,overallRate=0),0,IF(D780="Oui",IF(OR($B780="Oui - sans lien de dépendance",$C780&gt;0),ROUND(MIN(H780, MAX(500,MIN(0.55*$C780,573))),2),0),ROUND(IF($B780="Non - avec lien de dépendance",MIN(1129,H780,$C780)*overallRate,MIN(1129,H780)*overallRate),2))))</f>
        <v>Effectuez l’étape 1</v>
      </c>
      <c r="M780" s="54" t="str">
        <f>IF(ISTEXT(overallRate),"Effectuez l’étape 1",IF(OR(COUNT($C780,I780)&lt;&gt;2,overallRate=0),0,IF(E780="Oui",IF(OR($B780="Oui - sans lien de dépendance",$C780&gt;0),ROUND(MIN(I780, MAX(500,MIN(0.55*$C780,573))),2),0),ROUND(IF($B780="Non - avec lien de dépendance",MIN(1129,I780,$C780)*overallRate,MIN(1129,I780)*overallRate),2))))</f>
        <v>Effectuez l’étape 1</v>
      </c>
      <c r="N780" s="54" t="str">
        <f>IF(ISTEXT(overallRate),"Effectuez l’étape 1",IF(OR(COUNT($C780,J780)&lt;&gt;2,overallRate=0),0,IF(F780="Oui",IF(OR($B780="Oui - sans lien de dépendance",$C780&gt;0),ROUND(MIN(J780, MAX(500,MIN(0.55*$C780,573))),2),0),ROUND(IF($B780="Non - avec lien de dépendance",MIN(1129,J780,$C780)*overallRate,MIN(1129,J780)*overallRate),2))))</f>
        <v>Effectuez l’étape 1</v>
      </c>
      <c r="O780" s="54" t="str">
        <f>IF(ISTEXT(overallRate),"Effectuez l’étape 1",IF(OR(COUNT($C780,K780)&lt;&gt;2,overallRate=0),0,IF(G780="Oui",IF(OR($B780="Oui - sans lien de dépendance",$C780&gt;0),ROUND(MIN(K780, MAX(500,MIN(0.55*$C780,573))),2),0),ROUND(IF($B780="Non - avec lien de dépendance",MIN(1129,K780,$C780)*overallRate,MIN(1129,K780)*overallRate),2))))</f>
        <v>Effectuez l’étape 1</v>
      </c>
      <c r="P780" s="3">
        <f t="shared" si="12"/>
        <v>0</v>
      </c>
    </row>
    <row r="781" spans="12:16" x14ac:dyDescent="0.35">
      <c r="L781" s="54" t="str">
        <f>IF(ISTEXT(overallRate),"Effectuez l’étape 1",IF(OR(COUNT($C781,H781)&lt;&gt;2,overallRate=0),0,IF(D781="Oui",IF(OR($B781="Oui - sans lien de dépendance",$C781&gt;0),ROUND(MIN(H781, MAX(500,MIN(0.55*$C781,573))),2),0),ROUND(IF($B781="Non - avec lien de dépendance",MIN(1129,H781,$C781)*overallRate,MIN(1129,H781)*overallRate),2))))</f>
        <v>Effectuez l’étape 1</v>
      </c>
      <c r="M781" s="54" t="str">
        <f>IF(ISTEXT(overallRate),"Effectuez l’étape 1",IF(OR(COUNT($C781,I781)&lt;&gt;2,overallRate=0),0,IF(E781="Oui",IF(OR($B781="Oui - sans lien de dépendance",$C781&gt;0),ROUND(MIN(I781, MAX(500,MIN(0.55*$C781,573))),2),0),ROUND(IF($B781="Non - avec lien de dépendance",MIN(1129,I781,$C781)*overallRate,MIN(1129,I781)*overallRate),2))))</f>
        <v>Effectuez l’étape 1</v>
      </c>
      <c r="N781" s="54" t="str">
        <f>IF(ISTEXT(overallRate),"Effectuez l’étape 1",IF(OR(COUNT($C781,J781)&lt;&gt;2,overallRate=0),0,IF(F781="Oui",IF(OR($B781="Oui - sans lien de dépendance",$C781&gt;0),ROUND(MIN(J781, MAX(500,MIN(0.55*$C781,573))),2),0),ROUND(IF($B781="Non - avec lien de dépendance",MIN(1129,J781,$C781)*overallRate,MIN(1129,J781)*overallRate),2))))</f>
        <v>Effectuez l’étape 1</v>
      </c>
      <c r="O781" s="54" t="str">
        <f>IF(ISTEXT(overallRate),"Effectuez l’étape 1",IF(OR(COUNT($C781,K781)&lt;&gt;2,overallRate=0),0,IF(G781="Oui",IF(OR($B781="Oui - sans lien de dépendance",$C781&gt;0),ROUND(MIN(K781, MAX(500,MIN(0.55*$C781,573))),2),0),ROUND(IF($B781="Non - avec lien de dépendance",MIN(1129,K781,$C781)*overallRate,MIN(1129,K781)*overallRate),2))))</f>
        <v>Effectuez l’étape 1</v>
      </c>
      <c r="P781" s="3">
        <f t="shared" si="12"/>
        <v>0</v>
      </c>
    </row>
    <row r="782" spans="12:16" x14ac:dyDescent="0.35">
      <c r="L782" s="54" t="str">
        <f>IF(ISTEXT(overallRate),"Effectuez l’étape 1",IF(OR(COUNT($C782,H782)&lt;&gt;2,overallRate=0),0,IF(D782="Oui",IF(OR($B782="Oui - sans lien de dépendance",$C782&gt;0),ROUND(MIN(H782, MAX(500,MIN(0.55*$C782,573))),2),0),ROUND(IF($B782="Non - avec lien de dépendance",MIN(1129,H782,$C782)*overallRate,MIN(1129,H782)*overallRate),2))))</f>
        <v>Effectuez l’étape 1</v>
      </c>
      <c r="M782" s="54" t="str">
        <f>IF(ISTEXT(overallRate),"Effectuez l’étape 1",IF(OR(COUNT($C782,I782)&lt;&gt;2,overallRate=0),0,IF(E782="Oui",IF(OR($B782="Oui - sans lien de dépendance",$C782&gt;0),ROUND(MIN(I782, MAX(500,MIN(0.55*$C782,573))),2),0),ROUND(IF($B782="Non - avec lien de dépendance",MIN(1129,I782,$C782)*overallRate,MIN(1129,I782)*overallRate),2))))</f>
        <v>Effectuez l’étape 1</v>
      </c>
      <c r="N782" s="54" t="str">
        <f>IF(ISTEXT(overallRate),"Effectuez l’étape 1",IF(OR(COUNT($C782,J782)&lt;&gt;2,overallRate=0),0,IF(F782="Oui",IF(OR($B782="Oui - sans lien de dépendance",$C782&gt;0),ROUND(MIN(J782, MAX(500,MIN(0.55*$C782,573))),2),0),ROUND(IF($B782="Non - avec lien de dépendance",MIN(1129,J782,$C782)*overallRate,MIN(1129,J782)*overallRate),2))))</f>
        <v>Effectuez l’étape 1</v>
      </c>
      <c r="O782" s="54" t="str">
        <f>IF(ISTEXT(overallRate),"Effectuez l’étape 1",IF(OR(COUNT($C782,K782)&lt;&gt;2,overallRate=0),0,IF(G782="Oui",IF(OR($B782="Oui - sans lien de dépendance",$C782&gt;0),ROUND(MIN(K782, MAX(500,MIN(0.55*$C782,573))),2),0),ROUND(IF($B782="Non - avec lien de dépendance",MIN(1129,K782,$C782)*overallRate,MIN(1129,K782)*overallRate),2))))</f>
        <v>Effectuez l’étape 1</v>
      </c>
      <c r="P782" s="3">
        <f t="shared" si="12"/>
        <v>0</v>
      </c>
    </row>
    <row r="783" spans="12:16" x14ac:dyDescent="0.35">
      <c r="L783" s="54" t="str">
        <f>IF(ISTEXT(overallRate),"Effectuez l’étape 1",IF(OR(COUNT($C783,H783)&lt;&gt;2,overallRate=0),0,IF(D783="Oui",IF(OR($B783="Oui - sans lien de dépendance",$C783&gt;0),ROUND(MIN(H783, MAX(500,MIN(0.55*$C783,573))),2),0),ROUND(IF($B783="Non - avec lien de dépendance",MIN(1129,H783,$C783)*overallRate,MIN(1129,H783)*overallRate),2))))</f>
        <v>Effectuez l’étape 1</v>
      </c>
      <c r="M783" s="54" t="str">
        <f>IF(ISTEXT(overallRate),"Effectuez l’étape 1",IF(OR(COUNT($C783,I783)&lt;&gt;2,overallRate=0),0,IF(E783="Oui",IF(OR($B783="Oui - sans lien de dépendance",$C783&gt;0),ROUND(MIN(I783, MAX(500,MIN(0.55*$C783,573))),2),0),ROUND(IF($B783="Non - avec lien de dépendance",MIN(1129,I783,$C783)*overallRate,MIN(1129,I783)*overallRate),2))))</f>
        <v>Effectuez l’étape 1</v>
      </c>
      <c r="N783" s="54" t="str">
        <f>IF(ISTEXT(overallRate),"Effectuez l’étape 1",IF(OR(COUNT($C783,J783)&lt;&gt;2,overallRate=0),0,IF(F783="Oui",IF(OR($B783="Oui - sans lien de dépendance",$C783&gt;0),ROUND(MIN(J783, MAX(500,MIN(0.55*$C783,573))),2),0),ROUND(IF($B783="Non - avec lien de dépendance",MIN(1129,J783,$C783)*overallRate,MIN(1129,J783)*overallRate),2))))</f>
        <v>Effectuez l’étape 1</v>
      </c>
      <c r="O783" s="54" t="str">
        <f>IF(ISTEXT(overallRate),"Effectuez l’étape 1",IF(OR(COUNT($C783,K783)&lt;&gt;2,overallRate=0),0,IF(G783="Oui",IF(OR($B783="Oui - sans lien de dépendance",$C783&gt;0),ROUND(MIN(K783, MAX(500,MIN(0.55*$C783,573))),2),0),ROUND(IF($B783="Non - avec lien de dépendance",MIN(1129,K783,$C783)*overallRate,MIN(1129,K783)*overallRate),2))))</f>
        <v>Effectuez l’étape 1</v>
      </c>
      <c r="P783" s="3">
        <f t="shared" si="12"/>
        <v>0</v>
      </c>
    </row>
    <row r="784" spans="12:16" x14ac:dyDescent="0.35">
      <c r="L784" s="54" t="str">
        <f>IF(ISTEXT(overallRate),"Effectuez l’étape 1",IF(OR(COUNT($C784,H784)&lt;&gt;2,overallRate=0),0,IF(D784="Oui",IF(OR($B784="Oui - sans lien de dépendance",$C784&gt;0),ROUND(MIN(H784, MAX(500,MIN(0.55*$C784,573))),2),0),ROUND(IF($B784="Non - avec lien de dépendance",MIN(1129,H784,$C784)*overallRate,MIN(1129,H784)*overallRate),2))))</f>
        <v>Effectuez l’étape 1</v>
      </c>
      <c r="M784" s="54" t="str">
        <f>IF(ISTEXT(overallRate),"Effectuez l’étape 1",IF(OR(COUNT($C784,I784)&lt;&gt;2,overallRate=0),0,IF(E784="Oui",IF(OR($B784="Oui - sans lien de dépendance",$C784&gt;0),ROUND(MIN(I784, MAX(500,MIN(0.55*$C784,573))),2),0),ROUND(IF($B784="Non - avec lien de dépendance",MIN(1129,I784,$C784)*overallRate,MIN(1129,I784)*overallRate),2))))</f>
        <v>Effectuez l’étape 1</v>
      </c>
      <c r="N784" s="54" t="str">
        <f>IF(ISTEXT(overallRate),"Effectuez l’étape 1",IF(OR(COUNT($C784,J784)&lt;&gt;2,overallRate=0),0,IF(F784="Oui",IF(OR($B784="Oui - sans lien de dépendance",$C784&gt;0),ROUND(MIN(J784, MAX(500,MIN(0.55*$C784,573))),2),0),ROUND(IF($B784="Non - avec lien de dépendance",MIN(1129,J784,$C784)*overallRate,MIN(1129,J784)*overallRate),2))))</f>
        <v>Effectuez l’étape 1</v>
      </c>
      <c r="O784" s="54" t="str">
        <f>IF(ISTEXT(overallRate),"Effectuez l’étape 1",IF(OR(COUNT($C784,K784)&lt;&gt;2,overallRate=0),0,IF(G784="Oui",IF(OR($B784="Oui - sans lien de dépendance",$C784&gt;0),ROUND(MIN(K784, MAX(500,MIN(0.55*$C784,573))),2),0),ROUND(IF($B784="Non - avec lien de dépendance",MIN(1129,K784,$C784)*overallRate,MIN(1129,K784)*overallRate),2))))</f>
        <v>Effectuez l’étape 1</v>
      </c>
      <c r="P784" s="3">
        <f t="shared" si="12"/>
        <v>0</v>
      </c>
    </row>
    <row r="785" spans="12:16" x14ac:dyDescent="0.35">
      <c r="L785" s="54" t="str">
        <f>IF(ISTEXT(overallRate),"Effectuez l’étape 1",IF(OR(COUNT($C785,H785)&lt;&gt;2,overallRate=0),0,IF(D785="Oui",IF(OR($B785="Oui - sans lien de dépendance",$C785&gt;0),ROUND(MIN(H785, MAX(500,MIN(0.55*$C785,573))),2),0),ROUND(IF($B785="Non - avec lien de dépendance",MIN(1129,H785,$C785)*overallRate,MIN(1129,H785)*overallRate),2))))</f>
        <v>Effectuez l’étape 1</v>
      </c>
      <c r="M785" s="54" t="str">
        <f>IF(ISTEXT(overallRate),"Effectuez l’étape 1",IF(OR(COUNT($C785,I785)&lt;&gt;2,overallRate=0),0,IF(E785="Oui",IF(OR($B785="Oui - sans lien de dépendance",$C785&gt;0),ROUND(MIN(I785, MAX(500,MIN(0.55*$C785,573))),2),0),ROUND(IF($B785="Non - avec lien de dépendance",MIN(1129,I785,$C785)*overallRate,MIN(1129,I785)*overallRate),2))))</f>
        <v>Effectuez l’étape 1</v>
      </c>
      <c r="N785" s="54" t="str">
        <f>IF(ISTEXT(overallRate),"Effectuez l’étape 1",IF(OR(COUNT($C785,J785)&lt;&gt;2,overallRate=0),0,IF(F785="Oui",IF(OR($B785="Oui - sans lien de dépendance",$C785&gt;0),ROUND(MIN(J785, MAX(500,MIN(0.55*$C785,573))),2),0),ROUND(IF($B785="Non - avec lien de dépendance",MIN(1129,J785,$C785)*overallRate,MIN(1129,J785)*overallRate),2))))</f>
        <v>Effectuez l’étape 1</v>
      </c>
      <c r="O785" s="54" t="str">
        <f>IF(ISTEXT(overallRate),"Effectuez l’étape 1",IF(OR(COUNT($C785,K785)&lt;&gt;2,overallRate=0),0,IF(G785="Oui",IF(OR($B785="Oui - sans lien de dépendance",$C785&gt;0),ROUND(MIN(K785, MAX(500,MIN(0.55*$C785,573))),2),0),ROUND(IF($B785="Non - avec lien de dépendance",MIN(1129,K785,$C785)*overallRate,MIN(1129,K785)*overallRate),2))))</f>
        <v>Effectuez l’étape 1</v>
      </c>
      <c r="P785" s="3">
        <f t="shared" si="12"/>
        <v>0</v>
      </c>
    </row>
    <row r="786" spans="12:16" x14ac:dyDescent="0.35">
      <c r="L786" s="54" t="str">
        <f>IF(ISTEXT(overallRate),"Effectuez l’étape 1",IF(OR(COUNT($C786,H786)&lt;&gt;2,overallRate=0),0,IF(D786="Oui",IF(OR($B786="Oui - sans lien de dépendance",$C786&gt;0),ROUND(MIN(H786, MAX(500,MIN(0.55*$C786,573))),2),0),ROUND(IF($B786="Non - avec lien de dépendance",MIN(1129,H786,$C786)*overallRate,MIN(1129,H786)*overallRate),2))))</f>
        <v>Effectuez l’étape 1</v>
      </c>
      <c r="M786" s="54" t="str">
        <f>IF(ISTEXT(overallRate),"Effectuez l’étape 1",IF(OR(COUNT($C786,I786)&lt;&gt;2,overallRate=0),0,IF(E786="Oui",IF(OR($B786="Oui - sans lien de dépendance",$C786&gt;0),ROUND(MIN(I786, MAX(500,MIN(0.55*$C786,573))),2),0),ROUND(IF($B786="Non - avec lien de dépendance",MIN(1129,I786,$C786)*overallRate,MIN(1129,I786)*overallRate),2))))</f>
        <v>Effectuez l’étape 1</v>
      </c>
      <c r="N786" s="54" t="str">
        <f>IF(ISTEXT(overallRate),"Effectuez l’étape 1",IF(OR(COUNT($C786,J786)&lt;&gt;2,overallRate=0),0,IF(F786="Oui",IF(OR($B786="Oui - sans lien de dépendance",$C786&gt;0),ROUND(MIN(J786, MAX(500,MIN(0.55*$C786,573))),2),0),ROUND(IF($B786="Non - avec lien de dépendance",MIN(1129,J786,$C786)*overallRate,MIN(1129,J786)*overallRate),2))))</f>
        <v>Effectuez l’étape 1</v>
      </c>
      <c r="O786" s="54" t="str">
        <f>IF(ISTEXT(overallRate),"Effectuez l’étape 1",IF(OR(COUNT($C786,K786)&lt;&gt;2,overallRate=0),0,IF(G786="Oui",IF(OR($B786="Oui - sans lien de dépendance",$C786&gt;0),ROUND(MIN(K786, MAX(500,MIN(0.55*$C786,573))),2),0),ROUND(IF($B786="Non - avec lien de dépendance",MIN(1129,K786,$C786)*overallRate,MIN(1129,K786)*overallRate),2))))</f>
        <v>Effectuez l’étape 1</v>
      </c>
      <c r="P786" s="3">
        <f t="shared" si="12"/>
        <v>0</v>
      </c>
    </row>
    <row r="787" spans="12:16" x14ac:dyDescent="0.35">
      <c r="L787" s="54" t="str">
        <f>IF(ISTEXT(overallRate),"Effectuez l’étape 1",IF(OR(COUNT($C787,H787)&lt;&gt;2,overallRate=0),0,IF(D787="Oui",IF(OR($B787="Oui - sans lien de dépendance",$C787&gt;0),ROUND(MIN(H787, MAX(500,MIN(0.55*$C787,573))),2),0),ROUND(IF($B787="Non - avec lien de dépendance",MIN(1129,H787,$C787)*overallRate,MIN(1129,H787)*overallRate),2))))</f>
        <v>Effectuez l’étape 1</v>
      </c>
      <c r="M787" s="54" t="str">
        <f>IF(ISTEXT(overallRate),"Effectuez l’étape 1",IF(OR(COUNT($C787,I787)&lt;&gt;2,overallRate=0),0,IF(E787="Oui",IF(OR($B787="Oui - sans lien de dépendance",$C787&gt;0),ROUND(MIN(I787, MAX(500,MIN(0.55*$C787,573))),2),0),ROUND(IF($B787="Non - avec lien de dépendance",MIN(1129,I787,$C787)*overallRate,MIN(1129,I787)*overallRate),2))))</f>
        <v>Effectuez l’étape 1</v>
      </c>
      <c r="N787" s="54" t="str">
        <f>IF(ISTEXT(overallRate),"Effectuez l’étape 1",IF(OR(COUNT($C787,J787)&lt;&gt;2,overallRate=0),0,IF(F787="Oui",IF(OR($B787="Oui - sans lien de dépendance",$C787&gt;0),ROUND(MIN(J787, MAX(500,MIN(0.55*$C787,573))),2),0),ROUND(IF($B787="Non - avec lien de dépendance",MIN(1129,J787,$C787)*overallRate,MIN(1129,J787)*overallRate),2))))</f>
        <v>Effectuez l’étape 1</v>
      </c>
      <c r="O787" s="54" t="str">
        <f>IF(ISTEXT(overallRate),"Effectuez l’étape 1",IF(OR(COUNT($C787,K787)&lt;&gt;2,overallRate=0),0,IF(G787="Oui",IF(OR($B787="Oui - sans lien de dépendance",$C787&gt;0),ROUND(MIN(K787, MAX(500,MIN(0.55*$C787,573))),2),0),ROUND(IF($B787="Non - avec lien de dépendance",MIN(1129,K787,$C787)*overallRate,MIN(1129,K787)*overallRate),2))))</f>
        <v>Effectuez l’étape 1</v>
      </c>
      <c r="P787" s="3">
        <f t="shared" si="12"/>
        <v>0</v>
      </c>
    </row>
    <row r="788" spans="12:16" x14ac:dyDescent="0.35">
      <c r="L788" s="54" t="str">
        <f>IF(ISTEXT(overallRate),"Effectuez l’étape 1",IF(OR(COUNT($C788,H788)&lt;&gt;2,overallRate=0),0,IF(D788="Oui",IF(OR($B788="Oui - sans lien de dépendance",$C788&gt;0),ROUND(MIN(H788, MAX(500,MIN(0.55*$C788,573))),2),0),ROUND(IF($B788="Non - avec lien de dépendance",MIN(1129,H788,$C788)*overallRate,MIN(1129,H788)*overallRate),2))))</f>
        <v>Effectuez l’étape 1</v>
      </c>
      <c r="M788" s="54" t="str">
        <f>IF(ISTEXT(overallRate),"Effectuez l’étape 1",IF(OR(COUNT($C788,I788)&lt;&gt;2,overallRate=0),0,IF(E788="Oui",IF(OR($B788="Oui - sans lien de dépendance",$C788&gt;0),ROUND(MIN(I788, MAX(500,MIN(0.55*$C788,573))),2),0),ROUND(IF($B788="Non - avec lien de dépendance",MIN(1129,I788,$C788)*overallRate,MIN(1129,I788)*overallRate),2))))</f>
        <v>Effectuez l’étape 1</v>
      </c>
      <c r="N788" s="54" t="str">
        <f>IF(ISTEXT(overallRate),"Effectuez l’étape 1",IF(OR(COUNT($C788,J788)&lt;&gt;2,overallRate=0),0,IF(F788="Oui",IF(OR($B788="Oui - sans lien de dépendance",$C788&gt;0),ROUND(MIN(J788, MAX(500,MIN(0.55*$C788,573))),2),0),ROUND(IF($B788="Non - avec lien de dépendance",MIN(1129,J788,$C788)*overallRate,MIN(1129,J788)*overallRate),2))))</f>
        <v>Effectuez l’étape 1</v>
      </c>
      <c r="O788" s="54" t="str">
        <f>IF(ISTEXT(overallRate),"Effectuez l’étape 1",IF(OR(COUNT($C788,K788)&lt;&gt;2,overallRate=0),0,IF(G788="Oui",IF(OR($B788="Oui - sans lien de dépendance",$C788&gt;0),ROUND(MIN(K788, MAX(500,MIN(0.55*$C788,573))),2),0),ROUND(IF($B788="Non - avec lien de dépendance",MIN(1129,K788,$C788)*overallRate,MIN(1129,K788)*overallRate),2))))</f>
        <v>Effectuez l’étape 1</v>
      </c>
      <c r="P788" s="3">
        <f t="shared" si="12"/>
        <v>0</v>
      </c>
    </row>
    <row r="789" spans="12:16" x14ac:dyDescent="0.35">
      <c r="L789" s="54" t="str">
        <f>IF(ISTEXT(overallRate),"Effectuez l’étape 1",IF(OR(COUNT($C789,H789)&lt;&gt;2,overallRate=0),0,IF(D789="Oui",IF(OR($B789="Oui - sans lien de dépendance",$C789&gt;0),ROUND(MIN(H789, MAX(500,MIN(0.55*$C789,573))),2),0),ROUND(IF($B789="Non - avec lien de dépendance",MIN(1129,H789,$C789)*overallRate,MIN(1129,H789)*overallRate),2))))</f>
        <v>Effectuez l’étape 1</v>
      </c>
      <c r="M789" s="54" t="str">
        <f>IF(ISTEXT(overallRate),"Effectuez l’étape 1",IF(OR(COUNT($C789,I789)&lt;&gt;2,overallRate=0),0,IF(E789="Oui",IF(OR($B789="Oui - sans lien de dépendance",$C789&gt;0),ROUND(MIN(I789, MAX(500,MIN(0.55*$C789,573))),2),0),ROUND(IF($B789="Non - avec lien de dépendance",MIN(1129,I789,$C789)*overallRate,MIN(1129,I789)*overallRate),2))))</f>
        <v>Effectuez l’étape 1</v>
      </c>
      <c r="N789" s="54" t="str">
        <f>IF(ISTEXT(overallRate),"Effectuez l’étape 1",IF(OR(COUNT($C789,J789)&lt;&gt;2,overallRate=0),0,IF(F789="Oui",IF(OR($B789="Oui - sans lien de dépendance",$C789&gt;0),ROUND(MIN(J789, MAX(500,MIN(0.55*$C789,573))),2),0),ROUND(IF($B789="Non - avec lien de dépendance",MIN(1129,J789,$C789)*overallRate,MIN(1129,J789)*overallRate),2))))</f>
        <v>Effectuez l’étape 1</v>
      </c>
      <c r="O789" s="54" t="str">
        <f>IF(ISTEXT(overallRate),"Effectuez l’étape 1",IF(OR(COUNT($C789,K789)&lt;&gt;2,overallRate=0),0,IF(G789="Oui",IF(OR($B789="Oui - sans lien de dépendance",$C789&gt;0),ROUND(MIN(K789, MAX(500,MIN(0.55*$C789,573))),2),0),ROUND(IF($B789="Non - avec lien de dépendance",MIN(1129,K789,$C789)*overallRate,MIN(1129,K789)*overallRate),2))))</f>
        <v>Effectuez l’étape 1</v>
      </c>
      <c r="P789" s="3">
        <f t="shared" si="12"/>
        <v>0</v>
      </c>
    </row>
    <row r="790" spans="12:16" x14ac:dyDescent="0.35">
      <c r="L790" s="54" t="str">
        <f>IF(ISTEXT(overallRate),"Effectuez l’étape 1",IF(OR(COUNT($C790,H790)&lt;&gt;2,overallRate=0),0,IF(D790="Oui",IF(OR($B790="Oui - sans lien de dépendance",$C790&gt;0),ROUND(MIN(H790, MAX(500,MIN(0.55*$C790,573))),2),0),ROUND(IF($B790="Non - avec lien de dépendance",MIN(1129,H790,$C790)*overallRate,MIN(1129,H790)*overallRate),2))))</f>
        <v>Effectuez l’étape 1</v>
      </c>
      <c r="M790" s="54" t="str">
        <f>IF(ISTEXT(overallRate),"Effectuez l’étape 1",IF(OR(COUNT($C790,I790)&lt;&gt;2,overallRate=0),0,IF(E790="Oui",IF(OR($B790="Oui - sans lien de dépendance",$C790&gt;0),ROUND(MIN(I790, MAX(500,MIN(0.55*$C790,573))),2),0),ROUND(IF($B790="Non - avec lien de dépendance",MIN(1129,I790,$C790)*overallRate,MIN(1129,I790)*overallRate),2))))</f>
        <v>Effectuez l’étape 1</v>
      </c>
      <c r="N790" s="54" t="str">
        <f>IF(ISTEXT(overallRate),"Effectuez l’étape 1",IF(OR(COUNT($C790,J790)&lt;&gt;2,overallRate=0),0,IF(F790="Oui",IF(OR($B790="Oui - sans lien de dépendance",$C790&gt;0),ROUND(MIN(J790, MAX(500,MIN(0.55*$C790,573))),2),0),ROUND(IF($B790="Non - avec lien de dépendance",MIN(1129,J790,$C790)*overallRate,MIN(1129,J790)*overallRate),2))))</f>
        <v>Effectuez l’étape 1</v>
      </c>
      <c r="O790" s="54" t="str">
        <f>IF(ISTEXT(overallRate),"Effectuez l’étape 1",IF(OR(COUNT($C790,K790)&lt;&gt;2,overallRate=0),0,IF(G790="Oui",IF(OR($B790="Oui - sans lien de dépendance",$C790&gt;0),ROUND(MIN(K790, MAX(500,MIN(0.55*$C790,573))),2),0),ROUND(IF($B790="Non - avec lien de dépendance",MIN(1129,K790,$C790)*overallRate,MIN(1129,K790)*overallRate),2))))</f>
        <v>Effectuez l’étape 1</v>
      </c>
      <c r="P790" s="3">
        <f t="shared" si="12"/>
        <v>0</v>
      </c>
    </row>
    <row r="791" spans="12:16" x14ac:dyDescent="0.35">
      <c r="L791" s="54" t="str">
        <f>IF(ISTEXT(overallRate),"Effectuez l’étape 1",IF(OR(COUNT($C791,H791)&lt;&gt;2,overallRate=0),0,IF(D791="Oui",IF(OR($B791="Oui - sans lien de dépendance",$C791&gt;0),ROUND(MIN(H791, MAX(500,MIN(0.55*$C791,573))),2),0),ROUND(IF($B791="Non - avec lien de dépendance",MIN(1129,H791,$C791)*overallRate,MIN(1129,H791)*overallRate),2))))</f>
        <v>Effectuez l’étape 1</v>
      </c>
      <c r="M791" s="54" t="str">
        <f>IF(ISTEXT(overallRate),"Effectuez l’étape 1",IF(OR(COUNT($C791,I791)&lt;&gt;2,overallRate=0),0,IF(E791="Oui",IF(OR($B791="Oui - sans lien de dépendance",$C791&gt;0),ROUND(MIN(I791, MAX(500,MIN(0.55*$C791,573))),2),0),ROUND(IF($B791="Non - avec lien de dépendance",MIN(1129,I791,$C791)*overallRate,MIN(1129,I791)*overallRate),2))))</f>
        <v>Effectuez l’étape 1</v>
      </c>
      <c r="N791" s="54" t="str">
        <f>IF(ISTEXT(overallRate),"Effectuez l’étape 1",IF(OR(COUNT($C791,J791)&lt;&gt;2,overallRate=0),0,IF(F791="Oui",IF(OR($B791="Oui - sans lien de dépendance",$C791&gt;0),ROUND(MIN(J791, MAX(500,MIN(0.55*$C791,573))),2),0),ROUND(IF($B791="Non - avec lien de dépendance",MIN(1129,J791,$C791)*overallRate,MIN(1129,J791)*overallRate),2))))</f>
        <v>Effectuez l’étape 1</v>
      </c>
      <c r="O791" s="54" t="str">
        <f>IF(ISTEXT(overallRate),"Effectuez l’étape 1",IF(OR(COUNT($C791,K791)&lt;&gt;2,overallRate=0),0,IF(G791="Oui",IF(OR($B791="Oui - sans lien de dépendance",$C791&gt;0),ROUND(MIN(K791, MAX(500,MIN(0.55*$C791,573))),2),0),ROUND(IF($B791="Non - avec lien de dépendance",MIN(1129,K791,$C791)*overallRate,MIN(1129,K791)*overallRate),2))))</f>
        <v>Effectuez l’étape 1</v>
      </c>
      <c r="P791" s="3">
        <f t="shared" si="12"/>
        <v>0</v>
      </c>
    </row>
    <row r="792" spans="12:16" x14ac:dyDescent="0.35">
      <c r="L792" s="54" t="str">
        <f>IF(ISTEXT(overallRate),"Effectuez l’étape 1",IF(OR(COUNT($C792,H792)&lt;&gt;2,overallRate=0),0,IF(D792="Oui",IF(OR($B792="Oui - sans lien de dépendance",$C792&gt;0),ROUND(MIN(H792, MAX(500,MIN(0.55*$C792,573))),2),0),ROUND(IF($B792="Non - avec lien de dépendance",MIN(1129,H792,$C792)*overallRate,MIN(1129,H792)*overallRate),2))))</f>
        <v>Effectuez l’étape 1</v>
      </c>
      <c r="M792" s="54" t="str">
        <f>IF(ISTEXT(overallRate),"Effectuez l’étape 1",IF(OR(COUNT($C792,I792)&lt;&gt;2,overallRate=0),0,IF(E792="Oui",IF(OR($B792="Oui - sans lien de dépendance",$C792&gt;0),ROUND(MIN(I792, MAX(500,MIN(0.55*$C792,573))),2),0),ROUND(IF($B792="Non - avec lien de dépendance",MIN(1129,I792,$C792)*overallRate,MIN(1129,I792)*overallRate),2))))</f>
        <v>Effectuez l’étape 1</v>
      </c>
      <c r="N792" s="54" t="str">
        <f>IF(ISTEXT(overallRate),"Effectuez l’étape 1",IF(OR(COUNT($C792,J792)&lt;&gt;2,overallRate=0),0,IF(F792="Oui",IF(OR($B792="Oui - sans lien de dépendance",$C792&gt;0),ROUND(MIN(J792, MAX(500,MIN(0.55*$C792,573))),2),0),ROUND(IF($B792="Non - avec lien de dépendance",MIN(1129,J792,$C792)*overallRate,MIN(1129,J792)*overallRate),2))))</f>
        <v>Effectuez l’étape 1</v>
      </c>
      <c r="O792" s="54" t="str">
        <f>IF(ISTEXT(overallRate),"Effectuez l’étape 1",IF(OR(COUNT($C792,K792)&lt;&gt;2,overallRate=0),0,IF(G792="Oui",IF(OR($B792="Oui - sans lien de dépendance",$C792&gt;0),ROUND(MIN(K792, MAX(500,MIN(0.55*$C792,573))),2),0),ROUND(IF($B792="Non - avec lien de dépendance",MIN(1129,K792,$C792)*overallRate,MIN(1129,K792)*overallRate),2))))</f>
        <v>Effectuez l’étape 1</v>
      </c>
      <c r="P792" s="3">
        <f t="shared" si="12"/>
        <v>0</v>
      </c>
    </row>
    <row r="793" spans="12:16" x14ac:dyDescent="0.35">
      <c r="L793" s="54" t="str">
        <f>IF(ISTEXT(overallRate),"Effectuez l’étape 1",IF(OR(COUNT($C793,H793)&lt;&gt;2,overallRate=0),0,IF(D793="Oui",IF(OR($B793="Oui - sans lien de dépendance",$C793&gt;0),ROUND(MIN(H793, MAX(500,MIN(0.55*$C793,573))),2),0),ROUND(IF($B793="Non - avec lien de dépendance",MIN(1129,H793,$C793)*overallRate,MIN(1129,H793)*overallRate),2))))</f>
        <v>Effectuez l’étape 1</v>
      </c>
      <c r="M793" s="54" t="str">
        <f>IF(ISTEXT(overallRate),"Effectuez l’étape 1",IF(OR(COUNT($C793,I793)&lt;&gt;2,overallRate=0),0,IF(E793="Oui",IF(OR($B793="Oui - sans lien de dépendance",$C793&gt;0),ROUND(MIN(I793, MAX(500,MIN(0.55*$C793,573))),2),0),ROUND(IF($B793="Non - avec lien de dépendance",MIN(1129,I793,$C793)*overallRate,MIN(1129,I793)*overallRate),2))))</f>
        <v>Effectuez l’étape 1</v>
      </c>
      <c r="N793" s="54" t="str">
        <f>IF(ISTEXT(overallRate),"Effectuez l’étape 1",IF(OR(COUNT($C793,J793)&lt;&gt;2,overallRate=0),0,IF(F793="Oui",IF(OR($B793="Oui - sans lien de dépendance",$C793&gt;0),ROUND(MIN(J793, MAX(500,MIN(0.55*$C793,573))),2),0),ROUND(IF($B793="Non - avec lien de dépendance",MIN(1129,J793,$C793)*overallRate,MIN(1129,J793)*overallRate),2))))</f>
        <v>Effectuez l’étape 1</v>
      </c>
      <c r="O793" s="54" t="str">
        <f>IF(ISTEXT(overallRate),"Effectuez l’étape 1",IF(OR(COUNT($C793,K793)&lt;&gt;2,overallRate=0),0,IF(G793="Oui",IF(OR($B793="Oui - sans lien de dépendance",$C793&gt;0),ROUND(MIN(K793, MAX(500,MIN(0.55*$C793,573))),2),0),ROUND(IF($B793="Non - avec lien de dépendance",MIN(1129,K793,$C793)*overallRate,MIN(1129,K793)*overallRate),2))))</f>
        <v>Effectuez l’étape 1</v>
      </c>
      <c r="P793" s="3">
        <f t="shared" si="12"/>
        <v>0</v>
      </c>
    </row>
    <row r="794" spans="12:16" x14ac:dyDescent="0.35">
      <c r="L794" s="54" t="str">
        <f>IF(ISTEXT(overallRate),"Effectuez l’étape 1",IF(OR(COUNT($C794,H794)&lt;&gt;2,overallRate=0),0,IF(D794="Oui",IF(OR($B794="Oui - sans lien de dépendance",$C794&gt;0),ROUND(MIN(H794, MAX(500,MIN(0.55*$C794,573))),2),0),ROUND(IF($B794="Non - avec lien de dépendance",MIN(1129,H794,$C794)*overallRate,MIN(1129,H794)*overallRate),2))))</f>
        <v>Effectuez l’étape 1</v>
      </c>
      <c r="M794" s="54" t="str">
        <f>IF(ISTEXT(overallRate),"Effectuez l’étape 1",IF(OR(COUNT($C794,I794)&lt;&gt;2,overallRate=0),0,IF(E794="Oui",IF(OR($B794="Oui - sans lien de dépendance",$C794&gt;0),ROUND(MIN(I794, MAX(500,MIN(0.55*$C794,573))),2),0),ROUND(IF($B794="Non - avec lien de dépendance",MIN(1129,I794,$C794)*overallRate,MIN(1129,I794)*overallRate),2))))</f>
        <v>Effectuez l’étape 1</v>
      </c>
      <c r="N794" s="54" t="str">
        <f>IF(ISTEXT(overallRate),"Effectuez l’étape 1",IF(OR(COUNT($C794,J794)&lt;&gt;2,overallRate=0),0,IF(F794="Oui",IF(OR($B794="Oui - sans lien de dépendance",$C794&gt;0),ROUND(MIN(J794, MAX(500,MIN(0.55*$C794,573))),2),0),ROUND(IF($B794="Non - avec lien de dépendance",MIN(1129,J794,$C794)*overallRate,MIN(1129,J794)*overallRate),2))))</f>
        <v>Effectuez l’étape 1</v>
      </c>
      <c r="O794" s="54" t="str">
        <f>IF(ISTEXT(overallRate),"Effectuez l’étape 1",IF(OR(COUNT($C794,K794)&lt;&gt;2,overallRate=0),0,IF(G794="Oui",IF(OR($B794="Oui - sans lien de dépendance",$C794&gt;0),ROUND(MIN(K794, MAX(500,MIN(0.55*$C794,573))),2),0),ROUND(IF($B794="Non - avec lien de dépendance",MIN(1129,K794,$C794)*overallRate,MIN(1129,K794)*overallRate),2))))</f>
        <v>Effectuez l’étape 1</v>
      </c>
      <c r="P794" s="3">
        <f t="shared" si="12"/>
        <v>0</v>
      </c>
    </row>
    <row r="795" spans="12:16" x14ac:dyDescent="0.35">
      <c r="L795" s="54" t="str">
        <f>IF(ISTEXT(overallRate),"Effectuez l’étape 1",IF(OR(COUNT($C795,H795)&lt;&gt;2,overallRate=0),0,IF(D795="Oui",IF(OR($B795="Oui - sans lien de dépendance",$C795&gt;0),ROUND(MIN(H795, MAX(500,MIN(0.55*$C795,573))),2),0),ROUND(IF($B795="Non - avec lien de dépendance",MIN(1129,H795,$C795)*overallRate,MIN(1129,H795)*overallRate),2))))</f>
        <v>Effectuez l’étape 1</v>
      </c>
      <c r="M795" s="54" t="str">
        <f>IF(ISTEXT(overallRate),"Effectuez l’étape 1",IF(OR(COUNT($C795,I795)&lt;&gt;2,overallRate=0),0,IF(E795="Oui",IF(OR($B795="Oui - sans lien de dépendance",$C795&gt;0),ROUND(MIN(I795, MAX(500,MIN(0.55*$C795,573))),2),0),ROUND(IF($B795="Non - avec lien de dépendance",MIN(1129,I795,$C795)*overallRate,MIN(1129,I795)*overallRate),2))))</f>
        <v>Effectuez l’étape 1</v>
      </c>
      <c r="N795" s="54" t="str">
        <f>IF(ISTEXT(overallRate),"Effectuez l’étape 1",IF(OR(COUNT($C795,J795)&lt;&gt;2,overallRate=0),0,IF(F795="Oui",IF(OR($B795="Oui - sans lien de dépendance",$C795&gt;0),ROUND(MIN(J795, MAX(500,MIN(0.55*$C795,573))),2),0),ROUND(IF($B795="Non - avec lien de dépendance",MIN(1129,J795,$C795)*overallRate,MIN(1129,J795)*overallRate),2))))</f>
        <v>Effectuez l’étape 1</v>
      </c>
      <c r="O795" s="54" t="str">
        <f>IF(ISTEXT(overallRate),"Effectuez l’étape 1",IF(OR(COUNT($C795,K795)&lt;&gt;2,overallRate=0),0,IF(G795="Oui",IF(OR($B795="Oui - sans lien de dépendance",$C795&gt;0),ROUND(MIN(K795, MAX(500,MIN(0.55*$C795,573))),2),0),ROUND(IF($B795="Non - avec lien de dépendance",MIN(1129,K795,$C795)*overallRate,MIN(1129,K795)*overallRate),2))))</f>
        <v>Effectuez l’étape 1</v>
      </c>
      <c r="P795" s="3">
        <f t="shared" si="12"/>
        <v>0</v>
      </c>
    </row>
    <row r="796" spans="12:16" x14ac:dyDescent="0.35">
      <c r="L796" s="54" t="str">
        <f>IF(ISTEXT(overallRate),"Effectuez l’étape 1",IF(OR(COUNT($C796,H796)&lt;&gt;2,overallRate=0),0,IF(D796="Oui",IF(OR($B796="Oui - sans lien de dépendance",$C796&gt;0),ROUND(MIN(H796, MAX(500,MIN(0.55*$C796,573))),2),0),ROUND(IF($B796="Non - avec lien de dépendance",MIN(1129,H796,$C796)*overallRate,MIN(1129,H796)*overallRate),2))))</f>
        <v>Effectuez l’étape 1</v>
      </c>
      <c r="M796" s="54" t="str">
        <f>IF(ISTEXT(overallRate),"Effectuez l’étape 1",IF(OR(COUNT($C796,I796)&lt;&gt;2,overallRate=0),0,IF(E796="Oui",IF(OR($B796="Oui - sans lien de dépendance",$C796&gt;0),ROUND(MIN(I796, MAX(500,MIN(0.55*$C796,573))),2),0),ROUND(IF($B796="Non - avec lien de dépendance",MIN(1129,I796,$C796)*overallRate,MIN(1129,I796)*overallRate),2))))</f>
        <v>Effectuez l’étape 1</v>
      </c>
      <c r="N796" s="54" t="str">
        <f>IF(ISTEXT(overallRate),"Effectuez l’étape 1",IF(OR(COUNT($C796,J796)&lt;&gt;2,overallRate=0),0,IF(F796="Oui",IF(OR($B796="Oui - sans lien de dépendance",$C796&gt;0),ROUND(MIN(J796, MAX(500,MIN(0.55*$C796,573))),2),0),ROUND(IF($B796="Non - avec lien de dépendance",MIN(1129,J796,$C796)*overallRate,MIN(1129,J796)*overallRate),2))))</f>
        <v>Effectuez l’étape 1</v>
      </c>
      <c r="O796" s="54" t="str">
        <f>IF(ISTEXT(overallRate),"Effectuez l’étape 1",IF(OR(COUNT($C796,K796)&lt;&gt;2,overallRate=0),0,IF(G796="Oui",IF(OR($B796="Oui - sans lien de dépendance",$C796&gt;0),ROUND(MIN(K796, MAX(500,MIN(0.55*$C796,573))),2),0),ROUND(IF($B796="Non - avec lien de dépendance",MIN(1129,K796,$C796)*overallRate,MIN(1129,K796)*overallRate),2))))</f>
        <v>Effectuez l’étape 1</v>
      </c>
      <c r="P796" s="3">
        <f t="shared" si="12"/>
        <v>0</v>
      </c>
    </row>
    <row r="797" spans="12:16" x14ac:dyDescent="0.35">
      <c r="L797" s="54" t="str">
        <f>IF(ISTEXT(overallRate),"Effectuez l’étape 1",IF(OR(COUNT($C797,H797)&lt;&gt;2,overallRate=0),0,IF(D797="Oui",IF(OR($B797="Oui - sans lien de dépendance",$C797&gt;0),ROUND(MIN(H797, MAX(500,MIN(0.55*$C797,573))),2),0),ROUND(IF($B797="Non - avec lien de dépendance",MIN(1129,H797,$C797)*overallRate,MIN(1129,H797)*overallRate),2))))</f>
        <v>Effectuez l’étape 1</v>
      </c>
      <c r="M797" s="54" t="str">
        <f>IF(ISTEXT(overallRate),"Effectuez l’étape 1",IF(OR(COUNT($C797,I797)&lt;&gt;2,overallRate=0),0,IF(E797="Oui",IF(OR($B797="Oui - sans lien de dépendance",$C797&gt;0),ROUND(MIN(I797, MAX(500,MIN(0.55*$C797,573))),2),0),ROUND(IF($B797="Non - avec lien de dépendance",MIN(1129,I797,$C797)*overallRate,MIN(1129,I797)*overallRate),2))))</f>
        <v>Effectuez l’étape 1</v>
      </c>
      <c r="N797" s="54" t="str">
        <f>IF(ISTEXT(overallRate),"Effectuez l’étape 1",IF(OR(COUNT($C797,J797)&lt;&gt;2,overallRate=0),0,IF(F797="Oui",IF(OR($B797="Oui - sans lien de dépendance",$C797&gt;0),ROUND(MIN(J797, MAX(500,MIN(0.55*$C797,573))),2),0),ROUND(IF($B797="Non - avec lien de dépendance",MIN(1129,J797,$C797)*overallRate,MIN(1129,J797)*overallRate),2))))</f>
        <v>Effectuez l’étape 1</v>
      </c>
      <c r="O797" s="54" t="str">
        <f>IF(ISTEXT(overallRate),"Effectuez l’étape 1",IF(OR(COUNT($C797,K797)&lt;&gt;2,overallRate=0),0,IF(G797="Oui",IF(OR($B797="Oui - sans lien de dépendance",$C797&gt;0),ROUND(MIN(K797, MAX(500,MIN(0.55*$C797,573))),2),0),ROUND(IF($B797="Non - avec lien de dépendance",MIN(1129,K797,$C797)*overallRate,MIN(1129,K797)*overallRate),2))))</f>
        <v>Effectuez l’étape 1</v>
      </c>
      <c r="P797" s="3">
        <f t="shared" si="12"/>
        <v>0</v>
      </c>
    </row>
    <row r="798" spans="12:16" x14ac:dyDescent="0.35">
      <c r="L798" s="54" t="str">
        <f>IF(ISTEXT(overallRate),"Effectuez l’étape 1",IF(OR(COUNT($C798,H798)&lt;&gt;2,overallRate=0),0,IF(D798="Oui",IF(OR($B798="Oui - sans lien de dépendance",$C798&gt;0),ROUND(MIN(H798, MAX(500,MIN(0.55*$C798,573))),2),0),ROUND(IF($B798="Non - avec lien de dépendance",MIN(1129,H798,$C798)*overallRate,MIN(1129,H798)*overallRate),2))))</f>
        <v>Effectuez l’étape 1</v>
      </c>
      <c r="M798" s="54" t="str">
        <f>IF(ISTEXT(overallRate),"Effectuez l’étape 1",IF(OR(COUNT($C798,I798)&lt;&gt;2,overallRate=0),0,IF(E798="Oui",IF(OR($B798="Oui - sans lien de dépendance",$C798&gt;0),ROUND(MIN(I798, MAX(500,MIN(0.55*$C798,573))),2),0),ROUND(IF($B798="Non - avec lien de dépendance",MIN(1129,I798,$C798)*overallRate,MIN(1129,I798)*overallRate),2))))</f>
        <v>Effectuez l’étape 1</v>
      </c>
      <c r="N798" s="54" t="str">
        <f>IF(ISTEXT(overallRate),"Effectuez l’étape 1",IF(OR(COUNT($C798,J798)&lt;&gt;2,overallRate=0),0,IF(F798="Oui",IF(OR($B798="Oui - sans lien de dépendance",$C798&gt;0),ROUND(MIN(J798, MAX(500,MIN(0.55*$C798,573))),2),0),ROUND(IF($B798="Non - avec lien de dépendance",MIN(1129,J798,$C798)*overallRate,MIN(1129,J798)*overallRate),2))))</f>
        <v>Effectuez l’étape 1</v>
      </c>
      <c r="O798" s="54" t="str">
        <f>IF(ISTEXT(overallRate),"Effectuez l’étape 1",IF(OR(COUNT($C798,K798)&lt;&gt;2,overallRate=0),0,IF(G798="Oui",IF(OR($B798="Oui - sans lien de dépendance",$C798&gt;0),ROUND(MIN(K798, MAX(500,MIN(0.55*$C798,573))),2),0),ROUND(IF($B798="Non - avec lien de dépendance",MIN(1129,K798,$C798)*overallRate,MIN(1129,K798)*overallRate),2))))</f>
        <v>Effectuez l’étape 1</v>
      </c>
      <c r="P798" s="3">
        <f t="shared" si="12"/>
        <v>0</v>
      </c>
    </row>
    <row r="799" spans="12:16" x14ac:dyDescent="0.35">
      <c r="L799" s="54" t="str">
        <f>IF(ISTEXT(overallRate),"Effectuez l’étape 1",IF(OR(COUNT($C799,H799)&lt;&gt;2,overallRate=0),0,IF(D799="Oui",IF(OR($B799="Oui - sans lien de dépendance",$C799&gt;0),ROUND(MIN(H799, MAX(500,MIN(0.55*$C799,573))),2),0),ROUND(IF($B799="Non - avec lien de dépendance",MIN(1129,H799,$C799)*overallRate,MIN(1129,H799)*overallRate),2))))</f>
        <v>Effectuez l’étape 1</v>
      </c>
      <c r="M799" s="54" t="str">
        <f>IF(ISTEXT(overallRate),"Effectuez l’étape 1",IF(OR(COUNT($C799,I799)&lt;&gt;2,overallRate=0),0,IF(E799="Oui",IF(OR($B799="Oui - sans lien de dépendance",$C799&gt;0),ROUND(MIN(I799, MAX(500,MIN(0.55*$C799,573))),2),0),ROUND(IF($B799="Non - avec lien de dépendance",MIN(1129,I799,$C799)*overallRate,MIN(1129,I799)*overallRate),2))))</f>
        <v>Effectuez l’étape 1</v>
      </c>
      <c r="N799" s="54" t="str">
        <f>IF(ISTEXT(overallRate),"Effectuez l’étape 1",IF(OR(COUNT($C799,J799)&lt;&gt;2,overallRate=0),0,IF(F799="Oui",IF(OR($B799="Oui - sans lien de dépendance",$C799&gt;0),ROUND(MIN(J799, MAX(500,MIN(0.55*$C799,573))),2),0),ROUND(IF($B799="Non - avec lien de dépendance",MIN(1129,J799,$C799)*overallRate,MIN(1129,J799)*overallRate),2))))</f>
        <v>Effectuez l’étape 1</v>
      </c>
      <c r="O799" s="54" t="str">
        <f>IF(ISTEXT(overallRate),"Effectuez l’étape 1",IF(OR(COUNT($C799,K799)&lt;&gt;2,overallRate=0),0,IF(G799="Oui",IF(OR($B799="Oui - sans lien de dépendance",$C799&gt;0),ROUND(MIN(K799, MAX(500,MIN(0.55*$C799,573))),2),0),ROUND(IF($B799="Non - avec lien de dépendance",MIN(1129,K799,$C799)*overallRate,MIN(1129,K799)*overallRate),2))))</f>
        <v>Effectuez l’étape 1</v>
      </c>
      <c r="P799" s="3">
        <f t="shared" si="12"/>
        <v>0</v>
      </c>
    </row>
    <row r="800" spans="12:16" x14ac:dyDescent="0.35">
      <c r="L800" s="54" t="str">
        <f>IF(ISTEXT(overallRate),"Effectuez l’étape 1",IF(OR(COUNT($C800,H800)&lt;&gt;2,overallRate=0),0,IF(D800="Oui",IF(OR($B800="Oui - sans lien de dépendance",$C800&gt;0),ROUND(MIN(H800, MAX(500,MIN(0.55*$C800,573))),2),0),ROUND(IF($B800="Non - avec lien de dépendance",MIN(1129,H800,$C800)*overallRate,MIN(1129,H800)*overallRate),2))))</f>
        <v>Effectuez l’étape 1</v>
      </c>
      <c r="M800" s="54" t="str">
        <f>IF(ISTEXT(overallRate),"Effectuez l’étape 1",IF(OR(COUNT($C800,I800)&lt;&gt;2,overallRate=0),0,IF(E800="Oui",IF(OR($B800="Oui - sans lien de dépendance",$C800&gt;0),ROUND(MIN(I800, MAX(500,MIN(0.55*$C800,573))),2),0),ROUND(IF($B800="Non - avec lien de dépendance",MIN(1129,I800,$C800)*overallRate,MIN(1129,I800)*overallRate),2))))</f>
        <v>Effectuez l’étape 1</v>
      </c>
      <c r="N800" s="54" t="str">
        <f>IF(ISTEXT(overallRate),"Effectuez l’étape 1",IF(OR(COUNT($C800,J800)&lt;&gt;2,overallRate=0),0,IF(F800="Oui",IF(OR($B800="Oui - sans lien de dépendance",$C800&gt;0),ROUND(MIN(J800, MAX(500,MIN(0.55*$C800,573))),2),0),ROUND(IF($B800="Non - avec lien de dépendance",MIN(1129,J800,$C800)*overallRate,MIN(1129,J800)*overallRate),2))))</f>
        <v>Effectuez l’étape 1</v>
      </c>
      <c r="O800" s="54" t="str">
        <f>IF(ISTEXT(overallRate),"Effectuez l’étape 1",IF(OR(COUNT($C800,K800)&lt;&gt;2,overallRate=0),0,IF(G800="Oui",IF(OR($B800="Oui - sans lien de dépendance",$C800&gt;0),ROUND(MIN(K800, MAX(500,MIN(0.55*$C800,573))),2),0),ROUND(IF($B800="Non - avec lien de dépendance",MIN(1129,K800,$C800)*overallRate,MIN(1129,K800)*overallRate),2))))</f>
        <v>Effectuez l’étape 1</v>
      </c>
      <c r="P800" s="3">
        <f t="shared" si="12"/>
        <v>0</v>
      </c>
    </row>
    <row r="801" spans="12:16" x14ac:dyDescent="0.35">
      <c r="L801" s="54" t="str">
        <f>IF(ISTEXT(overallRate),"Effectuez l’étape 1",IF(OR(COUNT($C801,H801)&lt;&gt;2,overallRate=0),0,IF(D801="Oui",IF(OR($B801="Oui - sans lien de dépendance",$C801&gt;0),ROUND(MIN(H801, MAX(500,MIN(0.55*$C801,573))),2),0),ROUND(IF($B801="Non - avec lien de dépendance",MIN(1129,H801,$C801)*overallRate,MIN(1129,H801)*overallRate),2))))</f>
        <v>Effectuez l’étape 1</v>
      </c>
      <c r="M801" s="54" t="str">
        <f>IF(ISTEXT(overallRate),"Effectuez l’étape 1",IF(OR(COUNT($C801,I801)&lt;&gt;2,overallRate=0),0,IF(E801="Oui",IF(OR($B801="Oui - sans lien de dépendance",$C801&gt;0),ROUND(MIN(I801, MAX(500,MIN(0.55*$C801,573))),2),0),ROUND(IF($B801="Non - avec lien de dépendance",MIN(1129,I801,$C801)*overallRate,MIN(1129,I801)*overallRate),2))))</f>
        <v>Effectuez l’étape 1</v>
      </c>
      <c r="N801" s="54" t="str">
        <f>IF(ISTEXT(overallRate),"Effectuez l’étape 1",IF(OR(COUNT($C801,J801)&lt;&gt;2,overallRate=0),0,IF(F801="Oui",IF(OR($B801="Oui - sans lien de dépendance",$C801&gt;0),ROUND(MIN(J801, MAX(500,MIN(0.55*$C801,573))),2),0),ROUND(IF($B801="Non - avec lien de dépendance",MIN(1129,J801,$C801)*overallRate,MIN(1129,J801)*overallRate),2))))</f>
        <v>Effectuez l’étape 1</v>
      </c>
      <c r="O801" s="54" t="str">
        <f>IF(ISTEXT(overallRate),"Effectuez l’étape 1",IF(OR(COUNT($C801,K801)&lt;&gt;2,overallRate=0),0,IF(G801="Oui",IF(OR($B801="Oui - sans lien de dépendance",$C801&gt;0),ROUND(MIN(K801, MAX(500,MIN(0.55*$C801,573))),2),0),ROUND(IF($B801="Non - avec lien de dépendance",MIN(1129,K801,$C801)*overallRate,MIN(1129,K801)*overallRate),2))))</f>
        <v>Effectuez l’étape 1</v>
      </c>
      <c r="P801" s="3">
        <f t="shared" si="12"/>
        <v>0</v>
      </c>
    </row>
    <row r="802" spans="12:16" x14ac:dyDescent="0.35">
      <c r="L802" s="54" t="str">
        <f>IF(ISTEXT(overallRate),"Effectuez l’étape 1",IF(OR(COUNT($C802,H802)&lt;&gt;2,overallRate=0),0,IF(D802="Oui",IF(OR($B802="Oui - sans lien de dépendance",$C802&gt;0),ROUND(MIN(H802, MAX(500,MIN(0.55*$C802,573))),2),0),ROUND(IF($B802="Non - avec lien de dépendance",MIN(1129,H802,$C802)*overallRate,MIN(1129,H802)*overallRate),2))))</f>
        <v>Effectuez l’étape 1</v>
      </c>
      <c r="M802" s="54" t="str">
        <f>IF(ISTEXT(overallRate),"Effectuez l’étape 1",IF(OR(COUNT($C802,I802)&lt;&gt;2,overallRate=0),0,IF(E802="Oui",IF(OR($B802="Oui - sans lien de dépendance",$C802&gt;0),ROUND(MIN(I802, MAX(500,MIN(0.55*$C802,573))),2),0),ROUND(IF($B802="Non - avec lien de dépendance",MIN(1129,I802,$C802)*overallRate,MIN(1129,I802)*overallRate),2))))</f>
        <v>Effectuez l’étape 1</v>
      </c>
      <c r="N802" s="54" t="str">
        <f>IF(ISTEXT(overallRate),"Effectuez l’étape 1",IF(OR(COUNT($C802,J802)&lt;&gt;2,overallRate=0),0,IF(F802="Oui",IF(OR($B802="Oui - sans lien de dépendance",$C802&gt;0),ROUND(MIN(J802, MAX(500,MIN(0.55*$C802,573))),2),0),ROUND(IF($B802="Non - avec lien de dépendance",MIN(1129,J802,$C802)*overallRate,MIN(1129,J802)*overallRate),2))))</f>
        <v>Effectuez l’étape 1</v>
      </c>
      <c r="O802" s="54" t="str">
        <f>IF(ISTEXT(overallRate),"Effectuez l’étape 1",IF(OR(COUNT($C802,K802)&lt;&gt;2,overallRate=0),0,IF(G802="Oui",IF(OR($B802="Oui - sans lien de dépendance",$C802&gt;0),ROUND(MIN(K802, MAX(500,MIN(0.55*$C802,573))),2),0),ROUND(IF($B802="Non - avec lien de dépendance",MIN(1129,K802,$C802)*overallRate,MIN(1129,K802)*overallRate),2))))</f>
        <v>Effectuez l’étape 1</v>
      </c>
      <c r="P802" s="3">
        <f t="shared" si="12"/>
        <v>0</v>
      </c>
    </row>
    <row r="803" spans="12:16" x14ac:dyDescent="0.35">
      <c r="L803" s="54" t="str">
        <f>IF(ISTEXT(overallRate),"Effectuez l’étape 1",IF(OR(COUNT($C803,H803)&lt;&gt;2,overallRate=0),0,IF(D803="Oui",IF(OR($B803="Oui - sans lien de dépendance",$C803&gt;0),ROUND(MIN(H803, MAX(500,MIN(0.55*$C803,573))),2),0),ROUND(IF($B803="Non - avec lien de dépendance",MIN(1129,H803,$C803)*overallRate,MIN(1129,H803)*overallRate),2))))</f>
        <v>Effectuez l’étape 1</v>
      </c>
      <c r="M803" s="54" t="str">
        <f>IF(ISTEXT(overallRate),"Effectuez l’étape 1",IF(OR(COUNT($C803,I803)&lt;&gt;2,overallRate=0),0,IF(E803="Oui",IF(OR($B803="Oui - sans lien de dépendance",$C803&gt;0),ROUND(MIN(I803, MAX(500,MIN(0.55*$C803,573))),2),0),ROUND(IF($B803="Non - avec lien de dépendance",MIN(1129,I803,$C803)*overallRate,MIN(1129,I803)*overallRate),2))))</f>
        <v>Effectuez l’étape 1</v>
      </c>
      <c r="N803" s="54" t="str">
        <f>IF(ISTEXT(overallRate),"Effectuez l’étape 1",IF(OR(COUNT($C803,J803)&lt;&gt;2,overallRate=0),0,IF(F803="Oui",IF(OR($B803="Oui - sans lien de dépendance",$C803&gt;0),ROUND(MIN(J803, MAX(500,MIN(0.55*$C803,573))),2),0),ROUND(IF($B803="Non - avec lien de dépendance",MIN(1129,J803,$C803)*overallRate,MIN(1129,J803)*overallRate),2))))</f>
        <v>Effectuez l’étape 1</v>
      </c>
      <c r="O803" s="54" t="str">
        <f>IF(ISTEXT(overallRate),"Effectuez l’étape 1",IF(OR(COUNT($C803,K803)&lt;&gt;2,overallRate=0),0,IF(G803="Oui",IF(OR($B803="Oui - sans lien de dépendance",$C803&gt;0),ROUND(MIN(K803, MAX(500,MIN(0.55*$C803,573))),2),0),ROUND(IF($B803="Non - avec lien de dépendance",MIN(1129,K803,$C803)*overallRate,MIN(1129,K803)*overallRate),2))))</f>
        <v>Effectuez l’étape 1</v>
      </c>
      <c r="P803" s="3">
        <f t="shared" si="12"/>
        <v>0</v>
      </c>
    </row>
    <row r="804" spans="12:16" x14ac:dyDescent="0.35">
      <c r="L804" s="54" t="str">
        <f>IF(ISTEXT(overallRate),"Effectuez l’étape 1",IF(OR(COUNT($C804,H804)&lt;&gt;2,overallRate=0),0,IF(D804="Oui",IF(OR($B804="Oui - sans lien de dépendance",$C804&gt;0),ROUND(MIN(H804, MAX(500,MIN(0.55*$C804,573))),2),0),ROUND(IF($B804="Non - avec lien de dépendance",MIN(1129,H804,$C804)*overallRate,MIN(1129,H804)*overallRate),2))))</f>
        <v>Effectuez l’étape 1</v>
      </c>
      <c r="M804" s="54" t="str">
        <f>IF(ISTEXT(overallRate),"Effectuez l’étape 1",IF(OR(COUNT($C804,I804)&lt;&gt;2,overallRate=0),0,IF(E804="Oui",IF(OR($B804="Oui - sans lien de dépendance",$C804&gt;0),ROUND(MIN(I804, MAX(500,MIN(0.55*$C804,573))),2),0),ROUND(IF($B804="Non - avec lien de dépendance",MIN(1129,I804,$C804)*overallRate,MIN(1129,I804)*overallRate),2))))</f>
        <v>Effectuez l’étape 1</v>
      </c>
      <c r="N804" s="54" t="str">
        <f>IF(ISTEXT(overallRate),"Effectuez l’étape 1",IF(OR(COUNT($C804,J804)&lt;&gt;2,overallRate=0),0,IF(F804="Oui",IF(OR($B804="Oui - sans lien de dépendance",$C804&gt;0),ROUND(MIN(J804, MAX(500,MIN(0.55*$C804,573))),2),0),ROUND(IF($B804="Non - avec lien de dépendance",MIN(1129,J804,$C804)*overallRate,MIN(1129,J804)*overallRate),2))))</f>
        <v>Effectuez l’étape 1</v>
      </c>
      <c r="O804" s="54" t="str">
        <f>IF(ISTEXT(overallRate),"Effectuez l’étape 1",IF(OR(COUNT($C804,K804)&lt;&gt;2,overallRate=0),0,IF(G804="Oui",IF(OR($B804="Oui - sans lien de dépendance",$C804&gt;0),ROUND(MIN(K804, MAX(500,MIN(0.55*$C804,573))),2),0),ROUND(IF($B804="Non - avec lien de dépendance",MIN(1129,K804,$C804)*overallRate,MIN(1129,K804)*overallRate),2))))</f>
        <v>Effectuez l’étape 1</v>
      </c>
      <c r="P804" s="3">
        <f t="shared" si="12"/>
        <v>0</v>
      </c>
    </row>
    <row r="805" spans="12:16" x14ac:dyDescent="0.35">
      <c r="L805" s="54" t="str">
        <f>IF(ISTEXT(overallRate),"Effectuez l’étape 1",IF(OR(COUNT($C805,H805)&lt;&gt;2,overallRate=0),0,IF(D805="Oui",IF(OR($B805="Oui - sans lien de dépendance",$C805&gt;0),ROUND(MIN(H805, MAX(500,MIN(0.55*$C805,573))),2),0),ROUND(IF($B805="Non - avec lien de dépendance",MIN(1129,H805,$C805)*overallRate,MIN(1129,H805)*overallRate),2))))</f>
        <v>Effectuez l’étape 1</v>
      </c>
      <c r="M805" s="54" t="str">
        <f>IF(ISTEXT(overallRate),"Effectuez l’étape 1",IF(OR(COUNT($C805,I805)&lt;&gt;2,overallRate=0),0,IF(E805="Oui",IF(OR($B805="Oui - sans lien de dépendance",$C805&gt;0),ROUND(MIN(I805, MAX(500,MIN(0.55*$C805,573))),2),0),ROUND(IF($B805="Non - avec lien de dépendance",MIN(1129,I805,$C805)*overallRate,MIN(1129,I805)*overallRate),2))))</f>
        <v>Effectuez l’étape 1</v>
      </c>
      <c r="N805" s="54" t="str">
        <f>IF(ISTEXT(overallRate),"Effectuez l’étape 1",IF(OR(COUNT($C805,J805)&lt;&gt;2,overallRate=0),0,IF(F805="Oui",IF(OR($B805="Oui - sans lien de dépendance",$C805&gt;0),ROUND(MIN(J805, MAX(500,MIN(0.55*$C805,573))),2),0),ROUND(IF($B805="Non - avec lien de dépendance",MIN(1129,J805,$C805)*overallRate,MIN(1129,J805)*overallRate),2))))</f>
        <v>Effectuez l’étape 1</v>
      </c>
      <c r="O805" s="54" t="str">
        <f>IF(ISTEXT(overallRate),"Effectuez l’étape 1",IF(OR(COUNT($C805,K805)&lt;&gt;2,overallRate=0),0,IF(G805="Oui",IF(OR($B805="Oui - sans lien de dépendance",$C805&gt;0),ROUND(MIN(K805, MAX(500,MIN(0.55*$C805,573))),2),0),ROUND(IF($B805="Non - avec lien de dépendance",MIN(1129,K805,$C805)*overallRate,MIN(1129,K805)*overallRate),2))))</f>
        <v>Effectuez l’étape 1</v>
      </c>
      <c r="P805" s="3">
        <f t="shared" si="12"/>
        <v>0</v>
      </c>
    </row>
    <row r="806" spans="12:16" x14ac:dyDescent="0.35">
      <c r="L806" s="54" t="str">
        <f>IF(ISTEXT(overallRate),"Effectuez l’étape 1",IF(OR(COUNT($C806,H806)&lt;&gt;2,overallRate=0),0,IF(D806="Oui",IF(OR($B806="Oui - sans lien de dépendance",$C806&gt;0),ROUND(MIN(H806, MAX(500,MIN(0.55*$C806,573))),2),0),ROUND(IF($B806="Non - avec lien de dépendance",MIN(1129,H806,$C806)*overallRate,MIN(1129,H806)*overallRate),2))))</f>
        <v>Effectuez l’étape 1</v>
      </c>
      <c r="M806" s="54" t="str">
        <f>IF(ISTEXT(overallRate),"Effectuez l’étape 1",IF(OR(COUNT($C806,I806)&lt;&gt;2,overallRate=0),0,IF(E806="Oui",IF(OR($B806="Oui - sans lien de dépendance",$C806&gt;0),ROUND(MIN(I806, MAX(500,MIN(0.55*$C806,573))),2),0),ROUND(IF($B806="Non - avec lien de dépendance",MIN(1129,I806,$C806)*overallRate,MIN(1129,I806)*overallRate),2))))</f>
        <v>Effectuez l’étape 1</v>
      </c>
      <c r="N806" s="54" t="str">
        <f>IF(ISTEXT(overallRate),"Effectuez l’étape 1",IF(OR(COUNT($C806,J806)&lt;&gt;2,overallRate=0),0,IF(F806="Oui",IF(OR($B806="Oui - sans lien de dépendance",$C806&gt;0),ROUND(MIN(J806, MAX(500,MIN(0.55*$C806,573))),2),0),ROUND(IF($B806="Non - avec lien de dépendance",MIN(1129,J806,$C806)*overallRate,MIN(1129,J806)*overallRate),2))))</f>
        <v>Effectuez l’étape 1</v>
      </c>
      <c r="O806" s="54" t="str">
        <f>IF(ISTEXT(overallRate),"Effectuez l’étape 1",IF(OR(COUNT($C806,K806)&lt;&gt;2,overallRate=0),0,IF(G806="Oui",IF(OR($B806="Oui - sans lien de dépendance",$C806&gt;0),ROUND(MIN(K806, MAX(500,MIN(0.55*$C806,573))),2),0),ROUND(IF($B806="Non - avec lien de dépendance",MIN(1129,K806,$C806)*overallRate,MIN(1129,K806)*overallRate),2))))</f>
        <v>Effectuez l’étape 1</v>
      </c>
      <c r="P806" s="3">
        <f t="shared" si="12"/>
        <v>0</v>
      </c>
    </row>
    <row r="807" spans="12:16" x14ac:dyDescent="0.35">
      <c r="L807" s="54" t="str">
        <f>IF(ISTEXT(overallRate),"Effectuez l’étape 1",IF(OR(COUNT($C807,H807)&lt;&gt;2,overallRate=0),0,IF(D807="Oui",IF(OR($B807="Oui - sans lien de dépendance",$C807&gt;0),ROUND(MIN(H807, MAX(500,MIN(0.55*$C807,573))),2),0),ROUND(IF($B807="Non - avec lien de dépendance",MIN(1129,H807,$C807)*overallRate,MIN(1129,H807)*overallRate),2))))</f>
        <v>Effectuez l’étape 1</v>
      </c>
      <c r="M807" s="54" t="str">
        <f>IF(ISTEXT(overallRate),"Effectuez l’étape 1",IF(OR(COUNT($C807,I807)&lt;&gt;2,overallRate=0),0,IF(E807="Oui",IF(OR($B807="Oui - sans lien de dépendance",$C807&gt;0),ROUND(MIN(I807, MAX(500,MIN(0.55*$C807,573))),2),0),ROUND(IF($B807="Non - avec lien de dépendance",MIN(1129,I807,$C807)*overallRate,MIN(1129,I807)*overallRate),2))))</f>
        <v>Effectuez l’étape 1</v>
      </c>
      <c r="N807" s="54" t="str">
        <f>IF(ISTEXT(overallRate),"Effectuez l’étape 1",IF(OR(COUNT($C807,J807)&lt;&gt;2,overallRate=0),0,IF(F807="Oui",IF(OR($B807="Oui - sans lien de dépendance",$C807&gt;0),ROUND(MIN(J807, MAX(500,MIN(0.55*$C807,573))),2),0),ROUND(IF($B807="Non - avec lien de dépendance",MIN(1129,J807,$C807)*overallRate,MIN(1129,J807)*overallRate),2))))</f>
        <v>Effectuez l’étape 1</v>
      </c>
      <c r="O807" s="54" t="str">
        <f>IF(ISTEXT(overallRate),"Effectuez l’étape 1",IF(OR(COUNT($C807,K807)&lt;&gt;2,overallRate=0),0,IF(G807="Oui",IF(OR($B807="Oui - sans lien de dépendance",$C807&gt;0),ROUND(MIN(K807, MAX(500,MIN(0.55*$C807,573))),2),0),ROUND(IF($B807="Non - avec lien de dépendance",MIN(1129,K807,$C807)*overallRate,MIN(1129,K807)*overallRate),2))))</f>
        <v>Effectuez l’étape 1</v>
      </c>
      <c r="P807" s="3">
        <f t="shared" si="12"/>
        <v>0</v>
      </c>
    </row>
    <row r="808" spans="12:16" x14ac:dyDescent="0.35">
      <c r="L808" s="54" t="str">
        <f>IF(ISTEXT(overallRate),"Effectuez l’étape 1",IF(OR(COUNT($C808,H808)&lt;&gt;2,overallRate=0),0,IF(D808="Oui",IF(OR($B808="Oui - sans lien de dépendance",$C808&gt;0),ROUND(MIN(H808, MAX(500,MIN(0.55*$C808,573))),2),0),ROUND(IF($B808="Non - avec lien de dépendance",MIN(1129,H808,$C808)*overallRate,MIN(1129,H808)*overallRate),2))))</f>
        <v>Effectuez l’étape 1</v>
      </c>
      <c r="M808" s="54" t="str">
        <f>IF(ISTEXT(overallRate),"Effectuez l’étape 1",IF(OR(COUNT($C808,I808)&lt;&gt;2,overallRate=0),0,IF(E808="Oui",IF(OR($B808="Oui - sans lien de dépendance",$C808&gt;0),ROUND(MIN(I808, MAX(500,MIN(0.55*$C808,573))),2),0),ROUND(IF($B808="Non - avec lien de dépendance",MIN(1129,I808,$C808)*overallRate,MIN(1129,I808)*overallRate),2))))</f>
        <v>Effectuez l’étape 1</v>
      </c>
      <c r="N808" s="54" t="str">
        <f>IF(ISTEXT(overallRate),"Effectuez l’étape 1",IF(OR(COUNT($C808,J808)&lt;&gt;2,overallRate=0),0,IF(F808="Oui",IF(OR($B808="Oui - sans lien de dépendance",$C808&gt;0),ROUND(MIN(J808, MAX(500,MIN(0.55*$C808,573))),2),0),ROUND(IF($B808="Non - avec lien de dépendance",MIN(1129,J808,$C808)*overallRate,MIN(1129,J808)*overallRate),2))))</f>
        <v>Effectuez l’étape 1</v>
      </c>
      <c r="O808" s="54" t="str">
        <f>IF(ISTEXT(overallRate),"Effectuez l’étape 1",IF(OR(COUNT($C808,K808)&lt;&gt;2,overallRate=0),0,IF(G808="Oui",IF(OR($B808="Oui - sans lien de dépendance",$C808&gt;0),ROUND(MIN(K808, MAX(500,MIN(0.55*$C808,573))),2),0),ROUND(IF($B808="Non - avec lien de dépendance",MIN(1129,K808,$C808)*overallRate,MIN(1129,K808)*overallRate),2))))</f>
        <v>Effectuez l’étape 1</v>
      </c>
      <c r="P808" s="3">
        <f t="shared" si="12"/>
        <v>0</v>
      </c>
    </row>
    <row r="809" spans="12:16" x14ac:dyDescent="0.35">
      <c r="L809" s="54" t="str">
        <f>IF(ISTEXT(overallRate),"Effectuez l’étape 1",IF(OR(COUNT($C809,H809)&lt;&gt;2,overallRate=0),0,IF(D809="Oui",IF(OR($B809="Oui - sans lien de dépendance",$C809&gt;0),ROUND(MIN(H809, MAX(500,MIN(0.55*$C809,573))),2),0),ROUND(IF($B809="Non - avec lien de dépendance",MIN(1129,H809,$C809)*overallRate,MIN(1129,H809)*overallRate),2))))</f>
        <v>Effectuez l’étape 1</v>
      </c>
      <c r="M809" s="54" t="str">
        <f>IF(ISTEXT(overallRate),"Effectuez l’étape 1",IF(OR(COUNT($C809,I809)&lt;&gt;2,overallRate=0),0,IF(E809="Oui",IF(OR($B809="Oui - sans lien de dépendance",$C809&gt;0),ROUND(MIN(I809, MAX(500,MIN(0.55*$C809,573))),2),0),ROUND(IF($B809="Non - avec lien de dépendance",MIN(1129,I809,$C809)*overallRate,MIN(1129,I809)*overallRate),2))))</f>
        <v>Effectuez l’étape 1</v>
      </c>
      <c r="N809" s="54" t="str">
        <f>IF(ISTEXT(overallRate),"Effectuez l’étape 1",IF(OR(COUNT($C809,J809)&lt;&gt;2,overallRate=0),0,IF(F809="Oui",IF(OR($B809="Oui - sans lien de dépendance",$C809&gt;0),ROUND(MIN(J809, MAX(500,MIN(0.55*$C809,573))),2),0),ROUND(IF($B809="Non - avec lien de dépendance",MIN(1129,J809,$C809)*overallRate,MIN(1129,J809)*overallRate),2))))</f>
        <v>Effectuez l’étape 1</v>
      </c>
      <c r="O809" s="54" t="str">
        <f>IF(ISTEXT(overallRate),"Effectuez l’étape 1",IF(OR(COUNT($C809,K809)&lt;&gt;2,overallRate=0),0,IF(G809="Oui",IF(OR($B809="Oui - sans lien de dépendance",$C809&gt;0),ROUND(MIN(K809, MAX(500,MIN(0.55*$C809,573))),2),0),ROUND(IF($B809="Non - avec lien de dépendance",MIN(1129,K809,$C809)*overallRate,MIN(1129,K809)*overallRate),2))))</f>
        <v>Effectuez l’étape 1</v>
      </c>
      <c r="P809" s="3">
        <f t="shared" si="12"/>
        <v>0</v>
      </c>
    </row>
    <row r="810" spans="12:16" x14ac:dyDescent="0.35">
      <c r="L810" s="54" t="str">
        <f>IF(ISTEXT(overallRate),"Effectuez l’étape 1",IF(OR(COUNT($C810,H810)&lt;&gt;2,overallRate=0),0,IF(D810="Oui",IF(OR($B810="Oui - sans lien de dépendance",$C810&gt;0),ROUND(MIN(H810, MAX(500,MIN(0.55*$C810,573))),2),0),ROUND(IF($B810="Non - avec lien de dépendance",MIN(1129,H810,$C810)*overallRate,MIN(1129,H810)*overallRate),2))))</f>
        <v>Effectuez l’étape 1</v>
      </c>
      <c r="M810" s="54" t="str">
        <f>IF(ISTEXT(overallRate),"Effectuez l’étape 1",IF(OR(COUNT($C810,I810)&lt;&gt;2,overallRate=0),0,IF(E810="Oui",IF(OR($B810="Oui - sans lien de dépendance",$C810&gt;0),ROUND(MIN(I810, MAX(500,MIN(0.55*$C810,573))),2),0),ROUND(IF($B810="Non - avec lien de dépendance",MIN(1129,I810,$C810)*overallRate,MIN(1129,I810)*overallRate),2))))</f>
        <v>Effectuez l’étape 1</v>
      </c>
      <c r="N810" s="54" t="str">
        <f>IF(ISTEXT(overallRate),"Effectuez l’étape 1",IF(OR(COUNT($C810,J810)&lt;&gt;2,overallRate=0),0,IF(F810="Oui",IF(OR($B810="Oui - sans lien de dépendance",$C810&gt;0),ROUND(MIN(J810, MAX(500,MIN(0.55*$C810,573))),2),0),ROUND(IF($B810="Non - avec lien de dépendance",MIN(1129,J810,$C810)*overallRate,MIN(1129,J810)*overallRate),2))))</f>
        <v>Effectuez l’étape 1</v>
      </c>
      <c r="O810" s="54" t="str">
        <f>IF(ISTEXT(overallRate),"Effectuez l’étape 1",IF(OR(COUNT($C810,K810)&lt;&gt;2,overallRate=0),0,IF(G810="Oui",IF(OR($B810="Oui - sans lien de dépendance",$C810&gt;0),ROUND(MIN(K810, MAX(500,MIN(0.55*$C810,573))),2),0),ROUND(IF($B810="Non - avec lien de dépendance",MIN(1129,K810,$C810)*overallRate,MIN(1129,K810)*overallRate),2))))</f>
        <v>Effectuez l’étape 1</v>
      </c>
      <c r="P810" s="3">
        <f t="shared" si="12"/>
        <v>0</v>
      </c>
    </row>
    <row r="811" spans="12:16" x14ac:dyDescent="0.35">
      <c r="L811" s="54" t="str">
        <f>IF(ISTEXT(overallRate),"Effectuez l’étape 1",IF(OR(COUNT($C811,H811)&lt;&gt;2,overallRate=0),0,IF(D811="Oui",IF(OR($B811="Oui - sans lien de dépendance",$C811&gt;0),ROUND(MIN(H811, MAX(500,MIN(0.55*$C811,573))),2),0),ROUND(IF($B811="Non - avec lien de dépendance",MIN(1129,H811,$C811)*overallRate,MIN(1129,H811)*overallRate),2))))</f>
        <v>Effectuez l’étape 1</v>
      </c>
      <c r="M811" s="54" t="str">
        <f>IF(ISTEXT(overallRate),"Effectuez l’étape 1",IF(OR(COUNT($C811,I811)&lt;&gt;2,overallRate=0),0,IF(E811="Oui",IF(OR($B811="Oui - sans lien de dépendance",$C811&gt;0),ROUND(MIN(I811, MAX(500,MIN(0.55*$C811,573))),2),0),ROUND(IF($B811="Non - avec lien de dépendance",MIN(1129,I811,$C811)*overallRate,MIN(1129,I811)*overallRate),2))))</f>
        <v>Effectuez l’étape 1</v>
      </c>
      <c r="N811" s="54" t="str">
        <f>IF(ISTEXT(overallRate),"Effectuez l’étape 1",IF(OR(COUNT($C811,J811)&lt;&gt;2,overallRate=0),0,IF(F811="Oui",IF(OR($B811="Oui - sans lien de dépendance",$C811&gt;0),ROUND(MIN(J811, MAX(500,MIN(0.55*$C811,573))),2),0),ROUND(IF($B811="Non - avec lien de dépendance",MIN(1129,J811,$C811)*overallRate,MIN(1129,J811)*overallRate),2))))</f>
        <v>Effectuez l’étape 1</v>
      </c>
      <c r="O811" s="54" t="str">
        <f>IF(ISTEXT(overallRate),"Effectuez l’étape 1",IF(OR(COUNT($C811,K811)&lt;&gt;2,overallRate=0),0,IF(G811="Oui",IF(OR($B811="Oui - sans lien de dépendance",$C811&gt;0),ROUND(MIN(K811, MAX(500,MIN(0.55*$C811,573))),2),0),ROUND(IF($B811="Non - avec lien de dépendance",MIN(1129,K811,$C811)*overallRate,MIN(1129,K811)*overallRate),2))))</f>
        <v>Effectuez l’étape 1</v>
      </c>
      <c r="P811" s="3">
        <f t="shared" si="12"/>
        <v>0</v>
      </c>
    </row>
    <row r="812" spans="12:16" x14ac:dyDescent="0.35">
      <c r="L812" s="54" t="str">
        <f>IF(ISTEXT(overallRate),"Effectuez l’étape 1",IF(OR(COUNT($C812,H812)&lt;&gt;2,overallRate=0),0,IF(D812="Oui",IF(OR($B812="Oui - sans lien de dépendance",$C812&gt;0),ROUND(MIN(H812, MAX(500,MIN(0.55*$C812,573))),2),0),ROUND(IF($B812="Non - avec lien de dépendance",MIN(1129,H812,$C812)*overallRate,MIN(1129,H812)*overallRate),2))))</f>
        <v>Effectuez l’étape 1</v>
      </c>
      <c r="M812" s="54" t="str">
        <f>IF(ISTEXT(overallRate),"Effectuez l’étape 1",IF(OR(COUNT($C812,I812)&lt;&gt;2,overallRate=0),0,IF(E812="Oui",IF(OR($B812="Oui - sans lien de dépendance",$C812&gt;0),ROUND(MIN(I812, MAX(500,MIN(0.55*$C812,573))),2),0),ROUND(IF($B812="Non - avec lien de dépendance",MIN(1129,I812,$C812)*overallRate,MIN(1129,I812)*overallRate),2))))</f>
        <v>Effectuez l’étape 1</v>
      </c>
      <c r="N812" s="54" t="str">
        <f>IF(ISTEXT(overallRate),"Effectuez l’étape 1",IF(OR(COUNT($C812,J812)&lt;&gt;2,overallRate=0),0,IF(F812="Oui",IF(OR($B812="Oui - sans lien de dépendance",$C812&gt;0),ROUND(MIN(J812, MAX(500,MIN(0.55*$C812,573))),2),0),ROUND(IF($B812="Non - avec lien de dépendance",MIN(1129,J812,$C812)*overallRate,MIN(1129,J812)*overallRate),2))))</f>
        <v>Effectuez l’étape 1</v>
      </c>
      <c r="O812" s="54" t="str">
        <f>IF(ISTEXT(overallRate),"Effectuez l’étape 1",IF(OR(COUNT($C812,K812)&lt;&gt;2,overallRate=0),0,IF(G812="Oui",IF(OR($B812="Oui - sans lien de dépendance",$C812&gt;0),ROUND(MIN(K812, MAX(500,MIN(0.55*$C812,573))),2),0),ROUND(IF($B812="Non - avec lien de dépendance",MIN(1129,K812,$C812)*overallRate,MIN(1129,K812)*overallRate),2))))</f>
        <v>Effectuez l’étape 1</v>
      </c>
      <c r="P812" s="3">
        <f t="shared" si="12"/>
        <v>0</v>
      </c>
    </row>
    <row r="813" spans="12:16" x14ac:dyDescent="0.35">
      <c r="L813" s="54" t="str">
        <f>IF(ISTEXT(overallRate),"Effectuez l’étape 1",IF(OR(COUNT($C813,H813)&lt;&gt;2,overallRate=0),0,IF(D813="Oui",IF(OR($B813="Oui - sans lien de dépendance",$C813&gt;0),ROUND(MIN(H813, MAX(500,MIN(0.55*$C813,573))),2),0),ROUND(IF($B813="Non - avec lien de dépendance",MIN(1129,H813,$C813)*overallRate,MIN(1129,H813)*overallRate),2))))</f>
        <v>Effectuez l’étape 1</v>
      </c>
      <c r="M813" s="54" t="str">
        <f>IF(ISTEXT(overallRate),"Effectuez l’étape 1",IF(OR(COUNT($C813,I813)&lt;&gt;2,overallRate=0),0,IF(E813="Oui",IF(OR($B813="Oui - sans lien de dépendance",$C813&gt;0),ROUND(MIN(I813, MAX(500,MIN(0.55*$C813,573))),2),0),ROUND(IF($B813="Non - avec lien de dépendance",MIN(1129,I813,$C813)*overallRate,MIN(1129,I813)*overallRate),2))))</f>
        <v>Effectuez l’étape 1</v>
      </c>
      <c r="N813" s="54" t="str">
        <f>IF(ISTEXT(overallRate),"Effectuez l’étape 1",IF(OR(COUNT($C813,J813)&lt;&gt;2,overallRate=0),0,IF(F813="Oui",IF(OR($B813="Oui - sans lien de dépendance",$C813&gt;0),ROUND(MIN(J813, MAX(500,MIN(0.55*$C813,573))),2),0),ROUND(IF($B813="Non - avec lien de dépendance",MIN(1129,J813,$C813)*overallRate,MIN(1129,J813)*overallRate),2))))</f>
        <v>Effectuez l’étape 1</v>
      </c>
      <c r="O813" s="54" t="str">
        <f>IF(ISTEXT(overallRate),"Effectuez l’étape 1",IF(OR(COUNT($C813,K813)&lt;&gt;2,overallRate=0),0,IF(G813="Oui",IF(OR($B813="Oui - sans lien de dépendance",$C813&gt;0),ROUND(MIN(K813, MAX(500,MIN(0.55*$C813,573))),2),0),ROUND(IF($B813="Non - avec lien de dépendance",MIN(1129,K813,$C813)*overallRate,MIN(1129,K813)*overallRate),2))))</f>
        <v>Effectuez l’étape 1</v>
      </c>
      <c r="P813" s="3">
        <f t="shared" si="12"/>
        <v>0</v>
      </c>
    </row>
    <row r="814" spans="12:16" x14ac:dyDescent="0.35">
      <c r="L814" s="54" t="str">
        <f>IF(ISTEXT(overallRate),"Effectuez l’étape 1",IF(OR(COUNT($C814,H814)&lt;&gt;2,overallRate=0),0,IF(D814="Oui",IF(OR($B814="Oui - sans lien de dépendance",$C814&gt;0),ROUND(MIN(H814, MAX(500,MIN(0.55*$C814,573))),2),0),ROUND(IF($B814="Non - avec lien de dépendance",MIN(1129,H814,$C814)*overallRate,MIN(1129,H814)*overallRate),2))))</f>
        <v>Effectuez l’étape 1</v>
      </c>
      <c r="M814" s="54" t="str">
        <f>IF(ISTEXT(overallRate),"Effectuez l’étape 1",IF(OR(COUNT($C814,I814)&lt;&gt;2,overallRate=0),0,IF(E814="Oui",IF(OR($B814="Oui - sans lien de dépendance",$C814&gt;0),ROUND(MIN(I814, MAX(500,MIN(0.55*$C814,573))),2),0),ROUND(IF($B814="Non - avec lien de dépendance",MIN(1129,I814,$C814)*overallRate,MIN(1129,I814)*overallRate),2))))</f>
        <v>Effectuez l’étape 1</v>
      </c>
      <c r="N814" s="54" t="str">
        <f>IF(ISTEXT(overallRate),"Effectuez l’étape 1",IF(OR(COUNT($C814,J814)&lt;&gt;2,overallRate=0),0,IF(F814="Oui",IF(OR($B814="Oui - sans lien de dépendance",$C814&gt;0),ROUND(MIN(J814, MAX(500,MIN(0.55*$C814,573))),2),0),ROUND(IF($B814="Non - avec lien de dépendance",MIN(1129,J814,$C814)*overallRate,MIN(1129,J814)*overallRate),2))))</f>
        <v>Effectuez l’étape 1</v>
      </c>
      <c r="O814" s="54" t="str">
        <f>IF(ISTEXT(overallRate),"Effectuez l’étape 1",IF(OR(COUNT($C814,K814)&lt;&gt;2,overallRate=0),0,IF(G814="Oui",IF(OR($B814="Oui - sans lien de dépendance",$C814&gt;0),ROUND(MIN(K814, MAX(500,MIN(0.55*$C814,573))),2),0),ROUND(IF($B814="Non - avec lien de dépendance",MIN(1129,K814,$C814)*overallRate,MIN(1129,K814)*overallRate),2))))</f>
        <v>Effectuez l’étape 1</v>
      </c>
      <c r="P814" s="3">
        <f t="shared" si="12"/>
        <v>0</v>
      </c>
    </row>
    <row r="815" spans="12:16" x14ac:dyDescent="0.35">
      <c r="L815" s="54" t="str">
        <f>IF(ISTEXT(overallRate),"Effectuez l’étape 1",IF(OR(COUNT($C815,H815)&lt;&gt;2,overallRate=0),0,IF(D815="Oui",IF(OR($B815="Oui - sans lien de dépendance",$C815&gt;0),ROUND(MIN(H815, MAX(500,MIN(0.55*$C815,573))),2),0),ROUND(IF($B815="Non - avec lien de dépendance",MIN(1129,H815,$C815)*overallRate,MIN(1129,H815)*overallRate),2))))</f>
        <v>Effectuez l’étape 1</v>
      </c>
      <c r="M815" s="54" t="str">
        <f>IF(ISTEXT(overallRate),"Effectuez l’étape 1",IF(OR(COUNT($C815,I815)&lt;&gt;2,overallRate=0),0,IF(E815="Oui",IF(OR($B815="Oui - sans lien de dépendance",$C815&gt;0),ROUND(MIN(I815, MAX(500,MIN(0.55*$C815,573))),2),0),ROUND(IF($B815="Non - avec lien de dépendance",MIN(1129,I815,$C815)*overallRate,MIN(1129,I815)*overallRate),2))))</f>
        <v>Effectuez l’étape 1</v>
      </c>
      <c r="N815" s="54" t="str">
        <f>IF(ISTEXT(overallRate),"Effectuez l’étape 1",IF(OR(COUNT($C815,J815)&lt;&gt;2,overallRate=0),0,IF(F815="Oui",IF(OR($B815="Oui - sans lien de dépendance",$C815&gt;0),ROUND(MIN(J815, MAX(500,MIN(0.55*$C815,573))),2),0),ROUND(IF($B815="Non - avec lien de dépendance",MIN(1129,J815,$C815)*overallRate,MIN(1129,J815)*overallRate),2))))</f>
        <v>Effectuez l’étape 1</v>
      </c>
      <c r="O815" s="54" t="str">
        <f>IF(ISTEXT(overallRate),"Effectuez l’étape 1",IF(OR(COUNT($C815,K815)&lt;&gt;2,overallRate=0),0,IF(G815="Oui",IF(OR($B815="Oui - sans lien de dépendance",$C815&gt;0),ROUND(MIN(K815, MAX(500,MIN(0.55*$C815,573))),2),0),ROUND(IF($B815="Non - avec lien de dépendance",MIN(1129,K815,$C815)*overallRate,MIN(1129,K815)*overallRate),2))))</f>
        <v>Effectuez l’étape 1</v>
      </c>
      <c r="P815" s="3">
        <f t="shared" si="12"/>
        <v>0</v>
      </c>
    </row>
    <row r="816" spans="12:16" x14ac:dyDescent="0.35">
      <c r="L816" s="54" t="str">
        <f>IF(ISTEXT(overallRate),"Effectuez l’étape 1",IF(OR(COUNT($C816,H816)&lt;&gt;2,overallRate=0),0,IF(D816="Oui",IF(OR($B816="Oui - sans lien de dépendance",$C816&gt;0),ROUND(MIN(H816, MAX(500,MIN(0.55*$C816,573))),2),0),ROUND(IF($B816="Non - avec lien de dépendance",MIN(1129,H816,$C816)*overallRate,MIN(1129,H816)*overallRate),2))))</f>
        <v>Effectuez l’étape 1</v>
      </c>
      <c r="M816" s="54" t="str">
        <f>IF(ISTEXT(overallRate),"Effectuez l’étape 1",IF(OR(COUNT($C816,I816)&lt;&gt;2,overallRate=0),0,IF(E816="Oui",IF(OR($B816="Oui - sans lien de dépendance",$C816&gt;0),ROUND(MIN(I816, MAX(500,MIN(0.55*$C816,573))),2),0),ROUND(IF($B816="Non - avec lien de dépendance",MIN(1129,I816,$C816)*overallRate,MIN(1129,I816)*overallRate),2))))</f>
        <v>Effectuez l’étape 1</v>
      </c>
      <c r="N816" s="54" t="str">
        <f>IF(ISTEXT(overallRate),"Effectuez l’étape 1",IF(OR(COUNT($C816,J816)&lt;&gt;2,overallRate=0),0,IF(F816="Oui",IF(OR($B816="Oui - sans lien de dépendance",$C816&gt;0),ROUND(MIN(J816, MAX(500,MIN(0.55*$C816,573))),2),0),ROUND(IF($B816="Non - avec lien de dépendance",MIN(1129,J816,$C816)*overallRate,MIN(1129,J816)*overallRate),2))))</f>
        <v>Effectuez l’étape 1</v>
      </c>
      <c r="O816" s="54" t="str">
        <f>IF(ISTEXT(overallRate),"Effectuez l’étape 1",IF(OR(COUNT($C816,K816)&lt;&gt;2,overallRate=0),0,IF(G816="Oui",IF(OR($B816="Oui - sans lien de dépendance",$C816&gt;0),ROUND(MIN(K816, MAX(500,MIN(0.55*$C816,573))),2),0),ROUND(IF($B816="Non - avec lien de dépendance",MIN(1129,K816,$C816)*overallRate,MIN(1129,K816)*overallRate),2))))</f>
        <v>Effectuez l’étape 1</v>
      </c>
      <c r="P816" s="3">
        <f t="shared" si="12"/>
        <v>0</v>
      </c>
    </row>
    <row r="817" spans="12:16" x14ac:dyDescent="0.35">
      <c r="L817" s="54" t="str">
        <f>IF(ISTEXT(overallRate),"Effectuez l’étape 1",IF(OR(COUNT($C817,H817)&lt;&gt;2,overallRate=0),0,IF(D817="Oui",IF(OR($B817="Oui - sans lien de dépendance",$C817&gt;0),ROUND(MIN(H817, MAX(500,MIN(0.55*$C817,573))),2),0),ROUND(IF($B817="Non - avec lien de dépendance",MIN(1129,H817,$C817)*overallRate,MIN(1129,H817)*overallRate),2))))</f>
        <v>Effectuez l’étape 1</v>
      </c>
      <c r="M817" s="54" t="str">
        <f>IF(ISTEXT(overallRate),"Effectuez l’étape 1",IF(OR(COUNT($C817,I817)&lt;&gt;2,overallRate=0),0,IF(E817="Oui",IF(OR($B817="Oui - sans lien de dépendance",$C817&gt;0),ROUND(MIN(I817, MAX(500,MIN(0.55*$C817,573))),2),0),ROUND(IF($B817="Non - avec lien de dépendance",MIN(1129,I817,$C817)*overallRate,MIN(1129,I817)*overallRate),2))))</f>
        <v>Effectuez l’étape 1</v>
      </c>
      <c r="N817" s="54" t="str">
        <f>IF(ISTEXT(overallRate),"Effectuez l’étape 1",IF(OR(COUNT($C817,J817)&lt;&gt;2,overallRate=0),0,IF(F817="Oui",IF(OR($B817="Oui - sans lien de dépendance",$C817&gt;0),ROUND(MIN(J817, MAX(500,MIN(0.55*$C817,573))),2),0),ROUND(IF($B817="Non - avec lien de dépendance",MIN(1129,J817,$C817)*overallRate,MIN(1129,J817)*overallRate),2))))</f>
        <v>Effectuez l’étape 1</v>
      </c>
      <c r="O817" s="54" t="str">
        <f>IF(ISTEXT(overallRate),"Effectuez l’étape 1",IF(OR(COUNT($C817,K817)&lt;&gt;2,overallRate=0),0,IF(G817="Oui",IF(OR($B817="Oui - sans lien de dépendance",$C817&gt;0),ROUND(MIN(K817, MAX(500,MIN(0.55*$C817,573))),2),0),ROUND(IF($B817="Non - avec lien de dépendance",MIN(1129,K817,$C817)*overallRate,MIN(1129,K817)*overallRate),2))))</f>
        <v>Effectuez l’étape 1</v>
      </c>
      <c r="P817" s="3">
        <f t="shared" si="12"/>
        <v>0</v>
      </c>
    </row>
    <row r="818" spans="12:16" x14ac:dyDescent="0.35">
      <c r="L818" s="54" t="str">
        <f>IF(ISTEXT(overallRate),"Effectuez l’étape 1",IF(OR(COUNT($C818,H818)&lt;&gt;2,overallRate=0),0,IF(D818="Oui",IF(OR($B818="Oui - sans lien de dépendance",$C818&gt;0),ROUND(MIN(H818, MAX(500,MIN(0.55*$C818,573))),2),0),ROUND(IF($B818="Non - avec lien de dépendance",MIN(1129,H818,$C818)*overallRate,MIN(1129,H818)*overallRate),2))))</f>
        <v>Effectuez l’étape 1</v>
      </c>
      <c r="M818" s="54" t="str">
        <f>IF(ISTEXT(overallRate),"Effectuez l’étape 1",IF(OR(COUNT($C818,I818)&lt;&gt;2,overallRate=0),0,IF(E818="Oui",IF(OR($B818="Oui - sans lien de dépendance",$C818&gt;0),ROUND(MIN(I818, MAX(500,MIN(0.55*$C818,573))),2),0),ROUND(IF($B818="Non - avec lien de dépendance",MIN(1129,I818,$C818)*overallRate,MIN(1129,I818)*overallRate),2))))</f>
        <v>Effectuez l’étape 1</v>
      </c>
      <c r="N818" s="54" t="str">
        <f>IF(ISTEXT(overallRate),"Effectuez l’étape 1",IF(OR(COUNT($C818,J818)&lt;&gt;2,overallRate=0),0,IF(F818="Oui",IF(OR($B818="Oui - sans lien de dépendance",$C818&gt;0),ROUND(MIN(J818, MAX(500,MIN(0.55*$C818,573))),2),0),ROUND(IF($B818="Non - avec lien de dépendance",MIN(1129,J818,$C818)*overallRate,MIN(1129,J818)*overallRate),2))))</f>
        <v>Effectuez l’étape 1</v>
      </c>
      <c r="O818" s="54" t="str">
        <f>IF(ISTEXT(overallRate),"Effectuez l’étape 1",IF(OR(COUNT($C818,K818)&lt;&gt;2,overallRate=0),0,IF(G818="Oui",IF(OR($B818="Oui - sans lien de dépendance",$C818&gt;0),ROUND(MIN(K818, MAX(500,MIN(0.55*$C818,573))),2),0),ROUND(IF($B818="Non - avec lien de dépendance",MIN(1129,K818,$C818)*overallRate,MIN(1129,K818)*overallRate),2))))</f>
        <v>Effectuez l’étape 1</v>
      </c>
      <c r="P818" s="3">
        <f t="shared" si="12"/>
        <v>0</v>
      </c>
    </row>
    <row r="819" spans="12:16" x14ac:dyDescent="0.35">
      <c r="L819" s="54" t="str">
        <f>IF(ISTEXT(overallRate),"Effectuez l’étape 1",IF(OR(COUNT($C819,H819)&lt;&gt;2,overallRate=0),0,IF(D819="Oui",IF(OR($B819="Oui - sans lien de dépendance",$C819&gt;0),ROUND(MIN(H819, MAX(500,MIN(0.55*$C819,573))),2),0),ROUND(IF($B819="Non - avec lien de dépendance",MIN(1129,H819,$C819)*overallRate,MIN(1129,H819)*overallRate),2))))</f>
        <v>Effectuez l’étape 1</v>
      </c>
      <c r="M819" s="54" t="str">
        <f>IF(ISTEXT(overallRate),"Effectuez l’étape 1",IF(OR(COUNT($C819,I819)&lt;&gt;2,overallRate=0),0,IF(E819="Oui",IF(OR($B819="Oui - sans lien de dépendance",$C819&gt;0),ROUND(MIN(I819, MAX(500,MIN(0.55*$C819,573))),2),0),ROUND(IF($B819="Non - avec lien de dépendance",MIN(1129,I819,$C819)*overallRate,MIN(1129,I819)*overallRate),2))))</f>
        <v>Effectuez l’étape 1</v>
      </c>
      <c r="N819" s="54" t="str">
        <f>IF(ISTEXT(overallRate),"Effectuez l’étape 1",IF(OR(COUNT($C819,J819)&lt;&gt;2,overallRate=0),0,IF(F819="Oui",IF(OR($B819="Oui - sans lien de dépendance",$C819&gt;0),ROUND(MIN(J819, MAX(500,MIN(0.55*$C819,573))),2),0),ROUND(IF($B819="Non - avec lien de dépendance",MIN(1129,J819,$C819)*overallRate,MIN(1129,J819)*overallRate),2))))</f>
        <v>Effectuez l’étape 1</v>
      </c>
      <c r="O819" s="54" t="str">
        <f>IF(ISTEXT(overallRate),"Effectuez l’étape 1",IF(OR(COUNT($C819,K819)&lt;&gt;2,overallRate=0),0,IF(G819="Oui",IF(OR($B819="Oui - sans lien de dépendance",$C819&gt;0),ROUND(MIN(K819, MAX(500,MIN(0.55*$C819,573))),2),0),ROUND(IF($B819="Non - avec lien de dépendance",MIN(1129,K819,$C819)*overallRate,MIN(1129,K819)*overallRate),2))))</f>
        <v>Effectuez l’étape 1</v>
      </c>
      <c r="P819" s="3">
        <f t="shared" si="12"/>
        <v>0</v>
      </c>
    </row>
    <row r="820" spans="12:16" x14ac:dyDescent="0.35">
      <c r="L820" s="54" t="str">
        <f>IF(ISTEXT(overallRate),"Effectuez l’étape 1",IF(OR(COUNT($C820,H820)&lt;&gt;2,overallRate=0),0,IF(D820="Oui",IF(OR($B820="Oui - sans lien de dépendance",$C820&gt;0),ROUND(MIN(H820, MAX(500,MIN(0.55*$C820,573))),2),0),ROUND(IF($B820="Non - avec lien de dépendance",MIN(1129,H820,$C820)*overallRate,MIN(1129,H820)*overallRate),2))))</f>
        <v>Effectuez l’étape 1</v>
      </c>
      <c r="M820" s="54" t="str">
        <f>IF(ISTEXT(overallRate),"Effectuez l’étape 1",IF(OR(COUNT($C820,I820)&lt;&gt;2,overallRate=0),0,IF(E820="Oui",IF(OR($B820="Oui - sans lien de dépendance",$C820&gt;0),ROUND(MIN(I820, MAX(500,MIN(0.55*$C820,573))),2),0),ROUND(IF($B820="Non - avec lien de dépendance",MIN(1129,I820,$C820)*overallRate,MIN(1129,I820)*overallRate),2))))</f>
        <v>Effectuez l’étape 1</v>
      </c>
      <c r="N820" s="54" t="str">
        <f>IF(ISTEXT(overallRate),"Effectuez l’étape 1",IF(OR(COUNT($C820,J820)&lt;&gt;2,overallRate=0),0,IF(F820="Oui",IF(OR($B820="Oui - sans lien de dépendance",$C820&gt;0),ROUND(MIN(J820, MAX(500,MIN(0.55*$C820,573))),2),0),ROUND(IF($B820="Non - avec lien de dépendance",MIN(1129,J820,$C820)*overallRate,MIN(1129,J820)*overallRate),2))))</f>
        <v>Effectuez l’étape 1</v>
      </c>
      <c r="O820" s="54" t="str">
        <f>IF(ISTEXT(overallRate),"Effectuez l’étape 1",IF(OR(COUNT($C820,K820)&lt;&gt;2,overallRate=0),0,IF(G820="Oui",IF(OR($B820="Oui - sans lien de dépendance",$C820&gt;0),ROUND(MIN(K820, MAX(500,MIN(0.55*$C820,573))),2),0),ROUND(IF($B820="Non - avec lien de dépendance",MIN(1129,K820,$C820)*overallRate,MIN(1129,K820)*overallRate),2))))</f>
        <v>Effectuez l’étape 1</v>
      </c>
      <c r="P820" s="3">
        <f t="shared" si="12"/>
        <v>0</v>
      </c>
    </row>
    <row r="821" spans="12:16" x14ac:dyDescent="0.35">
      <c r="L821" s="54" t="str">
        <f>IF(ISTEXT(overallRate),"Effectuez l’étape 1",IF(OR(COUNT($C821,H821)&lt;&gt;2,overallRate=0),0,IF(D821="Oui",IF(OR($B821="Oui - sans lien de dépendance",$C821&gt;0),ROUND(MIN(H821, MAX(500,MIN(0.55*$C821,573))),2),0),ROUND(IF($B821="Non - avec lien de dépendance",MIN(1129,H821,$C821)*overallRate,MIN(1129,H821)*overallRate),2))))</f>
        <v>Effectuez l’étape 1</v>
      </c>
      <c r="M821" s="54" t="str">
        <f>IF(ISTEXT(overallRate),"Effectuez l’étape 1",IF(OR(COUNT($C821,I821)&lt;&gt;2,overallRate=0),0,IF(E821="Oui",IF(OR($B821="Oui - sans lien de dépendance",$C821&gt;0),ROUND(MIN(I821, MAX(500,MIN(0.55*$C821,573))),2),0),ROUND(IF($B821="Non - avec lien de dépendance",MIN(1129,I821,$C821)*overallRate,MIN(1129,I821)*overallRate),2))))</f>
        <v>Effectuez l’étape 1</v>
      </c>
      <c r="N821" s="54" t="str">
        <f>IF(ISTEXT(overallRate),"Effectuez l’étape 1",IF(OR(COUNT($C821,J821)&lt;&gt;2,overallRate=0),0,IF(F821="Oui",IF(OR($B821="Oui - sans lien de dépendance",$C821&gt;0),ROUND(MIN(J821, MAX(500,MIN(0.55*$C821,573))),2),0),ROUND(IF($B821="Non - avec lien de dépendance",MIN(1129,J821,$C821)*overallRate,MIN(1129,J821)*overallRate),2))))</f>
        <v>Effectuez l’étape 1</v>
      </c>
      <c r="O821" s="54" t="str">
        <f>IF(ISTEXT(overallRate),"Effectuez l’étape 1",IF(OR(COUNT($C821,K821)&lt;&gt;2,overallRate=0),0,IF(G821="Oui",IF(OR($B821="Oui - sans lien de dépendance",$C821&gt;0),ROUND(MIN(K821, MAX(500,MIN(0.55*$C821,573))),2),0),ROUND(IF($B821="Non - avec lien de dépendance",MIN(1129,K821,$C821)*overallRate,MIN(1129,K821)*overallRate),2))))</f>
        <v>Effectuez l’étape 1</v>
      </c>
      <c r="P821" s="3">
        <f t="shared" si="12"/>
        <v>0</v>
      </c>
    </row>
    <row r="822" spans="12:16" x14ac:dyDescent="0.35">
      <c r="L822" s="54" t="str">
        <f>IF(ISTEXT(overallRate),"Effectuez l’étape 1",IF(OR(COUNT($C822,H822)&lt;&gt;2,overallRate=0),0,IF(D822="Oui",IF(OR($B822="Oui - sans lien de dépendance",$C822&gt;0),ROUND(MIN(H822, MAX(500,MIN(0.55*$C822,573))),2),0),ROUND(IF($B822="Non - avec lien de dépendance",MIN(1129,H822,$C822)*overallRate,MIN(1129,H822)*overallRate),2))))</f>
        <v>Effectuez l’étape 1</v>
      </c>
      <c r="M822" s="54" t="str">
        <f>IF(ISTEXT(overallRate),"Effectuez l’étape 1",IF(OR(COUNT($C822,I822)&lt;&gt;2,overallRate=0),0,IF(E822="Oui",IF(OR($B822="Oui - sans lien de dépendance",$C822&gt;0),ROUND(MIN(I822, MAX(500,MIN(0.55*$C822,573))),2),0),ROUND(IF($B822="Non - avec lien de dépendance",MIN(1129,I822,$C822)*overallRate,MIN(1129,I822)*overallRate),2))))</f>
        <v>Effectuez l’étape 1</v>
      </c>
      <c r="N822" s="54" t="str">
        <f>IF(ISTEXT(overallRate),"Effectuez l’étape 1",IF(OR(COUNT($C822,J822)&lt;&gt;2,overallRate=0),0,IF(F822="Oui",IF(OR($B822="Oui - sans lien de dépendance",$C822&gt;0),ROUND(MIN(J822, MAX(500,MIN(0.55*$C822,573))),2),0),ROUND(IF($B822="Non - avec lien de dépendance",MIN(1129,J822,$C822)*overallRate,MIN(1129,J822)*overallRate),2))))</f>
        <v>Effectuez l’étape 1</v>
      </c>
      <c r="O822" s="54" t="str">
        <f>IF(ISTEXT(overallRate),"Effectuez l’étape 1",IF(OR(COUNT($C822,K822)&lt;&gt;2,overallRate=0),0,IF(G822="Oui",IF(OR($B822="Oui - sans lien de dépendance",$C822&gt;0),ROUND(MIN(K822, MAX(500,MIN(0.55*$C822,573))),2),0),ROUND(IF($B822="Non - avec lien de dépendance",MIN(1129,K822,$C822)*overallRate,MIN(1129,K822)*overallRate),2))))</f>
        <v>Effectuez l’étape 1</v>
      </c>
      <c r="P822" s="3">
        <f t="shared" si="12"/>
        <v>0</v>
      </c>
    </row>
    <row r="823" spans="12:16" x14ac:dyDescent="0.35">
      <c r="L823" s="54" t="str">
        <f>IF(ISTEXT(overallRate),"Effectuez l’étape 1",IF(OR(COUNT($C823,H823)&lt;&gt;2,overallRate=0),0,IF(D823="Oui",IF(OR($B823="Oui - sans lien de dépendance",$C823&gt;0),ROUND(MIN(H823, MAX(500,MIN(0.55*$C823,573))),2),0),ROUND(IF($B823="Non - avec lien de dépendance",MIN(1129,H823,$C823)*overallRate,MIN(1129,H823)*overallRate),2))))</f>
        <v>Effectuez l’étape 1</v>
      </c>
      <c r="M823" s="54" t="str">
        <f>IF(ISTEXT(overallRate),"Effectuez l’étape 1",IF(OR(COUNT($C823,I823)&lt;&gt;2,overallRate=0),0,IF(E823="Oui",IF(OR($B823="Oui - sans lien de dépendance",$C823&gt;0),ROUND(MIN(I823, MAX(500,MIN(0.55*$C823,573))),2),0),ROUND(IF($B823="Non - avec lien de dépendance",MIN(1129,I823,$C823)*overallRate,MIN(1129,I823)*overallRate),2))))</f>
        <v>Effectuez l’étape 1</v>
      </c>
      <c r="N823" s="54" t="str">
        <f>IF(ISTEXT(overallRate),"Effectuez l’étape 1",IF(OR(COUNT($C823,J823)&lt;&gt;2,overallRate=0),0,IF(F823="Oui",IF(OR($B823="Oui - sans lien de dépendance",$C823&gt;0),ROUND(MIN(J823, MAX(500,MIN(0.55*$C823,573))),2),0),ROUND(IF($B823="Non - avec lien de dépendance",MIN(1129,J823,$C823)*overallRate,MIN(1129,J823)*overallRate),2))))</f>
        <v>Effectuez l’étape 1</v>
      </c>
      <c r="O823" s="54" t="str">
        <f>IF(ISTEXT(overallRate),"Effectuez l’étape 1",IF(OR(COUNT($C823,K823)&lt;&gt;2,overallRate=0),0,IF(G823="Oui",IF(OR($B823="Oui - sans lien de dépendance",$C823&gt;0),ROUND(MIN(K823, MAX(500,MIN(0.55*$C823,573))),2),0),ROUND(IF($B823="Non - avec lien de dépendance",MIN(1129,K823,$C823)*overallRate,MIN(1129,K823)*overallRate),2))))</f>
        <v>Effectuez l’étape 1</v>
      </c>
      <c r="P823" s="3">
        <f t="shared" si="12"/>
        <v>0</v>
      </c>
    </row>
    <row r="824" spans="12:16" x14ac:dyDescent="0.35">
      <c r="L824" s="54" t="str">
        <f>IF(ISTEXT(overallRate),"Effectuez l’étape 1",IF(OR(COUNT($C824,H824)&lt;&gt;2,overallRate=0),0,IF(D824="Oui",IF(OR($B824="Oui - sans lien de dépendance",$C824&gt;0),ROUND(MIN(H824, MAX(500,MIN(0.55*$C824,573))),2),0),ROUND(IF($B824="Non - avec lien de dépendance",MIN(1129,H824,$C824)*overallRate,MIN(1129,H824)*overallRate),2))))</f>
        <v>Effectuez l’étape 1</v>
      </c>
      <c r="M824" s="54" t="str">
        <f>IF(ISTEXT(overallRate),"Effectuez l’étape 1",IF(OR(COUNT($C824,I824)&lt;&gt;2,overallRate=0),0,IF(E824="Oui",IF(OR($B824="Oui - sans lien de dépendance",$C824&gt;0),ROUND(MIN(I824, MAX(500,MIN(0.55*$C824,573))),2),0),ROUND(IF($B824="Non - avec lien de dépendance",MIN(1129,I824,$C824)*overallRate,MIN(1129,I824)*overallRate),2))))</f>
        <v>Effectuez l’étape 1</v>
      </c>
      <c r="N824" s="54" t="str">
        <f>IF(ISTEXT(overallRate),"Effectuez l’étape 1",IF(OR(COUNT($C824,J824)&lt;&gt;2,overallRate=0),0,IF(F824="Oui",IF(OR($B824="Oui - sans lien de dépendance",$C824&gt;0),ROUND(MIN(J824, MAX(500,MIN(0.55*$C824,573))),2),0),ROUND(IF($B824="Non - avec lien de dépendance",MIN(1129,J824,$C824)*overallRate,MIN(1129,J824)*overallRate),2))))</f>
        <v>Effectuez l’étape 1</v>
      </c>
      <c r="O824" s="54" t="str">
        <f>IF(ISTEXT(overallRate),"Effectuez l’étape 1",IF(OR(COUNT($C824,K824)&lt;&gt;2,overallRate=0),0,IF(G824="Oui",IF(OR($B824="Oui - sans lien de dépendance",$C824&gt;0),ROUND(MIN(K824, MAX(500,MIN(0.55*$C824,573))),2),0),ROUND(IF($B824="Non - avec lien de dépendance",MIN(1129,K824,$C824)*overallRate,MIN(1129,K824)*overallRate),2))))</f>
        <v>Effectuez l’étape 1</v>
      </c>
      <c r="P824" s="3">
        <f t="shared" si="12"/>
        <v>0</v>
      </c>
    </row>
    <row r="825" spans="12:16" x14ac:dyDescent="0.35">
      <c r="L825" s="54" t="str">
        <f>IF(ISTEXT(overallRate),"Effectuez l’étape 1",IF(OR(COUNT($C825,H825)&lt;&gt;2,overallRate=0),0,IF(D825="Oui",IF(OR($B825="Oui - sans lien de dépendance",$C825&gt;0),ROUND(MIN(H825, MAX(500,MIN(0.55*$C825,573))),2),0),ROUND(IF($B825="Non - avec lien de dépendance",MIN(1129,H825,$C825)*overallRate,MIN(1129,H825)*overallRate),2))))</f>
        <v>Effectuez l’étape 1</v>
      </c>
      <c r="M825" s="54" t="str">
        <f>IF(ISTEXT(overallRate),"Effectuez l’étape 1",IF(OR(COUNT($C825,I825)&lt;&gt;2,overallRate=0),0,IF(E825="Oui",IF(OR($B825="Oui - sans lien de dépendance",$C825&gt;0),ROUND(MIN(I825, MAX(500,MIN(0.55*$C825,573))),2),0),ROUND(IF($B825="Non - avec lien de dépendance",MIN(1129,I825,$C825)*overallRate,MIN(1129,I825)*overallRate),2))))</f>
        <v>Effectuez l’étape 1</v>
      </c>
      <c r="N825" s="54" t="str">
        <f>IF(ISTEXT(overallRate),"Effectuez l’étape 1",IF(OR(COUNT($C825,J825)&lt;&gt;2,overallRate=0),0,IF(F825="Oui",IF(OR($B825="Oui - sans lien de dépendance",$C825&gt;0),ROUND(MIN(J825, MAX(500,MIN(0.55*$C825,573))),2),0),ROUND(IF($B825="Non - avec lien de dépendance",MIN(1129,J825,$C825)*overallRate,MIN(1129,J825)*overallRate),2))))</f>
        <v>Effectuez l’étape 1</v>
      </c>
      <c r="O825" s="54" t="str">
        <f>IF(ISTEXT(overallRate),"Effectuez l’étape 1",IF(OR(COUNT($C825,K825)&lt;&gt;2,overallRate=0),0,IF(G825="Oui",IF(OR($B825="Oui - sans lien de dépendance",$C825&gt;0),ROUND(MIN(K825, MAX(500,MIN(0.55*$C825,573))),2),0),ROUND(IF($B825="Non - avec lien de dépendance",MIN(1129,K825,$C825)*overallRate,MIN(1129,K825)*overallRate),2))))</f>
        <v>Effectuez l’étape 1</v>
      </c>
      <c r="P825" s="3">
        <f t="shared" si="12"/>
        <v>0</v>
      </c>
    </row>
    <row r="826" spans="12:16" x14ac:dyDescent="0.35">
      <c r="L826" s="54" t="str">
        <f>IF(ISTEXT(overallRate),"Effectuez l’étape 1",IF(OR(COUNT($C826,H826)&lt;&gt;2,overallRate=0),0,IF(D826="Oui",IF(OR($B826="Oui - sans lien de dépendance",$C826&gt;0),ROUND(MIN(H826, MAX(500,MIN(0.55*$C826,573))),2),0),ROUND(IF($B826="Non - avec lien de dépendance",MIN(1129,H826,$C826)*overallRate,MIN(1129,H826)*overallRate),2))))</f>
        <v>Effectuez l’étape 1</v>
      </c>
      <c r="M826" s="54" t="str">
        <f>IF(ISTEXT(overallRate),"Effectuez l’étape 1",IF(OR(COUNT($C826,I826)&lt;&gt;2,overallRate=0),0,IF(E826="Oui",IF(OR($B826="Oui - sans lien de dépendance",$C826&gt;0),ROUND(MIN(I826, MAX(500,MIN(0.55*$C826,573))),2),0),ROUND(IF($B826="Non - avec lien de dépendance",MIN(1129,I826,$C826)*overallRate,MIN(1129,I826)*overallRate),2))))</f>
        <v>Effectuez l’étape 1</v>
      </c>
      <c r="N826" s="54" t="str">
        <f>IF(ISTEXT(overallRate),"Effectuez l’étape 1",IF(OR(COUNT($C826,J826)&lt;&gt;2,overallRate=0),0,IF(F826="Oui",IF(OR($B826="Oui - sans lien de dépendance",$C826&gt;0),ROUND(MIN(J826, MAX(500,MIN(0.55*$C826,573))),2),0),ROUND(IF($B826="Non - avec lien de dépendance",MIN(1129,J826,$C826)*overallRate,MIN(1129,J826)*overallRate),2))))</f>
        <v>Effectuez l’étape 1</v>
      </c>
      <c r="O826" s="54" t="str">
        <f>IF(ISTEXT(overallRate),"Effectuez l’étape 1",IF(OR(COUNT($C826,K826)&lt;&gt;2,overallRate=0),0,IF(G826="Oui",IF(OR($B826="Oui - sans lien de dépendance",$C826&gt;0),ROUND(MIN(K826, MAX(500,MIN(0.55*$C826,573))),2),0),ROUND(IF($B826="Non - avec lien de dépendance",MIN(1129,K826,$C826)*overallRate,MIN(1129,K826)*overallRate),2))))</f>
        <v>Effectuez l’étape 1</v>
      </c>
      <c r="P826" s="3">
        <f t="shared" si="12"/>
        <v>0</v>
      </c>
    </row>
    <row r="827" spans="12:16" x14ac:dyDescent="0.35">
      <c r="L827" s="54" t="str">
        <f>IF(ISTEXT(overallRate),"Effectuez l’étape 1",IF(OR(COUNT($C827,H827)&lt;&gt;2,overallRate=0),0,IF(D827="Oui",IF(OR($B827="Oui - sans lien de dépendance",$C827&gt;0),ROUND(MIN(H827, MAX(500,MIN(0.55*$C827,573))),2),0),ROUND(IF($B827="Non - avec lien de dépendance",MIN(1129,H827,$C827)*overallRate,MIN(1129,H827)*overallRate),2))))</f>
        <v>Effectuez l’étape 1</v>
      </c>
      <c r="M827" s="54" t="str">
        <f>IF(ISTEXT(overallRate),"Effectuez l’étape 1",IF(OR(COUNT($C827,I827)&lt;&gt;2,overallRate=0),0,IF(E827="Oui",IF(OR($B827="Oui - sans lien de dépendance",$C827&gt;0),ROUND(MIN(I827, MAX(500,MIN(0.55*$C827,573))),2),0),ROUND(IF($B827="Non - avec lien de dépendance",MIN(1129,I827,$C827)*overallRate,MIN(1129,I827)*overallRate),2))))</f>
        <v>Effectuez l’étape 1</v>
      </c>
      <c r="N827" s="54" t="str">
        <f>IF(ISTEXT(overallRate),"Effectuez l’étape 1",IF(OR(COUNT($C827,J827)&lt;&gt;2,overallRate=0),0,IF(F827="Oui",IF(OR($B827="Oui - sans lien de dépendance",$C827&gt;0),ROUND(MIN(J827, MAX(500,MIN(0.55*$C827,573))),2),0),ROUND(IF($B827="Non - avec lien de dépendance",MIN(1129,J827,$C827)*overallRate,MIN(1129,J827)*overallRate),2))))</f>
        <v>Effectuez l’étape 1</v>
      </c>
      <c r="O827" s="54" t="str">
        <f>IF(ISTEXT(overallRate),"Effectuez l’étape 1",IF(OR(COUNT($C827,K827)&lt;&gt;2,overallRate=0),0,IF(G827="Oui",IF(OR($B827="Oui - sans lien de dépendance",$C827&gt;0),ROUND(MIN(K827, MAX(500,MIN(0.55*$C827,573))),2),0),ROUND(IF($B827="Non - avec lien de dépendance",MIN(1129,K827,$C827)*overallRate,MIN(1129,K827)*overallRate),2))))</f>
        <v>Effectuez l’étape 1</v>
      </c>
      <c r="P827" s="3">
        <f t="shared" si="12"/>
        <v>0</v>
      </c>
    </row>
    <row r="828" spans="12:16" x14ac:dyDescent="0.35">
      <c r="L828" s="54" t="str">
        <f>IF(ISTEXT(overallRate),"Effectuez l’étape 1",IF(OR(COUNT($C828,H828)&lt;&gt;2,overallRate=0),0,IF(D828="Oui",IF(OR($B828="Oui - sans lien de dépendance",$C828&gt;0),ROUND(MIN(H828, MAX(500,MIN(0.55*$C828,573))),2),0),ROUND(IF($B828="Non - avec lien de dépendance",MIN(1129,H828,$C828)*overallRate,MIN(1129,H828)*overallRate),2))))</f>
        <v>Effectuez l’étape 1</v>
      </c>
      <c r="M828" s="54" t="str">
        <f>IF(ISTEXT(overallRate),"Effectuez l’étape 1",IF(OR(COUNT($C828,I828)&lt;&gt;2,overallRate=0),0,IF(E828="Oui",IF(OR($B828="Oui - sans lien de dépendance",$C828&gt;0),ROUND(MIN(I828, MAX(500,MIN(0.55*$C828,573))),2),0),ROUND(IF($B828="Non - avec lien de dépendance",MIN(1129,I828,$C828)*overallRate,MIN(1129,I828)*overallRate),2))))</f>
        <v>Effectuez l’étape 1</v>
      </c>
      <c r="N828" s="54" t="str">
        <f>IF(ISTEXT(overallRate),"Effectuez l’étape 1",IF(OR(COUNT($C828,J828)&lt;&gt;2,overallRate=0),0,IF(F828="Oui",IF(OR($B828="Oui - sans lien de dépendance",$C828&gt;0),ROUND(MIN(J828, MAX(500,MIN(0.55*$C828,573))),2),0),ROUND(IF($B828="Non - avec lien de dépendance",MIN(1129,J828,$C828)*overallRate,MIN(1129,J828)*overallRate),2))))</f>
        <v>Effectuez l’étape 1</v>
      </c>
      <c r="O828" s="54" t="str">
        <f>IF(ISTEXT(overallRate),"Effectuez l’étape 1",IF(OR(COUNT($C828,K828)&lt;&gt;2,overallRate=0),0,IF(G828="Oui",IF(OR($B828="Oui - sans lien de dépendance",$C828&gt;0),ROUND(MIN(K828, MAX(500,MIN(0.55*$C828,573))),2),0),ROUND(IF($B828="Non - avec lien de dépendance",MIN(1129,K828,$C828)*overallRate,MIN(1129,K828)*overallRate),2))))</f>
        <v>Effectuez l’étape 1</v>
      </c>
      <c r="P828" s="3">
        <f t="shared" si="12"/>
        <v>0</v>
      </c>
    </row>
    <row r="829" spans="12:16" x14ac:dyDescent="0.35">
      <c r="L829" s="54" t="str">
        <f>IF(ISTEXT(overallRate),"Effectuez l’étape 1",IF(OR(COUNT($C829,H829)&lt;&gt;2,overallRate=0),0,IF(D829="Oui",IF(OR($B829="Oui - sans lien de dépendance",$C829&gt;0),ROUND(MIN(H829, MAX(500,MIN(0.55*$C829,573))),2),0),ROUND(IF($B829="Non - avec lien de dépendance",MIN(1129,H829,$C829)*overallRate,MIN(1129,H829)*overallRate),2))))</f>
        <v>Effectuez l’étape 1</v>
      </c>
      <c r="M829" s="54" t="str">
        <f>IF(ISTEXT(overallRate),"Effectuez l’étape 1",IF(OR(COUNT($C829,I829)&lt;&gt;2,overallRate=0),0,IF(E829="Oui",IF(OR($B829="Oui - sans lien de dépendance",$C829&gt;0),ROUND(MIN(I829, MAX(500,MIN(0.55*$C829,573))),2),0),ROUND(IF($B829="Non - avec lien de dépendance",MIN(1129,I829,$C829)*overallRate,MIN(1129,I829)*overallRate),2))))</f>
        <v>Effectuez l’étape 1</v>
      </c>
      <c r="N829" s="54" t="str">
        <f>IF(ISTEXT(overallRate),"Effectuez l’étape 1",IF(OR(COUNT($C829,J829)&lt;&gt;2,overallRate=0),0,IF(F829="Oui",IF(OR($B829="Oui - sans lien de dépendance",$C829&gt;0),ROUND(MIN(J829, MAX(500,MIN(0.55*$C829,573))),2),0),ROUND(IF($B829="Non - avec lien de dépendance",MIN(1129,J829,$C829)*overallRate,MIN(1129,J829)*overallRate),2))))</f>
        <v>Effectuez l’étape 1</v>
      </c>
      <c r="O829" s="54" t="str">
        <f>IF(ISTEXT(overallRate),"Effectuez l’étape 1",IF(OR(COUNT($C829,K829)&lt;&gt;2,overallRate=0),0,IF(G829="Oui",IF(OR($B829="Oui - sans lien de dépendance",$C829&gt;0),ROUND(MIN(K829, MAX(500,MIN(0.55*$C829,573))),2),0),ROUND(IF($B829="Non - avec lien de dépendance",MIN(1129,K829,$C829)*overallRate,MIN(1129,K829)*overallRate),2))))</f>
        <v>Effectuez l’étape 1</v>
      </c>
      <c r="P829" s="3">
        <f t="shared" si="12"/>
        <v>0</v>
      </c>
    </row>
    <row r="830" spans="12:16" x14ac:dyDescent="0.35">
      <c r="L830" s="54" t="str">
        <f>IF(ISTEXT(overallRate),"Effectuez l’étape 1",IF(OR(COUNT($C830,H830)&lt;&gt;2,overallRate=0),0,IF(D830="Oui",IF(OR($B830="Oui - sans lien de dépendance",$C830&gt;0),ROUND(MIN(H830, MAX(500,MIN(0.55*$C830,573))),2),0),ROUND(IF($B830="Non - avec lien de dépendance",MIN(1129,H830,$C830)*overallRate,MIN(1129,H830)*overallRate),2))))</f>
        <v>Effectuez l’étape 1</v>
      </c>
      <c r="M830" s="54" t="str">
        <f>IF(ISTEXT(overallRate),"Effectuez l’étape 1",IF(OR(COUNT($C830,I830)&lt;&gt;2,overallRate=0),0,IF(E830="Oui",IF(OR($B830="Oui - sans lien de dépendance",$C830&gt;0),ROUND(MIN(I830, MAX(500,MIN(0.55*$C830,573))),2),0),ROUND(IF($B830="Non - avec lien de dépendance",MIN(1129,I830,$C830)*overallRate,MIN(1129,I830)*overallRate),2))))</f>
        <v>Effectuez l’étape 1</v>
      </c>
      <c r="N830" s="54" t="str">
        <f>IF(ISTEXT(overallRate),"Effectuez l’étape 1",IF(OR(COUNT($C830,J830)&lt;&gt;2,overallRate=0),0,IF(F830="Oui",IF(OR($B830="Oui - sans lien de dépendance",$C830&gt;0),ROUND(MIN(J830, MAX(500,MIN(0.55*$C830,573))),2),0),ROUND(IF($B830="Non - avec lien de dépendance",MIN(1129,J830,$C830)*overallRate,MIN(1129,J830)*overallRate),2))))</f>
        <v>Effectuez l’étape 1</v>
      </c>
      <c r="O830" s="54" t="str">
        <f>IF(ISTEXT(overallRate),"Effectuez l’étape 1",IF(OR(COUNT($C830,K830)&lt;&gt;2,overallRate=0),0,IF(G830="Oui",IF(OR($B830="Oui - sans lien de dépendance",$C830&gt;0),ROUND(MIN(K830, MAX(500,MIN(0.55*$C830,573))),2),0),ROUND(IF($B830="Non - avec lien de dépendance",MIN(1129,K830,$C830)*overallRate,MIN(1129,K830)*overallRate),2))))</f>
        <v>Effectuez l’étape 1</v>
      </c>
      <c r="P830" s="3">
        <f t="shared" si="12"/>
        <v>0</v>
      </c>
    </row>
    <row r="831" spans="12:16" x14ac:dyDescent="0.35">
      <c r="L831" s="54" t="str">
        <f>IF(ISTEXT(overallRate),"Effectuez l’étape 1",IF(OR(COUNT($C831,H831)&lt;&gt;2,overallRate=0),0,IF(D831="Oui",IF(OR($B831="Oui - sans lien de dépendance",$C831&gt;0),ROUND(MIN(H831, MAX(500,MIN(0.55*$C831,573))),2),0),ROUND(IF($B831="Non - avec lien de dépendance",MIN(1129,H831,$C831)*overallRate,MIN(1129,H831)*overallRate),2))))</f>
        <v>Effectuez l’étape 1</v>
      </c>
      <c r="M831" s="54" t="str">
        <f>IF(ISTEXT(overallRate),"Effectuez l’étape 1",IF(OR(COUNT($C831,I831)&lt;&gt;2,overallRate=0),0,IF(E831="Oui",IF(OR($B831="Oui - sans lien de dépendance",$C831&gt;0),ROUND(MIN(I831, MAX(500,MIN(0.55*$C831,573))),2),0),ROUND(IF($B831="Non - avec lien de dépendance",MIN(1129,I831,$C831)*overallRate,MIN(1129,I831)*overallRate),2))))</f>
        <v>Effectuez l’étape 1</v>
      </c>
      <c r="N831" s="54" t="str">
        <f>IF(ISTEXT(overallRate),"Effectuez l’étape 1",IF(OR(COUNT($C831,J831)&lt;&gt;2,overallRate=0),0,IF(F831="Oui",IF(OR($B831="Oui - sans lien de dépendance",$C831&gt;0),ROUND(MIN(J831, MAX(500,MIN(0.55*$C831,573))),2),0),ROUND(IF($B831="Non - avec lien de dépendance",MIN(1129,J831,$C831)*overallRate,MIN(1129,J831)*overallRate),2))))</f>
        <v>Effectuez l’étape 1</v>
      </c>
      <c r="O831" s="54" t="str">
        <f>IF(ISTEXT(overallRate),"Effectuez l’étape 1",IF(OR(COUNT($C831,K831)&lt;&gt;2,overallRate=0),0,IF(G831="Oui",IF(OR($B831="Oui - sans lien de dépendance",$C831&gt;0),ROUND(MIN(K831, MAX(500,MIN(0.55*$C831,573))),2),0),ROUND(IF($B831="Non - avec lien de dépendance",MIN(1129,K831,$C831)*overallRate,MIN(1129,K831)*overallRate),2))))</f>
        <v>Effectuez l’étape 1</v>
      </c>
      <c r="P831" s="3">
        <f t="shared" si="12"/>
        <v>0</v>
      </c>
    </row>
    <row r="832" spans="12:16" x14ac:dyDescent="0.35">
      <c r="L832" s="54" t="str">
        <f>IF(ISTEXT(overallRate),"Effectuez l’étape 1",IF(OR(COUNT($C832,H832)&lt;&gt;2,overallRate=0),0,IF(D832="Oui",IF(OR($B832="Oui - sans lien de dépendance",$C832&gt;0),ROUND(MIN(H832, MAX(500,MIN(0.55*$C832,573))),2),0),ROUND(IF($B832="Non - avec lien de dépendance",MIN(1129,H832,$C832)*overallRate,MIN(1129,H832)*overallRate),2))))</f>
        <v>Effectuez l’étape 1</v>
      </c>
      <c r="M832" s="54" t="str">
        <f>IF(ISTEXT(overallRate),"Effectuez l’étape 1",IF(OR(COUNT($C832,I832)&lt;&gt;2,overallRate=0),0,IF(E832="Oui",IF(OR($B832="Oui - sans lien de dépendance",$C832&gt;0),ROUND(MIN(I832, MAX(500,MIN(0.55*$C832,573))),2),0),ROUND(IF($B832="Non - avec lien de dépendance",MIN(1129,I832,$C832)*overallRate,MIN(1129,I832)*overallRate),2))))</f>
        <v>Effectuez l’étape 1</v>
      </c>
      <c r="N832" s="54" t="str">
        <f>IF(ISTEXT(overallRate),"Effectuez l’étape 1",IF(OR(COUNT($C832,J832)&lt;&gt;2,overallRate=0),0,IF(F832="Oui",IF(OR($B832="Oui - sans lien de dépendance",$C832&gt;0),ROUND(MIN(J832, MAX(500,MIN(0.55*$C832,573))),2),0),ROUND(IF($B832="Non - avec lien de dépendance",MIN(1129,J832,$C832)*overallRate,MIN(1129,J832)*overallRate),2))))</f>
        <v>Effectuez l’étape 1</v>
      </c>
      <c r="O832" s="54" t="str">
        <f>IF(ISTEXT(overallRate),"Effectuez l’étape 1",IF(OR(COUNT($C832,K832)&lt;&gt;2,overallRate=0),0,IF(G832="Oui",IF(OR($B832="Oui - sans lien de dépendance",$C832&gt;0),ROUND(MIN(K832, MAX(500,MIN(0.55*$C832,573))),2),0),ROUND(IF($B832="Non - avec lien de dépendance",MIN(1129,K832,$C832)*overallRate,MIN(1129,K832)*overallRate),2))))</f>
        <v>Effectuez l’étape 1</v>
      </c>
      <c r="P832" s="3">
        <f t="shared" si="12"/>
        <v>0</v>
      </c>
    </row>
    <row r="833" spans="12:16" x14ac:dyDescent="0.35">
      <c r="L833" s="54" t="str">
        <f>IF(ISTEXT(overallRate),"Effectuez l’étape 1",IF(OR(COUNT($C833,H833)&lt;&gt;2,overallRate=0),0,IF(D833="Oui",IF(OR($B833="Oui - sans lien de dépendance",$C833&gt;0),ROUND(MIN(H833, MAX(500,MIN(0.55*$C833,573))),2),0),ROUND(IF($B833="Non - avec lien de dépendance",MIN(1129,H833,$C833)*overallRate,MIN(1129,H833)*overallRate),2))))</f>
        <v>Effectuez l’étape 1</v>
      </c>
      <c r="M833" s="54" t="str">
        <f>IF(ISTEXT(overallRate),"Effectuez l’étape 1",IF(OR(COUNT($C833,I833)&lt;&gt;2,overallRate=0),0,IF(E833="Oui",IF(OR($B833="Oui - sans lien de dépendance",$C833&gt;0),ROUND(MIN(I833, MAX(500,MIN(0.55*$C833,573))),2),0),ROUND(IF($B833="Non - avec lien de dépendance",MIN(1129,I833,$C833)*overallRate,MIN(1129,I833)*overallRate),2))))</f>
        <v>Effectuez l’étape 1</v>
      </c>
      <c r="N833" s="54" t="str">
        <f>IF(ISTEXT(overallRate),"Effectuez l’étape 1",IF(OR(COUNT($C833,J833)&lt;&gt;2,overallRate=0),0,IF(F833="Oui",IF(OR($B833="Oui - sans lien de dépendance",$C833&gt;0),ROUND(MIN(J833, MAX(500,MIN(0.55*$C833,573))),2),0),ROUND(IF($B833="Non - avec lien de dépendance",MIN(1129,J833,$C833)*overallRate,MIN(1129,J833)*overallRate),2))))</f>
        <v>Effectuez l’étape 1</v>
      </c>
      <c r="O833" s="54" t="str">
        <f>IF(ISTEXT(overallRate),"Effectuez l’étape 1",IF(OR(COUNT($C833,K833)&lt;&gt;2,overallRate=0),0,IF(G833="Oui",IF(OR($B833="Oui - sans lien de dépendance",$C833&gt;0),ROUND(MIN(K833, MAX(500,MIN(0.55*$C833,573))),2),0),ROUND(IF($B833="Non - avec lien de dépendance",MIN(1129,K833,$C833)*overallRate,MIN(1129,K833)*overallRate),2))))</f>
        <v>Effectuez l’étape 1</v>
      </c>
      <c r="P833" s="3">
        <f t="shared" si="12"/>
        <v>0</v>
      </c>
    </row>
    <row r="834" spans="12:16" x14ac:dyDescent="0.35">
      <c r="L834" s="54" t="str">
        <f>IF(ISTEXT(overallRate),"Effectuez l’étape 1",IF(OR(COUNT($C834,H834)&lt;&gt;2,overallRate=0),0,IF(D834="Oui",IF(OR($B834="Oui - sans lien de dépendance",$C834&gt;0),ROUND(MIN(H834, MAX(500,MIN(0.55*$C834,573))),2),0),ROUND(IF($B834="Non - avec lien de dépendance",MIN(1129,H834,$C834)*overallRate,MIN(1129,H834)*overallRate),2))))</f>
        <v>Effectuez l’étape 1</v>
      </c>
      <c r="M834" s="54" t="str">
        <f>IF(ISTEXT(overallRate),"Effectuez l’étape 1",IF(OR(COUNT($C834,I834)&lt;&gt;2,overallRate=0),0,IF(E834="Oui",IF(OR($B834="Oui - sans lien de dépendance",$C834&gt;0),ROUND(MIN(I834, MAX(500,MIN(0.55*$C834,573))),2),0),ROUND(IF($B834="Non - avec lien de dépendance",MIN(1129,I834,$C834)*overallRate,MIN(1129,I834)*overallRate),2))))</f>
        <v>Effectuez l’étape 1</v>
      </c>
      <c r="N834" s="54" t="str">
        <f>IF(ISTEXT(overallRate),"Effectuez l’étape 1",IF(OR(COUNT($C834,J834)&lt;&gt;2,overallRate=0),0,IF(F834="Oui",IF(OR($B834="Oui - sans lien de dépendance",$C834&gt;0),ROUND(MIN(J834, MAX(500,MIN(0.55*$C834,573))),2),0),ROUND(IF($B834="Non - avec lien de dépendance",MIN(1129,J834,$C834)*overallRate,MIN(1129,J834)*overallRate),2))))</f>
        <v>Effectuez l’étape 1</v>
      </c>
      <c r="O834" s="54" t="str">
        <f>IF(ISTEXT(overallRate),"Effectuez l’étape 1",IF(OR(COUNT($C834,K834)&lt;&gt;2,overallRate=0),0,IF(G834="Oui",IF(OR($B834="Oui - sans lien de dépendance",$C834&gt;0),ROUND(MIN(K834, MAX(500,MIN(0.55*$C834,573))),2),0),ROUND(IF($B834="Non - avec lien de dépendance",MIN(1129,K834,$C834)*overallRate,MIN(1129,K834)*overallRate),2))))</f>
        <v>Effectuez l’étape 1</v>
      </c>
      <c r="P834" s="3">
        <f t="shared" si="12"/>
        <v>0</v>
      </c>
    </row>
    <row r="835" spans="12:16" x14ac:dyDescent="0.35">
      <c r="L835" s="54" t="str">
        <f>IF(ISTEXT(overallRate),"Effectuez l’étape 1",IF(OR(COUNT($C835,H835)&lt;&gt;2,overallRate=0),0,IF(D835="Oui",IF(OR($B835="Oui - sans lien de dépendance",$C835&gt;0),ROUND(MIN(H835, MAX(500,MIN(0.55*$C835,573))),2),0),ROUND(IF($B835="Non - avec lien de dépendance",MIN(1129,H835,$C835)*overallRate,MIN(1129,H835)*overallRate),2))))</f>
        <v>Effectuez l’étape 1</v>
      </c>
      <c r="M835" s="54" t="str">
        <f>IF(ISTEXT(overallRate),"Effectuez l’étape 1",IF(OR(COUNT($C835,I835)&lt;&gt;2,overallRate=0),0,IF(E835="Oui",IF(OR($B835="Oui - sans lien de dépendance",$C835&gt;0),ROUND(MIN(I835, MAX(500,MIN(0.55*$C835,573))),2),0),ROUND(IF($B835="Non - avec lien de dépendance",MIN(1129,I835,$C835)*overallRate,MIN(1129,I835)*overallRate),2))))</f>
        <v>Effectuez l’étape 1</v>
      </c>
      <c r="N835" s="54" t="str">
        <f>IF(ISTEXT(overallRate),"Effectuez l’étape 1",IF(OR(COUNT($C835,J835)&lt;&gt;2,overallRate=0),0,IF(F835="Oui",IF(OR($B835="Oui - sans lien de dépendance",$C835&gt;0),ROUND(MIN(J835, MAX(500,MIN(0.55*$C835,573))),2),0),ROUND(IF($B835="Non - avec lien de dépendance",MIN(1129,J835,$C835)*overallRate,MIN(1129,J835)*overallRate),2))))</f>
        <v>Effectuez l’étape 1</v>
      </c>
      <c r="O835" s="54" t="str">
        <f>IF(ISTEXT(overallRate),"Effectuez l’étape 1",IF(OR(COUNT($C835,K835)&lt;&gt;2,overallRate=0),0,IF(G835="Oui",IF(OR($B835="Oui - sans lien de dépendance",$C835&gt;0),ROUND(MIN(K835, MAX(500,MIN(0.55*$C835,573))),2),0),ROUND(IF($B835="Non - avec lien de dépendance",MIN(1129,K835,$C835)*overallRate,MIN(1129,K835)*overallRate),2))))</f>
        <v>Effectuez l’étape 1</v>
      </c>
      <c r="P835" s="3">
        <f t="shared" si="12"/>
        <v>0</v>
      </c>
    </row>
    <row r="836" spans="12:16" x14ac:dyDescent="0.35">
      <c r="L836" s="54" t="str">
        <f>IF(ISTEXT(overallRate),"Effectuez l’étape 1",IF(OR(COUNT($C836,H836)&lt;&gt;2,overallRate=0),0,IF(D836="Oui",IF(OR($B836="Oui - sans lien de dépendance",$C836&gt;0),ROUND(MIN(H836, MAX(500,MIN(0.55*$C836,573))),2),0),ROUND(IF($B836="Non - avec lien de dépendance",MIN(1129,H836,$C836)*overallRate,MIN(1129,H836)*overallRate),2))))</f>
        <v>Effectuez l’étape 1</v>
      </c>
      <c r="M836" s="54" t="str">
        <f>IF(ISTEXT(overallRate),"Effectuez l’étape 1",IF(OR(COUNT($C836,I836)&lt;&gt;2,overallRate=0),0,IF(E836="Oui",IF(OR($B836="Oui - sans lien de dépendance",$C836&gt;0),ROUND(MIN(I836, MAX(500,MIN(0.55*$C836,573))),2),0),ROUND(IF($B836="Non - avec lien de dépendance",MIN(1129,I836,$C836)*overallRate,MIN(1129,I836)*overallRate),2))))</f>
        <v>Effectuez l’étape 1</v>
      </c>
      <c r="N836" s="54" t="str">
        <f>IF(ISTEXT(overallRate),"Effectuez l’étape 1",IF(OR(COUNT($C836,J836)&lt;&gt;2,overallRate=0),0,IF(F836="Oui",IF(OR($B836="Oui - sans lien de dépendance",$C836&gt;0),ROUND(MIN(J836, MAX(500,MIN(0.55*$C836,573))),2),0),ROUND(IF($B836="Non - avec lien de dépendance",MIN(1129,J836,$C836)*overallRate,MIN(1129,J836)*overallRate),2))))</f>
        <v>Effectuez l’étape 1</v>
      </c>
      <c r="O836" s="54" t="str">
        <f>IF(ISTEXT(overallRate),"Effectuez l’étape 1",IF(OR(COUNT($C836,K836)&lt;&gt;2,overallRate=0),0,IF(G836="Oui",IF(OR($B836="Oui - sans lien de dépendance",$C836&gt;0),ROUND(MIN(K836, MAX(500,MIN(0.55*$C836,573))),2),0),ROUND(IF($B836="Non - avec lien de dépendance",MIN(1129,K836,$C836)*overallRate,MIN(1129,K836)*overallRate),2))))</f>
        <v>Effectuez l’étape 1</v>
      </c>
      <c r="P836" s="3">
        <f t="shared" si="12"/>
        <v>0</v>
      </c>
    </row>
    <row r="837" spans="12:16" x14ac:dyDescent="0.35">
      <c r="L837" s="54" t="str">
        <f>IF(ISTEXT(overallRate),"Effectuez l’étape 1",IF(OR(COUNT($C837,H837)&lt;&gt;2,overallRate=0),0,IF(D837="Oui",IF(OR($B837="Oui - sans lien de dépendance",$C837&gt;0),ROUND(MIN(H837, MAX(500,MIN(0.55*$C837,573))),2),0),ROUND(IF($B837="Non - avec lien de dépendance",MIN(1129,H837,$C837)*overallRate,MIN(1129,H837)*overallRate),2))))</f>
        <v>Effectuez l’étape 1</v>
      </c>
      <c r="M837" s="54" t="str">
        <f>IF(ISTEXT(overallRate),"Effectuez l’étape 1",IF(OR(COUNT($C837,I837)&lt;&gt;2,overallRate=0),0,IF(E837="Oui",IF(OR($B837="Oui - sans lien de dépendance",$C837&gt;0),ROUND(MIN(I837, MAX(500,MIN(0.55*$C837,573))),2),0),ROUND(IF($B837="Non - avec lien de dépendance",MIN(1129,I837,$C837)*overallRate,MIN(1129,I837)*overallRate),2))))</f>
        <v>Effectuez l’étape 1</v>
      </c>
      <c r="N837" s="54" t="str">
        <f>IF(ISTEXT(overallRate),"Effectuez l’étape 1",IF(OR(COUNT($C837,J837)&lt;&gt;2,overallRate=0),0,IF(F837="Oui",IF(OR($B837="Oui - sans lien de dépendance",$C837&gt;0),ROUND(MIN(J837, MAX(500,MIN(0.55*$C837,573))),2),0),ROUND(IF($B837="Non - avec lien de dépendance",MIN(1129,J837,$C837)*overallRate,MIN(1129,J837)*overallRate),2))))</f>
        <v>Effectuez l’étape 1</v>
      </c>
      <c r="O837" s="54" t="str">
        <f>IF(ISTEXT(overallRate),"Effectuez l’étape 1",IF(OR(COUNT($C837,K837)&lt;&gt;2,overallRate=0),0,IF(G837="Oui",IF(OR($B837="Oui - sans lien de dépendance",$C837&gt;0),ROUND(MIN(K837, MAX(500,MIN(0.55*$C837,573))),2),0),ROUND(IF($B837="Non - avec lien de dépendance",MIN(1129,K837,$C837)*overallRate,MIN(1129,K837)*overallRate),2))))</f>
        <v>Effectuez l’étape 1</v>
      </c>
      <c r="P837" s="3">
        <f t="shared" si="12"/>
        <v>0</v>
      </c>
    </row>
    <row r="838" spans="12:16" x14ac:dyDescent="0.35">
      <c r="L838" s="54" t="str">
        <f>IF(ISTEXT(overallRate),"Effectuez l’étape 1",IF(OR(COUNT($C838,H838)&lt;&gt;2,overallRate=0),0,IF(D838="Oui",IF(OR($B838="Oui - sans lien de dépendance",$C838&gt;0),ROUND(MIN(H838, MAX(500,MIN(0.55*$C838,573))),2),0),ROUND(IF($B838="Non - avec lien de dépendance",MIN(1129,H838,$C838)*overallRate,MIN(1129,H838)*overallRate),2))))</f>
        <v>Effectuez l’étape 1</v>
      </c>
      <c r="M838" s="54" t="str">
        <f>IF(ISTEXT(overallRate),"Effectuez l’étape 1",IF(OR(COUNT($C838,I838)&lt;&gt;2,overallRate=0),0,IF(E838="Oui",IF(OR($B838="Oui - sans lien de dépendance",$C838&gt;0),ROUND(MIN(I838, MAX(500,MIN(0.55*$C838,573))),2),0),ROUND(IF($B838="Non - avec lien de dépendance",MIN(1129,I838,$C838)*overallRate,MIN(1129,I838)*overallRate),2))))</f>
        <v>Effectuez l’étape 1</v>
      </c>
      <c r="N838" s="54" t="str">
        <f>IF(ISTEXT(overallRate),"Effectuez l’étape 1",IF(OR(COUNT($C838,J838)&lt;&gt;2,overallRate=0),0,IF(F838="Oui",IF(OR($B838="Oui - sans lien de dépendance",$C838&gt;0),ROUND(MIN(J838, MAX(500,MIN(0.55*$C838,573))),2),0),ROUND(IF($B838="Non - avec lien de dépendance",MIN(1129,J838,$C838)*overallRate,MIN(1129,J838)*overallRate),2))))</f>
        <v>Effectuez l’étape 1</v>
      </c>
      <c r="O838" s="54" t="str">
        <f>IF(ISTEXT(overallRate),"Effectuez l’étape 1",IF(OR(COUNT($C838,K838)&lt;&gt;2,overallRate=0),0,IF(G838="Oui",IF(OR($B838="Oui - sans lien de dépendance",$C838&gt;0),ROUND(MIN(K838, MAX(500,MIN(0.55*$C838,573))),2),0),ROUND(IF($B838="Non - avec lien de dépendance",MIN(1129,K838,$C838)*overallRate,MIN(1129,K838)*overallRate),2))))</f>
        <v>Effectuez l’étape 1</v>
      </c>
      <c r="P838" s="3">
        <f t="shared" si="12"/>
        <v>0</v>
      </c>
    </row>
    <row r="839" spans="12:16" x14ac:dyDescent="0.35">
      <c r="L839" s="54" t="str">
        <f>IF(ISTEXT(overallRate),"Effectuez l’étape 1",IF(OR(COUNT($C839,H839)&lt;&gt;2,overallRate=0),0,IF(D839="Oui",IF(OR($B839="Oui - sans lien de dépendance",$C839&gt;0),ROUND(MIN(H839, MAX(500,MIN(0.55*$C839,573))),2),0),ROUND(IF($B839="Non - avec lien de dépendance",MIN(1129,H839,$C839)*overallRate,MIN(1129,H839)*overallRate),2))))</f>
        <v>Effectuez l’étape 1</v>
      </c>
      <c r="M839" s="54" t="str">
        <f>IF(ISTEXT(overallRate),"Effectuez l’étape 1",IF(OR(COUNT($C839,I839)&lt;&gt;2,overallRate=0),0,IF(E839="Oui",IF(OR($B839="Oui - sans lien de dépendance",$C839&gt;0),ROUND(MIN(I839, MAX(500,MIN(0.55*$C839,573))),2),0),ROUND(IF($B839="Non - avec lien de dépendance",MIN(1129,I839,$C839)*overallRate,MIN(1129,I839)*overallRate),2))))</f>
        <v>Effectuez l’étape 1</v>
      </c>
      <c r="N839" s="54" t="str">
        <f>IF(ISTEXT(overallRate),"Effectuez l’étape 1",IF(OR(COUNT($C839,J839)&lt;&gt;2,overallRate=0),0,IF(F839="Oui",IF(OR($B839="Oui - sans lien de dépendance",$C839&gt;0),ROUND(MIN(J839, MAX(500,MIN(0.55*$C839,573))),2),0),ROUND(IF($B839="Non - avec lien de dépendance",MIN(1129,J839,$C839)*overallRate,MIN(1129,J839)*overallRate),2))))</f>
        <v>Effectuez l’étape 1</v>
      </c>
      <c r="O839" s="54" t="str">
        <f>IF(ISTEXT(overallRate),"Effectuez l’étape 1",IF(OR(COUNT($C839,K839)&lt;&gt;2,overallRate=0),0,IF(G839="Oui",IF(OR($B839="Oui - sans lien de dépendance",$C839&gt;0),ROUND(MIN(K839, MAX(500,MIN(0.55*$C839,573))),2),0),ROUND(IF($B839="Non - avec lien de dépendance",MIN(1129,K839,$C839)*overallRate,MIN(1129,K839)*overallRate),2))))</f>
        <v>Effectuez l’étape 1</v>
      </c>
      <c r="P839" s="3">
        <f t="shared" ref="P839:P902" si="13">IF(AND(COUNT(C839:K839)&gt;0,OR(COUNT(C839:K839)&lt;&gt;5,ISBLANK(B839))),"Fill out all amounts",SUM(L839:O839))</f>
        <v>0</v>
      </c>
    </row>
    <row r="840" spans="12:16" x14ac:dyDescent="0.35">
      <c r="L840" s="54" t="str">
        <f>IF(ISTEXT(overallRate),"Effectuez l’étape 1",IF(OR(COUNT($C840,H840)&lt;&gt;2,overallRate=0),0,IF(D840="Oui",IF(OR($B840="Oui - sans lien de dépendance",$C840&gt;0),ROUND(MIN(H840, MAX(500,MIN(0.55*$C840,573))),2),0),ROUND(IF($B840="Non - avec lien de dépendance",MIN(1129,H840,$C840)*overallRate,MIN(1129,H840)*overallRate),2))))</f>
        <v>Effectuez l’étape 1</v>
      </c>
      <c r="M840" s="54" t="str">
        <f>IF(ISTEXT(overallRate),"Effectuez l’étape 1",IF(OR(COUNT($C840,I840)&lt;&gt;2,overallRate=0),0,IF(E840="Oui",IF(OR($B840="Oui - sans lien de dépendance",$C840&gt;0),ROUND(MIN(I840, MAX(500,MIN(0.55*$C840,573))),2),0),ROUND(IF($B840="Non - avec lien de dépendance",MIN(1129,I840,$C840)*overallRate,MIN(1129,I840)*overallRate),2))))</f>
        <v>Effectuez l’étape 1</v>
      </c>
      <c r="N840" s="54" t="str">
        <f>IF(ISTEXT(overallRate),"Effectuez l’étape 1",IF(OR(COUNT($C840,J840)&lt;&gt;2,overallRate=0),0,IF(F840="Oui",IF(OR($B840="Oui - sans lien de dépendance",$C840&gt;0),ROUND(MIN(J840, MAX(500,MIN(0.55*$C840,573))),2),0),ROUND(IF($B840="Non - avec lien de dépendance",MIN(1129,J840,$C840)*overallRate,MIN(1129,J840)*overallRate),2))))</f>
        <v>Effectuez l’étape 1</v>
      </c>
      <c r="O840" s="54" t="str">
        <f>IF(ISTEXT(overallRate),"Effectuez l’étape 1",IF(OR(COUNT($C840,K840)&lt;&gt;2,overallRate=0),0,IF(G840="Oui",IF(OR($B840="Oui - sans lien de dépendance",$C840&gt;0),ROUND(MIN(K840, MAX(500,MIN(0.55*$C840,573))),2),0),ROUND(IF($B840="Non - avec lien de dépendance",MIN(1129,K840,$C840)*overallRate,MIN(1129,K840)*overallRate),2))))</f>
        <v>Effectuez l’étape 1</v>
      </c>
      <c r="P840" s="3">
        <f t="shared" si="13"/>
        <v>0</v>
      </c>
    </row>
    <row r="841" spans="12:16" x14ac:dyDescent="0.35">
      <c r="L841" s="54" t="str">
        <f>IF(ISTEXT(overallRate),"Effectuez l’étape 1",IF(OR(COUNT($C841,H841)&lt;&gt;2,overallRate=0),0,IF(D841="Oui",IF(OR($B841="Oui - sans lien de dépendance",$C841&gt;0),ROUND(MIN(H841, MAX(500,MIN(0.55*$C841,573))),2),0),ROUND(IF($B841="Non - avec lien de dépendance",MIN(1129,H841,$C841)*overallRate,MIN(1129,H841)*overallRate),2))))</f>
        <v>Effectuez l’étape 1</v>
      </c>
      <c r="M841" s="54" t="str">
        <f>IF(ISTEXT(overallRate),"Effectuez l’étape 1",IF(OR(COUNT($C841,I841)&lt;&gt;2,overallRate=0),0,IF(E841="Oui",IF(OR($B841="Oui - sans lien de dépendance",$C841&gt;0),ROUND(MIN(I841, MAX(500,MIN(0.55*$C841,573))),2),0),ROUND(IF($B841="Non - avec lien de dépendance",MIN(1129,I841,$C841)*overallRate,MIN(1129,I841)*overallRate),2))))</f>
        <v>Effectuez l’étape 1</v>
      </c>
      <c r="N841" s="54" t="str">
        <f>IF(ISTEXT(overallRate),"Effectuez l’étape 1",IF(OR(COUNT($C841,J841)&lt;&gt;2,overallRate=0),0,IF(F841="Oui",IF(OR($B841="Oui - sans lien de dépendance",$C841&gt;0),ROUND(MIN(J841, MAX(500,MIN(0.55*$C841,573))),2),0),ROUND(IF($B841="Non - avec lien de dépendance",MIN(1129,J841,$C841)*overallRate,MIN(1129,J841)*overallRate),2))))</f>
        <v>Effectuez l’étape 1</v>
      </c>
      <c r="O841" s="54" t="str">
        <f>IF(ISTEXT(overallRate),"Effectuez l’étape 1",IF(OR(COUNT($C841,K841)&lt;&gt;2,overallRate=0),0,IF(G841="Oui",IF(OR($B841="Oui - sans lien de dépendance",$C841&gt;0),ROUND(MIN(K841, MAX(500,MIN(0.55*$C841,573))),2),0),ROUND(IF($B841="Non - avec lien de dépendance",MIN(1129,K841,$C841)*overallRate,MIN(1129,K841)*overallRate),2))))</f>
        <v>Effectuez l’étape 1</v>
      </c>
      <c r="P841" s="3">
        <f t="shared" si="13"/>
        <v>0</v>
      </c>
    </row>
    <row r="842" spans="12:16" x14ac:dyDescent="0.35">
      <c r="L842" s="54" t="str">
        <f>IF(ISTEXT(overallRate),"Effectuez l’étape 1",IF(OR(COUNT($C842,H842)&lt;&gt;2,overallRate=0),0,IF(D842="Oui",IF(OR($B842="Oui - sans lien de dépendance",$C842&gt;0),ROUND(MIN(H842, MAX(500,MIN(0.55*$C842,573))),2),0),ROUND(IF($B842="Non - avec lien de dépendance",MIN(1129,H842,$C842)*overallRate,MIN(1129,H842)*overallRate),2))))</f>
        <v>Effectuez l’étape 1</v>
      </c>
      <c r="M842" s="54" t="str">
        <f>IF(ISTEXT(overallRate),"Effectuez l’étape 1",IF(OR(COUNT($C842,I842)&lt;&gt;2,overallRate=0),0,IF(E842="Oui",IF(OR($B842="Oui - sans lien de dépendance",$C842&gt;0),ROUND(MIN(I842, MAX(500,MIN(0.55*$C842,573))),2),0),ROUND(IF($B842="Non - avec lien de dépendance",MIN(1129,I842,$C842)*overallRate,MIN(1129,I842)*overallRate),2))))</f>
        <v>Effectuez l’étape 1</v>
      </c>
      <c r="N842" s="54" t="str">
        <f>IF(ISTEXT(overallRate),"Effectuez l’étape 1",IF(OR(COUNT($C842,J842)&lt;&gt;2,overallRate=0),0,IF(F842="Oui",IF(OR($B842="Oui - sans lien de dépendance",$C842&gt;0),ROUND(MIN(J842, MAX(500,MIN(0.55*$C842,573))),2),0),ROUND(IF($B842="Non - avec lien de dépendance",MIN(1129,J842,$C842)*overallRate,MIN(1129,J842)*overallRate),2))))</f>
        <v>Effectuez l’étape 1</v>
      </c>
      <c r="O842" s="54" t="str">
        <f>IF(ISTEXT(overallRate),"Effectuez l’étape 1",IF(OR(COUNT($C842,K842)&lt;&gt;2,overallRate=0),0,IF(G842="Oui",IF(OR($B842="Oui - sans lien de dépendance",$C842&gt;0),ROUND(MIN(K842, MAX(500,MIN(0.55*$C842,573))),2),0),ROUND(IF($B842="Non - avec lien de dépendance",MIN(1129,K842,$C842)*overallRate,MIN(1129,K842)*overallRate),2))))</f>
        <v>Effectuez l’étape 1</v>
      </c>
      <c r="P842" s="3">
        <f t="shared" si="13"/>
        <v>0</v>
      </c>
    </row>
    <row r="843" spans="12:16" x14ac:dyDescent="0.35">
      <c r="L843" s="54" t="str">
        <f>IF(ISTEXT(overallRate),"Effectuez l’étape 1",IF(OR(COUNT($C843,H843)&lt;&gt;2,overallRate=0),0,IF(D843="Oui",IF(OR($B843="Oui - sans lien de dépendance",$C843&gt;0),ROUND(MIN(H843, MAX(500,MIN(0.55*$C843,573))),2),0),ROUND(IF($B843="Non - avec lien de dépendance",MIN(1129,H843,$C843)*overallRate,MIN(1129,H843)*overallRate),2))))</f>
        <v>Effectuez l’étape 1</v>
      </c>
      <c r="M843" s="54" t="str">
        <f>IF(ISTEXT(overallRate),"Effectuez l’étape 1",IF(OR(COUNT($C843,I843)&lt;&gt;2,overallRate=0),0,IF(E843="Oui",IF(OR($B843="Oui - sans lien de dépendance",$C843&gt;0),ROUND(MIN(I843, MAX(500,MIN(0.55*$C843,573))),2),0),ROUND(IF($B843="Non - avec lien de dépendance",MIN(1129,I843,$C843)*overallRate,MIN(1129,I843)*overallRate),2))))</f>
        <v>Effectuez l’étape 1</v>
      </c>
      <c r="N843" s="54" t="str">
        <f>IF(ISTEXT(overallRate),"Effectuez l’étape 1",IF(OR(COUNT($C843,J843)&lt;&gt;2,overallRate=0),0,IF(F843="Oui",IF(OR($B843="Oui - sans lien de dépendance",$C843&gt;0),ROUND(MIN(J843, MAX(500,MIN(0.55*$C843,573))),2),0),ROUND(IF($B843="Non - avec lien de dépendance",MIN(1129,J843,$C843)*overallRate,MIN(1129,J843)*overallRate),2))))</f>
        <v>Effectuez l’étape 1</v>
      </c>
      <c r="O843" s="54" t="str">
        <f>IF(ISTEXT(overallRate),"Effectuez l’étape 1",IF(OR(COUNT($C843,K843)&lt;&gt;2,overallRate=0),0,IF(G843="Oui",IF(OR($B843="Oui - sans lien de dépendance",$C843&gt;0),ROUND(MIN(K843, MAX(500,MIN(0.55*$C843,573))),2),0),ROUND(IF($B843="Non - avec lien de dépendance",MIN(1129,K843,$C843)*overallRate,MIN(1129,K843)*overallRate),2))))</f>
        <v>Effectuez l’étape 1</v>
      </c>
      <c r="P843" s="3">
        <f t="shared" si="13"/>
        <v>0</v>
      </c>
    </row>
    <row r="844" spans="12:16" x14ac:dyDescent="0.35">
      <c r="L844" s="54" t="str">
        <f>IF(ISTEXT(overallRate),"Effectuez l’étape 1",IF(OR(COUNT($C844,H844)&lt;&gt;2,overallRate=0),0,IF(D844="Oui",IF(OR($B844="Oui - sans lien de dépendance",$C844&gt;0),ROUND(MIN(H844, MAX(500,MIN(0.55*$C844,573))),2),0),ROUND(IF($B844="Non - avec lien de dépendance",MIN(1129,H844,$C844)*overallRate,MIN(1129,H844)*overallRate),2))))</f>
        <v>Effectuez l’étape 1</v>
      </c>
      <c r="M844" s="54" t="str">
        <f>IF(ISTEXT(overallRate),"Effectuez l’étape 1",IF(OR(COUNT($C844,I844)&lt;&gt;2,overallRate=0),0,IF(E844="Oui",IF(OR($B844="Oui - sans lien de dépendance",$C844&gt;0),ROUND(MIN(I844, MAX(500,MIN(0.55*$C844,573))),2),0),ROUND(IF($B844="Non - avec lien de dépendance",MIN(1129,I844,$C844)*overallRate,MIN(1129,I844)*overallRate),2))))</f>
        <v>Effectuez l’étape 1</v>
      </c>
      <c r="N844" s="54" t="str">
        <f>IF(ISTEXT(overallRate),"Effectuez l’étape 1",IF(OR(COUNT($C844,J844)&lt;&gt;2,overallRate=0),0,IF(F844="Oui",IF(OR($B844="Oui - sans lien de dépendance",$C844&gt;0),ROUND(MIN(J844, MAX(500,MIN(0.55*$C844,573))),2),0),ROUND(IF($B844="Non - avec lien de dépendance",MIN(1129,J844,$C844)*overallRate,MIN(1129,J844)*overallRate),2))))</f>
        <v>Effectuez l’étape 1</v>
      </c>
      <c r="O844" s="54" t="str">
        <f>IF(ISTEXT(overallRate),"Effectuez l’étape 1",IF(OR(COUNT($C844,K844)&lt;&gt;2,overallRate=0),0,IF(G844="Oui",IF(OR($B844="Oui - sans lien de dépendance",$C844&gt;0),ROUND(MIN(K844, MAX(500,MIN(0.55*$C844,573))),2),0),ROUND(IF($B844="Non - avec lien de dépendance",MIN(1129,K844,$C844)*overallRate,MIN(1129,K844)*overallRate),2))))</f>
        <v>Effectuez l’étape 1</v>
      </c>
      <c r="P844" s="3">
        <f t="shared" si="13"/>
        <v>0</v>
      </c>
    </row>
    <row r="845" spans="12:16" x14ac:dyDescent="0.35">
      <c r="L845" s="54" t="str">
        <f>IF(ISTEXT(overallRate),"Effectuez l’étape 1",IF(OR(COUNT($C845,H845)&lt;&gt;2,overallRate=0),0,IF(D845="Oui",IF(OR($B845="Oui - sans lien de dépendance",$C845&gt;0),ROUND(MIN(H845, MAX(500,MIN(0.55*$C845,573))),2),0),ROUND(IF($B845="Non - avec lien de dépendance",MIN(1129,H845,$C845)*overallRate,MIN(1129,H845)*overallRate),2))))</f>
        <v>Effectuez l’étape 1</v>
      </c>
      <c r="M845" s="54" t="str">
        <f>IF(ISTEXT(overallRate),"Effectuez l’étape 1",IF(OR(COUNT($C845,I845)&lt;&gt;2,overallRate=0),0,IF(E845="Oui",IF(OR($B845="Oui - sans lien de dépendance",$C845&gt;0),ROUND(MIN(I845, MAX(500,MIN(0.55*$C845,573))),2),0),ROUND(IF($B845="Non - avec lien de dépendance",MIN(1129,I845,$C845)*overallRate,MIN(1129,I845)*overallRate),2))))</f>
        <v>Effectuez l’étape 1</v>
      </c>
      <c r="N845" s="54" t="str">
        <f>IF(ISTEXT(overallRate),"Effectuez l’étape 1",IF(OR(COUNT($C845,J845)&lt;&gt;2,overallRate=0),0,IF(F845="Oui",IF(OR($B845="Oui - sans lien de dépendance",$C845&gt;0),ROUND(MIN(J845, MAX(500,MIN(0.55*$C845,573))),2),0),ROUND(IF($B845="Non - avec lien de dépendance",MIN(1129,J845,$C845)*overallRate,MIN(1129,J845)*overallRate),2))))</f>
        <v>Effectuez l’étape 1</v>
      </c>
      <c r="O845" s="54" t="str">
        <f>IF(ISTEXT(overallRate),"Effectuez l’étape 1",IF(OR(COUNT($C845,K845)&lt;&gt;2,overallRate=0),0,IF(G845="Oui",IF(OR($B845="Oui - sans lien de dépendance",$C845&gt;0),ROUND(MIN(K845, MAX(500,MIN(0.55*$C845,573))),2),0),ROUND(IF($B845="Non - avec lien de dépendance",MIN(1129,K845,$C845)*overallRate,MIN(1129,K845)*overallRate),2))))</f>
        <v>Effectuez l’étape 1</v>
      </c>
      <c r="P845" s="3">
        <f t="shared" si="13"/>
        <v>0</v>
      </c>
    </row>
    <row r="846" spans="12:16" x14ac:dyDescent="0.35">
      <c r="L846" s="54" t="str">
        <f>IF(ISTEXT(overallRate),"Effectuez l’étape 1",IF(OR(COUNT($C846,H846)&lt;&gt;2,overallRate=0),0,IF(D846="Oui",IF(OR($B846="Oui - sans lien de dépendance",$C846&gt;0),ROUND(MIN(H846, MAX(500,MIN(0.55*$C846,573))),2),0),ROUND(IF($B846="Non - avec lien de dépendance",MIN(1129,H846,$C846)*overallRate,MIN(1129,H846)*overallRate),2))))</f>
        <v>Effectuez l’étape 1</v>
      </c>
      <c r="M846" s="54" t="str">
        <f>IF(ISTEXT(overallRate),"Effectuez l’étape 1",IF(OR(COUNT($C846,I846)&lt;&gt;2,overallRate=0),0,IF(E846="Oui",IF(OR($B846="Oui - sans lien de dépendance",$C846&gt;0),ROUND(MIN(I846, MAX(500,MIN(0.55*$C846,573))),2),0),ROUND(IF($B846="Non - avec lien de dépendance",MIN(1129,I846,$C846)*overallRate,MIN(1129,I846)*overallRate),2))))</f>
        <v>Effectuez l’étape 1</v>
      </c>
      <c r="N846" s="54" t="str">
        <f>IF(ISTEXT(overallRate),"Effectuez l’étape 1",IF(OR(COUNT($C846,J846)&lt;&gt;2,overallRate=0),0,IF(F846="Oui",IF(OR($B846="Oui - sans lien de dépendance",$C846&gt;0),ROUND(MIN(J846, MAX(500,MIN(0.55*$C846,573))),2),0),ROUND(IF($B846="Non - avec lien de dépendance",MIN(1129,J846,$C846)*overallRate,MIN(1129,J846)*overallRate),2))))</f>
        <v>Effectuez l’étape 1</v>
      </c>
      <c r="O846" s="54" t="str">
        <f>IF(ISTEXT(overallRate),"Effectuez l’étape 1",IF(OR(COUNT($C846,K846)&lt;&gt;2,overallRate=0),0,IF(G846="Oui",IF(OR($B846="Oui - sans lien de dépendance",$C846&gt;0),ROUND(MIN(K846, MAX(500,MIN(0.55*$C846,573))),2),0),ROUND(IF($B846="Non - avec lien de dépendance",MIN(1129,K846,$C846)*overallRate,MIN(1129,K846)*overallRate),2))))</f>
        <v>Effectuez l’étape 1</v>
      </c>
      <c r="P846" s="3">
        <f t="shared" si="13"/>
        <v>0</v>
      </c>
    </row>
    <row r="847" spans="12:16" x14ac:dyDescent="0.35">
      <c r="L847" s="54" t="str">
        <f>IF(ISTEXT(overallRate),"Effectuez l’étape 1",IF(OR(COUNT($C847,H847)&lt;&gt;2,overallRate=0),0,IF(D847="Oui",IF(OR($B847="Oui - sans lien de dépendance",$C847&gt;0),ROUND(MIN(H847, MAX(500,MIN(0.55*$C847,573))),2),0),ROUND(IF($B847="Non - avec lien de dépendance",MIN(1129,H847,$C847)*overallRate,MIN(1129,H847)*overallRate),2))))</f>
        <v>Effectuez l’étape 1</v>
      </c>
      <c r="M847" s="54" t="str">
        <f>IF(ISTEXT(overallRate),"Effectuez l’étape 1",IF(OR(COUNT($C847,I847)&lt;&gt;2,overallRate=0),0,IF(E847="Oui",IF(OR($B847="Oui - sans lien de dépendance",$C847&gt;0),ROUND(MIN(I847, MAX(500,MIN(0.55*$C847,573))),2),0),ROUND(IF($B847="Non - avec lien de dépendance",MIN(1129,I847,$C847)*overallRate,MIN(1129,I847)*overallRate),2))))</f>
        <v>Effectuez l’étape 1</v>
      </c>
      <c r="N847" s="54" t="str">
        <f>IF(ISTEXT(overallRate),"Effectuez l’étape 1",IF(OR(COUNT($C847,J847)&lt;&gt;2,overallRate=0),0,IF(F847="Oui",IF(OR($B847="Oui - sans lien de dépendance",$C847&gt;0),ROUND(MIN(J847, MAX(500,MIN(0.55*$C847,573))),2),0),ROUND(IF($B847="Non - avec lien de dépendance",MIN(1129,J847,$C847)*overallRate,MIN(1129,J847)*overallRate),2))))</f>
        <v>Effectuez l’étape 1</v>
      </c>
      <c r="O847" s="54" t="str">
        <f>IF(ISTEXT(overallRate),"Effectuez l’étape 1",IF(OR(COUNT($C847,K847)&lt;&gt;2,overallRate=0),0,IF(G847="Oui",IF(OR($B847="Oui - sans lien de dépendance",$C847&gt;0),ROUND(MIN(K847, MAX(500,MIN(0.55*$C847,573))),2),0),ROUND(IF($B847="Non - avec lien de dépendance",MIN(1129,K847,$C847)*overallRate,MIN(1129,K847)*overallRate),2))))</f>
        <v>Effectuez l’étape 1</v>
      </c>
      <c r="P847" s="3">
        <f t="shared" si="13"/>
        <v>0</v>
      </c>
    </row>
    <row r="848" spans="12:16" x14ac:dyDescent="0.35">
      <c r="L848" s="54" t="str">
        <f>IF(ISTEXT(overallRate),"Effectuez l’étape 1",IF(OR(COUNT($C848,H848)&lt;&gt;2,overallRate=0),0,IF(D848="Oui",IF(OR($B848="Oui - sans lien de dépendance",$C848&gt;0),ROUND(MIN(H848, MAX(500,MIN(0.55*$C848,573))),2),0),ROUND(IF($B848="Non - avec lien de dépendance",MIN(1129,H848,$C848)*overallRate,MIN(1129,H848)*overallRate),2))))</f>
        <v>Effectuez l’étape 1</v>
      </c>
      <c r="M848" s="54" t="str">
        <f>IF(ISTEXT(overallRate),"Effectuez l’étape 1",IF(OR(COUNT($C848,I848)&lt;&gt;2,overallRate=0),0,IF(E848="Oui",IF(OR($B848="Oui - sans lien de dépendance",$C848&gt;0),ROUND(MIN(I848, MAX(500,MIN(0.55*$C848,573))),2),0),ROUND(IF($B848="Non - avec lien de dépendance",MIN(1129,I848,$C848)*overallRate,MIN(1129,I848)*overallRate),2))))</f>
        <v>Effectuez l’étape 1</v>
      </c>
      <c r="N848" s="54" t="str">
        <f>IF(ISTEXT(overallRate),"Effectuez l’étape 1",IF(OR(COUNT($C848,J848)&lt;&gt;2,overallRate=0),0,IF(F848="Oui",IF(OR($B848="Oui - sans lien de dépendance",$C848&gt;0),ROUND(MIN(J848, MAX(500,MIN(0.55*$C848,573))),2),0),ROUND(IF($B848="Non - avec lien de dépendance",MIN(1129,J848,$C848)*overallRate,MIN(1129,J848)*overallRate),2))))</f>
        <v>Effectuez l’étape 1</v>
      </c>
      <c r="O848" s="54" t="str">
        <f>IF(ISTEXT(overallRate),"Effectuez l’étape 1",IF(OR(COUNT($C848,K848)&lt;&gt;2,overallRate=0),0,IF(G848="Oui",IF(OR($B848="Oui - sans lien de dépendance",$C848&gt;0),ROUND(MIN(K848, MAX(500,MIN(0.55*$C848,573))),2),0),ROUND(IF($B848="Non - avec lien de dépendance",MIN(1129,K848,$C848)*overallRate,MIN(1129,K848)*overallRate),2))))</f>
        <v>Effectuez l’étape 1</v>
      </c>
      <c r="P848" s="3">
        <f t="shared" si="13"/>
        <v>0</v>
      </c>
    </row>
    <row r="849" spans="12:16" x14ac:dyDescent="0.35">
      <c r="L849" s="54" t="str">
        <f>IF(ISTEXT(overallRate),"Effectuez l’étape 1",IF(OR(COUNT($C849,H849)&lt;&gt;2,overallRate=0),0,IF(D849="Oui",IF(OR($B849="Oui - sans lien de dépendance",$C849&gt;0),ROUND(MIN(H849, MAX(500,MIN(0.55*$C849,573))),2),0),ROUND(IF($B849="Non - avec lien de dépendance",MIN(1129,H849,$C849)*overallRate,MIN(1129,H849)*overallRate),2))))</f>
        <v>Effectuez l’étape 1</v>
      </c>
      <c r="M849" s="54" t="str">
        <f>IF(ISTEXT(overallRate),"Effectuez l’étape 1",IF(OR(COUNT($C849,I849)&lt;&gt;2,overallRate=0),0,IF(E849="Oui",IF(OR($B849="Oui - sans lien de dépendance",$C849&gt;0),ROUND(MIN(I849, MAX(500,MIN(0.55*$C849,573))),2),0),ROUND(IF($B849="Non - avec lien de dépendance",MIN(1129,I849,$C849)*overallRate,MIN(1129,I849)*overallRate),2))))</f>
        <v>Effectuez l’étape 1</v>
      </c>
      <c r="N849" s="54" t="str">
        <f>IF(ISTEXT(overallRate),"Effectuez l’étape 1",IF(OR(COUNT($C849,J849)&lt;&gt;2,overallRate=0),0,IF(F849="Oui",IF(OR($B849="Oui - sans lien de dépendance",$C849&gt;0),ROUND(MIN(J849, MAX(500,MIN(0.55*$C849,573))),2),0),ROUND(IF($B849="Non - avec lien de dépendance",MIN(1129,J849,$C849)*overallRate,MIN(1129,J849)*overallRate),2))))</f>
        <v>Effectuez l’étape 1</v>
      </c>
      <c r="O849" s="54" t="str">
        <f>IF(ISTEXT(overallRate),"Effectuez l’étape 1",IF(OR(COUNT($C849,K849)&lt;&gt;2,overallRate=0),0,IF(G849="Oui",IF(OR($B849="Oui - sans lien de dépendance",$C849&gt;0),ROUND(MIN(K849, MAX(500,MIN(0.55*$C849,573))),2),0),ROUND(IF($B849="Non - avec lien de dépendance",MIN(1129,K849,$C849)*overallRate,MIN(1129,K849)*overallRate),2))))</f>
        <v>Effectuez l’étape 1</v>
      </c>
      <c r="P849" s="3">
        <f t="shared" si="13"/>
        <v>0</v>
      </c>
    </row>
    <row r="850" spans="12:16" x14ac:dyDescent="0.35">
      <c r="L850" s="54" t="str">
        <f>IF(ISTEXT(overallRate),"Effectuez l’étape 1",IF(OR(COUNT($C850,H850)&lt;&gt;2,overallRate=0),0,IF(D850="Oui",IF(OR($B850="Oui - sans lien de dépendance",$C850&gt;0),ROUND(MIN(H850, MAX(500,MIN(0.55*$C850,573))),2),0),ROUND(IF($B850="Non - avec lien de dépendance",MIN(1129,H850,$C850)*overallRate,MIN(1129,H850)*overallRate),2))))</f>
        <v>Effectuez l’étape 1</v>
      </c>
      <c r="M850" s="54" t="str">
        <f>IF(ISTEXT(overallRate),"Effectuez l’étape 1",IF(OR(COUNT($C850,I850)&lt;&gt;2,overallRate=0),0,IF(E850="Oui",IF(OR($B850="Oui - sans lien de dépendance",$C850&gt;0),ROUND(MIN(I850, MAX(500,MIN(0.55*$C850,573))),2),0),ROUND(IF($B850="Non - avec lien de dépendance",MIN(1129,I850,$C850)*overallRate,MIN(1129,I850)*overallRate),2))))</f>
        <v>Effectuez l’étape 1</v>
      </c>
      <c r="N850" s="54" t="str">
        <f>IF(ISTEXT(overallRate),"Effectuez l’étape 1",IF(OR(COUNT($C850,J850)&lt;&gt;2,overallRate=0),0,IF(F850="Oui",IF(OR($B850="Oui - sans lien de dépendance",$C850&gt;0),ROUND(MIN(J850, MAX(500,MIN(0.55*$C850,573))),2),0),ROUND(IF($B850="Non - avec lien de dépendance",MIN(1129,J850,$C850)*overallRate,MIN(1129,J850)*overallRate),2))))</f>
        <v>Effectuez l’étape 1</v>
      </c>
      <c r="O850" s="54" t="str">
        <f>IF(ISTEXT(overallRate),"Effectuez l’étape 1",IF(OR(COUNT($C850,K850)&lt;&gt;2,overallRate=0),0,IF(G850="Oui",IF(OR($B850="Oui - sans lien de dépendance",$C850&gt;0),ROUND(MIN(K850, MAX(500,MIN(0.55*$C850,573))),2),0),ROUND(IF($B850="Non - avec lien de dépendance",MIN(1129,K850,$C850)*overallRate,MIN(1129,K850)*overallRate),2))))</f>
        <v>Effectuez l’étape 1</v>
      </c>
      <c r="P850" s="3">
        <f t="shared" si="13"/>
        <v>0</v>
      </c>
    </row>
    <row r="851" spans="12:16" x14ac:dyDescent="0.35">
      <c r="L851" s="54" t="str">
        <f>IF(ISTEXT(overallRate),"Effectuez l’étape 1",IF(OR(COUNT($C851,H851)&lt;&gt;2,overallRate=0),0,IF(D851="Oui",IF(OR($B851="Oui - sans lien de dépendance",$C851&gt;0),ROUND(MIN(H851, MAX(500,MIN(0.55*$C851,573))),2),0),ROUND(IF($B851="Non - avec lien de dépendance",MIN(1129,H851,$C851)*overallRate,MIN(1129,H851)*overallRate),2))))</f>
        <v>Effectuez l’étape 1</v>
      </c>
      <c r="M851" s="54" t="str">
        <f>IF(ISTEXT(overallRate),"Effectuez l’étape 1",IF(OR(COUNT($C851,I851)&lt;&gt;2,overallRate=0),0,IF(E851="Oui",IF(OR($B851="Oui - sans lien de dépendance",$C851&gt;0),ROUND(MIN(I851, MAX(500,MIN(0.55*$C851,573))),2),0),ROUND(IF($B851="Non - avec lien de dépendance",MIN(1129,I851,$C851)*overallRate,MIN(1129,I851)*overallRate),2))))</f>
        <v>Effectuez l’étape 1</v>
      </c>
      <c r="N851" s="54" t="str">
        <f>IF(ISTEXT(overallRate),"Effectuez l’étape 1",IF(OR(COUNT($C851,J851)&lt;&gt;2,overallRate=0),0,IF(F851="Oui",IF(OR($B851="Oui - sans lien de dépendance",$C851&gt;0),ROUND(MIN(J851, MAX(500,MIN(0.55*$C851,573))),2),0),ROUND(IF($B851="Non - avec lien de dépendance",MIN(1129,J851,$C851)*overallRate,MIN(1129,J851)*overallRate),2))))</f>
        <v>Effectuez l’étape 1</v>
      </c>
      <c r="O851" s="54" t="str">
        <f>IF(ISTEXT(overallRate),"Effectuez l’étape 1",IF(OR(COUNT($C851,K851)&lt;&gt;2,overallRate=0),0,IF(G851="Oui",IF(OR($B851="Oui - sans lien de dépendance",$C851&gt;0),ROUND(MIN(K851, MAX(500,MIN(0.55*$C851,573))),2),0),ROUND(IF($B851="Non - avec lien de dépendance",MIN(1129,K851,$C851)*overallRate,MIN(1129,K851)*overallRate),2))))</f>
        <v>Effectuez l’étape 1</v>
      </c>
      <c r="P851" s="3">
        <f t="shared" si="13"/>
        <v>0</v>
      </c>
    </row>
    <row r="852" spans="12:16" x14ac:dyDescent="0.35">
      <c r="L852" s="54" t="str">
        <f>IF(ISTEXT(overallRate),"Effectuez l’étape 1",IF(OR(COUNT($C852,H852)&lt;&gt;2,overallRate=0),0,IF(D852="Oui",IF(OR($B852="Oui - sans lien de dépendance",$C852&gt;0),ROUND(MIN(H852, MAX(500,MIN(0.55*$C852,573))),2),0),ROUND(IF($B852="Non - avec lien de dépendance",MIN(1129,H852,$C852)*overallRate,MIN(1129,H852)*overallRate),2))))</f>
        <v>Effectuez l’étape 1</v>
      </c>
      <c r="M852" s="54" t="str">
        <f>IF(ISTEXT(overallRate),"Effectuez l’étape 1",IF(OR(COUNT($C852,I852)&lt;&gt;2,overallRate=0),0,IF(E852="Oui",IF(OR($B852="Oui - sans lien de dépendance",$C852&gt;0),ROUND(MIN(I852, MAX(500,MIN(0.55*$C852,573))),2),0),ROUND(IF($B852="Non - avec lien de dépendance",MIN(1129,I852,$C852)*overallRate,MIN(1129,I852)*overallRate),2))))</f>
        <v>Effectuez l’étape 1</v>
      </c>
      <c r="N852" s="54" t="str">
        <f>IF(ISTEXT(overallRate),"Effectuez l’étape 1",IF(OR(COUNT($C852,J852)&lt;&gt;2,overallRate=0),0,IF(F852="Oui",IF(OR($B852="Oui - sans lien de dépendance",$C852&gt;0),ROUND(MIN(J852, MAX(500,MIN(0.55*$C852,573))),2),0),ROUND(IF($B852="Non - avec lien de dépendance",MIN(1129,J852,$C852)*overallRate,MIN(1129,J852)*overallRate),2))))</f>
        <v>Effectuez l’étape 1</v>
      </c>
      <c r="O852" s="54" t="str">
        <f>IF(ISTEXT(overallRate),"Effectuez l’étape 1",IF(OR(COUNT($C852,K852)&lt;&gt;2,overallRate=0),0,IF(G852="Oui",IF(OR($B852="Oui - sans lien de dépendance",$C852&gt;0),ROUND(MIN(K852, MAX(500,MIN(0.55*$C852,573))),2),0),ROUND(IF($B852="Non - avec lien de dépendance",MIN(1129,K852,$C852)*overallRate,MIN(1129,K852)*overallRate),2))))</f>
        <v>Effectuez l’étape 1</v>
      </c>
      <c r="P852" s="3">
        <f t="shared" si="13"/>
        <v>0</v>
      </c>
    </row>
    <row r="853" spans="12:16" x14ac:dyDescent="0.35">
      <c r="L853" s="54" t="str">
        <f>IF(ISTEXT(overallRate),"Effectuez l’étape 1",IF(OR(COUNT($C853,H853)&lt;&gt;2,overallRate=0),0,IF(D853="Oui",IF(OR($B853="Oui - sans lien de dépendance",$C853&gt;0),ROUND(MIN(H853, MAX(500,MIN(0.55*$C853,573))),2),0),ROUND(IF($B853="Non - avec lien de dépendance",MIN(1129,H853,$C853)*overallRate,MIN(1129,H853)*overallRate),2))))</f>
        <v>Effectuez l’étape 1</v>
      </c>
      <c r="M853" s="54" t="str">
        <f>IF(ISTEXT(overallRate),"Effectuez l’étape 1",IF(OR(COUNT($C853,I853)&lt;&gt;2,overallRate=0),0,IF(E853="Oui",IF(OR($B853="Oui - sans lien de dépendance",$C853&gt;0),ROUND(MIN(I853, MAX(500,MIN(0.55*$C853,573))),2),0),ROUND(IF($B853="Non - avec lien de dépendance",MIN(1129,I853,$C853)*overallRate,MIN(1129,I853)*overallRate),2))))</f>
        <v>Effectuez l’étape 1</v>
      </c>
      <c r="N853" s="54" t="str">
        <f>IF(ISTEXT(overallRate),"Effectuez l’étape 1",IF(OR(COUNT($C853,J853)&lt;&gt;2,overallRate=0),0,IF(F853="Oui",IF(OR($B853="Oui - sans lien de dépendance",$C853&gt;0),ROUND(MIN(J853, MAX(500,MIN(0.55*$C853,573))),2),0),ROUND(IF($B853="Non - avec lien de dépendance",MIN(1129,J853,$C853)*overallRate,MIN(1129,J853)*overallRate),2))))</f>
        <v>Effectuez l’étape 1</v>
      </c>
      <c r="O853" s="54" t="str">
        <f>IF(ISTEXT(overallRate),"Effectuez l’étape 1",IF(OR(COUNT($C853,K853)&lt;&gt;2,overallRate=0),0,IF(G853="Oui",IF(OR($B853="Oui - sans lien de dépendance",$C853&gt;0),ROUND(MIN(K853, MAX(500,MIN(0.55*$C853,573))),2),0),ROUND(IF($B853="Non - avec lien de dépendance",MIN(1129,K853,$C853)*overallRate,MIN(1129,K853)*overallRate),2))))</f>
        <v>Effectuez l’étape 1</v>
      </c>
      <c r="P853" s="3">
        <f t="shared" si="13"/>
        <v>0</v>
      </c>
    </row>
    <row r="854" spans="12:16" x14ac:dyDescent="0.35">
      <c r="L854" s="54" t="str">
        <f>IF(ISTEXT(overallRate),"Effectuez l’étape 1",IF(OR(COUNT($C854,H854)&lt;&gt;2,overallRate=0),0,IF(D854="Oui",IF(OR($B854="Oui - sans lien de dépendance",$C854&gt;0),ROUND(MIN(H854, MAX(500,MIN(0.55*$C854,573))),2),0),ROUND(IF($B854="Non - avec lien de dépendance",MIN(1129,H854,$C854)*overallRate,MIN(1129,H854)*overallRate),2))))</f>
        <v>Effectuez l’étape 1</v>
      </c>
      <c r="M854" s="54" t="str">
        <f>IF(ISTEXT(overallRate),"Effectuez l’étape 1",IF(OR(COUNT($C854,I854)&lt;&gt;2,overallRate=0),0,IF(E854="Oui",IF(OR($B854="Oui - sans lien de dépendance",$C854&gt;0),ROUND(MIN(I854, MAX(500,MIN(0.55*$C854,573))),2),0),ROUND(IF($B854="Non - avec lien de dépendance",MIN(1129,I854,$C854)*overallRate,MIN(1129,I854)*overallRate),2))))</f>
        <v>Effectuez l’étape 1</v>
      </c>
      <c r="N854" s="54" t="str">
        <f>IF(ISTEXT(overallRate),"Effectuez l’étape 1",IF(OR(COUNT($C854,J854)&lt;&gt;2,overallRate=0),0,IF(F854="Oui",IF(OR($B854="Oui - sans lien de dépendance",$C854&gt;0),ROUND(MIN(J854, MAX(500,MIN(0.55*$C854,573))),2),0),ROUND(IF($B854="Non - avec lien de dépendance",MIN(1129,J854,$C854)*overallRate,MIN(1129,J854)*overallRate),2))))</f>
        <v>Effectuez l’étape 1</v>
      </c>
      <c r="O854" s="54" t="str">
        <f>IF(ISTEXT(overallRate),"Effectuez l’étape 1",IF(OR(COUNT($C854,K854)&lt;&gt;2,overallRate=0),0,IF(G854="Oui",IF(OR($B854="Oui - sans lien de dépendance",$C854&gt;0),ROUND(MIN(K854, MAX(500,MIN(0.55*$C854,573))),2),0),ROUND(IF($B854="Non - avec lien de dépendance",MIN(1129,K854,$C854)*overallRate,MIN(1129,K854)*overallRate),2))))</f>
        <v>Effectuez l’étape 1</v>
      </c>
      <c r="P854" s="3">
        <f t="shared" si="13"/>
        <v>0</v>
      </c>
    </row>
    <row r="855" spans="12:16" x14ac:dyDescent="0.35">
      <c r="L855" s="54" t="str">
        <f>IF(ISTEXT(overallRate),"Effectuez l’étape 1",IF(OR(COUNT($C855,H855)&lt;&gt;2,overallRate=0),0,IF(D855="Oui",IF(OR($B855="Oui - sans lien de dépendance",$C855&gt;0),ROUND(MIN(H855, MAX(500,MIN(0.55*$C855,573))),2),0),ROUND(IF($B855="Non - avec lien de dépendance",MIN(1129,H855,$C855)*overallRate,MIN(1129,H855)*overallRate),2))))</f>
        <v>Effectuez l’étape 1</v>
      </c>
      <c r="M855" s="54" t="str">
        <f>IF(ISTEXT(overallRate),"Effectuez l’étape 1",IF(OR(COUNT($C855,I855)&lt;&gt;2,overallRate=0),0,IF(E855="Oui",IF(OR($B855="Oui - sans lien de dépendance",$C855&gt;0),ROUND(MIN(I855, MAX(500,MIN(0.55*$C855,573))),2),0),ROUND(IF($B855="Non - avec lien de dépendance",MIN(1129,I855,$C855)*overallRate,MIN(1129,I855)*overallRate),2))))</f>
        <v>Effectuez l’étape 1</v>
      </c>
      <c r="N855" s="54" t="str">
        <f>IF(ISTEXT(overallRate),"Effectuez l’étape 1",IF(OR(COUNT($C855,J855)&lt;&gt;2,overallRate=0),0,IF(F855="Oui",IF(OR($B855="Oui - sans lien de dépendance",$C855&gt;0),ROUND(MIN(J855, MAX(500,MIN(0.55*$C855,573))),2),0),ROUND(IF($B855="Non - avec lien de dépendance",MIN(1129,J855,$C855)*overallRate,MIN(1129,J855)*overallRate),2))))</f>
        <v>Effectuez l’étape 1</v>
      </c>
      <c r="O855" s="54" t="str">
        <f>IF(ISTEXT(overallRate),"Effectuez l’étape 1",IF(OR(COUNT($C855,K855)&lt;&gt;2,overallRate=0),0,IF(G855="Oui",IF(OR($B855="Oui - sans lien de dépendance",$C855&gt;0),ROUND(MIN(K855, MAX(500,MIN(0.55*$C855,573))),2),0),ROUND(IF($B855="Non - avec lien de dépendance",MIN(1129,K855,$C855)*overallRate,MIN(1129,K855)*overallRate),2))))</f>
        <v>Effectuez l’étape 1</v>
      </c>
      <c r="P855" s="3">
        <f t="shared" si="13"/>
        <v>0</v>
      </c>
    </row>
    <row r="856" spans="12:16" x14ac:dyDescent="0.35">
      <c r="L856" s="54" t="str">
        <f>IF(ISTEXT(overallRate),"Effectuez l’étape 1",IF(OR(COUNT($C856,H856)&lt;&gt;2,overallRate=0),0,IF(D856="Oui",IF(OR($B856="Oui - sans lien de dépendance",$C856&gt;0),ROUND(MIN(H856, MAX(500,MIN(0.55*$C856,573))),2),0),ROUND(IF($B856="Non - avec lien de dépendance",MIN(1129,H856,$C856)*overallRate,MIN(1129,H856)*overallRate),2))))</f>
        <v>Effectuez l’étape 1</v>
      </c>
      <c r="M856" s="54" t="str">
        <f>IF(ISTEXT(overallRate),"Effectuez l’étape 1",IF(OR(COUNT($C856,I856)&lt;&gt;2,overallRate=0),0,IF(E856="Oui",IF(OR($B856="Oui - sans lien de dépendance",$C856&gt;0),ROUND(MIN(I856, MAX(500,MIN(0.55*$C856,573))),2),0),ROUND(IF($B856="Non - avec lien de dépendance",MIN(1129,I856,$C856)*overallRate,MIN(1129,I856)*overallRate),2))))</f>
        <v>Effectuez l’étape 1</v>
      </c>
      <c r="N856" s="54" t="str">
        <f>IF(ISTEXT(overallRate),"Effectuez l’étape 1",IF(OR(COUNT($C856,J856)&lt;&gt;2,overallRate=0),0,IF(F856="Oui",IF(OR($B856="Oui - sans lien de dépendance",$C856&gt;0),ROUND(MIN(J856, MAX(500,MIN(0.55*$C856,573))),2),0),ROUND(IF($B856="Non - avec lien de dépendance",MIN(1129,J856,$C856)*overallRate,MIN(1129,J856)*overallRate),2))))</f>
        <v>Effectuez l’étape 1</v>
      </c>
      <c r="O856" s="54" t="str">
        <f>IF(ISTEXT(overallRate),"Effectuez l’étape 1",IF(OR(COUNT($C856,K856)&lt;&gt;2,overallRate=0),0,IF(G856="Oui",IF(OR($B856="Oui - sans lien de dépendance",$C856&gt;0),ROUND(MIN(K856, MAX(500,MIN(0.55*$C856,573))),2),0),ROUND(IF($B856="Non - avec lien de dépendance",MIN(1129,K856,$C856)*overallRate,MIN(1129,K856)*overallRate),2))))</f>
        <v>Effectuez l’étape 1</v>
      </c>
      <c r="P856" s="3">
        <f t="shared" si="13"/>
        <v>0</v>
      </c>
    </row>
    <row r="857" spans="12:16" x14ac:dyDescent="0.35">
      <c r="L857" s="54" t="str">
        <f>IF(ISTEXT(overallRate),"Effectuez l’étape 1",IF(OR(COUNT($C857,H857)&lt;&gt;2,overallRate=0),0,IF(D857="Oui",IF(OR($B857="Oui - sans lien de dépendance",$C857&gt;0),ROUND(MIN(H857, MAX(500,MIN(0.55*$C857,573))),2),0),ROUND(IF($B857="Non - avec lien de dépendance",MIN(1129,H857,$C857)*overallRate,MIN(1129,H857)*overallRate),2))))</f>
        <v>Effectuez l’étape 1</v>
      </c>
      <c r="M857" s="54" t="str">
        <f>IF(ISTEXT(overallRate),"Effectuez l’étape 1",IF(OR(COUNT($C857,I857)&lt;&gt;2,overallRate=0),0,IF(E857="Oui",IF(OR($B857="Oui - sans lien de dépendance",$C857&gt;0),ROUND(MIN(I857, MAX(500,MIN(0.55*$C857,573))),2),0),ROUND(IF($B857="Non - avec lien de dépendance",MIN(1129,I857,$C857)*overallRate,MIN(1129,I857)*overallRate),2))))</f>
        <v>Effectuez l’étape 1</v>
      </c>
      <c r="N857" s="54" t="str">
        <f>IF(ISTEXT(overallRate),"Effectuez l’étape 1",IF(OR(COUNT($C857,J857)&lt;&gt;2,overallRate=0),0,IF(F857="Oui",IF(OR($B857="Oui - sans lien de dépendance",$C857&gt;0),ROUND(MIN(J857, MAX(500,MIN(0.55*$C857,573))),2),0),ROUND(IF($B857="Non - avec lien de dépendance",MIN(1129,J857,$C857)*overallRate,MIN(1129,J857)*overallRate),2))))</f>
        <v>Effectuez l’étape 1</v>
      </c>
      <c r="O857" s="54" t="str">
        <f>IF(ISTEXT(overallRate),"Effectuez l’étape 1",IF(OR(COUNT($C857,K857)&lt;&gt;2,overallRate=0),0,IF(G857="Oui",IF(OR($B857="Oui - sans lien de dépendance",$C857&gt;0),ROUND(MIN(K857, MAX(500,MIN(0.55*$C857,573))),2),0),ROUND(IF($B857="Non - avec lien de dépendance",MIN(1129,K857,$C857)*overallRate,MIN(1129,K857)*overallRate),2))))</f>
        <v>Effectuez l’étape 1</v>
      </c>
      <c r="P857" s="3">
        <f t="shared" si="13"/>
        <v>0</v>
      </c>
    </row>
    <row r="858" spans="12:16" x14ac:dyDescent="0.35">
      <c r="L858" s="54" t="str">
        <f>IF(ISTEXT(overallRate),"Effectuez l’étape 1",IF(OR(COUNT($C858,H858)&lt;&gt;2,overallRate=0),0,IF(D858="Oui",IF(OR($B858="Oui - sans lien de dépendance",$C858&gt;0),ROUND(MIN(H858, MAX(500,MIN(0.55*$C858,573))),2),0),ROUND(IF($B858="Non - avec lien de dépendance",MIN(1129,H858,$C858)*overallRate,MIN(1129,H858)*overallRate),2))))</f>
        <v>Effectuez l’étape 1</v>
      </c>
      <c r="M858" s="54" t="str">
        <f>IF(ISTEXT(overallRate),"Effectuez l’étape 1",IF(OR(COUNT($C858,I858)&lt;&gt;2,overallRate=0),0,IF(E858="Oui",IF(OR($B858="Oui - sans lien de dépendance",$C858&gt;0),ROUND(MIN(I858, MAX(500,MIN(0.55*$C858,573))),2),0),ROUND(IF($B858="Non - avec lien de dépendance",MIN(1129,I858,$C858)*overallRate,MIN(1129,I858)*overallRate),2))))</f>
        <v>Effectuez l’étape 1</v>
      </c>
      <c r="N858" s="54" t="str">
        <f>IF(ISTEXT(overallRate),"Effectuez l’étape 1",IF(OR(COUNT($C858,J858)&lt;&gt;2,overallRate=0),0,IF(F858="Oui",IF(OR($B858="Oui - sans lien de dépendance",$C858&gt;0),ROUND(MIN(J858, MAX(500,MIN(0.55*$C858,573))),2),0),ROUND(IF($B858="Non - avec lien de dépendance",MIN(1129,J858,$C858)*overallRate,MIN(1129,J858)*overallRate),2))))</f>
        <v>Effectuez l’étape 1</v>
      </c>
      <c r="O858" s="54" t="str">
        <f>IF(ISTEXT(overallRate),"Effectuez l’étape 1",IF(OR(COUNT($C858,K858)&lt;&gt;2,overallRate=0),0,IF(G858="Oui",IF(OR($B858="Oui - sans lien de dépendance",$C858&gt;0),ROUND(MIN(K858, MAX(500,MIN(0.55*$C858,573))),2),0),ROUND(IF($B858="Non - avec lien de dépendance",MIN(1129,K858,$C858)*overallRate,MIN(1129,K858)*overallRate),2))))</f>
        <v>Effectuez l’étape 1</v>
      </c>
      <c r="P858" s="3">
        <f t="shared" si="13"/>
        <v>0</v>
      </c>
    </row>
    <row r="859" spans="12:16" x14ac:dyDescent="0.35">
      <c r="L859" s="54" t="str">
        <f>IF(ISTEXT(overallRate),"Effectuez l’étape 1",IF(OR(COUNT($C859,H859)&lt;&gt;2,overallRate=0),0,IF(D859="Oui",IF(OR($B859="Oui - sans lien de dépendance",$C859&gt;0),ROUND(MIN(H859, MAX(500,MIN(0.55*$C859,573))),2),0),ROUND(IF($B859="Non - avec lien de dépendance",MIN(1129,H859,$C859)*overallRate,MIN(1129,H859)*overallRate),2))))</f>
        <v>Effectuez l’étape 1</v>
      </c>
      <c r="M859" s="54" t="str">
        <f>IF(ISTEXT(overallRate),"Effectuez l’étape 1",IF(OR(COUNT($C859,I859)&lt;&gt;2,overallRate=0),0,IF(E859="Oui",IF(OR($B859="Oui - sans lien de dépendance",$C859&gt;0),ROUND(MIN(I859, MAX(500,MIN(0.55*$C859,573))),2),0),ROUND(IF($B859="Non - avec lien de dépendance",MIN(1129,I859,$C859)*overallRate,MIN(1129,I859)*overallRate),2))))</f>
        <v>Effectuez l’étape 1</v>
      </c>
      <c r="N859" s="54" t="str">
        <f>IF(ISTEXT(overallRate),"Effectuez l’étape 1",IF(OR(COUNT($C859,J859)&lt;&gt;2,overallRate=0),0,IF(F859="Oui",IF(OR($B859="Oui - sans lien de dépendance",$C859&gt;0),ROUND(MIN(J859, MAX(500,MIN(0.55*$C859,573))),2),0),ROUND(IF($B859="Non - avec lien de dépendance",MIN(1129,J859,$C859)*overallRate,MIN(1129,J859)*overallRate),2))))</f>
        <v>Effectuez l’étape 1</v>
      </c>
      <c r="O859" s="54" t="str">
        <f>IF(ISTEXT(overallRate),"Effectuez l’étape 1",IF(OR(COUNT($C859,K859)&lt;&gt;2,overallRate=0),0,IF(G859="Oui",IF(OR($B859="Oui - sans lien de dépendance",$C859&gt;0),ROUND(MIN(K859, MAX(500,MIN(0.55*$C859,573))),2),0),ROUND(IF($B859="Non - avec lien de dépendance",MIN(1129,K859,$C859)*overallRate,MIN(1129,K859)*overallRate),2))))</f>
        <v>Effectuez l’étape 1</v>
      </c>
      <c r="P859" s="3">
        <f t="shared" si="13"/>
        <v>0</v>
      </c>
    </row>
    <row r="860" spans="12:16" x14ac:dyDescent="0.35">
      <c r="L860" s="54" t="str">
        <f>IF(ISTEXT(overallRate),"Effectuez l’étape 1",IF(OR(COUNT($C860,H860)&lt;&gt;2,overallRate=0),0,IF(D860="Oui",IF(OR($B860="Oui - sans lien de dépendance",$C860&gt;0),ROUND(MIN(H860, MAX(500,MIN(0.55*$C860,573))),2),0),ROUND(IF($B860="Non - avec lien de dépendance",MIN(1129,H860,$C860)*overallRate,MIN(1129,H860)*overallRate),2))))</f>
        <v>Effectuez l’étape 1</v>
      </c>
      <c r="M860" s="54" t="str">
        <f>IF(ISTEXT(overallRate),"Effectuez l’étape 1",IF(OR(COUNT($C860,I860)&lt;&gt;2,overallRate=0),0,IF(E860="Oui",IF(OR($B860="Oui - sans lien de dépendance",$C860&gt;0),ROUND(MIN(I860, MAX(500,MIN(0.55*$C860,573))),2),0),ROUND(IF($B860="Non - avec lien de dépendance",MIN(1129,I860,$C860)*overallRate,MIN(1129,I860)*overallRate),2))))</f>
        <v>Effectuez l’étape 1</v>
      </c>
      <c r="N860" s="54" t="str">
        <f>IF(ISTEXT(overallRate),"Effectuez l’étape 1",IF(OR(COUNT($C860,J860)&lt;&gt;2,overallRate=0),0,IF(F860="Oui",IF(OR($B860="Oui - sans lien de dépendance",$C860&gt;0),ROUND(MIN(J860, MAX(500,MIN(0.55*$C860,573))),2),0),ROUND(IF($B860="Non - avec lien de dépendance",MIN(1129,J860,$C860)*overallRate,MIN(1129,J860)*overallRate),2))))</f>
        <v>Effectuez l’étape 1</v>
      </c>
      <c r="O860" s="54" t="str">
        <f>IF(ISTEXT(overallRate),"Effectuez l’étape 1",IF(OR(COUNT($C860,K860)&lt;&gt;2,overallRate=0),0,IF(G860="Oui",IF(OR($B860="Oui - sans lien de dépendance",$C860&gt;0),ROUND(MIN(K860, MAX(500,MIN(0.55*$C860,573))),2),0),ROUND(IF($B860="Non - avec lien de dépendance",MIN(1129,K860,$C860)*overallRate,MIN(1129,K860)*overallRate),2))))</f>
        <v>Effectuez l’étape 1</v>
      </c>
      <c r="P860" s="3">
        <f t="shared" si="13"/>
        <v>0</v>
      </c>
    </row>
    <row r="861" spans="12:16" x14ac:dyDescent="0.35">
      <c r="L861" s="54" t="str">
        <f>IF(ISTEXT(overallRate),"Effectuez l’étape 1",IF(OR(COUNT($C861,H861)&lt;&gt;2,overallRate=0),0,IF(D861="Oui",IF(OR($B861="Oui - sans lien de dépendance",$C861&gt;0),ROUND(MIN(H861, MAX(500,MIN(0.55*$C861,573))),2),0),ROUND(IF($B861="Non - avec lien de dépendance",MIN(1129,H861,$C861)*overallRate,MIN(1129,H861)*overallRate),2))))</f>
        <v>Effectuez l’étape 1</v>
      </c>
      <c r="M861" s="54" t="str">
        <f>IF(ISTEXT(overallRate),"Effectuez l’étape 1",IF(OR(COUNT($C861,I861)&lt;&gt;2,overallRate=0),0,IF(E861="Oui",IF(OR($B861="Oui - sans lien de dépendance",$C861&gt;0),ROUND(MIN(I861, MAX(500,MIN(0.55*$C861,573))),2),0),ROUND(IF($B861="Non - avec lien de dépendance",MIN(1129,I861,$C861)*overallRate,MIN(1129,I861)*overallRate),2))))</f>
        <v>Effectuez l’étape 1</v>
      </c>
      <c r="N861" s="54" t="str">
        <f>IF(ISTEXT(overallRate),"Effectuez l’étape 1",IF(OR(COUNT($C861,J861)&lt;&gt;2,overallRate=0),0,IF(F861="Oui",IF(OR($B861="Oui - sans lien de dépendance",$C861&gt;0),ROUND(MIN(J861, MAX(500,MIN(0.55*$C861,573))),2),0),ROUND(IF($B861="Non - avec lien de dépendance",MIN(1129,J861,$C861)*overallRate,MIN(1129,J861)*overallRate),2))))</f>
        <v>Effectuez l’étape 1</v>
      </c>
      <c r="O861" s="54" t="str">
        <f>IF(ISTEXT(overallRate),"Effectuez l’étape 1",IF(OR(COUNT($C861,K861)&lt;&gt;2,overallRate=0),0,IF(G861="Oui",IF(OR($B861="Oui - sans lien de dépendance",$C861&gt;0),ROUND(MIN(K861, MAX(500,MIN(0.55*$C861,573))),2),0),ROUND(IF($B861="Non - avec lien de dépendance",MIN(1129,K861,$C861)*overallRate,MIN(1129,K861)*overallRate),2))))</f>
        <v>Effectuez l’étape 1</v>
      </c>
      <c r="P861" s="3">
        <f t="shared" si="13"/>
        <v>0</v>
      </c>
    </row>
    <row r="862" spans="12:16" x14ac:dyDescent="0.35">
      <c r="L862" s="54" t="str">
        <f>IF(ISTEXT(overallRate),"Effectuez l’étape 1",IF(OR(COUNT($C862,H862)&lt;&gt;2,overallRate=0),0,IF(D862="Oui",IF(OR($B862="Oui - sans lien de dépendance",$C862&gt;0),ROUND(MIN(H862, MAX(500,MIN(0.55*$C862,573))),2),0),ROUND(IF($B862="Non - avec lien de dépendance",MIN(1129,H862,$C862)*overallRate,MIN(1129,H862)*overallRate),2))))</f>
        <v>Effectuez l’étape 1</v>
      </c>
      <c r="M862" s="54" t="str">
        <f>IF(ISTEXT(overallRate),"Effectuez l’étape 1",IF(OR(COUNT($C862,I862)&lt;&gt;2,overallRate=0),0,IF(E862="Oui",IF(OR($B862="Oui - sans lien de dépendance",$C862&gt;0),ROUND(MIN(I862, MAX(500,MIN(0.55*$C862,573))),2),0),ROUND(IF($B862="Non - avec lien de dépendance",MIN(1129,I862,$C862)*overallRate,MIN(1129,I862)*overallRate),2))))</f>
        <v>Effectuez l’étape 1</v>
      </c>
      <c r="N862" s="54" t="str">
        <f>IF(ISTEXT(overallRate),"Effectuez l’étape 1",IF(OR(COUNT($C862,J862)&lt;&gt;2,overallRate=0),0,IF(F862="Oui",IF(OR($B862="Oui - sans lien de dépendance",$C862&gt;0),ROUND(MIN(J862, MAX(500,MIN(0.55*$C862,573))),2),0),ROUND(IF($B862="Non - avec lien de dépendance",MIN(1129,J862,$C862)*overallRate,MIN(1129,J862)*overallRate),2))))</f>
        <v>Effectuez l’étape 1</v>
      </c>
      <c r="O862" s="54" t="str">
        <f>IF(ISTEXT(overallRate),"Effectuez l’étape 1",IF(OR(COUNT($C862,K862)&lt;&gt;2,overallRate=0),0,IF(G862="Oui",IF(OR($B862="Oui - sans lien de dépendance",$C862&gt;0),ROUND(MIN(K862, MAX(500,MIN(0.55*$C862,573))),2),0),ROUND(IF($B862="Non - avec lien de dépendance",MIN(1129,K862,$C862)*overallRate,MIN(1129,K862)*overallRate),2))))</f>
        <v>Effectuez l’étape 1</v>
      </c>
      <c r="P862" s="3">
        <f t="shared" si="13"/>
        <v>0</v>
      </c>
    </row>
    <row r="863" spans="12:16" x14ac:dyDescent="0.35">
      <c r="L863" s="54" t="str">
        <f>IF(ISTEXT(overallRate),"Effectuez l’étape 1",IF(OR(COUNT($C863,H863)&lt;&gt;2,overallRate=0),0,IF(D863="Oui",IF(OR($B863="Oui - sans lien de dépendance",$C863&gt;0),ROUND(MIN(H863, MAX(500,MIN(0.55*$C863,573))),2),0),ROUND(IF($B863="Non - avec lien de dépendance",MIN(1129,H863,$C863)*overallRate,MIN(1129,H863)*overallRate),2))))</f>
        <v>Effectuez l’étape 1</v>
      </c>
      <c r="M863" s="54" t="str">
        <f>IF(ISTEXT(overallRate),"Effectuez l’étape 1",IF(OR(COUNT($C863,I863)&lt;&gt;2,overallRate=0),0,IF(E863="Oui",IF(OR($B863="Oui - sans lien de dépendance",$C863&gt;0),ROUND(MIN(I863, MAX(500,MIN(0.55*$C863,573))),2),0),ROUND(IF($B863="Non - avec lien de dépendance",MIN(1129,I863,$C863)*overallRate,MIN(1129,I863)*overallRate),2))))</f>
        <v>Effectuez l’étape 1</v>
      </c>
      <c r="N863" s="54" t="str">
        <f>IF(ISTEXT(overallRate),"Effectuez l’étape 1",IF(OR(COUNT($C863,J863)&lt;&gt;2,overallRate=0),0,IF(F863="Oui",IF(OR($B863="Oui - sans lien de dépendance",$C863&gt;0),ROUND(MIN(J863, MAX(500,MIN(0.55*$C863,573))),2),0),ROUND(IF($B863="Non - avec lien de dépendance",MIN(1129,J863,$C863)*overallRate,MIN(1129,J863)*overallRate),2))))</f>
        <v>Effectuez l’étape 1</v>
      </c>
      <c r="O863" s="54" t="str">
        <f>IF(ISTEXT(overallRate),"Effectuez l’étape 1",IF(OR(COUNT($C863,K863)&lt;&gt;2,overallRate=0),0,IF(G863="Oui",IF(OR($B863="Oui - sans lien de dépendance",$C863&gt;0),ROUND(MIN(K863, MAX(500,MIN(0.55*$C863,573))),2),0),ROUND(IF($B863="Non - avec lien de dépendance",MIN(1129,K863,$C863)*overallRate,MIN(1129,K863)*overallRate),2))))</f>
        <v>Effectuez l’étape 1</v>
      </c>
      <c r="P863" s="3">
        <f t="shared" si="13"/>
        <v>0</v>
      </c>
    </row>
    <row r="864" spans="12:16" x14ac:dyDescent="0.35">
      <c r="L864" s="54" t="str">
        <f>IF(ISTEXT(overallRate),"Effectuez l’étape 1",IF(OR(COUNT($C864,H864)&lt;&gt;2,overallRate=0),0,IF(D864="Oui",IF(OR($B864="Oui - sans lien de dépendance",$C864&gt;0),ROUND(MIN(H864, MAX(500,MIN(0.55*$C864,573))),2),0),ROUND(IF($B864="Non - avec lien de dépendance",MIN(1129,H864,$C864)*overallRate,MIN(1129,H864)*overallRate),2))))</f>
        <v>Effectuez l’étape 1</v>
      </c>
      <c r="M864" s="54" t="str">
        <f>IF(ISTEXT(overallRate),"Effectuez l’étape 1",IF(OR(COUNT($C864,I864)&lt;&gt;2,overallRate=0),0,IF(E864="Oui",IF(OR($B864="Oui - sans lien de dépendance",$C864&gt;0),ROUND(MIN(I864, MAX(500,MIN(0.55*$C864,573))),2),0),ROUND(IF($B864="Non - avec lien de dépendance",MIN(1129,I864,$C864)*overallRate,MIN(1129,I864)*overallRate),2))))</f>
        <v>Effectuez l’étape 1</v>
      </c>
      <c r="N864" s="54" t="str">
        <f>IF(ISTEXT(overallRate),"Effectuez l’étape 1",IF(OR(COUNT($C864,J864)&lt;&gt;2,overallRate=0),0,IF(F864="Oui",IF(OR($B864="Oui - sans lien de dépendance",$C864&gt;0),ROUND(MIN(J864, MAX(500,MIN(0.55*$C864,573))),2),0),ROUND(IF($B864="Non - avec lien de dépendance",MIN(1129,J864,$C864)*overallRate,MIN(1129,J864)*overallRate),2))))</f>
        <v>Effectuez l’étape 1</v>
      </c>
      <c r="O864" s="54" t="str">
        <f>IF(ISTEXT(overallRate),"Effectuez l’étape 1",IF(OR(COUNT($C864,K864)&lt;&gt;2,overallRate=0),0,IF(G864="Oui",IF(OR($B864="Oui - sans lien de dépendance",$C864&gt;0),ROUND(MIN(K864, MAX(500,MIN(0.55*$C864,573))),2),0),ROUND(IF($B864="Non - avec lien de dépendance",MIN(1129,K864,$C864)*overallRate,MIN(1129,K864)*overallRate),2))))</f>
        <v>Effectuez l’étape 1</v>
      </c>
      <c r="P864" s="3">
        <f t="shared" si="13"/>
        <v>0</v>
      </c>
    </row>
    <row r="865" spans="12:16" x14ac:dyDescent="0.35">
      <c r="L865" s="54" t="str">
        <f>IF(ISTEXT(overallRate),"Effectuez l’étape 1",IF(OR(COUNT($C865,H865)&lt;&gt;2,overallRate=0),0,IF(D865="Oui",IF(OR($B865="Oui - sans lien de dépendance",$C865&gt;0),ROUND(MIN(H865, MAX(500,MIN(0.55*$C865,573))),2),0),ROUND(IF($B865="Non - avec lien de dépendance",MIN(1129,H865,$C865)*overallRate,MIN(1129,H865)*overallRate),2))))</f>
        <v>Effectuez l’étape 1</v>
      </c>
      <c r="M865" s="54" t="str">
        <f>IF(ISTEXT(overallRate),"Effectuez l’étape 1",IF(OR(COUNT($C865,I865)&lt;&gt;2,overallRate=0),0,IF(E865="Oui",IF(OR($B865="Oui - sans lien de dépendance",$C865&gt;0),ROUND(MIN(I865, MAX(500,MIN(0.55*$C865,573))),2),0),ROUND(IF($B865="Non - avec lien de dépendance",MIN(1129,I865,$C865)*overallRate,MIN(1129,I865)*overallRate),2))))</f>
        <v>Effectuez l’étape 1</v>
      </c>
      <c r="N865" s="54" t="str">
        <f>IF(ISTEXT(overallRate),"Effectuez l’étape 1",IF(OR(COUNT($C865,J865)&lt;&gt;2,overallRate=0),0,IF(F865="Oui",IF(OR($B865="Oui - sans lien de dépendance",$C865&gt;0),ROUND(MIN(J865, MAX(500,MIN(0.55*$C865,573))),2),0),ROUND(IF($B865="Non - avec lien de dépendance",MIN(1129,J865,$C865)*overallRate,MIN(1129,J865)*overallRate),2))))</f>
        <v>Effectuez l’étape 1</v>
      </c>
      <c r="O865" s="54" t="str">
        <f>IF(ISTEXT(overallRate),"Effectuez l’étape 1",IF(OR(COUNT($C865,K865)&lt;&gt;2,overallRate=0),0,IF(G865="Oui",IF(OR($B865="Oui - sans lien de dépendance",$C865&gt;0),ROUND(MIN(K865, MAX(500,MIN(0.55*$C865,573))),2),0),ROUND(IF($B865="Non - avec lien de dépendance",MIN(1129,K865,$C865)*overallRate,MIN(1129,K865)*overallRate),2))))</f>
        <v>Effectuez l’étape 1</v>
      </c>
      <c r="P865" s="3">
        <f t="shared" si="13"/>
        <v>0</v>
      </c>
    </row>
    <row r="866" spans="12:16" x14ac:dyDescent="0.35">
      <c r="L866" s="54" t="str">
        <f>IF(ISTEXT(overallRate),"Effectuez l’étape 1",IF(OR(COUNT($C866,H866)&lt;&gt;2,overallRate=0),0,IF(D866="Oui",IF(OR($B866="Oui - sans lien de dépendance",$C866&gt;0),ROUND(MIN(H866, MAX(500,MIN(0.55*$C866,573))),2),0),ROUND(IF($B866="Non - avec lien de dépendance",MIN(1129,H866,$C866)*overallRate,MIN(1129,H866)*overallRate),2))))</f>
        <v>Effectuez l’étape 1</v>
      </c>
      <c r="M866" s="54" t="str">
        <f>IF(ISTEXT(overallRate),"Effectuez l’étape 1",IF(OR(COUNT($C866,I866)&lt;&gt;2,overallRate=0),0,IF(E866="Oui",IF(OR($B866="Oui - sans lien de dépendance",$C866&gt;0),ROUND(MIN(I866, MAX(500,MIN(0.55*$C866,573))),2),0),ROUND(IF($B866="Non - avec lien de dépendance",MIN(1129,I866,$C866)*overallRate,MIN(1129,I866)*overallRate),2))))</f>
        <v>Effectuez l’étape 1</v>
      </c>
      <c r="N866" s="54" t="str">
        <f>IF(ISTEXT(overallRate),"Effectuez l’étape 1",IF(OR(COUNT($C866,J866)&lt;&gt;2,overallRate=0),0,IF(F866="Oui",IF(OR($B866="Oui - sans lien de dépendance",$C866&gt;0),ROUND(MIN(J866, MAX(500,MIN(0.55*$C866,573))),2),0),ROUND(IF($B866="Non - avec lien de dépendance",MIN(1129,J866,$C866)*overallRate,MIN(1129,J866)*overallRate),2))))</f>
        <v>Effectuez l’étape 1</v>
      </c>
      <c r="O866" s="54" t="str">
        <f>IF(ISTEXT(overallRate),"Effectuez l’étape 1",IF(OR(COUNT($C866,K866)&lt;&gt;2,overallRate=0),0,IF(G866="Oui",IF(OR($B866="Oui - sans lien de dépendance",$C866&gt;0),ROUND(MIN(K866, MAX(500,MIN(0.55*$C866,573))),2),0),ROUND(IF($B866="Non - avec lien de dépendance",MIN(1129,K866,$C866)*overallRate,MIN(1129,K866)*overallRate),2))))</f>
        <v>Effectuez l’étape 1</v>
      </c>
      <c r="P866" s="3">
        <f t="shared" si="13"/>
        <v>0</v>
      </c>
    </row>
    <row r="867" spans="12:16" x14ac:dyDescent="0.35">
      <c r="L867" s="54" t="str">
        <f>IF(ISTEXT(overallRate),"Effectuez l’étape 1",IF(OR(COUNT($C867,H867)&lt;&gt;2,overallRate=0),0,IF(D867="Oui",IF(OR($B867="Oui - sans lien de dépendance",$C867&gt;0),ROUND(MIN(H867, MAX(500,MIN(0.55*$C867,573))),2),0),ROUND(IF($B867="Non - avec lien de dépendance",MIN(1129,H867,$C867)*overallRate,MIN(1129,H867)*overallRate),2))))</f>
        <v>Effectuez l’étape 1</v>
      </c>
      <c r="M867" s="54" t="str">
        <f>IF(ISTEXT(overallRate),"Effectuez l’étape 1",IF(OR(COUNT($C867,I867)&lt;&gt;2,overallRate=0),0,IF(E867="Oui",IF(OR($B867="Oui - sans lien de dépendance",$C867&gt;0),ROUND(MIN(I867, MAX(500,MIN(0.55*$C867,573))),2),0),ROUND(IF($B867="Non - avec lien de dépendance",MIN(1129,I867,$C867)*overallRate,MIN(1129,I867)*overallRate),2))))</f>
        <v>Effectuez l’étape 1</v>
      </c>
      <c r="N867" s="54" t="str">
        <f>IF(ISTEXT(overallRate),"Effectuez l’étape 1",IF(OR(COUNT($C867,J867)&lt;&gt;2,overallRate=0),0,IF(F867="Oui",IF(OR($B867="Oui - sans lien de dépendance",$C867&gt;0),ROUND(MIN(J867, MAX(500,MIN(0.55*$C867,573))),2),0),ROUND(IF($B867="Non - avec lien de dépendance",MIN(1129,J867,$C867)*overallRate,MIN(1129,J867)*overallRate),2))))</f>
        <v>Effectuez l’étape 1</v>
      </c>
      <c r="O867" s="54" t="str">
        <f>IF(ISTEXT(overallRate),"Effectuez l’étape 1",IF(OR(COUNT($C867,K867)&lt;&gt;2,overallRate=0),0,IF(G867="Oui",IF(OR($B867="Oui - sans lien de dépendance",$C867&gt;0),ROUND(MIN(K867, MAX(500,MIN(0.55*$C867,573))),2),0),ROUND(IF($B867="Non - avec lien de dépendance",MIN(1129,K867,$C867)*overallRate,MIN(1129,K867)*overallRate),2))))</f>
        <v>Effectuez l’étape 1</v>
      </c>
      <c r="P867" s="3">
        <f t="shared" si="13"/>
        <v>0</v>
      </c>
    </row>
    <row r="868" spans="12:16" x14ac:dyDescent="0.35">
      <c r="L868" s="54" t="str">
        <f>IF(ISTEXT(overallRate),"Effectuez l’étape 1",IF(OR(COUNT($C868,H868)&lt;&gt;2,overallRate=0),0,IF(D868="Oui",IF(OR($B868="Oui - sans lien de dépendance",$C868&gt;0),ROUND(MIN(H868, MAX(500,MIN(0.55*$C868,573))),2),0),ROUND(IF($B868="Non - avec lien de dépendance",MIN(1129,H868,$C868)*overallRate,MIN(1129,H868)*overallRate),2))))</f>
        <v>Effectuez l’étape 1</v>
      </c>
      <c r="M868" s="54" t="str">
        <f>IF(ISTEXT(overallRate),"Effectuez l’étape 1",IF(OR(COUNT($C868,I868)&lt;&gt;2,overallRate=0),0,IF(E868="Oui",IF(OR($B868="Oui - sans lien de dépendance",$C868&gt;0),ROUND(MIN(I868, MAX(500,MIN(0.55*$C868,573))),2),0),ROUND(IF($B868="Non - avec lien de dépendance",MIN(1129,I868,$C868)*overallRate,MIN(1129,I868)*overallRate),2))))</f>
        <v>Effectuez l’étape 1</v>
      </c>
      <c r="N868" s="54" t="str">
        <f>IF(ISTEXT(overallRate),"Effectuez l’étape 1",IF(OR(COUNT($C868,J868)&lt;&gt;2,overallRate=0),0,IF(F868="Oui",IF(OR($B868="Oui - sans lien de dépendance",$C868&gt;0),ROUND(MIN(J868, MAX(500,MIN(0.55*$C868,573))),2),0),ROUND(IF($B868="Non - avec lien de dépendance",MIN(1129,J868,$C868)*overallRate,MIN(1129,J868)*overallRate),2))))</f>
        <v>Effectuez l’étape 1</v>
      </c>
      <c r="O868" s="54" t="str">
        <f>IF(ISTEXT(overallRate),"Effectuez l’étape 1",IF(OR(COUNT($C868,K868)&lt;&gt;2,overallRate=0),0,IF(G868="Oui",IF(OR($B868="Oui - sans lien de dépendance",$C868&gt;0),ROUND(MIN(K868, MAX(500,MIN(0.55*$C868,573))),2),0),ROUND(IF($B868="Non - avec lien de dépendance",MIN(1129,K868,$C868)*overallRate,MIN(1129,K868)*overallRate),2))))</f>
        <v>Effectuez l’étape 1</v>
      </c>
      <c r="P868" s="3">
        <f t="shared" si="13"/>
        <v>0</v>
      </c>
    </row>
    <row r="869" spans="12:16" x14ac:dyDescent="0.35">
      <c r="L869" s="54" t="str">
        <f>IF(ISTEXT(overallRate),"Effectuez l’étape 1",IF(OR(COUNT($C869,H869)&lt;&gt;2,overallRate=0),0,IF(D869="Oui",IF(OR($B869="Oui - sans lien de dépendance",$C869&gt;0),ROUND(MIN(H869, MAX(500,MIN(0.55*$C869,573))),2),0),ROUND(IF($B869="Non - avec lien de dépendance",MIN(1129,H869,$C869)*overallRate,MIN(1129,H869)*overallRate),2))))</f>
        <v>Effectuez l’étape 1</v>
      </c>
      <c r="M869" s="54" t="str">
        <f>IF(ISTEXT(overallRate),"Effectuez l’étape 1",IF(OR(COUNT($C869,I869)&lt;&gt;2,overallRate=0),0,IF(E869="Oui",IF(OR($B869="Oui - sans lien de dépendance",$C869&gt;0),ROUND(MIN(I869, MAX(500,MIN(0.55*$C869,573))),2),0),ROUND(IF($B869="Non - avec lien de dépendance",MIN(1129,I869,$C869)*overallRate,MIN(1129,I869)*overallRate),2))))</f>
        <v>Effectuez l’étape 1</v>
      </c>
      <c r="N869" s="54" t="str">
        <f>IF(ISTEXT(overallRate),"Effectuez l’étape 1",IF(OR(COUNT($C869,J869)&lt;&gt;2,overallRate=0),0,IF(F869="Oui",IF(OR($B869="Oui - sans lien de dépendance",$C869&gt;0),ROUND(MIN(J869, MAX(500,MIN(0.55*$C869,573))),2),0),ROUND(IF($B869="Non - avec lien de dépendance",MIN(1129,J869,$C869)*overallRate,MIN(1129,J869)*overallRate),2))))</f>
        <v>Effectuez l’étape 1</v>
      </c>
      <c r="O869" s="54" t="str">
        <f>IF(ISTEXT(overallRate),"Effectuez l’étape 1",IF(OR(COUNT($C869,K869)&lt;&gt;2,overallRate=0),0,IF(G869="Oui",IF(OR($B869="Oui - sans lien de dépendance",$C869&gt;0),ROUND(MIN(K869, MAX(500,MIN(0.55*$C869,573))),2),0),ROUND(IF($B869="Non - avec lien de dépendance",MIN(1129,K869,$C869)*overallRate,MIN(1129,K869)*overallRate),2))))</f>
        <v>Effectuez l’étape 1</v>
      </c>
      <c r="P869" s="3">
        <f t="shared" si="13"/>
        <v>0</v>
      </c>
    </row>
    <row r="870" spans="12:16" x14ac:dyDescent="0.35">
      <c r="L870" s="54" t="str">
        <f>IF(ISTEXT(overallRate),"Effectuez l’étape 1",IF(OR(COUNT($C870,H870)&lt;&gt;2,overallRate=0),0,IF(D870="Oui",IF(OR($B870="Oui - sans lien de dépendance",$C870&gt;0),ROUND(MIN(H870, MAX(500,MIN(0.55*$C870,573))),2),0),ROUND(IF($B870="Non - avec lien de dépendance",MIN(1129,H870,$C870)*overallRate,MIN(1129,H870)*overallRate),2))))</f>
        <v>Effectuez l’étape 1</v>
      </c>
      <c r="M870" s="54" t="str">
        <f>IF(ISTEXT(overallRate),"Effectuez l’étape 1",IF(OR(COUNT($C870,I870)&lt;&gt;2,overallRate=0),0,IF(E870="Oui",IF(OR($B870="Oui - sans lien de dépendance",$C870&gt;0),ROUND(MIN(I870, MAX(500,MIN(0.55*$C870,573))),2),0),ROUND(IF($B870="Non - avec lien de dépendance",MIN(1129,I870,$C870)*overallRate,MIN(1129,I870)*overallRate),2))))</f>
        <v>Effectuez l’étape 1</v>
      </c>
      <c r="N870" s="54" t="str">
        <f>IF(ISTEXT(overallRate),"Effectuez l’étape 1",IF(OR(COUNT($C870,J870)&lt;&gt;2,overallRate=0),0,IF(F870="Oui",IF(OR($B870="Oui - sans lien de dépendance",$C870&gt;0),ROUND(MIN(J870, MAX(500,MIN(0.55*$C870,573))),2),0),ROUND(IF($B870="Non - avec lien de dépendance",MIN(1129,J870,$C870)*overallRate,MIN(1129,J870)*overallRate),2))))</f>
        <v>Effectuez l’étape 1</v>
      </c>
      <c r="O870" s="54" t="str">
        <f>IF(ISTEXT(overallRate),"Effectuez l’étape 1",IF(OR(COUNT($C870,K870)&lt;&gt;2,overallRate=0),0,IF(G870="Oui",IF(OR($B870="Oui - sans lien de dépendance",$C870&gt;0),ROUND(MIN(K870, MAX(500,MIN(0.55*$C870,573))),2),0),ROUND(IF($B870="Non - avec lien de dépendance",MIN(1129,K870,$C870)*overallRate,MIN(1129,K870)*overallRate),2))))</f>
        <v>Effectuez l’étape 1</v>
      </c>
      <c r="P870" s="3">
        <f t="shared" si="13"/>
        <v>0</v>
      </c>
    </row>
    <row r="871" spans="12:16" x14ac:dyDescent="0.35">
      <c r="L871" s="54" t="str">
        <f>IF(ISTEXT(overallRate),"Effectuez l’étape 1",IF(OR(COUNT($C871,H871)&lt;&gt;2,overallRate=0),0,IF(D871="Oui",IF(OR($B871="Oui - sans lien de dépendance",$C871&gt;0),ROUND(MIN(H871, MAX(500,MIN(0.55*$C871,573))),2),0),ROUND(IF($B871="Non - avec lien de dépendance",MIN(1129,H871,$C871)*overallRate,MIN(1129,H871)*overallRate),2))))</f>
        <v>Effectuez l’étape 1</v>
      </c>
      <c r="M871" s="54" t="str">
        <f>IF(ISTEXT(overallRate),"Effectuez l’étape 1",IF(OR(COUNT($C871,I871)&lt;&gt;2,overallRate=0),0,IF(E871="Oui",IF(OR($B871="Oui - sans lien de dépendance",$C871&gt;0),ROUND(MIN(I871, MAX(500,MIN(0.55*$C871,573))),2),0),ROUND(IF($B871="Non - avec lien de dépendance",MIN(1129,I871,$C871)*overallRate,MIN(1129,I871)*overallRate),2))))</f>
        <v>Effectuez l’étape 1</v>
      </c>
      <c r="N871" s="54" t="str">
        <f>IF(ISTEXT(overallRate),"Effectuez l’étape 1",IF(OR(COUNT($C871,J871)&lt;&gt;2,overallRate=0),0,IF(F871="Oui",IF(OR($B871="Oui - sans lien de dépendance",$C871&gt;0),ROUND(MIN(J871, MAX(500,MIN(0.55*$C871,573))),2),0),ROUND(IF($B871="Non - avec lien de dépendance",MIN(1129,J871,$C871)*overallRate,MIN(1129,J871)*overallRate),2))))</f>
        <v>Effectuez l’étape 1</v>
      </c>
      <c r="O871" s="54" t="str">
        <f>IF(ISTEXT(overallRate),"Effectuez l’étape 1",IF(OR(COUNT($C871,K871)&lt;&gt;2,overallRate=0),0,IF(G871="Oui",IF(OR($B871="Oui - sans lien de dépendance",$C871&gt;0),ROUND(MIN(K871, MAX(500,MIN(0.55*$C871,573))),2),0),ROUND(IF($B871="Non - avec lien de dépendance",MIN(1129,K871,$C871)*overallRate,MIN(1129,K871)*overallRate),2))))</f>
        <v>Effectuez l’étape 1</v>
      </c>
      <c r="P871" s="3">
        <f t="shared" si="13"/>
        <v>0</v>
      </c>
    </row>
    <row r="872" spans="12:16" x14ac:dyDescent="0.35">
      <c r="L872" s="54" t="str">
        <f>IF(ISTEXT(overallRate),"Effectuez l’étape 1",IF(OR(COUNT($C872,H872)&lt;&gt;2,overallRate=0),0,IF(D872="Oui",IF(OR($B872="Oui - sans lien de dépendance",$C872&gt;0),ROUND(MIN(H872, MAX(500,MIN(0.55*$C872,573))),2),0),ROUND(IF($B872="Non - avec lien de dépendance",MIN(1129,H872,$C872)*overallRate,MIN(1129,H872)*overallRate),2))))</f>
        <v>Effectuez l’étape 1</v>
      </c>
      <c r="M872" s="54" t="str">
        <f>IF(ISTEXT(overallRate),"Effectuez l’étape 1",IF(OR(COUNT($C872,I872)&lt;&gt;2,overallRate=0),0,IF(E872="Oui",IF(OR($B872="Oui - sans lien de dépendance",$C872&gt;0),ROUND(MIN(I872, MAX(500,MIN(0.55*$C872,573))),2),0),ROUND(IF($B872="Non - avec lien de dépendance",MIN(1129,I872,$C872)*overallRate,MIN(1129,I872)*overallRate),2))))</f>
        <v>Effectuez l’étape 1</v>
      </c>
      <c r="N872" s="54" t="str">
        <f>IF(ISTEXT(overallRate),"Effectuez l’étape 1",IF(OR(COUNT($C872,J872)&lt;&gt;2,overallRate=0),0,IF(F872="Oui",IF(OR($B872="Oui - sans lien de dépendance",$C872&gt;0),ROUND(MIN(J872, MAX(500,MIN(0.55*$C872,573))),2),0),ROUND(IF($B872="Non - avec lien de dépendance",MIN(1129,J872,$C872)*overallRate,MIN(1129,J872)*overallRate),2))))</f>
        <v>Effectuez l’étape 1</v>
      </c>
      <c r="O872" s="54" t="str">
        <f>IF(ISTEXT(overallRate),"Effectuez l’étape 1",IF(OR(COUNT($C872,K872)&lt;&gt;2,overallRate=0),0,IF(G872="Oui",IF(OR($B872="Oui - sans lien de dépendance",$C872&gt;0),ROUND(MIN(K872, MAX(500,MIN(0.55*$C872,573))),2),0),ROUND(IF($B872="Non - avec lien de dépendance",MIN(1129,K872,$C872)*overallRate,MIN(1129,K872)*overallRate),2))))</f>
        <v>Effectuez l’étape 1</v>
      </c>
      <c r="P872" s="3">
        <f t="shared" si="13"/>
        <v>0</v>
      </c>
    </row>
    <row r="873" spans="12:16" x14ac:dyDescent="0.35">
      <c r="L873" s="54" t="str">
        <f>IF(ISTEXT(overallRate),"Effectuez l’étape 1",IF(OR(COUNT($C873,H873)&lt;&gt;2,overallRate=0),0,IF(D873="Oui",IF(OR($B873="Oui - sans lien de dépendance",$C873&gt;0),ROUND(MIN(H873, MAX(500,MIN(0.55*$C873,573))),2),0),ROUND(IF($B873="Non - avec lien de dépendance",MIN(1129,H873,$C873)*overallRate,MIN(1129,H873)*overallRate),2))))</f>
        <v>Effectuez l’étape 1</v>
      </c>
      <c r="M873" s="54" t="str">
        <f>IF(ISTEXT(overallRate),"Effectuez l’étape 1",IF(OR(COUNT($C873,I873)&lt;&gt;2,overallRate=0),0,IF(E873="Oui",IF(OR($B873="Oui - sans lien de dépendance",$C873&gt;0),ROUND(MIN(I873, MAX(500,MIN(0.55*$C873,573))),2),0),ROUND(IF($B873="Non - avec lien de dépendance",MIN(1129,I873,$C873)*overallRate,MIN(1129,I873)*overallRate),2))))</f>
        <v>Effectuez l’étape 1</v>
      </c>
      <c r="N873" s="54" t="str">
        <f>IF(ISTEXT(overallRate),"Effectuez l’étape 1",IF(OR(COUNT($C873,J873)&lt;&gt;2,overallRate=0),0,IF(F873="Oui",IF(OR($B873="Oui - sans lien de dépendance",$C873&gt;0),ROUND(MIN(J873, MAX(500,MIN(0.55*$C873,573))),2),0),ROUND(IF($B873="Non - avec lien de dépendance",MIN(1129,J873,$C873)*overallRate,MIN(1129,J873)*overallRate),2))))</f>
        <v>Effectuez l’étape 1</v>
      </c>
      <c r="O873" s="54" t="str">
        <f>IF(ISTEXT(overallRate),"Effectuez l’étape 1",IF(OR(COUNT($C873,K873)&lt;&gt;2,overallRate=0),0,IF(G873="Oui",IF(OR($B873="Oui - sans lien de dépendance",$C873&gt;0),ROUND(MIN(K873, MAX(500,MIN(0.55*$C873,573))),2),0),ROUND(IF($B873="Non - avec lien de dépendance",MIN(1129,K873,$C873)*overallRate,MIN(1129,K873)*overallRate),2))))</f>
        <v>Effectuez l’étape 1</v>
      </c>
      <c r="P873" s="3">
        <f t="shared" si="13"/>
        <v>0</v>
      </c>
    </row>
    <row r="874" spans="12:16" x14ac:dyDescent="0.35">
      <c r="L874" s="54" t="str">
        <f>IF(ISTEXT(overallRate),"Effectuez l’étape 1",IF(OR(COUNT($C874,H874)&lt;&gt;2,overallRate=0),0,IF(D874="Oui",IF(OR($B874="Oui - sans lien de dépendance",$C874&gt;0),ROUND(MIN(H874, MAX(500,MIN(0.55*$C874,573))),2),0),ROUND(IF($B874="Non - avec lien de dépendance",MIN(1129,H874,$C874)*overallRate,MIN(1129,H874)*overallRate),2))))</f>
        <v>Effectuez l’étape 1</v>
      </c>
      <c r="M874" s="54" t="str">
        <f>IF(ISTEXT(overallRate),"Effectuez l’étape 1",IF(OR(COUNT($C874,I874)&lt;&gt;2,overallRate=0),0,IF(E874="Oui",IF(OR($B874="Oui - sans lien de dépendance",$C874&gt;0),ROUND(MIN(I874, MAX(500,MIN(0.55*$C874,573))),2),0),ROUND(IF($B874="Non - avec lien de dépendance",MIN(1129,I874,$C874)*overallRate,MIN(1129,I874)*overallRate),2))))</f>
        <v>Effectuez l’étape 1</v>
      </c>
      <c r="N874" s="54" t="str">
        <f>IF(ISTEXT(overallRate),"Effectuez l’étape 1",IF(OR(COUNT($C874,J874)&lt;&gt;2,overallRate=0),0,IF(F874="Oui",IF(OR($B874="Oui - sans lien de dépendance",$C874&gt;0),ROUND(MIN(J874, MAX(500,MIN(0.55*$C874,573))),2),0),ROUND(IF($B874="Non - avec lien de dépendance",MIN(1129,J874,$C874)*overallRate,MIN(1129,J874)*overallRate),2))))</f>
        <v>Effectuez l’étape 1</v>
      </c>
      <c r="O874" s="54" t="str">
        <f>IF(ISTEXT(overallRate),"Effectuez l’étape 1",IF(OR(COUNT($C874,K874)&lt;&gt;2,overallRate=0),0,IF(G874="Oui",IF(OR($B874="Oui - sans lien de dépendance",$C874&gt;0),ROUND(MIN(K874, MAX(500,MIN(0.55*$C874,573))),2),0),ROUND(IF($B874="Non - avec lien de dépendance",MIN(1129,K874,$C874)*overallRate,MIN(1129,K874)*overallRate),2))))</f>
        <v>Effectuez l’étape 1</v>
      </c>
      <c r="P874" s="3">
        <f t="shared" si="13"/>
        <v>0</v>
      </c>
    </row>
    <row r="875" spans="12:16" x14ac:dyDescent="0.35">
      <c r="L875" s="54" t="str">
        <f>IF(ISTEXT(overallRate),"Effectuez l’étape 1",IF(OR(COUNT($C875,H875)&lt;&gt;2,overallRate=0),0,IF(D875="Oui",IF(OR($B875="Oui - sans lien de dépendance",$C875&gt;0),ROUND(MIN(H875, MAX(500,MIN(0.55*$C875,573))),2),0),ROUND(IF($B875="Non - avec lien de dépendance",MIN(1129,H875,$C875)*overallRate,MIN(1129,H875)*overallRate),2))))</f>
        <v>Effectuez l’étape 1</v>
      </c>
      <c r="M875" s="54" t="str">
        <f>IF(ISTEXT(overallRate),"Effectuez l’étape 1",IF(OR(COUNT($C875,I875)&lt;&gt;2,overallRate=0),0,IF(E875="Oui",IF(OR($B875="Oui - sans lien de dépendance",$C875&gt;0),ROUND(MIN(I875, MAX(500,MIN(0.55*$C875,573))),2),0),ROUND(IF($B875="Non - avec lien de dépendance",MIN(1129,I875,$C875)*overallRate,MIN(1129,I875)*overallRate),2))))</f>
        <v>Effectuez l’étape 1</v>
      </c>
      <c r="N875" s="54" t="str">
        <f>IF(ISTEXT(overallRate),"Effectuez l’étape 1",IF(OR(COUNT($C875,J875)&lt;&gt;2,overallRate=0),0,IF(F875="Oui",IF(OR($B875="Oui - sans lien de dépendance",$C875&gt;0),ROUND(MIN(J875, MAX(500,MIN(0.55*$C875,573))),2),0),ROUND(IF($B875="Non - avec lien de dépendance",MIN(1129,J875,$C875)*overallRate,MIN(1129,J875)*overallRate),2))))</f>
        <v>Effectuez l’étape 1</v>
      </c>
      <c r="O875" s="54" t="str">
        <f>IF(ISTEXT(overallRate),"Effectuez l’étape 1",IF(OR(COUNT($C875,K875)&lt;&gt;2,overallRate=0),0,IF(G875="Oui",IF(OR($B875="Oui - sans lien de dépendance",$C875&gt;0),ROUND(MIN(K875, MAX(500,MIN(0.55*$C875,573))),2),0),ROUND(IF($B875="Non - avec lien de dépendance",MIN(1129,K875,$C875)*overallRate,MIN(1129,K875)*overallRate),2))))</f>
        <v>Effectuez l’étape 1</v>
      </c>
      <c r="P875" s="3">
        <f t="shared" si="13"/>
        <v>0</v>
      </c>
    </row>
    <row r="876" spans="12:16" x14ac:dyDescent="0.35">
      <c r="L876" s="54" t="str">
        <f>IF(ISTEXT(overallRate),"Effectuez l’étape 1",IF(OR(COUNT($C876,H876)&lt;&gt;2,overallRate=0),0,IF(D876="Oui",IF(OR($B876="Oui - sans lien de dépendance",$C876&gt;0),ROUND(MIN(H876, MAX(500,MIN(0.55*$C876,573))),2),0),ROUND(IF($B876="Non - avec lien de dépendance",MIN(1129,H876,$C876)*overallRate,MIN(1129,H876)*overallRate),2))))</f>
        <v>Effectuez l’étape 1</v>
      </c>
      <c r="M876" s="54" t="str">
        <f>IF(ISTEXT(overallRate),"Effectuez l’étape 1",IF(OR(COUNT($C876,I876)&lt;&gt;2,overallRate=0),0,IF(E876="Oui",IF(OR($B876="Oui - sans lien de dépendance",$C876&gt;0),ROUND(MIN(I876, MAX(500,MIN(0.55*$C876,573))),2),0),ROUND(IF($B876="Non - avec lien de dépendance",MIN(1129,I876,$C876)*overallRate,MIN(1129,I876)*overallRate),2))))</f>
        <v>Effectuez l’étape 1</v>
      </c>
      <c r="N876" s="54" t="str">
        <f>IF(ISTEXT(overallRate),"Effectuez l’étape 1",IF(OR(COUNT($C876,J876)&lt;&gt;2,overallRate=0),0,IF(F876="Oui",IF(OR($B876="Oui - sans lien de dépendance",$C876&gt;0),ROUND(MIN(J876, MAX(500,MIN(0.55*$C876,573))),2),0),ROUND(IF($B876="Non - avec lien de dépendance",MIN(1129,J876,$C876)*overallRate,MIN(1129,J876)*overallRate),2))))</f>
        <v>Effectuez l’étape 1</v>
      </c>
      <c r="O876" s="54" t="str">
        <f>IF(ISTEXT(overallRate),"Effectuez l’étape 1",IF(OR(COUNT($C876,K876)&lt;&gt;2,overallRate=0),0,IF(G876="Oui",IF(OR($B876="Oui - sans lien de dépendance",$C876&gt;0),ROUND(MIN(K876, MAX(500,MIN(0.55*$C876,573))),2),0),ROUND(IF($B876="Non - avec lien de dépendance",MIN(1129,K876,$C876)*overallRate,MIN(1129,K876)*overallRate),2))))</f>
        <v>Effectuez l’étape 1</v>
      </c>
      <c r="P876" s="3">
        <f t="shared" si="13"/>
        <v>0</v>
      </c>
    </row>
    <row r="877" spans="12:16" x14ac:dyDescent="0.35">
      <c r="L877" s="54" t="str">
        <f>IF(ISTEXT(overallRate),"Effectuez l’étape 1",IF(OR(COUNT($C877,H877)&lt;&gt;2,overallRate=0),0,IF(D877="Oui",IF(OR($B877="Oui - sans lien de dépendance",$C877&gt;0),ROUND(MIN(H877, MAX(500,MIN(0.55*$C877,573))),2),0),ROUND(IF($B877="Non - avec lien de dépendance",MIN(1129,H877,$C877)*overallRate,MIN(1129,H877)*overallRate),2))))</f>
        <v>Effectuez l’étape 1</v>
      </c>
      <c r="M877" s="54" t="str">
        <f>IF(ISTEXT(overallRate),"Effectuez l’étape 1",IF(OR(COUNT($C877,I877)&lt;&gt;2,overallRate=0),0,IF(E877="Oui",IF(OR($B877="Oui - sans lien de dépendance",$C877&gt;0),ROUND(MIN(I877, MAX(500,MIN(0.55*$C877,573))),2),0),ROUND(IF($B877="Non - avec lien de dépendance",MIN(1129,I877,$C877)*overallRate,MIN(1129,I877)*overallRate),2))))</f>
        <v>Effectuez l’étape 1</v>
      </c>
      <c r="N877" s="54" t="str">
        <f>IF(ISTEXT(overallRate),"Effectuez l’étape 1",IF(OR(COUNT($C877,J877)&lt;&gt;2,overallRate=0),0,IF(F877="Oui",IF(OR($B877="Oui - sans lien de dépendance",$C877&gt;0),ROUND(MIN(J877, MAX(500,MIN(0.55*$C877,573))),2),0),ROUND(IF($B877="Non - avec lien de dépendance",MIN(1129,J877,$C877)*overallRate,MIN(1129,J877)*overallRate),2))))</f>
        <v>Effectuez l’étape 1</v>
      </c>
      <c r="O877" s="54" t="str">
        <f>IF(ISTEXT(overallRate),"Effectuez l’étape 1",IF(OR(COUNT($C877,K877)&lt;&gt;2,overallRate=0),0,IF(G877="Oui",IF(OR($B877="Oui - sans lien de dépendance",$C877&gt;0),ROUND(MIN(K877, MAX(500,MIN(0.55*$C877,573))),2),0),ROUND(IF($B877="Non - avec lien de dépendance",MIN(1129,K877,$C877)*overallRate,MIN(1129,K877)*overallRate),2))))</f>
        <v>Effectuez l’étape 1</v>
      </c>
      <c r="P877" s="3">
        <f t="shared" si="13"/>
        <v>0</v>
      </c>
    </row>
    <row r="878" spans="12:16" x14ac:dyDescent="0.35">
      <c r="L878" s="54" t="str">
        <f>IF(ISTEXT(overallRate),"Effectuez l’étape 1",IF(OR(COUNT($C878,H878)&lt;&gt;2,overallRate=0),0,IF(D878="Oui",IF(OR($B878="Oui - sans lien de dépendance",$C878&gt;0),ROUND(MIN(H878, MAX(500,MIN(0.55*$C878,573))),2),0),ROUND(IF($B878="Non - avec lien de dépendance",MIN(1129,H878,$C878)*overallRate,MIN(1129,H878)*overallRate),2))))</f>
        <v>Effectuez l’étape 1</v>
      </c>
      <c r="M878" s="54" t="str">
        <f>IF(ISTEXT(overallRate),"Effectuez l’étape 1",IF(OR(COUNT($C878,I878)&lt;&gt;2,overallRate=0),0,IF(E878="Oui",IF(OR($B878="Oui - sans lien de dépendance",$C878&gt;0),ROUND(MIN(I878, MAX(500,MIN(0.55*$C878,573))),2),0),ROUND(IF($B878="Non - avec lien de dépendance",MIN(1129,I878,$C878)*overallRate,MIN(1129,I878)*overallRate),2))))</f>
        <v>Effectuez l’étape 1</v>
      </c>
      <c r="N878" s="54" t="str">
        <f>IF(ISTEXT(overallRate),"Effectuez l’étape 1",IF(OR(COUNT($C878,J878)&lt;&gt;2,overallRate=0),0,IF(F878="Oui",IF(OR($B878="Oui - sans lien de dépendance",$C878&gt;0),ROUND(MIN(J878, MAX(500,MIN(0.55*$C878,573))),2),0),ROUND(IF($B878="Non - avec lien de dépendance",MIN(1129,J878,$C878)*overallRate,MIN(1129,J878)*overallRate),2))))</f>
        <v>Effectuez l’étape 1</v>
      </c>
      <c r="O878" s="54" t="str">
        <f>IF(ISTEXT(overallRate),"Effectuez l’étape 1",IF(OR(COUNT($C878,K878)&lt;&gt;2,overallRate=0),0,IF(G878="Oui",IF(OR($B878="Oui - sans lien de dépendance",$C878&gt;0),ROUND(MIN(K878, MAX(500,MIN(0.55*$C878,573))),2),0),ROUND(IF($B878="Non - avec lien de dépendance",MIN(1129,K878,$C878)*overallRate,MIN(1129,K878)*overallRate),2))))</f>
        <v>Effectuez l’étape 1</v>
      </c>
      <c r="P878" s="3">
        <f t="shared" si="13"/>
        <v>0</v>
      </c>
    </row>
    <row r="879" spans="12:16" x14ac:dyDescent="0.35">
      <c r="L879" s="54" t="str">
        <f>IF(ISTEXT(overallRate),"Effectuez l’étape 1",IF(OR(COUNT($C879,H879)&lt;&gt;2,overallRate=0),0,IF(D879="Oui",IF(OR($B879="Oui - sans lien de dépendance",$C879&gt;0),ROUND(MIN(H879, MAX(500,MIN(0.55*$C879,573))),2),0),ROUND(IF($B879="Non - avec lien de dépendance",MIN(1129,H879,$C879)*overallRate,MIN(1129,H879)*overallRate),2))))</f>
        <v>Effectuez l’étape 1</v>
      </c>
      <c r="M879" s="54" t="str">
        <f>IF(ISTEXT(overallRate),"Effectuez l’étape 1",IF(OR(COUNT($C879,I879)&lt;&gt;2,overallRate=0),0,IF(E879="Oui",IF(OR($B879="Oui - sans lien de dépendance",$C879&gt;0),ROUND(MIN(I879, MAX(500,MIN(0.55*$C879,573))),2),0),ROUND(IF($B879="Non - avec lien de dépendance",MIN(1129,I879,$C879)*overallRate,MIN(1129,I879)*overallRate),2))))</f>
        <v>Effectuez l’étape 1</v>
      </c>
      <c r="N879" s="54" t="str">
        <f>IF(ISTEXT(overallRate),"Effectuez l’étape 1",IF(OR(COUNT($C879,J879)&lt;&gt;2,overallRate=0),0,IF(F879="Oui",IF(OR($B879="Oui - sans lien de dépendance",$C879&gt;0),ROUND(MIN(J879, MAX(500,MIN(0.55*$C879,573))),2),0),ROUND(IF($B879="Non - avec lien de dépendance",MIN(1129,J879,$C879)*overallRate,MIN(1129,J879)*overallRate),2))))</f>
        <v>Effectuez l’étape 1</v>
      </c>
      <c r="O879" s="54" t="str">
        <f>IF(ISTEXT(overallRate),"Effectuez l’étape 1",IF(OR(COUNT($C879,K879)&lt;&gt;2,overallRate=0),0,IF(G879="Oui",IF(OR($B879="Oui - sans lien de dépendance",$C879&gt;0),ROUND(MIN(K879, MAX(500,MIN(0.55*$C879,573))),2),0),ROUND(IF($B879="Non - avec lien de dépendance",MIN(1129,K879,$C879)*overallRate,MIN(1129,K879)*overallRate),2))))</f>
        <v>Effectuez l’étape 1</v>
      </c>
      <c r="P879" s="3">
        <f t="shared" si="13"/>
        <v>0</v>
      </c>
    </row>
    <row r="880" spans="12:16" x14ac:dyDescent="0.35">
      <c r="L880" s="54" t="str">
        <f>IF(ISTEXT(overallRate),"Effectuez l’étape 1",IF(OR(COUNT($C880,H880)&lt;&gt;2,overallRate=0),0,IF(D880="Oui",IF(OR($B880="Oui - sans lien de dépendance",$C880&gt;0),ROUND(MIN(H880, MAX(500,MIN(0.55*$C880,573))),2),0),ROUND(IF($B880="Non - avec lien de dépendance",MIN(1129,H880,$C880)*overallRate,MIN(1129,H880)*overallRate),2))))</f>
        <v>Effectuez l’étape 1</v>
      </c>
      <c r="M880" s="54" t="str">
        <f>IF(ISTEXT(overallRate),"Effectuez l’étape 1",IF(OR(COUNT($C880,I880)&lt;&gt;2,overallRate=0),0,IF(E880="Oui",IF(OR($B880="Oui - sans lien de dépendance",$C880&gt;0),ROUND(MIN(I880, MAX(500,MIN(0.55*$C880,573))),2),0),ROUND(IF($B880="Non - avec lien de dépendance",MIN(1129,I880,$C880)*overallRate,MIN(1129,I880)*overallRate),2))))</f>
        <v>Effectuez l’étape 1</v>
      </c>
      <c r="N880" s="54" t="str">
        <f>IF(ISTEXT(overallRate),"Effectuez l’étape 1",IF(OR(COUNT($C880,J880)&lt;&gt;2,overallRate=0),0,IF(F880="Oui",IF(OR($B880="Oui - sans lien de dépendance",$C880&gt;0),ROUND(MIN(J880, MAX(500,MIN(0.55*$C880,573))),2),0),ROUND(IF($B880="Non - avec lien de dépendance",MIN(1129,J880,$C880)*overallRate,MIN(1129,J880)*overallRate),2))))</f>
        <v>Effectuez l’étape 1</v>
      </c>
      <c r="O880" s="54" t="str">
        <f>IF(ISTEXT(overallRate),"Effectuez l’étape 1",IF(OR(COUNT($C880,K880)&lt;&gt;2,overallRate=0),0,IF(G880="Oui",IF(OR($B880="Oui - sans lien de dépendance",$C880&gt;0),ROUND(MIN(K880, MAX(500,MIN(0.55*$C880,573))),2),0),ROUND(IF($B880="Non - avec lien de dépendance",MIN(1129,K880,$C880)*overallRate,MIN(1129,K880)*overallRate),2))))</f>
        <v>Effectuez l’étape 1</v>
      </c>
      <c r="P880" s="3">
        <f t="shared" si="13"/>
        <v>0</v>
      </c>
    </row>
    <row r="881" spans="12:16" x14ac:dyDescent="0.35">
      <c r="L881" s="54" t="str">
        <f>IF(ISTEXT(overallRate),"Effectuez l’étape 1",IF(OR(COUNT($C881,H881)&lt;&gt;2,overallRate=0),0,IF(D881="Oui",IF(OR($B881="Oui - sans lien de dépendance",$C881&gt;0),ROUND(MIN(H881, MAX(500,MIN(0.55*$C881,573))),2),0),ROUND(IF($B881="Non - avec lien de dépendance",MIN(1129,H881,$C881)*overallRate,MIN(1129,H881)*overallRate),2))))</f>
        <v>Effectuez l’étape 1</v>
      </c>
      <c r="M881" s="54" t="str">
        <f>IF(ISTEXT(overallRate),"Effectuez l’étape 1",IF(OR(COUNT($C881,I881)&lt;&gt;2,overallRate=0),0,IF(E881="Oui",IF(OR($B881="Oui - sans lien de dépendance",$C881&gt;0),ROUND(MIN(I881, MAX(500,MIN(0.55*$C881,573))),2),0),ROUND(IF($B881="Non - avec lien de dépendance",MIN(1129,I881,$C881)*overallRate,MIN(1129,I881)*overallRate),2))))</f>
        <v>Effectuez l’étape 1</v>
      </c>
      <c r="N881" s="54" t="str">
        <f>IF(ISTEXT(overallRate),"Effectuez l’étape 1",IF(OR(COUNT($C881,J881)&lt;&gt;2,overallRate=0),0,IF(F881="Oui",IF(OR($B881="Oui - sans lien de dépendance",$C881&gt;0),ROUND(MIN(J881, MAX(500,MIN(0.55*$C881,573))),2),0),ROUND(IF($B881="Non - avec lien de dépendance",MIN(1129,J881,$C881)*overallRate,MIN(1129,J881)*overallRate),2))))</f>
        <v>Effectuez l’étape 1</v>
      </c>
      <c r="O881" s="54" t="str">
        <f>IF(ISTEXT(overallRate),"Effectuez l’étape 1",IF(OR(COUNT($C881,K881)&lt;&gt;2,overallRate=0),0,IF(G881="Oui",IF(OR($B881="Oui - sans lien de dépendance",$C881&gt;0),ROUND(MIN(K881, MAX(500,MIN(0.55*$C881,573))),2),0),ROUND(IF($B881="Non - avec lien de dépendance",MIN(1129,K881,$C881)*overallRate,MIN(1129,K881)*overallRate),2))))</f>
        <v>Effectuez l’étape 1</v>
      </c>
      <c r="P881" s="3">
        <f t="shared" si="13"/>
        <v>0</v>
      </c>
    </row>
    <row r="882" spans="12:16" x14ac:dyDescent="0.35">
      <c r="L882" s="54" t="str">
        <f>IF(ISTEXT(overallRate),"Effectuez l’étape 1",IF(OR(COUNT($C882,H882)&lt;&gt;2,overallRate=0),0,IF(D882="Oui",IF(OR($B882="Oui - sans lien de dépendance",$C882&gt;0),ROUND(MIN(H882, MAX(500,MIN(0.55*$C882,573))),2),0),ROUND(IF($B882="Non - avec lien de dépendance",MIN(1129,H882,$C882)*overallRate,MIN(1129,H882)*overallRate),2))))</f>
        <v>Effectuez l’étape 1</v>
      </c>
      <c r="M882" s="54" t="str">
        <f>IF(ISTEXT(overallRate),"Effectuez l’étape 1",IF(OR(COUNT($C882,I882)&lt;&gt;2,overallRate=0),0,IF(E882="Oui",IF(OR($B882="Oui - sans lien de dépendance",$C882&gt;0),ROUND(MIN(I882, MAX(500,MIN(0.55*$C882,573))),2),0),ROUND(IF($B882="Non - avec lien de dépendance",MIN(1129,I882,$C882)*overallRate,MIN(1129,I882)*overallRate),2))))</f>
        <v>Effectuez l’étape 1</v>
      </c>
      <c r="N882" s="54" t="str">
        <f>IF(ISTEXT(overallRate),"Effectuez l’étape 1",IF(OR(COUNT($C882,J882)&lt;&gt;2,overallRate=0),0,IF(F882="Oui",IF(OR($B882="Oui - sans lien de dépendance",$C882&gt;0),ROUND(MIN(J882, MAX(500,MIN(0.55*$C882,573))),2),0),ROUND(IF($B882="Non - avec lien de dépendance",MIN(1129,J882,$C882)*overallRate,MIN(1129,J882)*overallRate),2))))</f>
        <v>Effectuez l’étape 1</v>
      </c>
      <c r="O882" s="54" t="str">
        <f>IF(ISTEXT(overallRate),"Effectuez l’étape 1",IF(OR(COUNT($C882,K882)&lt;&gt;2,overallRate=0),0,IF(G882="Oui",IF(OR($B882="Oui - sans lien de dépendance",$C882&gt;0),ROUND(MIN(K882, MAX(500,MIN(0.55*$C882,573))),2),0),ROUND(IF($B882="Non - avec lien de dépendance",MIN(1129,K882,$C882)*overallRate,MIN(1129,K882)*overallRate),2))))</f>
        <v>Effectuez l’étape 1</v>
      </c>
      <c r="P882" s="3">
        <f t="shared" si="13"/>
        <v>0</v>
      </c>
    </row>
    <row r="883" spans="12:16" x14ac:dyDescent="0.35">
      <c r="L883" s="54" t="str">
        <f>IF(ISTEXT(overallRate),"Effectuez l’étape 1",IF(OR(COUNT($C883,H883)&lt;&gt;2,overallRate=0),0,IF(D883="Oui",IF(OR($B883="Oui - sans lien de dépendance",$C883&gt;0),ROUND(MIN(H883, MAX(500,MIN(0.55*$C883,573))),2),0),ROUND(IF($B883="Non - avec lien de dépendance",MIN(1129,H883,$C883)*overallRate,MIN(1129,H883)*overallRate),2))))</f>
        <v>Effectuez l’étape 1</v>
      </c>
      <c r="M883" s="54" t="str">
        <f>IF(ISTEXT(overallRate),"Effectuez l’étape 1",IF(OR(COUNT($C883,I883)&lt;&gt;2,overallRate=0),0,IF(E883="Oui",IF(OR($B883="Oui - sans lien de dépendance",$C883&gt;0),ROUND(MIN(I883, MAX(500,MIN(0.55*$C883,573))),2),0),ROUND(IF($B883="Non - avec lien de dépendance",MIN(1129,I883,$C883)*overallRate,MIN(1129,I883)*overallRate),2))))</f>
        <v>Effectuez l’étape 1</v>
      </c>
      <c r="N883" s="54" t="str">
        <f>IF(ISTEXT(overallRate),"Effectuez l’étape 1",IF(OR(COUNT($C883,J883)&lt;&gt;2,overallRate=0),0,IF(F883="Oui",IF(OR($B883="Oui - sans lien de dépendance",$C883&gt;0),ROUND(MIN(J883, MAX(500,MIN(0.55*$C883,573))),2),0),ROUND(IF($B883="Non - avec lien de dépendance",MIN(1129,J883,$C883)*overallRate,MIN(1129,J883)*overallRate),2))))</f>
        <v>Effectuez l’étape 1</v>
      </c>
      <c r="O883" s="54" t="str">
        <f>IF(ISTEXT(overallRate),"Effectuez l’étape 1",IF(OR(COUNT($C883,K883)&lt;&gt;2,overallRate=0),0,IF(G883="Oui",IF(OR($B883="Oui - sans lien de dépendance",$C883&gt;0),ROUND(MIN(K883, MAX(500,MIN(0.55*$C883,573))),2),0),ROUND(IF($B883="Non - avec lien de dépendance",MIN(1129,K883,$C883)*overallRate,MIN(1129,K883)*overallRate),2))))</f>
        <v>Effectuez l’étape 1</v>
      </c>
      <c r="P883" s="3">
        <f t="shared" si="13"/>
        <v>0</v>
      </c>
    </row>
    <row r="884" spans="12:16" x14ac:dyDescent="0.35">
      <c r="L884" s="54" t="str">
        <f>IF(ISTEXT(overallRate),"Effectuez l’étape 1",IF(OR(COUNT($C884,H884)&lt;&gt;2,overallRate=0),0,IF(D884="Oui",IF(OR($B884="Oui - sans lien de dépendance",$C884&gt;0),ROUND(MIN(H884, MAX(500,MIN(0.55*$C884,573))),2),0),ROUND(IF($B884="Non - avec lien de dépendance",MIN(1129,H884,$C884)*overallRate,MIN(1129,H884)*overallRate),2))))</f>
        <v>Effectuez l’étape 1</v>
      </c>
      <c r="M884" s="54" t="str">
        <f>IF(ISTEXT(overallRate),"Effectuez l’étape 1",IF(OR(COUNT($C884,I884)&lt;&gt;2,overallRate=0),0,IF(E884="Oui",IF(OR($B884="Oui - sans lien de dépendance",$C884&gt;0),ROUND(MIN(I884, MAX(500,MIN(0.55*$C884,573))),2),0),ROUND(IF($B884="Non - avec lien de dépendance",MIN(1129,I884,$C884)*overallRate,MIN(1129,I884)*overallRate),2))))</f>
        <v>Effectuez l’étape 1</v>
      </c>
      <c r="N884" s="54" t="str">
        <f>IF(ISTEXT(overallRate),"Effectuez l’étape 1",IF(OR(COUNT($C884,J884)&lt;&gt;2,overallRate=0),0,IF(F884="Oui",IF(OR($B884="Oui - sans lien de dépendance",$C884&gt;0),ROUND(MIN(J884, MAX(500,MIN(0.55*$C884,573))),2),0),ROUND(IF($B884="Non - avec lien de dépendance",MIN(1129,J884,$C884)*overallRate,MIN(1129,J884)*overallRate),2))))</f>
        <v>Effectuez l’étape 1</v>
      </c>
      <c r="O884" s="54" t="str">
        <f>IF(ISTEXT(overallRate),"Effectuez l’étape 1",IF(OR(COUNT($C884,K884)&lt;&gt;2,overallRate=0),0,IF(G884="Oui",IF(OR($B884="Oui - sans lien de dépendance",$C884&gt;0),ROUND(MIN(K884, MAX(500,MIN(0.55*$C884,573))),2),0),ROUND(IF($B884="Non - avec lien de dépendance",MIN(1129,K884,$C884)*overallRate,MIN(1129,K884)*overallRate),2))))</f>
        <v>Effectuez l’étape 1</v>
      </c>
      <c r="P884" s="3">
        <f t="shared" si="13"/>
        <v>0</v>
      </c>
    </row>
    <row r="885" spans="12:16" x14ac:dyDescent="0.35">
      <c r="L885" s="54" t="str">
        <f>IF(ISTEXT(overallRate),"Effectuez l’étape 1",IF(OR(COUNT($C885,H885)&lt;&gt;2,overallRate=0),0,IF(D885="Oui",IF(OR($B885="Oui - sans lien de dépendance",$C885&gt;0),ROUND(MIN(H885, MAX(500,MIN(0.55*$C885,573))),2),0),ROUND(IF($B885="Non - avec lien de dépendance",MIN(1129,H885,$C885)*overallRate,MIN(1129,H885)*overallRate),2))))</f>
        <v>Effectuez l’étape 1</v>
      </c>
      <c r="M885" s="54" t="str">
        <f>IF(ISTEXT(overallRate),"Effectuez l’étape 1",IF(OR(COUNT($C885,I885)&lt;&gt;2,overallRate=0),0,IF(E885="Oui",IF(OR($B885="Oui - sans lien de dépendance",$C885&gt;0),ROUND(MIN(I885, MAX(500,MIN(0.55*$C885,573))),2),0),ROUND(IF($B885="Non - avec lien de dépendance",MIN(1129,I885,$C885)*overallRate,MIN(1129,I885)*overallRate),2))))</f>
        <v>Effectuez l’étape 1</v>
      </c>
      <c r="N885" s="54" t="str">
        <f>IF(ISTEXT(overallRate),"Effectuez l’étape 1",IF(OR(COUNT($C885,J885)&lt;&gt;2,overallRate=0),0,IF(F885="Oui",IF(OR($B885="Oui - sans lien de dépendance",$C885&gt;0),ROUND(MIN(J885, MAX(500,MIN(0.55*$C885,573))),2),0),ROUND(IF($B885="Non - avec lien de dépendance",MIN(1129,J885,$C885)*overallRate,MIN(1129,J885)*overallRate),2))))</f>
        <v>Effectuez l’étape 1</v>
      </c>
      <c r="O885" s="54" t="str">
        <f>IF(ISTEXT(overallRate),"Effectuez l’étape 1",IF(OR(COUNT($C885,K885)&lt;&gt;2,overallRate=0),0,IF(G885="Oui",IF(OR($B885="Oui - sans lien de dépendance",$C885&gt;0),ROUND(MIN(K885, MAX(500,MIN(0.55*$C885,573))),2),0),ROUND(IF($B885="Non - avec lien de dépendance",MIN(1129,K885,$C885)*overallRate,MIN(1129,K885)*overallRate),2))))</f>
        <v>Effectuez l’étape 1</v>
      </c>
      <c r="P885" s="3">
        <f t="shared" si="13"/>
        <v>0</v>
      </c>
    </row>
    <row r="886" spans="12:16" x14ac:dyDescent="0.35">
      <c r="L886" s="54" t="str">
        <f>IF(ISTEXT(overallRate),"Effectuez l’étape 1",IF(OR(COUNT($C886,H886)&lt;&gt;2,overallRate=0),0,IF(D886="Oui",IF(OR($B886="Oui - sans lien de dépendance",$C886&gt;0),ROUND(MIN(H886, MAX(500,MIN(0.55*$C886,573))),2),0),ROUND(IF($B886="Non - avec lien de dépendance",MIN(1129,H886,$C886)*overallRate,MIN(1129,H886)*overallRate),2))))</f>
        <v>Effectuez l’étape 1</v>
      </c>
      <c r="M886" s="54" t="str">
        <f>IF(ISTEXT(overallRate),"Effectuez l’étape 1",IF(OR(COUNT($C886,I886)&lt;&gt;2,overallRate=0),0,IF(E886="Oui",IF(OR($B886="Oui - sans lien de dépendance",$C886&gt;0),ROUND(MIN(I886, MAX(500,MIN(0.55*$C886,573))),2),0),ROUND(IF($B886="Non - avec lien de dépendance",MIN(1129,I886,$C886)*overallRate,MIN(1129,I886)*overallRate),2))))</f>
        <v>Effectuez l’étape 1</v>
      </c>
      <c r="N886" s="54" t="str">
        <f>IF(ISTEXT(overallRate),"Effectuez l’étape 1",IF(OR(COUNT($C886,J886)&lt;&gt;2,overallRate=0),0,IF(F886="Oui",IF(OR($B886="Oui - sans lien de dépendance",$C886&gt;0),ROUND(MIN(J886, MAX(500,MIN(0.55*$C886,573))),2),0),ROUND(IF($B886="Non - avec lien de dépendance",MIN(1129,J886,$C886)*overallRate,MIN(1129,J886)*overallRate),2))))</f>
        <v>Effectuez l’étape 1</v>
      </c>
      <c r="O886" s="54" t="str">
        <f>IF(ISTEXT(overallRate),"Effectuez l’étape 1",IF(OR(COUNT($C886,K886)&lt;&gt;2,overallRate=0),0,IF(G886="Oui",IF(OR($B886="Oui - sans lien de dépendance",$C886&gt;0),ROUND(MIN(K886, MAX(500,MIN(0.55*$C886,573))),2),0),ROUND(IF($B886="Non - avec lien de dépendance",MIN(1129,K886,$C886)*overallRate,MIN(1129,K886)*overallRate),2))))</f>
        <v>Effectuez l’étape 1</v>
      </c>
      <c r="P886" s="3">
        <f t="shared" si="13"/>
        <v>0</v>
      </c>
    </row>
    <row r="887" spans="12:16" x14ac:dyDescent="0.35">
      <c r="L887" s="54" t="str">
        <f>IF(ISTEXT(overallRate),"Effectuez l’étape 1",IF(OR(COUNT($C887,H887)&lt;&gt;2,overallRate=0),0,IF(D887="Oui",IF(OR($B887="Oui - sans lien de dépendance",$C887&gt;0),ROUND(MIN(H887, MAX(500,MIN(0.55*$C887,573))),2),0),ROUND(IF($B887="Non - avec lien de dépendance",MIN(1129,H887,$C887)*overallRate,MIN(1129,H887)*overallRate),2))))</f>
        <v>Effectuez l’étape 1</v>
      </c>
      <c r="M887" s="54" t="str">
        <f>IF(ISTEXT(overallRate),"Effectuez l’étape 1",IF(OR(COUNT($C887,I887)&lt;&gt;2,overallRate=0),0,IF(E887="Oui",IF(OR($B887="Oui - sans lien de dépendance",$C887&gt;0),ROUND(MIN(I887, MAX(500,MIN(0.55*$C887,573))),2),0),ROUND(IF($B887="Non - avec lien de dépendance",MIN(1129,I887,$C887)*overallRate,MIN(1129,I887)*overallRate),2))))</f>
        <v>Effectuez l’étape 1</v>
      </c>
      <c r="N887" s="54" t="str">
        <f>IF(ISTEXT(overallRate),"Effectuez l’étape 1",IF(OR(COUNT($C887,J887)&lt;&gt;2,overallRate=0),0,IF(F887="Oui",IF(OR($B887="Oui - sans lien de dépendance",$C887&gt;0),ROUND(MIN(J887, MAX(500,MIN(0.55*$C887,573))),2),0),ROUND(IF($B887="Non - avec lien de dépendance",MIN(1129,J887,$C887)*overallRate,MIN(1129,J887)*overallRate),2))))</f>
        <v>Effectuez l’étape 1</v>
      </c>
      <c r="O887" s="54" t="str">
        <f>IF(ISTEXT(overallRate),"Effectuez l’étape 1",IF(OR(COUNT($C887,K887)&lt;&gt;2,overallRate=0),0,IF(G887="Oui",IF(OR($B887="Oui - sans lien de dépendance",$C887&gt;0),ROUND(MIN(K887, MAX(500,MIN(0.55*$C887,573))),2),0),ROUND(IF($B887="Non - avec lien de dépendance",MIN(1129,K887,$C887)*overallRate,MIN(1129,K887)*overallRate),2))))</f>
        <v>Effectuez l’étape 1</v>
      </c>
      <c r="P887" s="3">
        <f t="shared" si="13"/>
        <v>0</v>
      </c>
    </row>
    <row r="888" spans="12:16" x14ac:dyDescent="0.35">
      <c r="L888" s="54" t="str">
        <f>IF(ISTEXT(overallRate),"Effectuez l’étape 1",IF(OR(COUNT($C888,H888)&lt;&gt;2,overallRate=0),0,IF(D888="Oui",IF(OR($B888="Oui - sans lien de dépendance",$C888&gt;0),ROUND(MIN(H888, MAX(500,MIN(0.55*$C888,573))),2),0),ROUND(IF($B888="Non - avec lien de dépendance",MIN(1129,H888,$C888)*overallRate,MIN(1129,H888)*overallRate),2))))</f>
        <v>Effectuez l’étape 1</v>
      </c>
      <c r="M888" s="54" t="str">
        <f>IF(ISTEXT(overallRate),"Effectuez l’étape 1",IF(OR(COUNT($C888,I888)&lt;&gt;2,overallRate=0),0,IF(E888="Oui",IF(OR($B888="Oui - sans lien de dépendance",$C888&gt;0),ROUND(MIN(I888, MAX(500,MIN(0.55*$C888,573))),2),0),ROUND(IF($B888="Non - avec lien de dépendance",MIN(1129,I888,$C888)*overallRate,MIN(1129,I888)*overallRate),2))))</f>
        <v>Effectuez l’étape 1</v>
      </c>
      <c r="N888" s="54" t="str">
        <f>IF(ISTEXT(overallRate),"Effectuez l’étape 1",IF(OR(COUNT($C888,J888)&lt;&gt;2,overallRate=0),0,IF(F888="Oui",IF(OR($B888="Oui - sans lien de dépendance",$C888&gt;0),ROUND(MIN(J888, MAX(500,MIN(0.55*$C888,573))),2),0),ROUND(IF($B888="Non - avec lien de dépendance",MIN(1129,J888,$C888)*overallRate,MIN(1129,J888)*overallRate),2))))</f>
        <v>Effectuez l’étape 1</v>
      </c>
      <c r="O888" s="54" t="str">
        <f>IF(ISTEXT(overallRate),"Effectuez l’étape 1",IF(OR(COUNT($C888,K888)&lt;&gt;2,overallRate=0),0,IF(G888="Oui",IF(OR($B888="Oui - sans lien de dépendance",$C888&gt;0),ROUND(MIN(K888, MAX(500,MIN(0.55*$C888,573))),2),0),ROUND(IF($B888="Non - avec lien de dépendance",MIN(1129,K888,$C888)*overallRate,MIN(1129,K888)*overallRate),2))))</f>
        <v>Effectuez l’étape 1</v>
      </c>
      <c r="P888" s="3">
        <f t="shared" si="13"/>
        <v>0</v>
      </c>
    </row>
    <row r="889" spans="12:16" x14ac:dyDescent="0.35">
      <c r="L889" s="54" t="str">
        <f>IF(ISTEXT(overallRate),"Effectuez l’étape 1",IF(OR(COUNT($C889,H889)&lt;&gt;2,overallRate=0),0,IF(D889="Oui",IF(OR($B889="Oui - sans lien de dépendance",$C889&gt;0),ROUND(MIN(H889, MAX(500,MIN(0.55*$C889,573))),2),0),ROUND(IF($B889="Non - avec lien de dépendance",MIN(1129,H889,$C889)*overallRate,MIN(1129,H889)*overallRate),2))))</f>
        <v>Effectuez l’étape 1</v>
      </c>
      <c r="M889" s="54" t="str">
        <f>IF(ISTEXT(overallRate),"Effectuez l’étape 1",IF(OR(COUNT($C889,I889)&lt;&gt;2,overallRate=0),0,IF(E889="Oui",IF(OR($B889="Oui - sans lien de dépendance",$C889&gt;0),ROUND(MIN(I889, MAX(500,MIN(0.55*$C889,573))),2),0),ROUND(IF($B889="Non - avec lien de dépendance",MIN(1129,I889,$C889)*overallRate,MIN(1129,I889)*overallRate),2))))</f>
        <v>Effectuez l’étape 1</v>
      </c>
      <c r="N889" s="54" t="str">
        <f>IF(ISTEXT(overallRate),"Effectuez l’étape 1",IF(OR(COUNT($C889,J889)&lt;&gt;2,overallRate=0),0,IF(F889="Oui",IF(OR($B889="Oui - sans lien de dépendance",$C889&gt;0),ROUND(MIN(J889, MAX(500,MIN(0.55*$C889,573))),2),0),ROUND(IF($B889="Non - avec lien de dépendance",MIN(1129,J889,$C889)*overallRate,MIN(1129,J889)*overallRate),2))))</f>
        <v>Effectuez l’étape 1</v>
      </c>
      <c r="O889" s="54" t="str">
        <f>IF(ISTEXT(overallRate),"Effectuez l’étape 1",IF(OR(COUNT($C889,K889)&lt;&gt;2,overallRate=0),0,IF(G889="Oui",IF(OR($B889="Oui - sans lien de dépendance",$C889&gt;0),ROUND(MIN(K889, MAX(500,MIN(0.55*$C889,573))),2),0),ROUND(IF($B889="Non - avec lien de dépendance",MIN(1129,K889,$C889)*overallRate,MIN(1129,K889)*overallRate),2))))</f>
        <v>Effectuez l’étape 1</v>
      </c>
      <c r="P889" s="3">
        <f t="shared" si="13"/>
        <v>0</v>
      </c>
    </row>
    <row r="890" spans="12:16" x14ac:dyDescent="0.35">
      <c r="L890" s="54" t="str">
        <f>IF(ISTEXT(overallRate),"Effectuez l’étape 1",IF(OR(COUNT($C890,H890)&lt;&gt;2,overallRate=0),0,IF(D890="Oui",IF(OR($B890="Oui - sans lien de dépendance",$C890&gt;0),ROUND(MIN(H890, MAX(500,MIN(0.55*$C890,573))),2),0),ROUND(IF($B890="Non - avec lien de dépendance",MIN(1129,H890,$C890)*overallRate,MIN(1129,H890)*overallRate),2))))</f>
        <v>Effectuez l’étape 1</v>
      </c>
      <c r="M890" s="54" t="str">
        <f>IF(ISTEXT(overallRate),"Effectuez l’étape 1",IF(OR(COUNT($C890,I890)&lt;&gt;2,overallRate=0),0,IF(E890="Oui",IF(OR($B890="Oui - sans lien de dépendance",$C890&gt;0),ROUND(MIN(I890, MAX(500,MIN(0.55*$C890,573))),2),0),ROUND(IF($B890="Non - avec lien de dépendance",MIN(1129,I890,$C890)*overallRate,MIN(1129,I890)*overallRate),2))))</f>
        <v>Effectuez l’étape 1</v>
      </c>
      <c r="N890" s="54" t="str">
        <f>IF(ISTEXT(overallRate),"Effectuez l’étape 1",IF(OR(COUNT($C890,J890)&lt;&gt;2,overallRate=0),0,IF(F890="Oui",IF(OR($B890="Oui - sans lien de dépendance",$C890&gt;0),ROUND(MIN(J890, MAX(500,MIN(0.55*$C890,573))),2),0),ROUND(IF($B890="Non - avec lien de dépendance",MIN(1129,J890,$C890)*overallRate,MIN(1129,J890)*overallRate),2))))</f>
        <v>Effectuez l’étape 1</v>
      </c>
      <c r="O890" s="54" t="str">
        <f>IF(ISTEXT(overallRate),"Effectuez l’étape 1",IF(OR(COUNT($C890,K890)&lt;&gt;2,overallRate=0),0,IF(G890="Oui",IF(OR($B890="Oui - sans lien de dépendance",$C890&gt;0),ROUND(MIN(K890, MAX(500,MIN(0.55*$C890,573))),2),0),ROUND(IF($B890="Non - avec lien de dépendance",MIN(1129,K890,$C890)*overallRate,MIN(1129,K890)*overallRate),2))))</f>
        <v>Effectuez l’étape 1</v>
      </c>
      <c r="P890" s="3">
        <f t="shared" si="13"/>
        <v>0</v>
      </c>
    </row>
    <row r="891" spans="12:16" x14ac:dyDescent="0.35">
      <c r="L891" s="54" t="str">
        <f>IF(ISTEXT(overallRate),"Effectuez l’étape 1",IF(OR(COUNT($C891,H891)&lt;&gt;2,overallRate=0),0,IF(D891="Oui",IF(OR($B891="Oui - sans lien de dépendance",$C891&gt;0),ROUND(MIN(H891, MAX(500,MIN(0.55*$C891,573))),2),0),ROUND(IF($B891="Non - avec lien de dépendance",MIN(1129,H891,$C891)*overallRate,MIN(1129,H891)*overallRate),2))))</f>
        <v>Effectuez l’étape 1</v>
      </c>
      <c r="M891" s="54" t="str">
        <f>IF(ISTEXT(overallRate),"Effectuez l’étape 1",IF(OR(COUNT($C891,I891)&lt;&gt;2,overallRate=0),0,IF(E891="Oui",IF(OR($B891="Oui - sans lien de dépendance",$C891&gt;0),ROUND(MIN(I891, MAX(500,MIN(0.55*$C891,573))),2),0),ROUND(IF($B891="Non - avec lien de dépendance",MIN(1129,I891,$C891)*overallRate,MIN(1129,I891)*overallRate),2))))</f>
        <v>Effectuez l’étape 1</v>
      </c>
      <c r="N891" s="54" t="str">
        <f>IF(ISTEXT(overallRate),"Effectuez l’étape 1",IF(OR(COUNT($C891,J891)&lt;&gt;2,overallRate=0),0,IF(F891="Oui",IF(OR($B891="Oui - sans lien de dépendance",$C891&gt;0),ROUND(MIN(J891, MAX(500,MIN(0.55*$C891,573))),2),0),ROUND(IF($B891="Non - avec lien de dépendance",MIN(1129,J891,$C891)*overallRate,MIN(1129,J891)*overallRate),2))))</f>
        <v>Effectuez l’étape 1</v>
      </c>
      <c r="O891" s="54" t="str">
        <f>IF(ISTEXT(overallRate),"Effectuez l’étape 1",IF(OR(COUNT($C891,K891)&lt;&gt;2,overallRate=0),0,IF(G891="Oui",IF(OR($B891="Oui - sans lien de dépendance",$C891&gt;0),ROUND(MIN(K891, MAX(500,MIN(0.55*$C891,573))),2),0),ROUND(IF($B891="Non - avec lien de dépendance",MIN(1129,K891,$C891)*overallRate,MIN(1129,K891)*overallRate),2))))</f>
        <v>Effectuez l’étape 1</v>
      </c>
      <c r="P891" s="3">
        <f t="shared" si="13"/>
        <v>0</v>
      </c>
    </row>
    <row r="892" spans="12:16" x14ac:dyDescent="0.35">
      <c r="L892" s="54" t="str">
        <f>IF(ISTEXT(overallRate),"Effectuez l’étape 1",IF(OR(COUNT($C892,H892)&lt;&gt;2,overallRate=0),0,IF(D892="Oui",IF(OR($B892="Oui - sans lien de dépendance",$C892&gt;0),ROUND(MIN(H892, MAX(500,MIN(0.55*$C892,573))),2),0),ROUND(IF($B892="Non - avec lien de dépendance",MIN(1129,H892,$C892)*overallRate,MIN(1129,H892)*overallRate),2))))</f>
        <v>Effectuez l’étape 1</v>
      </c>
      <c r="M892" s="54" t="str">
        <f>IF(ISTEXT(overallRate),"Effectuez l’étape 1",IF(OR(COUNT($C892,I892)&lt;&gt;2,overallRate=0),0,IF(E892="Oui",IF(OR($B892="Oui - sans lien de dépendance",$C892&gt;0),ROUND(MIN(I892, MAX(500,MIN(0.55*$C892,573))),2),0),ROUND(IF($B892="Non - avec lien de dépendance",MIN(1129,I892,$C892)*overallRate,MIN(1129,I892)*overallRate),2))))</f>
        <v>Effectuez l’étape 1</v>
      </c>
      <c r="N892" s="54" t="str">
        <f>IF(ISTEXT(overallRate),"Effectuez l’étape 1",IF(OR(COUNT($C892,J892)&lt;&gt;2,overallRate=0),0,IF(F892="Oui",IF(OR($B892="Oui - sans lien de dépendance",$C892&gt;0),ROUND(MIN(J892, MAX(500,MIN(0.55*$C892,573))),2),0),ROUND(IF($B892="Non - avec lien de dépendance",MIN(1129,J892,$C892)*overallRate,MIN(1129,J892)*overallRate),2))))</f>
        <v>Effectuez l’étape 1</v>
      </c>
      <c r="O892" s="54" t="str">
        <f>IF(ISTEXT(overallRate),"Effectuez l’étape 1",IF(OR(COUNT($C892,K892)&lt;&gt;2,overallRate=0),0,IF(G892="Oui",IF(OR($B892="Oui - sans lien de dépendance",$C892&gt;0),ROUND(MIN(K892, MAX(500,MIN(0.55*$C892,573))),2),0),ROUND(IF($B892="Non - avec lien de dépendance",MIN(1129,K892,$C892)*overallRate,MIN(1129,K892)*overallRate),2))))</f>
        <v>Effectuez l’étape 1</v>
      </c>
      <c r="P892" s="3">
        <f t="shared" si="13"/>
        <v>0</v>
      </c>
    </row>
    <row r="893" spans="12:16" x14ac:dyDescent="0.35">
      <c r="L893" s="54" t="str">
        <f>IF(ISTEXT(overallRate),"Effectuez l’étape 1",IF(OR(COUNT($C893,H893)&lt;&gt;2,overallRate=0),0,IF(D893="Oui",IF(OR($B893="Oui - sans lien de dépendance",$C893&gt;0),ROUND(MIN(H893, MAX(500,MIN(0.55*$C893,573))),2),0),ROUND(IF($B893="Non - avec lien de dépendance",MIN(1129,H893,$C893)*overallRate,MIN(1129,H893)*overallRate),2))))</f>
        <v>Effectuez l’étape 1</v>
      </c>
      <c r="M893" s="54" t="str">
        <f>IF(ISTEXT(overallRate),"Effectuez l’étape 1",IF(OR(COUNT($C893,I893)&lt;&gt;2,overallRate=0),0,IF(E893="Oui",IF(OR($B893="Oui - sans lien de dépendance",$C893&gt;0),ROUND(MIN(I893, MAX(500,MIN(0.55*$C893,573))),2),0),ROUND(IF($B893="Non - avec lien de dépendance",MIN(1129,I893,$C893)*overallRate,MIN(1129,I893)*overallRate),2))))</f>
        <v>Effectuez l’étape 1</v>
      </c>
      <c r="N893" s="54" t="str">
        <f>IF(ISTEXT(overallRate),"Effectuez l’étape 1",IF(OR(COUNT($C893,J893)&lt;&gt;2,overallRate=0),0,IF(F893="Oui",IF(OR($B893="Oui - sans lien de dépendance",$C893&gt;0),ROUND(MIN(J893, MAX(500,MIN(0.55*$C893,573))),2),0),ROUND(IF($B893="Non - avec lien de dépendance",MIN(1129,J893,$C893)*overallRate,MIN(1129,J893)*overallRate),2))))</f>
        <v>Effectuez l’étape 1</v>
      </c>
      <c r="O893" s="54" t="str">
        <f>IF(ISTEXT(overallRate),"Effectuez l’étape 1",IF(OR(COUNT($C893,K893)&lt;&gt;2,overallRate=0),0,IF(G893="Oui",IF(OR($B893="Oui - sans lien de dépendance",$C893&gt;0),ROUND(MIN(K893, MAX(500,MIN(0.55*$C893,573))),2),0),ROUND(IF($B893="Non - avec lien de dépendance",MIN(1129,K893,$C893)*overallRate,MIN(1129,K893)*overallRate),2))))</f>
        <v>Effectuez l’étape 1</v>
      </c>
      <c r="P893" s="3">
        <f t="shared" si="13"/>
        <v>0</v>
      </c>
    </row>
    <row r="894" spans="12:16" x14ac:dyDescent="0.35">
      <c r="L894" s="54" t="str">
        <f>IF(ISTEXT(overallRate),"Effectuez l’étape 1",IF(OR(COUNT($C894,H894)&lt;&gt;2,overallRate=0),0,IF(D894="Oui",IF(OR($B894="Oui - sans lien de dépendance",$C894&gt;0),ROUND(MIN(H894, MAX(500,MIN(0.55*$C894,573))),2),0),ROUND(IF($B894="Non - avec lien de dépendance",MIN(1129,H894,$C894)*overallRate,MIN(1129,H894)*overallRate),2))))</f>
        <v>Effectuez l’étape 1</v>
      </c>
      <c r="M894" s="54" t="str">
        <f>IF(ISTEXT(overallRate),"Effectuez l’étape 1",IF(OR(COUNT($C894,I894)&lt;&gt;2,overallRate=0),0,IF(E894="Oui",IF(OR($B894="Oui - sans lien de dépendance",$C894&gt;0),ROUND(MIN(I894, MAX(500,MIN(0.55*$C894,573))),2),0),ROUND(IF($B894="Non - avec lien de dépendance",MIN(1129,I894,$C894)*overallRate,MIN(1129,I894)*overallRate),2))))</f>
        <v>Effectuez l’étape 1</v>
      </c>
      <c r="N894" s="54" t="str">
        <f>IF(ISTEXT(overallRate),"Effectuez l’étape 1",IF(OR(COUNT($C894,J894)&lt;&gt;2,overallRate=0),0,IF(F894="Oui",IF(OR($B894="Oui - sans lien de dépendance",$C894&gt;0),ROUND(MIN(J894, MAX(500,MIN(0.55*$C894,573))),2),0),ROUND(IF($B894="Non - avec lien de dépendance",MIN(1129,J894,$C894)*overallRate,MIN(1129,J894)*overallRate),2))))</f>
        <v>Effectuez l’étape 1</v>
      </c>
      <c r="O894" s="54" t="str">
        <f>IF(ISTEXT(overallRate),"Effectuez l’étape 1",IF(OR(COUNT($C894,K894)&lt;&gt;2,overallRate=0),0,IF(G894="Oui",IF(OR($B894="Oui - sans lien de dépendance",$C894&gt;0),ROUND(MIN(K894, MAX(500,MIN(0.55*$C894,573))),2),0),ROUND(IF($B894="Non - avec lien de dépendance",MIN(1129,K894,$C894)*overallRate,MIN(1129,K894)*overallRate),2))))</f>
        <v>Effectuez l’étape 1</v>
      </c>
      <c r="P894" s="3">
        <f t="shared" si="13"/>
        <v>0</v>
      </c>
    </row>
    <row r="895" spans="12:16" x14ac:dyDescent="0.35">
      <c r="L895" s="54" t="str">
        <f>IF(ISTEXT(overallRate),"Effectuez l’étape 1",IF(OR(COUNT($C895,H895)&lt;&gt;2,overallRate=0),0,IF(D895="Oui",IF(OR($B895="Oui - sans lien de dépendance",$C895&gt;0),ROUND(MIN(H895, MAX(500,MIN(0.55*$C895,573))),2),0),ROUND(IF($B895="Non - avec lien de dépendance",MIN(1129,H895,$C895)*overallRate,MIN(1129,H895)*overallRate),2))))</f>
        <v>Effectuez l’étape 1</v>
      </c>
      <c r="M895" s="54" t="str">
        <f>IF(ISTEXT(overallRate),"Effectuez l’étape 1",IF(OR(COUNT($C895,I895)&lt;&gt;2,overallRate=0),0,IF(E895="Oui",IF(OR($B895="Oui - sans lien de dépendance",$C895&gt;0),ROUND(MIN(I895, MAX(500,MIN(0.55*$C895,573))),2),0),ROUND(IF($B895="Non - avec lien de dépendance",MIN(1129,I895,$C895)*overallRate,MIN(1129,I895)*overallRate),2))))</f>
        <v>Effectuez l’étape 1</v>
      </c>
      <c r="N895" s="54" t="str">
        <f>IF(ISTEXT(overallRate),"Effectuez l’étape 1",IF(OR(COUNT($C895,J895)&lt;&gt;2,overallRate=0),0,IF(F895="Oui",IF(OR($B895="Oui - sans lien de dépendance",$C895&gt;0),ROUND(MIN(J895, MAX(500,MIN(0.55*$C895,573))),2),0),ROUND(IF($B895="Non - avec lien de dépendance",MIN(1129,J895,$C895)*overallRate,MIN(1129,J895)*overallRate),2))))</f>
        <v>Effectuez l’étape 1</v>
      </c>
      <c r="O895" s="54" t="str">
        <f>IF(ISTEXT(overallRate),"Effectuez l’étape 1",IF(OR(COUNT($C895,K895)&lt;&gt;2,overallRate=0),0,IF(G895="Oui",IF(OR($B895="Oui - sans lien de dépendance",$C895&gt;0),ROUND(MIN(K895, MAX(500,MIN(0.55*$C895,573))),2),0),ROUND(IF($B895="Non - avec lien de dépendance",MIN(1129,K895,$C895)*overallRate,MIN(1129,K895)*overallRate),2))))</f>
        <v>Effectuez l’étape 1</v>
      </c>
      <c r="P895" s="3">
        <f t="shared" si="13"/>
        <v>0</v>
      </c>
    </row>
    <row r="896" spans="12:16" x14ac:dyDescent="0.35">
      <c r="L896" s="54" t="str">
        <f>IF(ISTEXT(overallRate),"Effectuez l’étape 1",IF(OR(COUNT($C896,H896)&lt;&gt;2,overallRate=0),0,IF(D896="Oui",IF(OR($B896="Oui - sans lien de dépendance",$C896&gt;0),ROUND(MIN(H896, MAX(500,MIN(0.55*$C896,573))),2),0),ROUND(IF($B896="Non - avec lien de dépendance",MIN(1129,H896,$C896)*overallRate,MIN(1129,H896)*overallRate),2))))</f>
        <v>Effectuez l’étape 1</v>
      </c>
      <c r="M896" s="54" t="str">
        <f>IF(ISTEXT(overallRate),"Effectuez l’étape 1",IF(OR(COUNT($C896,I896)&lt;&gt;2,overallRate=0),0,IF(E896="Oui",IF(OR($B896="Oui - sans lien de dépendance",$C896&gt;0),ROUND(MIN(I896, MAX(500,MIN(0.55*$C896,573))),2),0),ROUND(IF($B896="Non - avec lien de dépendance",MIN(1129,I896,$C896)*overallRate,MIN(1129,I896)*overallRate),2))))</f>
        <v>Effectuez l’étape 1</v>
      </c>
      <c r="N896" s="54" t="str">
        <f>IF(ISTEXT(overallRate),"Effectuez l’étape 1",IF(OR(COUNT($C896,J896)&lt;&gt;2,overallRate=0),0,IF(F896="Oui",IF(OR($B896="Oui - sans lien de dépendance",$C896&gt;0),ROUND(MIN(J896, MAX(500,MIN(0.55*$C896,573))),2),0),ROUND(IF($B896="Non - avec lien de dépendance",MIN(1129,J896,$C896)*overallRate,MIN(1129,J896)*overallRate),2))))</f>
        <v>Effectuez l’étape 1</v>
      </c>
      <c r="O896" s="54" t="str">
        <f>IF(ISTEXT(overallRate),"Effectuez l’étape 1",IF(OR(COUNT($C896,K896)&lt;&gt;2,overallRate=0),0,IF(G896="Oui",IF(OR($B896="Oui - sans lien de dépendance",$C896&gt;0),ROUND(MIN(K896, MAX(500,MIN(0.55*$C896,573))),2),0),ROUND(IF($B896="Non - avec lien de dépendance",MIN(1129,K896,$C896)*overallRate,MIN(1129,K896)*overallRate),2))))</f>
        <v>Effectuez l’étape 1</v>
      </c>
      <c r="P896" s="3">
        <f t="shared" si="13"/>
        <v>0</v>
      </c>
    </row>
    <row r="897" spans="12:16" x14ac:dyDescent="0.35">
      <c r="L897" s="54" t="str">
        <f>IF(ISTEXT(overallRate),"Effectuez l’étape 1",IF(OR(COUNT($C897,H897)&lt;&gt;2,overallRate=0),0,IF(D897="Oui",IF(OR($B897="Oui - sans lien de dépendance",$C897&gt;0),ROUND(MIN(H897, MAX(500,MIN(0.55*$C897,573))),2),0),ROUND(IF($B897="Non - avec lien de dépendance",MIN(1129,H897,$C897)*overallRate,MIN(1129,H897)*overallRate),2))))</f>
        <v>Effectuez l’étape 1</v>
      </c>
      <c r="M897" s="54" t="str">
        <f>IF(ISTEXT(overallRate),"Effectuez l’étape 1",IF(OR(COUNT($C897,I897)&lt;&gt;2,overallRate=0),0,IF(E897="Oui",IF(OR($B897="Oui - sans lien de dépendance",$C897&gt;0),ROUND(MIN(I897, MAX(500,MIN(0.55*$C897,573))),2),0),ROUND(IF($B897="Non - avec lien de dépendance",MIN(1129,I897,$C897)*overallRate,MIN(1129,I897)*overallRate),2))))</f>
        <v>Effectuez l’étape 1</v>
      </c>
      <c r="N897" s="54" t="str">
        <f>IF(ISTEXT(overallRate),"Effectuez l’étape 1",IF(OR(COUNT($C897,J897)&lt;&gt;2,overallRate=0),0,IF(F897="Oui",IF(OR($B897="Oui - sans lien de dépendance",$C897&gt;0),ROUND(MIN(J897, MAX(500,MIN(0.55*$C897,573))),2),0),ROUND(IF($B897="Non - avec lien de dépendance",MIN(1129,J897,$C897)*overallRate,MIN(1129,J897)*overallRate),2))))</f>
        <v>Effectuez l’étape 1</v>
      </c>
      <c r="O897" s="54" t="str">
        <f>IF(ISTEXT(overallRate),"Effectuez l’étape 1",IF(OR(COUNT($C897,K897)&lt;&gt;2,overallRate=0),0,IF(G897="Oui",IF(OR($B897="Oui - sans lien de dépendance",$C897&gt;0),ROUND(MIN(K897, MAX(500,MIN(0.55*$C897,573))),2),0),ROUND(IF($B897="Non - avec lien de dépendance",MIN(1129,K897,$C897)*overallRate,MIN(1129,K897)*overallRate),2))))</f>
        <v>Effectuez l’étape 1</v>
      </c>
      <c r="P897" s="3">
        <f t="shared" si="13"/>
        <v>0</v>
      </c>
    </row>
    <row r="898" spans="12:16" x14ac:dyDescent="0.35">
      <c r="L898" s="54" t="str">
        <f>IF(ISTEXT(overallRate),"Effectuez l’étape 1",IF(OR(COUNT($C898,H898)&lt;&gt;2,overallRate=0),0,IF(D898="Oui",IF(OR($B898="Oui - sans lien de dépendance",$C898&gt;0),ROUND(MIN(H898, MAX(500,MIN(0.55*$C898,573))),2),0),ROUND(IF($B898="Non - avec lien de dépendance",MIN(1129,H898,$C898)*overallRate,MIN(1129,H898)*overallRate),2))))</f>
        <v>Effectuez l’étape 1</v>
      </c>
      <c r="M898" s="54" t="str">
        <f>IF(ISTEXT(overallRate),"Effectuez l’étape 1",IF(OR(COUNT($C898,I898)&lt;&gt;2,overallRate=0),0,IF(E898="Oui",IF(OR($B898="Oui - sans lien de dépendance",$C898&gt;0),ROUND(MIN(I898, MAX(500,MIN(0.55*$C898,573))),2),0),ROUND(IF($B898="Non - avec lien de dépendance",MIN(1129,I898,$C898)*overallRate,MIN(1129,I898)*overallRate),2))))</f>
        <v>Effectuez l’étape 1</v>
      </c>
      <c r="N898" s="54" t="str">
        <f>IF(ISTEXT(overallRate),"Effectuez l’étape 1",IF(OR(COUNT($C898,J898)&lt;&gt;2,overallRate=0),0,IF(F898="Oui",IF(OR($B898="Oui - sans lien de dépendance",$C898&gt;0),ROUND(MIN(J898, MAX(500,MIN(0.55*$C898,573))),2),0),ROUND(IF($B898="Non - avec lien de dépendance",MIN(1129,J898,$C898)*overallRate,MIN(1129,J898)*overallRate),2))))</f>
        <v>Effectuez l’étape 1</v>
      </c>
      <c r="O898" s="54" t="str">
        <f>IF(ISTEXT(overallRate),"Effectuez l’étape 1",IF(OR(COUNT($C898,K898)&lt;&gt;2,overallRate=0),0,IF(G898="Oui",IF(OR($B898="Oui - sans lien de dépendance",$C898&gt;0),ROUND(MIN(K898, MAX(500,MIN(0.55*$C898,573))),2),0),ROUND(IF($B898="Non - avec lien de dépendance",MIN(1129,K898,$C898)*overallRate,MIN(1129,K898)*overallRate),2))))</f>
        <v>Effectuez l’étape 1</v>
      </c>
      <c r="P898" s="3">
        <f t="shared" si="13"/>
        <v>0</v>
      </c>
    </row>
    <row r="899" spans="12:16" x14ac:dyDescent="0.35">
      <c r="L899" s="54" t="str">
        <f>IF(ISTEXT(overallRate),"Effectuez l’étape 1",IF(OR(COUNT($C899,H899)&lt;&gt;2,overallRate=0),0,IF(D899="Oui",IF(OR($B899="Oui - sans lien de dépendance",$C899&gt;0),ROUND(MIN(H899, MAX(500,MIN(0.55*$C899,573))),2),0),ROUND(IF($B899="Non - avec lien de dépendance",MIN(1129,H899,$C899)*overallRate,MIN(1129,H899)*overallRate),2))))</f>
        <v>Effectuez l’étape 1</v>
      </c>
      <c r="M899" s="54" t="str">
        <f>IF(ISTEXT(overallRate),"Effectuez l’étape 1",IF(OR(COUNT($C899,I899)&lt;&gt;2,overallRate=0),0,IF(E899="Oui",IF(OR($B899="Oui - sans lien de dépendance",$C899&gt;0),ROUND(MIN(I899, MAX(500,MIN(0.55*$C899,573))),2),0),ROUND(IF($B899="Non - avec lien de dépendance",MIN(1129,I899,$C899)*overallRate,MIN(1129,I899)*overallRate),2))))</f>
        <v>Effectuez l’étape 1</v>
      </c>
      <c r="N899" s="54" t="str">
        <f>IF(ISTEXT(overallRate),"Effectuez l’étape 1",IF(OR(COUNT($C899,J899)&lt;&gt;2,overallRate=0),0,IF(F899="Oui",IF(OR($B899="Oui - sans lien de dépendance",$C899&gt;0),ROUND(MIN(J899, MAX(500,MIN(0.55*$C899,573))),2),0),ROUND(IF($B899="Non - avec lien de dépendance",MIN(1129,J899,$C899)*overallRate,MIN(1129,J899)*overallRate),2))))</f>
        <v>Effectuez l’étape 1</v>
      </c>
      <c r="O899" s="54" t="str">
        <f>IF(ISTEXT(overallRate),"Effectuez l’étape 1",IF(OR(COUNT($C899,K899)&lt;&gt;2,overallRate=0),0,IF(G899="Oui",IF(OR($B899="Oui - sans lien de dépendance",$C899&gt;0),ROUND(MIN(K899, MAX(500,MIN(0.55*$C899,573))),2),0),ROUND(IF($B899="Non - avec lien de dépendance",MIN(1129,K899,$C899)*overallRate,MIN(1129,K899)*overallRate),2))))</f>
        <v>Effectuez l’étape 1</v>
      </c>
      <c r="P899" s="3">
        <f t="shared" si="13"/>
        <v>0</v>
      </c>
    </row>
    <row r="900" spans="12:16" x14ac:dyDescent="0.35">
      <c r="L900" s="54" t="str">
        <f>IF(ISTEXT(overallRate),"Effectuez l’étape 1",IF(OR(COUNT($C900,H900)&lt;&gt;2,overallRate=0),0,IF(D900="Oui",IF(OR($B900="Oui - sans lien de dépendance",$C900&gt;0),ROUND(MIN(H900, MAX(500,MIN(0.55*$C900,573))),2),0),ROUND(IF($B900="Non - avec lien de dépendance",MIN(1129,H900,$C900)*overallRate,MIN(1129,H900)*overallRate),2))))</f>
        <v>Effectuez l’étape 1</v>
      </c>
      <c r="M900" s="54" t="str">
        <f>IF(ISTEXT(overallRate),"Effectuez l’étape 1",IF(OR(COUNT($C900,I900)&lt;&gt;2,overallRate=0),0,IF(E900="Oui",IF(OR($B900="Oui - sans lien de dépendance",$C900&gt;0),ROUND(MIN(I900, MAX(500,MIN(0.55*$C900,573))),2),0),ROUND(IF($B900="Non - avec lien de dépendance",MIN(1129,I900,$C900)*overallRate,MIN(1129,I900)*overallRate),2))))</f>
        <v>Effectuez l’étape 1</v>
      </c>
      <c r="N900" s="54" t="str">
        <f>IF(ISTEXT(overallRate),"Effectuez l’étape 1",IF(OR(COUNT($C900,J900)&lt;&gt;2,overallRate=0),0,IF(F900="Oui",IF(OR($B900="Oui - sans lien de dépendance",$C900&gt;0),ROUND(MIN(J900, MAX(500,MIN(0.55*$C900,573))),2),0),ROUND(IF($B900="Non - avec lien de dépendance",MIN(1129,J900,$C900)*overallRate,MIN(1129,J900)*overallRate),2))))</f>
        <v>Effectuez l’étape 1</v>
      </c>
      <c r="O900" s="54" t="str">
        <f>IF(ISTEXT(overallRate),"Effectuez l’étape 1",IF(OR(COUNT($C900,K900)&lt;&gt;2,overallRate=0),0,IF(G900="Oui",IF(OR($B900="Oui - sans lien de dépendance",$C900&gt;0),ROUND(MIN(K900, MAX(500,MIN(0.55*$C900,573))),2),0),ROUND(IF($B900="Non - avec lien de dépendance",MIN(1129,K900,$C900)*overallRate,MIN(1129,K900)*overallRate),2))))</f>
        <v>Effectuez l’étape 1</v>
      </c>
      <c r="P900" s="3">
        <f t="shared" si="13"/>
        <v>0</v>
      </c>
    </row>
    <row r="901" spans="12:16" x14ac:dyDescent="0.35">
      <c r="L901" s="54" t="str">
        <f>IF(ISTEXT(overallRate),"Effectuez l’étape 1",IF(OR(COUNT($C901,H901)&lt;&gt;2,overallRate=0),0,IF(D901="Oui",IF(OR($B901="Oui - sans lien de dépendance",$C901&gt;0),ROUND(MIN(H901, MAX(500,MIN(0.55*$C901,573))),2),0),ROUND(IF($B901="Non - avec lien de dépendance",MIN(1129,H901,$C901)*overallRate,MIN(1129,H901)*overallRate),2))))</f>
        <v>Effectuez l’étape 1</v>
      </c>
      <c r="M901" s="54" t="str">
        <f>IF(ISTEXT(overallRate),"Effectuez l’étape 1",IF(OR(COUNT($C901,I901)&lt;&gt;2,overallRate=0),0,IF(E901="Oui",IF(OR($B901="Oui - sans lien de dépendance",$C901&gt;0),ROUND(MIN(I901, MAX(500,MIN(0.55*$C901,573))),2),0),ROUND(IF($B901="Non - avec lien de dépendance",MIN(1129,I901,$C901)*overallRate,MIN(1129,I901)*overallRate),2))))</f>
        <v>Effectuez l’étape 1</v>
      </c>
      <c r="N901" s="54" t="str">
        <f>IF(ISTEXT(overallRate),"Effectuez l’étape 1",IF(OR(COUNT($C901,J901)&lt;&gt;2,overallRate=0),0,IF(F901="Oui",IF(OR($B901="Oui - sans lien de dépendance",$C901&gt;0),ROUND(MIN(J901, MAX(500,MIN(0.55*$C901,573))),2),0),ROUND(IF($B901="Non - avec lien de dépendance",MIN(1129,J901,$C901)*overallRate,MIN(1129,J901)*overallRate),2))))</f>
        <v>Effectuez l’étape 1</v>
      </c>
      <c r="O901" s="54" t="str">
        <f>IF(ISTEXT(overallRate),"Effectuez l’étape 1",IF(OR(COUNT($C901,K901)&lt;&gt;2,overallRate=0),0,IF(G901="Oui",IF(OR($B901="Oui - sans lien de dépendance",$C901&gt;0),ROUND(MIN(K901, MAX(500,MIN(0.55*$C901,573))),2),0),ROUND(IF($B901="Non - avec lien de dépendance",MIN(1129,K901,$C901)*overallRate,MIN(1129,K901)*overallRate),2))))</f>
        <v>Effectuez l’étape 1</v>
      </c>
      <c r="P901" s="3">
        <f t="shared" si="13"/>
        <v>0</v>
      </c>
    </row>
    <row r="902" spans="12:16" x14ac:dyDescent="0.35">
      <c r="L902" s="54" t="str">
        <f>IF(ISTEXT(overallRate),"Effectuez l’étape 1",IF(OR(COUNT($C902,H902)&lt;&gt;2,overallRate=0),0,IF(D902="Oui",IF(OR($B902="Oui - sans lien de dépendance",$C902&gt;0),ROUND(MIN(H902, MAX(500,MIN(0.55*$C902,573))),2),0),ROUND(IF($B902="Non - avec lien de dépendance",MIN(1129,H902,$C902)*overallRate,MIN(1129,H902)*overallRate),2))))</f>
        <v>Effectuez l’étape 1</v>
      </c>
      <c r="M902" s="54" t="str">
        <f>IF(ISTEXT(overallRate),"Effectuez l’étape 1",IF(OR(COUNT($C902,I902)&lt;&gt;2,overallRate=0),0,IF(E902="Oui",IF(OR($B902="Oui - sans lien de dépendance",$C902&gt;0),ROUND(MIN(I902, MAX(500,MIN(0.55*$C902,573))),2),0),ROUND(IF($B902="Non - avec lien de dépendance",MIN(1129,I902,$C902)*overallRate,MIN(1129,I902)*overallRate),2))))</f>
        <v>Effectuez l’étape 1</v>
      </c>
      <c r="N902" s="54" t="str">
        <f>IF(ISTEXT(overallRate),"Effectuez l’étape 1",IF(OR(COUNT($C902,J902)&lt;&gt;2,overallRate=0),0,IF(F902="Oui",IF(OR($B902="Oui - sans lien de dépendance",$C902&gt;0),ROUND(MIN(J902, MAX(500,MIN(0.55*$C902,573))),2),0),ROUND(IF($B902="Non - avec lien de dépendance",MIN(1129,J902,$C902)*overallRate,MIN(1129,J902)*overallRate),2))))</f>
        <v>Effectuez l’étape 1</v>
      </c>
      <c r="O902" s="54" t="str">
        <f>IF(ISTEXT(overallRate),"Effectuez l’étape 1",IF(OR(COUNT($C902,K902)&lt;&gt;2,overallRate=0),0,IF(G902="Oui",IF(OR($B902="Oui - sans lien de dépendance",$C902&gt;0),ROUND(MIN(K902, MAX(500,MIN(0.55*$C902,573))),2),0),ROUND(IF($B902="Non - avec lien de dépendance",MIN(1129,K902,$C902)*overallRate,MIN(1129,K902)*overallRate),2))))</f>
        <v>Effectuez l’étape 1</v>
      </c>
      <c r="P902" s="3">
        <f t="shared" si="13"/>
        <v>0</v>
      </c>
    </row>
    <row r="903" spans="12:16" x14ac:dyDescent="0.35">
      <c r="L903" s="54" t="str">
        <f>IF(ISTEXT(overallRate),"Effectuez l’étape 1",IF(OR(COUNT($C903,H903)&lt;&gt;2,overallRate=0),0,IF(D903="Oui",IF(OR($B903="Oui - sans lien de dépendance",$C903&gt;0),ROUND(MIN(H903, MAX(500,MIN(0.55*$C903,573))),2),0),ROUND(IF($B903="Non - avec lien de dépendance",MIN(1129,H903,$C903)*overallRate,MIN(1129,H903)*overallRate),2))))</f>
        <v>Effectuez l’étape 1</v>
      </c>
      <c r="M903" s="54" t="str">
        <f>IF(ISTEXT(overallRate),"Effectuez l’étape 1",IF(OR(COUNT($C903,I903)&lt;&gt;2,overallRate=0),0,IF(E903="Oui",IF(OR($B903="Oui - sans lien de dépendance",$C903&gt;0),ROUND(MIN(I903, MAX(500,MIN(0.55*$C903,573))),2),0),ROUND(IF($B903="Non - avec lien de dépendance",MIN(1129,I903,$C903)*overallRate,MIN(1129,I903)*overallRate),2))))</f>
        <v>Effectuez l’étape 1</v>
      </c>
      <c r="N903" s="54" t="str">
        <f>IF(ISTEXT(overallRate),"Effectuez l’étape 1",IF(OR(COUNT($C903,J903)&lt;&gt;2,overallRate=0),0,IF(F903="Oui",IF(OR($B903="Oui - sans lien de dépendance",$C903&gt;0),ROUND(MIN(J903, MAX(500,MIN(0.55*$C903,573))),2),0),ROUND(IF($B903="Non - avec lien de dépendance",MIN(1129,J903,$C903)*overallRate,MIN(1129,J903)*overallRate),2))))</f>
        <v>Effectuez l’étape 1</v>
      </c>
      <c r="O903" s="54" t="str">
        <f>IF(ISTEXT(overallRate),"Effectuez l’étape 1",IF(OR(COUNT($C903,K903)&lt;&gt;2,overallRate=0),0,IF(G903="Oui",IF(OR($B903="Oui - sans lien de dépendance",$C903&gt;0),ROUND(MIN(K903, MAX(500,MIN(0.55*$C903,573))),2),0),ROUND(IF($B903="Non - avec lien de dépendance",MIN(1129,K903,$C903)*overallRate,MIN(1129,K903)*overallRate),2))))</f>
        <v>Effectuez l’étape 1</v>
      </c>
      <c r="P903" s="3">
        <f t="shared" ref="P903:P966" si="14">IF(AND(COUNT(C903:K903)&gt;0,OR(COUNT(C903:K903)&lt;&gt;5,ISBLANK(B903))),"Fill out all amounts",SUM(L903:O903))</f>
        <v>0</v>
      </c>
    </row>
    <row r="904" spans="12:16" x14ac:dyDescent="0.35">
      <c r="L904" s="54" t="str">
        <f>IF(ISTEXT(overallRate),"Effectuez l’étape 1",IF(OR(COUNT($C904,H904)&lt;&gt;2,overallRate=0),0,IF(D904="Oui",IF(OR($B904="Oui - sans lien de dépendance",$C904&gt;0),ROUND(MIN(H904, MAX(500,MIN(0.55*$C904,573))),2),0),ROUND(IF($B904="Non - avec lien de dépendance",MIN(1129,H904,$C904)*overallRate,MIN(1129,H904)*overallRate),2))))</f>
        <v>Effectuez l’étape 1</v>
      </c>
      <c r="M904" s="54" t="str">
        <f>IF(ISTEXT(overallRate),"Effectuez l’étape 1",IF(OR(COUNT($C904,I904)&lt;&gt;2,overallRate=0),0,IF(E904="Oui",IF(OR($B904="Oui - sans lien de dépendance",$C904&gt;0),ROUND(MIN(I904, MAX(500,MIN(0.55*$C904,573))),2),0),ROUND(IF($B904="Non - avec lien de dépendance",MIN(1129,I904,$C904)*overallRate,MIN(1129,I904)*overallRate),2))))</f>
        <v>Effectuez l’étape 1</v>
      </c>
      <c r="N904" s="54" t="str">
        <f>IF(ISTEXT(overallRate),"Effectuez l’étape 1",IF(OR(COUNT($C904,J904)&lt;&gt;2,overallRate=0),0,IF(F904="Oui",IF(OR($B904="Oui - sans lien de dépendance",$C904&gt;0),ROUND(MIN(J904, MAX(500,MIN(0.55*$C904,573))),2),0),ROUND(IF($B904="Non - avec lien de dépendance",MIN(1129,J904,$C904)*overallRate,MIN(1129,J904)*overallRate),2))))</f>
        <v>Effectuez l’étape 1</v>
      </c>
      <c r="O904" s="54" t="str">
        <f>IF(ISTEXT(overallRate),"Effectuez l’étape 1",IF(OR(COUNT($C904,K904)&lt;&gt;2,overallRate=0),0,IF(G904="Oui",IF(OR($B904="Oui - sans lien de dépendance",$C904&gt;0),ROUND(MIN(K904, MAX(500,MIN(0.55*$C904,573))),2),0),ROUND(IF($B904="Non - avec lien de dépendance",MIN(1129,K904,$C904)*overallRate,MIN(1129,K904)*overallRate),2))))</f>
        <v>Effectuez l’étape 1</v>
      </c>
      <c r="P904" s="3">
        <f t="shared" si="14"/>
        <v>0</v>
      </c>
    </row>
    <row r="905" spans="12:16" x14ac:dyDescent="0.35">
      <c r="L905" s="54" t="str">
        <f>IF(ISTEXT(overallRate),"Effectuez l’étape 1",IF(OR(COUNT($C905,H905)&lt;&gt;2,overallRate=0),0,IF(D905="Oui",IF(OR($B905="Oui - sans lien de dépendance",$C905&gt;0),ROUND(MIN(H905, MAX(500,MIN(0.55*$C905,573))),2),0),ROUND(IF($B905="Non - avec lien de dépendance",MIN(1129,H905,$C905)*overallRate,MIN(1129,H905)*overallRate),2))))</f>
        <v>Effectuez l’étape 1</v>
      </c>
      <c r="M905" s="54" t="str">
        <f>IF(ISTEXT(overallRate),"Effectuez l’étape 1",IF(OR(COUNT($C905,I905)&lt;&gt;2,overallRate=0),0,IF(E905="Oui",IF(OR($B905="Oui - sans lien de dépendance",$C905&gt;0),ROUND(MIN(I905, MAX(500,MIN(0.55*$C905,573))),2),0),ROUND(IF($B905="Non - avec lien de dépendance",MIN(1129,I905,$C905)*overallRate,MIN(1129,I905)*overallRate),2))))</f>
        <v>Effectuez l’étape 1</v>
      </c>
      <c r="N905" s="54" t="str">
        <f>IF(ISTEXT(overallRate),"Effectuez l’étape 1",IF(OR(COUNT($C905,J905)&lt;&gt;2,overallRate=0),0,IF(F905="Oui",IF(OR($B905="Oui - sans lien de dépendance",$C905&gt;0),ROUND(MIN(J905, MAX(500,MIN(0.55*$C905,573))),2),0),ROUND(IF($B905="Non - avec lien de dépendance",MIN(1129,J905,$C905)*overallRate,MIN(1129,J905)*overallRate),2))))</f>
        <v>Effectuez l’étape 1</v>
      </c>
      <c r="O905" s="54" t="str">
        <f>IF(ISTEXT(overallRate),"Effectuez l’étape 1",IF(OR(COUNT($C905,K905)&lt;&gt;2,overallRate=0),0,IF(G905="Oui",IF(OR($B905="Oui - sans lien de dépendance",$C905&gt;0),ROUND(MIN(K905, MAX(500,MIN(0.55*$C905,573))),2),0),ROUND(IF($B905="Non - avec lien de dépendance",MIN(1129,K905,$C905)*overallRate,MIN(1129,K905)*overallRate),2))))</f>
        <v>Effectuez l’étape 1</v>
      </c>
      <c r="P905" s="3">
        <f t="shared" si="14"/>
        <v>0</v>
      </c>
    </row>
    <row r="906" spans="12:16" x14ac:dyDescent="0.35">
      <c r="L906" s="54" t="str">
        <f>IF(ISTEXT(overallRate),"Effectuez l’étape 1",IF(OR(COUNT($C906,H906)&lt;&gt;2,overallRate=0),0,IF(D906="Oui",IF(OR($B906="Oui - sans lien de dépendance",$C906&gt;0),ROUND(MIN(H906, MAX(500,MIN(0.55*$C906,573))),2),0),ROUND(IF($B906="Non - avec lien de dépendance",MIN(1129,H906,$C906)*overallRate,MIN(1129,H906)*overallRate),2))))</f>
        <v>Effectuez l’étape 1</v>
      </c>
      <c r="M906" s="54" t="str">
        <f>IF(ISTEXT(overallRate),"Effectuez l’étape 1",IF(OR(COUNT($C906,I906)&lt;&gt;2,overallRate=0),0,IF(E906="Oui",IF(OR($B906="Oui - sans lien de dépendance",$C906&gt;0),ROUND(MIN(I906, MAX(500,MIN(0.55*$C906,573))),2),0),ROUND(IF($B906="Non - avec lien de dépendance",MIN(1129,I906,$C906)*overallRate,MIN(1129,I906)*overallRate),2))))</f>
        <v>Effectuez l’étape 1</v>
      </c>
      <c r="N906" s="54" t="str">
        <f>IF(ISTEXT(overallRate),"Effectuez l’étape 1",IF(OR(COUNT($C906,J906)&lt;&gt;2,overallRate=0),0,IF(F906="Oui",IF(OR($B906="Oui - sans lien de dépendance",$C906&gt;0),ROUND(MIN(J906, MAX(500,MIN(0.55*$C906,573))),2),0),ROUND(IF($B906="Non - avec lien de dépendance",MIN(1129,J906,$C906)*overallRate,MIN(1129,J906)*overallRate),2))))</f>
        <v>Effectuez l’étape 1</v>
      </c>
      <c r="O906" s="54" t="str">
        <f>IF(ISTEXT(overallRate),"Effectuez l’étape 1",IF(OR(COUNT($C906,K906)&lt;&gt;2,overallRate=0),0,IF(G906="Oui",IF(OR($B906="Oui - sans lien de dépendance",$C906&gt;0),ROUND(MIN(K906, MAX(500,MIN(0.55*$C906,573))),2),0),ROUND(IF($B906="Non - avec lien de dépendance",MIN(1129,K906,$C906)*overallRate,MIN(1129,K906)*overallRate),2))))</f>
        <v>Effectuez l’étape 1</v>
      </c>
      <c r="P906" s="3">
        <f t="shared" si="14"/>
        <v>0</v>
      </c>
    </row>
    <row r="907" spans="12:16" x14ac:dyDescent="0.35">
      <c r="L907" s="54" t="str">
        <f>IF(ISTEXT(overallRate),"Effectuez l’étape 1",IF(OR(COUNT($C907,H907)&lt;&gt;2,overallRate=0),0,IF(D907="Oui",IF(OR($B907="Oui - sans lien de dépendance",$C907&gt;0),ROUND(MIN(H907, MAX(500,MIN(0.55*$C907,573))),2),0),ROUND(IF($B907="Non - avec lien de dépendance",MIN(1129,H907,$C907)*overallRate,MIN(1129,H907)*overallRate),2))))</f>
        <v>Effectuez l’étape 1</v>
      </c>
      <c r="M907" s="54" t="str">
        <f>IF(ISTEXT(overallRate),"Effectuez l’étape 1",IF(OR(COUNT($C907,I907)&lt;&gt;2,overallRate=0),0,IF(E907="Oui",IF(OR($B907="Oui - sans lien de dépendance",$C907&gt;0),ROUND(MIN(I907, MAX(500,MIN(0.55*$C907,573))),2),0),ROUND(IF($B907="Non - avec lien de dépendance",MIN(1129,I907,$C907)*overallRate,MIN(1129,I907)*overallRate),2))))</f>
        <v>Effectuez l’étape 1</v>
      </c>
      <c r="N907" s="54" t="str">
        <f>IF(ISTEXT(overallRate),"Effectuez l’étape 1",IF(OR(COUNT($C907,J907)&lt;&gt;2,overallRate=0),0,IF(F907="Oui",IF(OR($B907="Oui - sans lien de dépendance",$C907&gt;0),ROUND(MIN(J907, MAX(500,MIN(0.55*$C907,573))),2),0),ROUND(IF($B907="Non - avec lien de dépendance",MIN(1129,J907,$C907)*overallRate,MIN(1129,J907)*overallRate),2))))</f>
        <v>Effectuez l’étape 1</v>
      </c>
      <c r="O907" s="54" t="str">
        <f>IF(ISTEXT(overallRate),"Effectuez l’étape 1",IF(OR(COUNT($C907,K907)&lt;&gt;2,overallRate=0),0,IF(G907="Oui",IF(OR($B907="Oui - sans lien de dépendance",$C907&gt;0),ROUND(MIN(K907, MAX(500,MIN(0.55*$C907,573))),2),0),ROUND(IF($B907="Non - avec lien de dépendance",MIN(1129,K907,$C907)*overallRate,MIN(1129,K907)*overallRate),2))))</f>
        <v>Effectuez l’étape 1</v>
      </c>
      <c r="P907" s="3">
        <f t="shared" si="14"/>
        <v>0</v>
      </c>
    </row>
    <row r="908" spans="12:16" x14ac:dyDescent="0.35">
      <c r="L908" s="54" t="str">
        <f>IF(ISTEXT(overallRate),"Effectuez l’étape 1",IF(OR(COUNT($C908,H908)&lt;&gt;2,overallRate=0),0,IF(D908="Oui",IF(OR($B908="Oui - sans lien de dépendance",$C908&gt;0),ROUND(MIN(H908, MAX(500,MIN(0.55*$C908,573))),2),0),ROUND(IF($B908="Non - avec lien de dépendance",MIN(1129,H908,$C908)*overallRate,MIN(1129,H908)*overallRate),2))))</f>
        <v>Effectuez l’étape 1</v>
      </c>
      <c r="M908" s="54" t="str">
        <f>IF(ISTEXT(overallRate),"Effectuez l’étape 1",IF(OR(COUNT($C908,I908)&lt;&gt;2,overallRate=0),0,IF(E908="Oui",IF(OR($B908="Oui - sans lien de dépendance",$C908&gt;0),ROUND(MIN(I908, MAX(500,MIN(0.55*$C908,573))),2),0),ROUND(IF($B908="Non - avec lien de dépendance",MIN(1129,I908,$C908)*overallRate,MIN(1129,I908)*overallRate),2))))</f>
        <v>Effectuez l’étape 1</v>
      </c>
      <c r="N908" s="54" t="str">
        <f>IF(ISTEXT(overallRate),"Effectuez l’étape 1",IF(OR(COUNT($C908,J908)&lt;&gt;2,overallRate=0),0,IF(F908="Oui",IF(OR($B908="Oui - sans lien de dépendance",$C908&gt;0),ROUND(MIN(J908, MAX(500,MIN(0.55*$C908,573))),2),0),ROUND(IF($B908="Non - avec lien de dépendance",MIN(1129,J908,$C908)*overallRate,MIN(1129,J908)*overallRate),2))))</f>
        <v>Effectuez l’étape 1</v>
      </c>
      <c r="O908" s="54" t="str">
        <f>IF(ISTEXT(overallRate),"Effectuez l’étape 1",IF(OR(COUNT($C908,K908)&lt;&gt;2,overallRate=0),0,IF(G908="Oui",IF(OR($B908="Oui - sans lien de dépendance",$C908&gt;0),ROUND(MIN(K908, MAX(500,MIN(0.55*$C908,573))),2),0),ROUND(IF($B908="Non - avec lien de dépendance",MIN(1129,K908,$C908)*overallRate,MIN(1129,K908)*overallRate),2))))</f>
        <v>Effectuez l’étape 1</v>
      </c>
      <c r="P908" s="3">
        <f t="shared" si="14"/>
        <v>0</v>
      </c>
    </row>
    <row r="909" spans="12:16" x14ac:dyDescent="0.35">
      <c r="L909" s="54" t="str">
        <f>IF(ISTEXT(overallRate),"Effectuez l’étape 1",IF(OR(COUNT($C909,H909)&lt;&gt;2,overallRate=0),0,IF(D909="Oui",IF(OR($B909="Oui - sans lien de dépendance",$C909&gt;0),ROUND(MIN(H909, MAX(500,MIN(0.55*$C909,573))),2),0),ROUND(IF($B909="Non - avec lien de dépendance",MIN(1129,H909,$C909)*overallRate,MIN(1129,H909)*overallRate),2))))</f>
        <v>Effectuez l’étape 1</v>
      </c>
      <c r="M909" s="54" t="str">
        <f>IF(ISTEXT(overallRate),"Effectuez l’étape 1",IF(OR(COUNT($C909,I909)&lt;&gt;2,overallRate=0),0,IF(E909="Oui",IF(OR($B909="Oui - sans lien de dépendance",$C909&gt;0),ROUND(MIN(I909, MAX(500,MIN(0.55*$C909,573))),2),0),ROUND(IF($B909="Non - avec lien de dépendance",MIN(1129,I909,$C909)*overallRate,MIN(1129,I909)*overallRate),2))))</f>
        <v>Effectuez l’étape 1</v>
      </c>
      <c r="N909" s="54" t="str">
        <f>IF(ISTEXT(overallRate),"Effectuez l’étape 1",IF(OR(COUNT($C909,J909)&lt;&gt;2,overallRate=0),0,IF(F909="Oui",IF(OR($B909="Oui - sans lien de dépendance",$C909&gt;0),ROUND(MIN(J909, MAX(500,MIN(0.55*$C909,573))),2),0),ROUND(IF($B909="Non - avec lien de dépendance",MIN(1129,J909,$C909)*overallRate,MIN(1129,J909)*overallRate),2))))</f>
        <v>Effectuez l’étape 1</v>
      </c>
      <c r="O909" s="54" t="str">
        <f>IF(ISTEXT(overallRate),"Effectuez l’étape 1",IF(OR(COUNT($C909,K909)&lt;&gt;2,overallRate=0),0,IF(G909="Oui",IF(OR($B909="Oui - sans lien de dépendance",$C909&gt;0),ROUND(MIN(K909, MAX(500,MIN(0.55*$C909,573))),2),0),ROUND(IF($B909="Non - avec lien de dépendance",MIN(1129,K909,$C909)*overallRate,MIN(1129,K909)*overallRate),2))))</f>
        <v>Effectuez l’étape 1</v>
      </c>
      <c r="P909" s="3">
        <f t="shared" si="14"/>
        <v>0</v>
      </c>
    </row>
    <row r="910" spans="12:16" x14ac:dyDescent="0.35">
      <c r="L910" s="54" t="str">
        <f>IF(ISTEXT(overallRate),"Effectuez l’étape 1",IF(OR(COUNT($C910,H910)&lt;&gt;2,overallRate=0),0,IF(D910="Oui",IF(OR($B910="Oui - sans lien de dépendance",$C910&gt;0),ROUND(MIN(H910, MAX(500,MIN(0.55*$C910,573))),2),0),ROUND(IF($B910="Non - avec lien de dépendance",MIN(1129,H910,$C910)*overallRate,MIN(1129,H910)*overallRate),2))))</f>
        <v>Effectuez l’étape 1</v>
      </c>
      <c r="M910" s="54" t="str">
        <f>IF(ISTEXT(overallRate),"Effectuez l’étape 1",IF(OR(COUNT($C910,I910)&lt;&gt;2,overallRate=0),0,IF(E910="Oui",IF(OR($B910="Oui - sans lien de dépendance",$C910&gt;0),ROUND(MIN(I910, MAX(500,MIN(0.55*$C910,573))),2),0),ROUND(IF($B910="Non - avec lien de dépendance",MIN(1129,I910,$C910)*overallRate,MIN(1129,I910)*overallRate),2))))</f>
        <v>Effectuez l’étape 1</v>
      </c>
      <c r="N910" s="54" t="str">
        <f>IF(ISTEXT(overallRate),"Effectuez l’étape 1",IF(OR(COUNT($C910,J910)&lt;&gt;2,overallRate=0),0,IF(F910="Oui",IF(OR($B910="Oui - sans lien de dépendance",$C910&gt;0),ROUND(MIN(J910, MAX(500,MIN(0.55*$C910,573))),2),0),ROUND(IF($B910="Non - avec lien de dépendance",MIN(1129,J910,$C910)*overallRate,MIN(1129,J910)*overallRate),2))))</f>
        <v>Effectuez l’étape 1</v>
      </c>
      <c r="O910" s="54" t="str">
        <f>IF(ISTEXT(overallRate),"Effectuez l’étape 1",IF(OR(COUNT($C910,K910)&lt;&gt;2,overallRate=0),0,IF(G910="Oui",IF(OR($B910="Oui - sans lien de dépendance",$C910&gt;0),ROUND(MIN(K910, MAX(500,MIN(0.55*$C910,573))),2),0),ROUND(IF($B910="Non - avec lien de dépendance",MIN(1129,K910,$C910)*overallRate,MIN(1129,K910)*overallRate),2))))</f>
        <v>Effectuez l’étape 1</v>
      </c>
      <c r="P910" s="3">
        <f t="shared" si="14"/>
        <v>0</v>
      </c>
    </row>
    <row r="911" spans="12:16" x14ac:dyDescent="0.35">
      <c r="L911" s="54" t="str">
        <f>IF(ISTEXT(overallRate),"Effectuez l’étape 1",IF(OR(COUNT($C911,H911)&lt;&gt;2,overallRate=0),0,IF(D911="Oui",IF(OR($B911="Oui - sans lien de dépendance",$C911&gt;0),ROUND(MIN(H911, MAX(500,MIN(0.55*$C911,573))),2),0),ROUND(IF($B911="Non - avec lien de dépendance",MIN(1129,H911,$C911)*overallRate,MIN(1129,H911)*overallRate),2))))</f>
        <v>Effectuez l’étape 1</v>
      </c>
      <c r="M911" s="54" t="str">
        <f>IF(ISTEXT(overallRate),"Effectuez l’étape 1",IF(OR(COUNT($C911,I911)&lt;&gt;2,overallRate=0),0,IF(E911="Oui",IF(OR($B911="Oui - sans lien de dépendance",$C911&gt;0),ROUND(MIN(I911, MAX(500,MIN(0.55*$C911,573))),2),0),ROUND(IF($B911="Non - avec lien de dépendance",MIN(1129,I911,$C911)*overallRate,MIN(1129,I911)*overallRate),2))))</f>
        <v>Effectuez l’étape 1</v>
      </c>
      <c r="N911" s="54" t="str">
        <f>IF(ISTEXT(overallRate),"Effectuez l’étape 1",IF(OR(COUNT($C911,J911)&lt;&gt;2,overallRate=0),0,IF(F911="Oui",IF(OR($B911="Oui - sans lien de dépendance",$C911&gt;0),ROUND(MIN(J911, MAX(500,MIN(0.55*$C911,573))),2),0),ROUND(IF($B911="Non - avec lien de dépendance",MIN(1129,J911,$C911)*overallRate,MIN(1129,J911)*overallRate),2))))</f>
        <v>Effectuez l’étape 1</v>
      </c>
      <c r="O911" s="54" t="str">
        <f>IF(ISTEXT(overallRate),"Effectuez l’étape 1",IF(OR(COUNT($C911,K911)&lt;&gt;2,overallRate=0),0,IF(G911="Oui",IF(OR($B911="Oui - sans lien de dépendance",$C911&gt;0),ROUND(MIN(K911, MAX(500,MIN(0.55*$C911,573))),2),0),ROUND(IF($B911="Non - avec lien de dépendance",MIN(1129,K911,$C911)*overallRate,MIN(1129,K911)*overallRate),2))))</f>
        <v>Effectuez l’étape 1</v>
      </c>
      <c r="P911" s="3">
        <f t="shared" si="14"/>
        <v>0</v>
      </c>
    </row>
    <row r="912" spans="12:16" x14ac:dyDescent="0.35">
      <c r="L912" s="54" t="str">
        <f>IF(ISTEXT(overallRate),"Effectuez l’étape 1",IF(OR(COUNT($C912,H912)&lt;&gt;2,overallRate=0),0,IF(D912="Oui",IF(OR($B912="Oui - sans lien de dépendance",$C912&gt;0),ROUND(MIN(H912, MAX(500,MIN(0.55*$C912,573))),2),0),ROUND(IF($B912="Non - avec lien de dépendance",MIN(1129,H912,$C912)*overallRate,MIN(1129,H912)*overallRate),2))))</f>
        <v>Effectuez l’étape 1</v>
      </c>
      <c r="M912" s="54" t="str">
        <f>IF(ISTEXT(overallRate),"Effectuez l’étape 1",IF(OR(COUNT($C912,I912)&lt;&gt;2,overallRate=0),0,IF(E912="Oui",IF(OR($B912="Oui - sans lien de dépendance",$C912&gt;0),ROUND(MIN(I912, MAX(500,MIN(0.55*$C912,573))),2),0),ROUND(IF($B912="Non - avec lien de dépendance",MIN(1129,I912,$C912)*overallRate,MIN(1129,I912)*overallRate),2))))</f>
        <v>Effectuez l’étape 1</v>
      </c>
      <c r="N912" s="54" t="str">
        <f>IF(ISTEXT(overallRate),"Effectuez l’étape 1",IF(OR(COUNT($C912,J912)&lt;&gt;2,overallRate=0),0,IF(F912="Oui",IF(OR($B912="Oui - sans lien de dépendance",$C912&gt;0),ROUND(MIN(J912, MAX(500,MIN(0.55*$C912,573))),2),0),ROUND(IF($B912="Non - avec lien de dépendance",MIN(1129,J912,$C912)*overallRate,MIN(1129,J912)*overallRate),2))))</f>
        <v>Effectuez l’étape 1</v>
      </c>
      <c r="O912" s="54" t="str">
        <f>IF(ISTEXT(overallRate),"Effectuez l’étape 1",IF(OR(COUNT($C912,K912)&lt;&gt;2,overallRate=0),0,IF(G912="Oui",IF(OR($B912="Oui - sans lien de dépendance",$C912&gt;0),ROUND(MIN(K912, MAX(500,MIN(0.55*$C912,573))),2),0),ROUND(IF($B912="Non - avec lien de dépendance",MIN(1129,K912,$C912)*overallRate,MIN(1129,K912)*overallRate),2))))</f>
        <v>Effectuez l’étape 1</v>
      </c>
      <c r="P912" s="3">
        <f t="shared" si="14"/>
        <v>0</v>
      </c>
    </row>
    <row r="913" spans="12:16" x14ac:dyDescent="0.35">
      <c r="L913" s="54" t="str">
        <f>IF(ISTEXT(overallRate),"Effectuez l’étape 1",IF(OR(COUNT($C913,H913)&lt;&gt;2,overallRate=0),0,IF(D913="Oui",IF(OR($B913="Oui - sans lien de dépendance",$C913&gt;0),ROUND(MIN(H913, MAX(500,MIN(0.55*$C913,573))),2),0),ROUND(IF($B913="Non - avec lien de dépendance",MIN(1129,H913,$C913)*overallRate,MIN(1129,H913)*overallRate),2))))</f>
        <v>Effectuez l’étape 1</v>
      </c>
      <c r="M913" s="54" t="str">
        <f>IF(ISTEXT(overallRate),"Effectuez l’étape 1",IF(OR(COUNT($C913,I913)&lt;&gt;2,overallRate=0),0,IF(E913="Oui",IF(OR($B913="Oui - sans lien de dépendance",$C913&gt;0),ROUND(MIN(I913, MAX(500,MIN(0.55*$C913,573))),2),0),ROUND(IF($B913="Non - avec lien de dépendance",MIN(1129,I913,$C913)*overallRate,MIN(1129,I913)*overallRate),2))))</f>
        <v>Effectuez l’étape 1</v>
      </c>
      <c r="N913" s="54" t="str">
        <f>IF(ISTEXT(overallRate),"Effectuez l’étape 1",IF(OR(COUNT($C913,J913)&lt;&gt;2,overallRate=0),0,IF(F913="Oui",IF(OR($B913="Oui - sans lien de dépendance",$C913&gt;0),ROUND(MIN(J913, MAX(500,MIN(0.55*$C913,573))),2),0),ROUND(IF($B913="Non - avec lien de dépendance",MIN(1129,J913,$C913)*overallRate,MIN(1129,J913)*overallRate),2))))</f>
        <v>Effectuez l’étape 1</v>
      </c>
      <c r="O913" s="54" t="str">
        <f>IF(ISTEXT(overallRate),"Effectuez l’étape 1",IF(OR(COUNT($C913,K913)&lt;&gt;2,overallRate=0),0,IF(G913="Oui",IF(OR($B913="Oui - sans lien de dépendance",$C913&gt;0),ROUND(MIN(K913, MAX(500,MIN(0.55*$C913,573))),2),0),ROUND(IF($B913="Non - avec lien de dépendance",MIN(1129,K913,$C913)*overallRate,MIN(1129,K913)*overallRate),2))))</f>
        <v>Effectuez l’étape 1</v>
      </c>
      <c r="P913" s="3">
        <f t="shared" si="14"/>
        <v>0</v>
      </c>
    </row>
    <row r="914" spans="12:16" x14ac:dyDescent="0.35">
      <c r="L914" s="54" t="str">
        <f>IF(ISTEXT(overallRate),"Effectuez l’étape 1",IF(OR(COUNT($C914,H914)&lt;&gt;2,overallRate=0),0,IF(D914="Oui",IF(OR($B914="Oui - sans lien de dépendance",$C914&gt;0),ROUND(MIN(H914, MAX(500,MIN(0.55*$C914,573))),2),0),ROUND(IF($B914="Non - avec lien de dépendance",MIN(1129,H914,$C914)*overallRate,MIN(1129,H914)*overallRate),2))))</f>
        <v>Effectuez l’étape 1</v>
      </c>
      <c r="M914" s="54" t="str">
        <f>IF(ISTEXT(overallRate),"Effectuez l’étape 1",IF(OR(COUNT($C914,I914)&lt;&gt;2,overallRate=0),0,IF(E914="Oui",IF(OR($B914="Oui - sans lien de dépendance",$C914&gt;0),ROUND(MIN(I914, MAX(500,MIN(0.55*$C914,573))),2),0),ROUND(IF($B914="Non - avec lien de dépendance",MIN(1129,I914,$C914)*overallRate,MIN(1129,I914)*overallRate),2))))</f>
        <v>Effectuez l’étape 1</v>
      </c>
      <c r="N914" s="54" t="str">
        <f>IF(ISTEXT(overallRate),"Effectuez l’étape 1",IF(OR(COUNT($C914,J914)&lt;&gt;2,overallRate=0),0,IF(F914="Oui",IF(OR($B914="Oui - sans lien de dépendance",$C914&gt;0),ROUND(MIN(J914, MAX(500,MIN(0.55*$C914,573))),2),0),ROUND(IF($B914="Non - avec lien de dépendance",MIN(1129,J914,$C914)*overallRate,MIN(1129,J914)*overallRate),2))))</f>
        <v>Effectuez l’étape 1</v>
      </c>
      <c r="O914" s="54" t="str">
        <f>IF(ISTEXT(overallRate),"Effectuez l’étape 1",IF(OR(COUNT($C914,K914)&lt;&gt;2,overallRate=0),0,IF(G914="Oui",IF(OR($B914="Oui - sans lien de dépendance",$C914&gt;0),ROUND(MIN(K914, MAX(500,MIN(0.55*$C914,573))),2),0),ROUND(IF($B914="Non - avec lien de dépendance",MIN(1129,K914,$C914)*overallRate,MIN(1129,K914)*overallRate),2))))</f>
        <v>Effectuez l’étape 1</v>
      </c>
      <c r="P914" s="3">
        <f t="shared" si="14"/>
        <v>0</v>
      </c>
    </row>
    <row r="915" spans="12:16" x14ac:dyDescent="0.35">
      <c r="L915" s="54" t="str">
        <f>IF(ISTEXT(overallRate),"Effectuez l’étape 1",IF(OR(COUNT($C915,H915)&lt;&gt;2,overallRate=0),0,IF(D915="Oui",IF(OR($B915="Oui - sans lien de dépendance",$C915&gt;0),ROUND(MIN(H915, MAX(500,MIN(0.55*$C915,573))),2),0),ROUND(IF($B915="Non - avec lien de dépendance",MIN(1129,H915,$C915)*overallRate,MIN(1129,H915)*overallRate),2))))</f>
        <v>Effectuez l’étape 1</v>
      </c>
      <c r="M915" s="54" t="str">
        <f>IF(ISTEXT(overallRate),"Effectuez l’étape 1",IF(OR(COUNT($C915,I915)&lt;&gt;2,overallRate=0),0,IF(E915="Oui",IF(OR($B915="Oui - sans lien de dépendance",$C915&gt;0),ROUND(MIN(I915, MAX(500,MIN(0.55*$C915,573))),2),0),ROUND(IF($B915="Non - avec lien de dépendance",MIN(1129,I915,$C915)*overallRate,MIN(1129,I915)*overallRate),2))))</f>
        <v>Effectuez l’étape 1</v>
      </c>
      <c r="N915" s="54" t="str">
        <f>IF(ISTEXT(overallRate),"Effectuez l’étape 1",IF(OR(COUNT($C915,J915)&lt;&gt;2,overallRate=0),0,IF(F915="Oui",IF(OR($B915="Oui - sans lien de dépendance",$C915&gt;0),ROUND(MIN(J915, MAX(500,MIN(0.55*$C915,573))),2),0),ROUND(IF($B915="Non - avec lien de dépendance",MIN(1129,J915,$C915)*overallRate,MIN(1129,J915)*overallRate),2))))</f>
        <v>Effectuez l’étape 1</v>
      </c>
      <c r="O915" s="54" t="str">
        <f>IF(ISTEXT(overallRate),"Effectuez l’étape 1",IF(OR(COUNT($C915,K915)&lt;&gt;2,overallRate=0),0,IF(G915="Oui",IF(OR($B915="Oui - sans lien de dépendance",$C915&gt;0),ROUND(MIN(K915, MAX(500,MIN(0.55*$C915,573))),2),0),ROUND(IF($B915="Non - avec lien de dépendance",MIN(1129,K915,$C915)*overallRate,MIN(1129,K915)*overallRate),2))))</f>
        <v>Effectuez l’étape 1</v>
      </c>
      <c r="P915" s="3">
        <f t="shared" si="14"/>
        <v>0</v>
      </c>
    </row>
    <row r="916" spans="12:16" x14ac:dyDescent="0.35">
      <c r="L916" s="54" t="str">
        <f>IF(ISTEXT(overallRate),"Effectuez l’étape 1",IF(OR(COUNT($C916,H916)&lt;&gt;2,overallRate=0),0,IF(D916="Oui",IF(OR($B916="Oui - sans lien de dépendance",$C916&gt;0),ROUND(MIN(H916, MAX(500,MIN(0.55*$C916,573))),2),0),ROUND(IF($B916="Non - avec lien de dépendance",MIN(1129,H916,$C916)*overallRate,MIN(1129,H916)*overallRate),2))))</f>
        <v>Effectuez l’étape 1</v>
      </c>
      <c r="M916" s="54" t="str">
        <f>IF(ISTEXT(overallRate),"Effectuez l’étape 1",IF(OR(COUNT($C916,I916)&lt;&gt;2,overallRate=0),0,IF(E916="Oui",IF(OR($B916="Oui - sans lien de dépendance",$C916&gt;0),ROUND(MIN(I916, MAX(500,MIN(0.55*$C916,573))),2),0),ROUND(IF($B916="Non - avec lien de dépendance",MIN(1129,I916,$C916)*overallRate,MIN(1129,I916)*overallRate),2))))</f>
        <v>Effectuez l’étape 1</v>
      </c>
      <c r="N916" s="54" t="str">
        <f>IF(ISTEXT(overallRate),"Effectuez l’étape 1",IF(OR(COUNT($C916,J916)&lt;&gt;2,overallRate=0),0,IF(F916="Oui",IF(OR($B916="Oui - sans lien de dépendance",$C916&gt;0),ROUND(MIN(J916, MAX(500,MIN(0.55*$C916,573))),2),0),ROUND(IF($B916="Non - avec lien de dépendance",MIN(1129,J916,$C916)*overallRate,MIN(1129,J916)*overallRate),2))))</f>
        <v>Effectuez l’étape 1</v>
      </c>
      <c r="O916" s="54" t="str">
        <f>IF(ISTEXT(overallRate),"Effectuez l’étape 1",IF(OR(COUNT($C916,K916)&lt;&gt;2,overallRate=0),0,IF(G916="Oui",IF(OR($B916="Oui - sans lien de dépendance",$C916&gt;0),ROUND(MIN(K916, MAX(500,MIN(0.55*$C916,573))),2),0),ROUND(IF($B916="Non - avec lien de dépendance",MIN(1129,K916,$C916)*overallRate,MIN(1129,K916)*overallRate),2))))</f>
        <v>Effectuez l’étape 1</v>
      </c>
      <c r="P916" s="3">
        <f t="shared" si="14"/>
        <v>0</v>
      </c>
    </row>
    <row r="917" spans="12:16" x14ac:dyDescent="0.35">
      <c r="L917" s="54" t="str">
        <f>IF(ISTEXT(overallRate),"Effectuez l’étape 1",IF(OR(COUNT($C917,H917)&lt;&gt;2,overallRate=0),0,IF(D917="Oui",IF(OR($B917="Oui - sans lien de dépendance",$C917&gt;0),ROUND(MIN(H917, MAX(500,MIN(0.55*$C917,573))),2),0),ROUND(IF($B917="Non - avec lien de dépendance",MIN(1129,H917,$C917)*overallRate,MIN(1129,H917)*overallRate),2))))</f>
        <v>Effectuez l’étape 1</v>
      </c>
      <c r="M917" s="54" t="str">
        <f>IF(ISTEXT(overallRate),"Effectuez l’étape 1",IF(OR(COUNT($C917,I917)&lt;&gt;2,overallRate=0),0,IF(E917="Oui",IF(OR($B917="Oui - sans lien de dépendance",$C917&gt;0),ROUND(MIN(I917, MAX(500,MIN(0.55*$C917,573))),2),0),ROUND(IF($B917="Non - avec lien de dépendance",MIN(1129,I917,$C917)*overallRate,MIN(1129,I917)*overallRate),2))))</f>
        <v>Effectuez l’étape 1</v>
      </c>
      <c r="N917" s="54" t="str">
        <f>IF(ISTEXT(overallRate),"Effectuez l’étape 1",IF(OR(COUNT($C917,J917)&lt;&gt;2,overallRate=0),0,IF(F917="Oui",IF(OR($B917="Oui - sans lien de dépendance",$C917&gt;0),ROUND(MIN(J917, MAX(500,MIN(0.55*$C917,573))),2),0),ROUND(IF($B917="Non - avec lien de dépendance",MIN(1129,J917,$C917)*overallRate,MIN(1129,J917)*overallRate),2))))</f>
        <v>Effectuez l’étape 1</v>
      </c>
      <c r="O917" s="54" t="str">
        <f>IF(ISTEXT(overallRate),"Effectuez l’étape 1",IF(OR(COUNT($C917,K917)&lt;&gt;2,overallRate=0),0,IF(G917="Oui",IF(OR($B917="Oui - sans lien de dépendance",$C917&gt;0),ROUND(MIN(K917, MAX(500,MIN(0.55*$C917,573))),2),0),ROUND(IF($B917="Non - avec lien de dépendance",MIN(1129,K917,$C917)*overallRate,MIN(1129,K917)*overallRate),2))))</f>
        <v>Effectuez l’étape 1</v>
      </c>
      <c r="P917" s="3">
        <f t="shared" si="14"/>
        <v>0</v>
      </c>
    </row>
    <row r="918" spans="12:16" x14ac:dyDescent="0.35">
      <c r="L918" s="54" t="str">
        <f>IF(ISTEXT(overallRate),"Effectuez l’étape 1",IF(OR(COUNT($C918,H918)&lt;&gt;2,overallRate=0),0,IF(D918="Oui",IF(OR($B918="Oui - sans lien de dépendance",$C918&gt;0),ROUND(MIN(H918, MAX(500,MIN(0.55*$C918,573))),2),0),ROUND(IF($B918="Non - avec lien de dépendance",MIN(1129,H918,$C918)*overallRate,MIN(1129,H918)*overallRate),2))))</f>
        <v>Effectuez l’étape 1</v>
      </c>
      <c r="M918" s="54" t="str">
        <f>IF(ISTEXT(overallRate),"Effectuez l’étape 1",IF(OR(COUNT($C918,I918)&lt;&gt;2,overallRate=0),0,IF(E918="Oui",IF(OR($B918="Oui - sans lien de dépendance",$C918&gt;0),ROUND(MIN(I918, MAX(500,MIN(0.55*$C918,573))),2),0),ROUND(IF($B918="Non - avec lien de dépendance",MIN(1129,I918,$C918)*overallRate,MIN(1129,I918)*overallRate),2))))</f>
        <v>Effectuez l’étape 1</v>
      </c>
      <c r="N918" s="54" t="str">
        <f>IF(ISTEXT(overallRate),"Effectuez l’étape 1",IF(OR(COUNT($C918,J918)&lt;&gt;2,overallRate=0),0,IF(F918="Oui",IF(OR($B918="Oui - sans lien de dépendance",$C918&gt;0),ROUND(MIN(J918, MAX(500,MIN(0.55*$C918,573))),2),0),ROUND(IF($B918="Non - avec lien de dépendance",MIN(1129,J918,$C918)*overallRate,MIN(1129,J918)*overallRate),2))))</f>
        <v>Effectuez l’étape 1</v>
      </c>
      <c r="O918" s="54" t="str">
        <f>IF(ISTEXT(overallRate),"Effectuez l’étape 1",IF(OR(COUNT($C918,K918)&lt;&gt;2,overallRate=0),0,IF(G918="Oui",IF(OR($B918="Oui - sans lien de dépendance",$C918&gt;0),ROUND(MIN(K918, MAX(500,MIN(0.55*$C918,573))),2),0),ROUND(IF($B918="Non - avec lien de dépendance",MIN(1129,K918,$C918)*overallRate,MIN(1129,K918)*overallRate),2))))</f>
        <v>Effectuez l’étape 1</v>
      </c>
      <c r="P918" s="3">
        <f t="shared" si="14"/>
        <v>0</v>
      </c>
    </row>
    <row r="919" spans="12:16" x14ac:dyDescent="0.35">
      <c r="L919" s="54" t="str">
        <f>IF(ISTEXT(overallRate),"Effectuez l’étape 1",IF(OR(COUNT($C919,H919)&lt;&gt;2,overallRate=0),0,IF(D919="Oui",IF(OR($B919="Oui - sans lien de dépendance",$C919&gt;0),ROUND(MIN(H919, MAX(500,MIN(0.55*$C919,573))),2),0),ROUND(IF($B919="Non - avec lien de dépendance",MIN(1129,H919,$C919)*overallRate,MIN(1129,H919)*overallRate),2))))</f>
        <v>Effectuez l’étape 1</v>
      </c>
      <c r="M919" s="54" t="str">
        <f>IF(ISTEXT(overallRate),"Effectuez l’étape 1",IF(OR(COUNT($C919,I919)&lt;&gt;2,overallRate=0),0,IF(E919="Oui",IF(OR($B919="Oui - sans lien de dépendance",$C919&gt;0),ROUND(MIN(I919, MAX(500,MIN(0.55*$C919,573))),2),0),ROUND(IF($B919="Non - avec lien de dépendance",MIN(1129,I919,$C919)*overallRate,MIN(1129,I919)*overallRate),2))))</f>
        <v>Effectuez l’étape 1</v>
      </c>
      <c r="N919" s="54" t="str">
        <f>IF(ISTEXT(overallRate),"Effectuez l’étape 1",IF(OR(COUNT($C919,J919)&lt;&gt;2,overallRate=0),0,IF(F919="Oui",IF(OR($B919="Oui - sans lien de dépendance",$C919&gt;0),ROUND(MIN(J919, MAX(500,MIN(0.55*$C919,573))),2),0),ROUND(IF($B919="Non - avec lien de dépendance",MIN(1129,J919,$C919)*overallRate,MIN(1129,J919)*overallRate),2))))</f>
        <v>Effectuez l’étape 1</v>
      </c>
      <c r="O919" s="54" t="str">
        <f>IF(ISTEXT(overallRate),"Effectuez l’étape 1",IF(OR(COUNT($C919,K919)&lt;&gt;2,overallRate=0),0,IF(G919="Oui",IF(OR($B919="Oui - sans lien de dépendance",$C919&gt;0),ROUND(MIN(K919, MAX(500,MIN(0.55*$C919,573))),2),0),ROUND(IF($B919="Non - avec lien de dépendance",MIN(1129,K919,$C919)*overallRate,MIN(1129,K919)*overallRate),2))))</f>
        <v>Effectuez l’étape 1</v>
      </c>
      <c r="P919" s="3">
        <f t="shared" si="14"/>
        <v>0</v>
      </c>
    </row>
    <row r="920" spans="12:16" x14ac:dyDescent="0.35">
      <c r="L920" s="54" t="str">
        <f>IF(ISTEXT(overallRate),"Effectuez l’étape 1",IF(OR(COUNT($C920,H920)&lt;&gt;2,overallRate=0),0,IF(D920="Oui",IF(OR($B920="Oui - sans lien de dépendance",$C920&gt;0),ROUND(MIN(H920, MAX(500,MIN(0.55*$C920,573))),2),0),ROUND(IF($B920="Non - avec lien de dépendance",MIN(1129,H920,$C920)*overallRate,MIN(1129,H920)*overallRate),2))))</f>
        <v>Effectuez l’étape 1</v>
      </c>
      <c r="M920" s="54" t="str">
        <f>IF(ISTEXT(overallRate),"Effectuez l’étape 1",IF(OR(COUNT($C920,I920)&lt;&gt;2,overallRate=0),0,IF(E920="Oui",IF(OR($B920="Oui - sans lien de dépendance",$C920&gt;0),ROUND(MIN(I920, MAX(500,MIN(0.55*$C920,573))),2),0),ROUND(IF($B920="Non - avec lien de dépendance",MIN(1129,I920,$C920)*overallRate,MIN(1129,I920)*overallRate),2))))</f>
        <v>Effectuez l’étape 1</v>
      </c>
      <c r="N920" s="54" t="str">
        <f>IF(ISTEXT(overallRate),"Effectuez l’étape 1",IF(OR(COUNT($C920,J920)&lt;&gt;2,overallRate=0),0,IF(F920="Oui",IF(OR($B920="Oui - sans lien de dépendance",$C920&gt;0),ROUND(MIN(J920, MAX(500,MIN(0.55*$C920,573))),2),0),ROUND(IF($B920="Non - avec lien de dépendance",MIN(1129,J920,$C920)*overallRate,MIN(1129,J920)*overallRate),2))))</f>
        <v>Effectuez l’étape 1</v>
      </c>
      <c r="O920" s="54" t="str">
        <f>IF(ISTEXT(overallRate),"Effectuez l’étape 1",IF(OR(COUNT($C920,K920)&lt;&gt;2,overallRate=0),0,IF(G920="Oui",IF(OR($B920="Oui - sans lien de dépendance",$C920&gt;0),ROUND(MIN(K920, MAX(500,MIN(0.55*$C920,573))),2),0),ROUND(IF($B920="Non - avec lien de dépendance",MIN(1129,K920,$C920)*overallRate,MIN(1129,K920)*overallRate),2))))</f>
        <v>Effectuez l’étape 1</v>
      </c>
      <c r="P920" s="3">
        <f t="shared" si="14"/>
        <v>0</v>
      </c>
    </row>
    <row r="921" spans="12:16" x14ac:dyDescent="0.35">
      <c r="L921" s="54" t="str">
        <f>IF(ISTEXT(overallRate),"Effectuez l’étape 1",IF(OR(COUNT($C921,H921)&lt;&gt;2,overallRate=0),0,IF(D921="Oui",IF(OR($B921="Oui - sans lien de dépendance",$C921&gt;0),ROUND(MIN(H921, MAX(500,MIN(0.55*$C921,573))),2),0),ROUND(IF($B921="Non - avec lien de dépendance",MIN(1129,H921,$C921)*overallRate,MIN(1129,H921)*overallRate),2))))</f>
        <v>Effectuez l’étape 1</v>
      </c>
      <c r="M921" s="54" t="str">
        <f>IF(ISTEXT(overallRate),"Effectuez l’étape 1",IF(OR(COUNT($C921,I921)&lt;&gt;2,overallRate=0),0,IF(E921="Oui",IF(OR($B921="Oui - sans lien de dépendance",$C921&gt;0),ROUND(MIN(I921, MAX(500,MIN(0.55*$C921,573))),2),0),ROUND(IF($B921="Non - avec lien de dépendance",MIN(1129,I921,$C921)*overallRate,MIN(1129,I921)*overallRate),2))))</f>
        <v>Effectuez l’étape 1</v>
      </c>
      <c r="N921" s="54" t="str">
        <f>IF(ISTEXT(overallRate),"Effectuez l’étape 1",IF(OR(COUNT($C921,J921)&lt;&gt;2,overallRate=0),0,IF(F921="Oui",IF(OR($B921="Oui - sans lien de dépendance",$C921&gt;0),ROUND(MIN(J921, MAX(500,MIN(0.55*$C921,573))),2),0),ROUND(IF($B921="Non - avec lien de dépendance",MIN(1129,J921,$C921)*overallRate,MIN(1129,J921)*overallRate),2))))</f>
        <v>Effectuez l’étape 1</v>
      </c>
      <c r="O921" s="54" t="str">
        <f>IF(ISTEXT(overallRate),"Effectuez l’étape 1",IF(OR(COUNT($C921,K921)&lt;&gt;2,overallRate=0),0,IF(G921="Oui",IF(OR($B921="Oui - sans lien de dépendance",$C921&gt;0),ROUND(MIN(K921, MAX(500,MIN(0.55*$C921,573))),2),0),ROUND(IF($B921="Non - avec lien de dépendance",MIN(1129,K921,$C921)*overallRate,MIN(1129,K921)*overallRate),2))))</f>
        <v>Effectuez l’étape 1</v>
      </c>
      <c r="P921" s="3">
        <f t="shared" si="14"/>
        <v>0</v>
      </c>
    </row>
    <row r="922" spans="12:16" x14ac:dyDescent="0.35">
      <c r="L922" s="54" t="str">
        <f>IF(ISTEXT(overallRate),"Effectuez l’étape 1",IF(OR(COUNT($C922,H922)&lt;&gt;2,overallRate=0),0,IF(D922="Oui",IF(OR($B922="Oui - sans lien de dépendance",$C922&gt;0),ROUND(MIN(H922, MAX(500,MIN(0.55*$C922,573))),2),0),ROUND(IF($B922="Non - avec lien de dépendance",MIN(1129,H922,$C922)*overallRate,MIN(1129,H922)*overallRate),2))))</f>
        <v>Effectuez l’étape 1</v>
      </c>
      <c r="M922" s="54" t="str">
        <f>IF(ISTEXT(overallRate),"Effectuez l’étape 1",IF(OR(COUNT($C922,I922)&lt;&gt;2,overallRate=0),0,IF(E922="Oui",IF(OR($B922="Oui - sans lien de dépendance",$C922&gt;0),ROUND(MIN(I922, MAX(500,MIN(0.55*$C922,573))),2),0),ROUND(IF($B922="Non - avec lien de dépendance",MIN(1129,I922,$C922)*overallRate,MIN(1129,I922)*overallRate),2))))</f>
        <v>Effectuez l’étape 1</v>
      </c>
      <c r="N922" s="54" t="str">
        <f>IF(ISTEXT(overallRate),"Effectuez l’étape 1",IF(OR(COUNT($C922,J922)&lt;&gt;2,overallRate=0),0,IF(F922="Oui",IF(OR($B922="Oui - sans lien de dépendance",$C922&gt;0),ROUND(MIN(J922, MAX(500,MIN(0.55*$C922,573))),2),0),ROUND(IF($B922="Non - avec lien de dépendance",MIN(1129,J922,$C922)*overallRate,MIN(1129,J922)*overallRate),2))))</f>
        <v>Effectuez l’étape 1</v>
      </c>
      <c r="O922" s="54" t="str">
        <f>IF(ISTEXT(overallRate),"Effectuez l’étape 1",IF(OR(COUNT($C922,K922)&lt;&gt;2,overallRate=0),0,IF(G922="Oui",IF(OR($B922="Oui - sans lien de dépendance",$C922&gt;0),ROUND(MIN(K922, MAX(500,MIN(0.55*$C922,573))),2),0),ROUND(IF($B922="Non - avec lien de dépendance",MIN(1129,K922,$C922)*overallRate,MIN(1129,K922)*overallRate),2))))</f>
        <v>Effectuez l’étape 1</v>
      </c>
      <c r="P922" s="3">
        <f t="shared" si="14"/>
        <v>0</v>
      </c>
    </row>
    <row r="923" spans="12:16" x14ac:dyDescent="0.35">
      <c r="L923" s="54" t="str">
        <f>IF(ISTEXT(overallRate),"Effectuez l’étape 1",IF(OR(COUNT($C923,H923)&lt;&gt;2,overallRate=0),0,IF(D923="Oui",IF(OR($B923="Oui - sans lien de dépendance",$C923&gt;0),ROUND(MIN(H923, MAX(500,MIN(0.55*$C923,573))),2),0),ROUND(IF($B923="Non - avec lien de dépendance",MIN(1129,H923,$C923)*overallRate,MIN(1129,H923)*overallRate),2))))</f>
        <v>Effectuez l’étape 1</v>
      </c>
      <c r="M923" s="54" t="str">
        <f>IF(ISTEXT(overallRate),"Effectuez l’étape 1",IF(OR(COUNT($C923,I923)&lt;&gt;2,overallRate=0),0,IF(E923="Oui",IF(OR($B923="Oui - sans lien de dépendance",$C923&gt;0),ROUND(MIN(I923, MAX(500,MIN(0.55*$C923,573))),2),0),ROUND(IF($B923="Non - avec lien de dépendance",MIN(1129,I923,$C923)*overallRate,MIN(1129,I923)*overallRate),2))))</f>
        <v>Effectuez l’étape 1</v>
      </c>
      <c r="N923" s="54" t="str">
        <f>IF(ISTEXT(overallRate),"Effectuez l’étape 1",IF(OR(COUNT($C923,J923)&lt;&gt;2,overallRate=0),0,IF(F923="Oui",IF(OR($B923="Oui - sans lien de dépendance",$C923&gt;0),ROUND(MIN(J923, MAX(500,MIN(0.55*$C923,573))),2),0),ROUND(IF($B923="Non - avec lien de dépendance",MIN(1129,J923,$C923)*overallRate,MIN(1129,J923)*overallRate),2))))</f>
        <v>Effectuez l’étape 1</v>
      </c>
      <c r="O923" s="54" t="str">
        <f>IF(ISTEXT(overallRate),"Effectuez l’étape 1",IF(OR(COUNT($C923,K923)&lt;&gt;2,overallRate=0),0,IF(G923="Oui",IF(OR($B923="Oui - sans lien de dépendance",$C923&gt;0),ROUND(MIN(K923, MAX(500,MIN(0.55*$C923,573))),2),0),ROUND(IF($B923="Non - avec lien de dépendance",MIN(1129,K923,$C923)*overallRate,MIN(1129,K923)*overallRate),2))))</f>
        <v>Effectuez l’étape 1</v>
      </c>
      <c r="P923" s="3">
        <f t="shared" si="14"/>
        <v>0</v>
      </c>
    </row>
    <row r="924" spans="12:16" x14ac:dyDescent="0.35">
      <c r="L924" s="54" t="str">
        <f>IF(ISTEXT(overallRate),"Effectuez l’étape 1",IF(OR(COUNT($C924,H924)&lt;&gt;2,overallRate=0),0,IF(D924="Oui",IF(OR($B924="Oui - sans lien de dépendance",$C924&gt;0),ROUND(MIN(H924, MAX(500,MIN(0.55*$C924,573))),2),0),ROUND(IF($B924="Non - avec lien de dépendance",MIN(1129,H924,$C924)*overallRate,MIN(1129,H924)*overallRate),2))))</f>
        <v>Effectuez l’étape 1</v>
      </c>
      <c r="M924" s="54" t="str">
        <f>IF(ISTEXT(overallRate),"Effectuez l’étape 1",IF(OR(COUNT($C924,I924)&lt;&gt;2,overallRate=0),0,IF(E924="Oui",IF(OR($B924="Oui - sans lien de dépendance",$C924&gt;0),ROUND(MIN(I924, MAX(500,MIN(0.55*$C924,573))),2),0),ROUND(IF($B924="Non - avec lien de dépendance",MIN(1129,I924,$C924)*overallRate,MIN(1129,I924)*overallRate),2))))</f>
        <v>Effectuez l’étape 1</v>
      </c>
      <c r="N924" s="54" t="str">
        <f>IF(ISTEXT(overallRate),"Effectuez l’étape 1",IF(OR(COUNT($C924,J924)&lt;&gt;2,overallRate=0),0,IF(F924="Oui",IF(OR($B924="Oui - sans lien de dépendance",$C924&gt;0),ROUND(MIN(J924, MAX(500,MIN(0.55*$C924,573))),2),0),ROUND(IF($B924="Non - avec lien de dépendance",MIN(1129,J924,$C924)*overallRate,MIN(1129,J924)*overallRate),2))))</f>
        <v>Effectuez l’étape 1</v>
      </c>
      <c r="O924" s="54" t="str">
        <f>IF(ISTEXT(overallRate),"Effectuez l’étape 1",IF(OR(COUNT($C924,K924)&lt;&gt;2,overallRate=0),0,IF(G924="Oui",IF(OR($B924="Oui - sans lien de dépendance",$C924&gt;0),ROUND(MIN(K924, MAX(500,MIN(0.55*$C924,573))),2),0),ROUND(IF($B924="Non - avec lien de dépendance",MIN(1129,K924,$C924)*overallRate,MIN(1129,K924)*overallRate),2))))</f>
        <v>Effectuez l’étape 1</v>
      </c>
      <c r="P924" s="3">
        <f t="shared" si="14"/>
        <v>0</v>
      </c>
    </row>
    <row r="925" spans="12:16" x14ac:dyDescent="0.35">
      <c r="L925" s="54" t="str">
        <f>IF(ISTEXT(overallRate),"Effectuez l’étape 1",IF(OR(COUNT($C925,H925)&lt;&gt;2,overallRate=0),0,IF(D925="Oui",IF(OR($B925="Oui - sans lien de dépendance",$C925&gt;0),ROUND(MIN(H925, MAX(500,MIN(0.55*$C925,573))),2),0),ROUND(IF($B925="Non - avec lien de dépendance",MIN(1129,H925,$C925)*overallRate,MIN(1129,H925)*overallRate),2))))</f>
        <v>Effectuez l’étape 1</v>
      </c>
      <c r="M925" s="54" t="str">
        <f>IF(ISTEXT(overallRate),"Effectuez l’étape 1",IF(OR(COUNT($C925,I925)&lt;&gt;2,overallRate=0),0,IF(E925="Oui",IF(OR($B925="Oui - sans lien de dépendance",$C925&gt;0),ROUND(MIN(I925, MAX(500,MIN(0.55*$C925,573))),2),0),ROUND(IF($B925="Non - avec lien de dépendance",MIN(1129,I925,$C925)*overallRate,MIN(1129,I925)*overallRate),2))))</f>
        <v>Effectuez l’étape 1</v>
      </c>
      <c r="N925" s="54" t="str">
        <f>IF(ISTEXT(overallRate),"Effectuez l’étape 1",IF(OR(COUNT($C925,J925)&lt;&gt;2,overallRate=0),0,IF(F925="Oui",IF(OR($B925="Oui - sans lien de dépendance",$C925&gt;0),ROUND(MIN(J925, MAX(500,MIN(0.55*$C925,573))),2),0),ROUND(IF($B925="Non - avec lien de dépendance",MIN(1129,J925,$C925)*overallRate,MIN(1129,J925)*overallRate),2))))</f>
        <v>Effectuez l’étape 1</v>
      </c>
      <c r="O925" s="54" t="str">
        <f>IF(ISTEXT(overallRate),"Effectuez l’étape 1",IF(OR(COUNT($C925,K925)&lt;&gt;2,overallRate=0),0,IF(G925="Oui",IF(OR($B925="Oui - sans lien de dépendance",$C925&gt;0),ROUND(MIN(K925, MAX(500,MIN(0.55*$C925,573))),2),0),ROUND(IF($B925="Non - avec lien de dépendance",MIN(1129,K925,$C925)*overallRate,MIN(1129,K925)*overallRate),2))))</f>
        <v>Effectuez l’étape 1</v>
      </c>
      <c r="P925" s="3">
        <f t="shared" si="14"/>
        <v>0</v>
      </c>
    </row>
    <row r="926" spans="12:16" x14ac:dyDescent="0.35">
      <c r="L926" s="54" t="str">
        <f>IF(ISTEXT(overallRate),"Effectuez l’étape 1",IF(OR(COUNT($C926,H926)&lt;&gt;2,overallRate=0),0,IF(D926="Oui",IF(OR($B926="Oui - sans lien de dépendance",$C926&gt;0),ROUND(MIN(H926, MAX(500,MIN(0.55*$C926,573))),2),0),ROUND(IF($B926="Non - avec lien de dépendance",MIN(1129,H926,$C926)*overallRate,MIN(1129,H926)*overallRate),2))))</f>
        <v>Effectuez l’étape 1</v>
      </c>
      <c r="M926" s="54" t="str">
        <f>IF(ISTEXT(overallRate),"Effectuez l’étape 1",IF(OR(COUNT($C926,I926)&lt;&gt;2,overallRate=0),0,IF(E926="Oui",IF(OR($B926="Oui - sans lien de dépendance",$C926&gt;0),ROUND(MIN(I926, MAX(500,MIN(0.55*$C926,573))),2),0),ROUND(IF($B926="Non - avec lien de dépendance",MIN(1129,I926,$C926)*overallRate,MIN(1129,I926)*overallRate),2))))</f>
        <v>Effectuez l’étape 1</v>
      </c>
      <c r="N926" s="54" t="str">
        <f>IF(ISTEXT(overallRate),"Effectuez l’étape 1",IF(OR(COUNT($C926,J926)&lt;&gt;2,overallRate=0),0,IF(F926="Oui",IF(OR($B926="Oui - sans lien de dépendance",$C926&gt;0),ROUND(MIN(J926, MAX(500,MIN(0.55*$C926,573))),2),0),ROUND(IF($B926="Non - avec lien de dépendance",MIN(1129,J926,$C926)*overallRate,MIN(1129,J926)*overallRate),2))))</f>
        <v>Effectuez l’étape 1</v>
      </c>
      <c r="O926" s="54" t="str">
        <f>IF(ISTEXT(overallRate),"Effectuez l’étape 1",IF(OR(COUNT($C926,K926)&lt;&gt;2,overallRate=0),0,IF(G926="Oui",IF(OR($B926="Oui - sans lien de dépendance",$C926&gt;0),ROUND(MIN(K926, MAX(500,MIN(0.55*$C926,573))),2),0),ROUND(IF($B926="Non - avec lien de dépendance",MIN(1129,K926,$C926)*overallRate,MIN(1129,K926)*overallRate),2))))</f>
        <v>Effectuez l’étape 1</v>
      </c>
      <c r="P926" s="3">
        <f t="shared" si="14"/>
        <v>0</v>
      </c>
    </row>
    <row r="927" spans="12:16" x14ac:dyDescent="0.35">
      <c r="L927" s="54" t="str">
        <f>IF(ISTEXT(overallRate),"Effectuez l’étape 1",IF(OR(COUNT($C927,H927)&lt;&gt;2,overallRate=0),0,IF(D927="Oui",IF(OR($B927="Oui - sans lien de dépendance",$C927&gt;0),ROUND(MIN(H927, MAX(500,MIN(0.55*$C927,573))),2),0),ROUND(IF($B927="Non - avec lien de dépendance",MIN(1129,H927,$C927)*overallRate,MIN(1129,H927)*overallRate),2))))</f>
        <v>Effectuez l’étape 1</v>
      </c>
      <c r="M927" s="54" t="str">
        <f>IF(ISTEXT(overallRate),"Effectuez l’étape 1",IF(OR(COUNT($C927,I927)&lt;&gt;2,overallRate=0),0,IF(E927="Oui",IF(OR($B927="Oui - sans lien de dépendance",$C927&gt;0),ROUND(MIN(I927, MAX(500,MIN(0.55*$C927,573))),2),0),ROUND(IF($B927="Non - avec lien de dépendance",MIN(1129,I927,$C927)*overallRate,MIN(1129,I927)*overallRate),2))))</f>
        <v>Effectuez l’étape 1</v>
      </c>
      <c r="N927" s="54" t="str">
        <f>IF(ISTEXT(overallRate),"Effectuez l’étape 1",IF(OR(COUNT($C927,J927)&lt;&gt;2,overallRate=0),0,IF(F927="Oui",IF(OR($B927="Oui - sans lien de dépendance",$C927&gt;0),ROUND(MIN(J927, MAX(500,MIN(0.55*$C927,573))),2),0),ROUND(IF($B927="Non - avec lien de dépendance",MIN(1129,J927,$C927)*overallRate,MIN(1129,J927)*overallRate),2))))</f>
        <v>Effectuez l’étape 1</v>
      </c>
      <c r="O927" s="54" t="str">
        <f>IF(ISTEXT(overallRate),"Effectuez l’étape 1",IF(OR(COUNT($C927,K927)&lt;&gt;2,overallRate=0),0,IF(G927="Oui",IF(OR($B927="Oui - sans lien de dépendance",$C927&gt;0),ROUND(MIN(K927, MAX(500,MIN(0.55*$C927,573))),2),0),ROUND(IF($B927="Non - avec lien de dépendance",MIN(1129,K927,$C927)*overallRate,MIN(1129,K927)*overallRate),2))))</f>
        <v>Effectuez l’étape 1</v>
      </c>
      <c r="P927" s="3">
        <f t="shared" si="14"/>
        <v>0</v>
      </c>
    </row>
    <row r="928" spans="12:16" x14ac:dyDescent="0.35">
      <c r="L928" s="54" t="str">
        <f>IF(ISTEXT(overallRate),"Effectuez l’étape 1",IF(OR(COUNT($C928,H928)&lt;&gt;2,overallRate=0),0,IF(D928="Oui",IF(OR($B928="Oui - sans lien de dépendance",$C928&gt;0),ROUND(MIN(H928, MAX(500,MIN(0.55*$C928,573))),2),0),ROUND(IF($B928="Non - avec lien de dépendance",MIN(1129,H928,$C928)*overallRate,MIN(1129,H928)*overallRate),2))))</f>
        <v>Effectuez l’étape 1</v>
      </c>
      <c r="M928" s="54" t="str">
        <f>IF(ISTEXT(overallRate),"Effectuez l’étape 1",IF(OR(COUNT($C928,I928)&lt;&gt;2,overallRate=0),0,IF(E928="Oui",IF(OR($B928="Oui - sans lien de dépendance",$C928&gt;0),ROUND(MIN(I928, MAX(500,MIN(0.55*$C928,573))),2),0),ROUND(IF($B928="Non - avec lien de dépendance",MIN(1129,I928,$C928)*overallRate,MIN(1129,I928)*overallRate),2))))</f>
        <v>Effectuez l’étape 1</v>
      </c>
      <c r="N928" s="54" t="str">
        <f>IF(ISTEXT(overallRate),"Effectuez l’étape 1",IF(OR(COUNT($C928,J928)&lt;&gt;2,overallRate=0),0,IF(F928="Oui",IF(OR($B928="Oui - sans lien de dépendance",$C928&gt;0),ROUND(MIN(J928, MAX(500,MIN(0.55*$C928,573))),2),0),ROUND(IF($B928="Non - avec lien de dépendance",MIN(1129,J928,$C928)*overallRate,MIN(1129,J928)*overallRate),2))))</f>
        <v>Effectuez l’étape 1</v>
      </c>
      <c r="O928" s="54" t="str">
        <f>IF(ISTEXT(overallRate),"Effectuez l’étape 1",IF(OR(COUNT($C928,K928)&lt;&gt;2,overallRate=0),0,IF(G928="Oui",IF(OR($B928="Oui - sans lien de dépendance",$C928&gt;0),ROUND(MIN(K928, MAX(500,MIN(0.55*$C928,573))),2),0),ROUND(IF($B928="Non - avec lien de dépendance",MIN(1129,K928,$C928)*overallRate,MIN(1129,K928)*overallRate),2))))</f>
        <v>Effectuez l’étape 1</v>
      </c>
      <c r="P928" s="3">
        <f t="shared" si="14"/>
        <v>0</v>
      </c>
    </row>
    <row r="929" spans="12:16" x14ac:dyDescent="0.35">
      <c r="L929" s="54" t="str">
        <f>IF(ISTEXT(overallRate),"Effectuez l’étape 1",IF(OR(COUNT($C929,H929)&lt;&gt;2,overallRate=0),0,IF(D929="Oui",IF(OR($B929="Oui - sans lien de dépendance",$C929&gt;0),ROUND(MIN(H929, MAX(500,MIN(0.55*$C929,573))),2),0),ROUND(IF($B929="Non - avec lien de dépendance",MIN(1129,H929,$C929)*overallRate,MIN(1129,H929)*overallRate),2))))</f>
        <v>Effectuez l’étape 1</v>
      </c>
      <c r="M929" s="54" t="str">
        <f>IF(ISTEXT(overallRate),"Effectuez l’étape 1",IF(OR(COUNT($C929,I929)&lt;&gt;2,overallRate=0),0,IF(E929="Oui",IF(OR($B929="Oui - sans lien de dépendance",$C929&gt;0),ROUND(MIN(I929, MAX(500,MIN(0.55*$C929,573))),2),0),ROUND(IF($B929="Non - avec lien de dépendance",MIN(1129,I929,$C929)*overallRate,MIN(1129,I929)*overallRate),2))))</f>
        <v>Effectuez l’étape 1</v>
      </c>
      <c r="N929" s="54" t="str">
        <f>IF(ISTEXT(overallRate),"Effectuez l’étape 1",IF(OR(COUNT($C929,J929)&lt;&gt;2,overallRate=0),0,IF(F929="Oui",IF(OR($B929="Oui - sans lien de dépendance",$C929&gt;0),ROUND(MIN(J929, MAX(500,MIN(0.55*$C929,573))),2),0),ROUND(IF($B929="Non - avec lien de dépendance",MIN(1129,J929,$C929)*overallRate,MIN(1129,J929)*overallRate),2))))</f>
        <v>Effectuez l’étape 1</v>
      </c>
      <c r="O929" s="54" t="str">
        <f>IF(ISTEXT(overallRate),"Effectuez l’étape 1",IF(OR(COUNT($C929,K929)&lt;&gt;2,overallRate=0),0,IF(G929="Oui",IF(OR($B929="Oui - sans lien de dépendance",$C929&gt;0),ROUND(MIN(K929, MAX(500,MIN(0.55*$C929,573))),2),0),ROUND(IF($B929="Non - avec lien de dépendance",MIN(1129,K929,$C929)*overallRate,MIN(1129,K929)*overallRate),2))))</f>
        <v>Effectuez l’étape 1</v>
      </c>
      <c r="P929" s="3">
        <f t="shared" si="14"/>
        <v>0</v>
      </c>
    </row>
    <row r="930" spans="12:16" x14ac:dyDescent="0.35">
      <c r="L930" s="54" t="str">
        <f>IF(ISTEXT(overallRate),"Effectuez l’étape 1",IF(OR(COUNT($C930,H930)&lt;&gt;2,overallRate=0),0,IF(D930="Oui",IF(OR($B930="Oui - sans lien de dépendance",$C930&gt;0),ROUND(MIN(H930, MAX(500,MIN(0.55*$C930,573))),2),0),ROUND(IF($B930="Non - avec lien de dépendance",MIN(1129,H930,$C930)*overallRate,MIN(1129,H930)*overallRate),2))))</f>
        <v>Effectuez l’étape 1</v>
      </c>
      <c r="M930" s="54" t="str">
        <f>IF(ISTEXT(overallRate),"Effectuez l’étape 1",IF(OR(COUNT($C930,I930)&lt;&gt;2,overallRate=0),0,IF(E930="Oui",IF(OR($B930="Oui - sans lien de dépendance",$C930&gt;0),ROUND(MIN(I930, MAX(500,MIN(0.55*$C930,573))),2),0),ROUND(IF($B930="Non - avec lien de dépendance",MIN(1129,I930,$C930)*overallRate,MIN(1129,I930)*overallRate),2))))</f>
        <v>Effectuez l’étape 1</v>
      </c>
      <c r="N930" s="54" t="str">
        <f>IF(ISTEXT(overallRate),"Effectuez l’étape 1",IF(OR(COUNT($C930,J930)&lt;&gt;2,overallRate=0),0,IF(F930="Oui",IF(OR($B930="Oui - sans lien de dépendance",$C930&gt;0),ROUND(MIN(J930, MAX(500,MIN(0.55*$C930,573))),2),0),ROUND(IF($B930="Non - avec lien de dépendance",MIN(1129,J930,$C930)*overallRate,MIN(1129,J930)*overallRate),2))))</f>
        <v>Effectuez l’étape 1</v>
      </c>
      <c r="O930" s="54" t="str">
        <f>IF(ISTEXT(overallRate),"Effectuez l’étape 1",IF(OR(COUNT($C930,K930)&lt;&gt;2,overallRate=0),0,IF(G930="Oui",IF(OR($B930="Oui - sans lien de dépendance",$C930&gt;0),ROUND(MIN(K930, MAX(500,MIN(0.55*$C930,573))),2),0),ROUND(IF($B930="Non - avec lien de dépendance",MIN(1129,K930,$C930)*overallRate,MIN(1129,K930)*overallRate),2))))</f>
        <v>Effectuez l’étape 1</v>
      </c>
      <c r="P930" s="3">
        <f t="shared" si="14"/>
        <v>0</v>
      </c>
    </row>
    <row r="931" spans="12:16" x14ac:dyDescent="0.35">
      <c r="L931" s="54" t="str">
        <f>IF(ISTEXT(overallRate),"Effectuez l’étape 1",IF(OR(COUNT($C931,H931)&lt;&gt;2,overallRate=0),0,IF(D931="Oui",IF(OR($B931="Oui - sans lien de dépendance",$C931&gt;0),ROUND(MIN(H931, MAX(500,MIN(0.55*$C931,573))),2),0),ROUND(IF($B931="Non - avec lien de dépendance",MIN(1129,H931,$C931)*overallRate,MIN(1129,H931)*overallRate),2))))</f>
        <v>Effectuez l’étape 1</v>
      </c>
      <c r="M931" s="54" t="str">
        <f>IF(ISTEXT(overallRate),"Effectuez l’étape 1",IF(OR(COUNT($C931,I931)&lt;&gt;2,overallRate=0),0,IF(E931="Oui",IF(OR($B931="Oui - sans lien de dépendance",$C931&gt;0),ROUND(MIN(I931, MAX(500,MIN(0.55*$C931,573))),2),0),ROUND(IF($B931="Non - avec lien de dépendance",MIN(1129,I931,$C931)*overallRate,MIN(1129,I931)*overallRate),2))))</f>
        <v>Effectuez l’étape 1</v>
      </c>
      <c r="N931" s="54" t="str">
        <f>IF(ISTEXT(overallRate),"Effectuez l’étape 1",IF(OR(COUNT($C931,J931)&lt;&gt;2,overallRate=0),0,IF(F931="Oui",IF(OR($B931="Oui - sans lien de dépendance",$C931&gt;0),ROUND(MIN(J931, MAX(500,MIN(0.55*$C931,573))),2),0),ROUND(IF($B931="Non - avec lien de dépendance",MIN(1129,J931,$C931)*overallRate,MIN(1129,J931)*overallRate),2))))</f>
        <v>Effectuez l’étape 1</v>
      </c>
      <c r="O931" s="54" t="str">
        <f>IF(ISTEXT(overallRate),"Effectuez l’étape 1",IF(OR(COUNT($C931,K931)&lt;&gt;2,overallRate=0),0,IF(G931="Oui",IF(OR($B931="Oui - sans lien de dépendance",$C931&gt;0),ROUND(MIN(K931, MAX(500,MIN(0.55*$C931,573))),2),0),ROUND(IF($B931="Non - avec lien de dépendance",MIN(1129,K931,$C931)*overallRate,MIN(1129,K931)*overallRate),2))))</f>
        <v>Effectuez l’étape 1</v>
      </c>
      <c r="P931" s="3">
        <f t="shared" si="14"/>
        <v>0</v>
      </c>
    </row>
    <row r="932" spans="12:16" x14ac:dyDescent="0.35">
      <c r="L932" s="54" t="str">
        <f>IF(ISTEXT(overallRate),"Effectuez l’étape 1",IF(OR(COUNT($C932,H932)&lt;&gt;2,overallRate=0),0,IF(D932="Oui",IF(OR($B932="Oui - sans lien de dépendance",$C932&gt;0),ROUND(MIN(H932, MAX(500,MIN(0.55*$C932,573))),2),0),ROUND(IF($B932="Non - avec lien de dépendance",MIN(1129,H932,$C932)*overallRate,MIN(1129,H932)*overallRate),2))))</f>
        <v>Effectuez l’étape 1</v>
      </c>
      <c r="M932" s="54" t="str">
        <f>IF(ISTEXT(overallRate),"Effectuez l’étape 1",IF(OR(COUNT($C932,I932)&lt;&gt;2,overallRate=0),0,IF(E932="Oui",IF(OR($B932="Oui - sans lien de dépendance",$C932&gt;0),ROUND(MIN(I932, MAX(500,MIN(0.55*$C932,573))),2),0),ROUND(IF($B932="Non - avec lien de dépendance",MIN(1129,I932,$C932)*overallRate,MIN(1129,I932)*overallRate),2))))</f>
        <v>Effectuez l’étape 1</v>
      </c>
      <c r="N932" s="54" t="str">
        <f>IF(ISTEXT(overallRate),"Effectuez l’étape 1",IF(OR(COUNT($C932,J932)&lt;&gt;2,overallRate=0),0,IF(F932="Oui",IF(OR($B932="Oui - sans lien de dépendance",$C932&gt;0),ROUND(MIN(J932, MAX(500,MIN(0.55*$C932,573))),2),0),ROUND(IF($B932="Non - avec lien de dépendance",MIN(1129,J932,$C932)*overallRate,MIN(1129,J932)*overallRate),2))))</f>
        <v>Effectuez l’étape 1</v>
      </c>
      <c r="O932" s="54" t="str">
        <f>IF(ISTEXT(overallRate),"Effectuez l’étape 1",IF(OR(COUNT($C932,K932)&lt;&gt;2,overallRate=0),0,IF(G932="Oui",IF(OR($B932="Oui - sans lien de dépendance",$C932&gt;0),ROUND(MIN(K932, MAX(500,MIN(0.55*$C932,573))),2),0),ROUND(IF($B932="Non - avec lien de dépendance",MIN(1129,K932,$C932)*overallRate,MIN(1129,K932)*overallRate),2))))</f>
        <v>Effectuez l’étape 1</v>
      </c>
      <c r="P932" s="3">
        <f t="shared" si="14"/>
        <v>0</v>
      </c>
    </row>
    <row r="933" spans="12:16" x14ac:dyDescent="0.35">
      <c r="L933" s="54" t="str">
        <f>IF(ISTEXT(overallRate),"Effectuez l’étape 1",IF(OR(COUNT($C933,H933)&lt;&gt;2,overallRate=0),0,IF(D933="Oui",IF(OR($B933="Oui - sans lien de dépendance",$C933&gt;0),ROUND(MIN(H933, MAX(500,MIN(0.55*$C933,573))),2),0),ROUND(IF($B933="Non - avec lien de dépendance",MIN(1129,H933,$C933)*overallRate,MIN(1129,H933)*overallRate),2))))</f>
        <v>Effectuez l’étape 1</v>
      </c>
      <c r="M933" s="54" t="str">
        <f>IF(ISTEXT(overallRate),"Effectuez l’étape 1",IF(OR(COUNT($C933,I933)&lt;&gt;2,overallRate=0),0,IF(E933="Oui",IF(OR($B933="Oui - sans lien de dépendance",$C933&gt;0),ROUND(MIN(I933, MAX(500,MIN(0.55*$C933,573))),2),0),ROUND(IF($B933="Non - avec lien de dépendance",MIN(1129,I933,$C933)*overallRate,MIN(1129,I933)*overallRate),2))))</f>
        <v>Effectuez l’étape 1</v>
      </c>
      <c r="N933" s="54" t="str">
        <f>IF(ISTEXT(overallRate),"Effectuez l’étape 1",IF(OR(COUNT($C933,J933)&lt;&gt;2,overallRate=0),0,IF(F933="Oui",IF(OR($B933="Oui - sans lien de dépendance",$C933&gt;0),ROUND(MIN(J933, MAX(500,MIN(0.55*$C933,573))),2),0),ROUND(IF($B933="Non - avec lien de dépendance",MIN(1129,J933,$C933)*overallRate,MIN(1129,J933)*overallRate),2))))</f>
        <v>Effectuez l’étape 1</v>
      </c>
      <c r="O933" s="54" t="str">
        <f>IF(ISTEXT(overallRate),"Effectuez l’étape 1",IF(OR(COUNT($C933,K933)&lt;&gt;2,overallRate=0),0,IF(G933="Oui",IF(OR($B933="Oui - sans lien de dépendance",$C933&gt;0),ROUND(MIN(K933, MAX(500,MIN(0.55*$C933,573))),2),0),ROUND(IF($B933="Non - avec lien de dépendance",MIN(1129,K933,$C933)*overallRate,MIN(1129,K933)*overallRate),2))))</f>
        <v>Effectuez l’étape 1</v>
      </c>
      <c r="P933" s="3">
        <f t="shared" si="14"/>
        <v>0</v>
      </c>
    </row>
    <row r="934" spans="12:16" x14ac:dyDescent="0.35">
      <c r="L934" s="54" t="str">
        <f>IF(ISTEXT(overallRate),"Effectuez l’étape 1",IF(OR(COUNT($C934,H934)&lt;&gt;2,overallRate=0),0,IF(D934="Oui",IF(OR($B934="Oui - sans lien de dépendance",$C934&gt;0),ROUND(MIN(H934, MAX(500,MIN(0.55*$C934,573))),2),0),ROUND(IF($B934="Non - avec lien de dépendance",MIN(1129,H934,$C934)*overallRate,MIN(1129,H934)*overallRate),2))))</f>
        <v>Effectuez l’étape 1</v>
      </c>
      <c r="M934" s="54" t="str">
        <f>IF(ISTEXT(overallRate),"Effectuez l’étape 1",IF(OR(COUNT($C934,I934)&lt;&gt;2,overallRate=0),0,IF(E934="Oui",IF(OR($B934="Oui - sans lien de dépendance",$C934&gt;0),ROUND(MIN(I934, MAX(500,MIN(0.55*$C934,573))),2),0),ROUND(IF($B934="Non - avec lien de dépendance",MIN(1129,I934,$C934)*overallRate,MIN(1129,I934)*overallRate),2))))</f>
        <v>Effectuez l’étape 1</v>
      </c>
      <c r="N934" s="54" t="str">
        <f>IF(ISTEXT(overallRate),"Effectuez l’étape 1",IF(OR(COUNT($C934,J934)&lt;&gt;2,overallRate=0),0,IF(F934="Oui",IF(OR($B934="Oui - sans lien de dépendance",$C934&gt;0),ROUND(MIN(J934, MAX(500,MIN(0.55*$C934,573))),2),0),ROUND(IF($B934="Non - avec lien de dépendance",MIN(1129,J934,$C934)*overallRate,MIN(1129,J934)*overallRate),2))))</f>
        <v>Effectuez l’étape 1</v>
      </c>
      <c r="O934" s="54" t="str">
        <f>IF(ISTEXT(overallRate),"Effectuez l’étape 1",IF(OR(COUNT($C934,K934)&lt;&gt;2,overallRate=0),0,IF(G934="Oui",IF(OR($B934="Oui - sans lien de dépendance",$C934&gt;0),ROUND(MIN(K934, MAX(500,MIN(0.55*$C934,573))),2),0),ROUND(IF($B934="Non - avec lien de dépendance",MIN(1129,K934,$C934)*overallRate,MIN(1129,K934)*overallRate),2))))</f>
        <v>Effectuez l’étape 1</v>
      </c>
      <c r="P934" s="3">
        <f t="shared" si="14"/>
        <v>0</v>
      </c>
    </row>
    <row r="935" spans="12:16" x14ac:dyDescent="0.35">
      <c r="L935" s="54" t="str">
        <f>IF(ISTEXT(overallRate),"Effectuez l’étape 1",IF(OR(COUNT($C935,H935)&lt;&gt;2,overallRate=0),0,IF(D935="Oui",IF(OR($B935="Oui - sans lien de dépendance",$C935&gt;0),ROUND(MIN(H935, MAX(500,MIN(0.55*$C935,573))),2),0),ROUND(IF($B935="Non - avec lien de dépendance",MIN(1129,H935,$C935)*overallRate,MIN(1129,H935)*overallRate),2))))</f>
        <v>Effectuez l’étape 1</v>
      </c>
      <c r="M935" s="54" t="str">
        <f>IF(ISTEXT(overallRate),"Effectuez l’étape 1",IF(OR(COUNT($C935,I935)&lt;&gt;2,overallRate=0),0,IF(E935="Oui",IF(OR($B935="Oui - sans lien de dépendance",$C935&gt;0),ROUND(MIN(I935, MAX(500,MIN(0.55*$C935,573))),2),0),ROUND(IF($B935="Non - avec lien de dépendance",MIN(1129,I935,$C935)*overallRate,MIN(1129,I935)*overallRate),2))))</f>
        <v>Effectuez l’étape 1</v>
      </c>
      <c r="N935" s="54" t="str">
        <f>IF(ISTEXT(overallRate),"Effectuez l’étape 1",IF(OR(COUNT($C935,J935)&lt;&gt;2,overallRate=0),0,IF(F935="Oui",IF(OR($B935="Oui - sans lien de dépendance",$C935&gt;0),ROUND(MIN(J935, MAX(500,MIN(0.55*$C935,573))),2),0),ROUND(IF($B935="Non - avec lien de dépendance",MIN(1129,J935,$C935)*overallRate,MIN(1129,J935)*overallRate),2))))</f>
        <v>Effectuez l’étape 1</v>
      </c>
      <c r="O935" s="54" t="str">
        <f>IF(ISTEXT(overallRate),"Effectuez l’étape 1",IF(OR(COUNT($C935,K935)&lt;&gt;2,overallRate=0),0,IF(G935="Oui",IF(OR($B935="Oui - sans lien de dépendance",$C935&gt;0),ROUND(MIN(K935, MAX(500,MIN(0.55*$C935,573))),2),0),ROUND(IF($B935="Non - avec lien de dépendance",MIN(1129,K935,$C935)*overallRate,MIN(1129,K935)*overallRate),2))))</f>
        <v>Effectuez l’étape 1</v>
      </c>
      <c r="P935" s="3">
        <f t="shared" si="14"/>
        <v>0</v>
      </c>
    </row>
    <row r="936" spans="12:16" x14ac:dyDescent="0.35">
      <c r="L936" s="54" t="str">
        <f>IF(ISTEXT(overallRate),"Effectuez l’étape 1",IF(OR(COUNT($C936,H936)&lt;&gt;2,overallRate=0),0,IF(D936="Oui",IF(OR($B936="Oui - sans lien de dépendance",$C936&gt;0),ROUND(MIN(H936, MAX(500,MIN(0.55*$C936,573))),2),0),ROUND(IF($B936="Non - avec lien de dépendance",MIN(1129,H936,$C936)*overallRate,MIN(1129,H936)*overallRate),2))))</f>
        <v>Effectuez l’étape 1</v>
      </c>
      <c r="M936" s="54" t="str">
        <f>IF(ISTEXT(overallRate),"Effectuez l’étape 1",IF(OR(COUNT($C936,I936)&lt;&gt;2,overallRate=0),0,IF(E936="Oui",IF(OR($B936="Oui - sans lien de dépendance",$C936&gt;0),ROUND(MIN(I936, MAX(500,MIN(0.55*$C936,573))),2),0),ROUND(IF($B936="Non - avec lien de dépendance",MIN(1129,I936,$C936)*overallRate,MIN(1129,I936)*overallRate),2))))</f>
        <v>Effectuez l’étape 1</v>
      </c>
      <c r="N936" s="54" t="str">
        <f>IF(ISTEXT(overallRate),"Effectuez l’étape 1",IF(OR(COUNT($C936,J936)&lt;&gt;2,overallRate=0),0,IF(F936="Oui",IF(OR($B936="Oui - sans lien de dépendance",$C936&gt;0),ROUND(MIN(J936, MAX(500,MIN(0.55*$C936,573))),2),0),ROUND(IF($B936="Non - avec lien de dépendance",MIN(1129,J936,$C936)*overallRate,MIN(1129,J936)*overallRate),2))))</f>
        <v>Effectuez l’étape 1</v>
      </c>
      <c r="O936" s="54" t="str">
        <f>IF(ISTEXT(overallRate),"Effectuez l’étape 1",IF(OR(COUNT($C936,K936)&lt;&gt;2,overallRate=0),0,IF(G936="Oui",IF(OR($B936="Oui - sans lien de dépendance",$C936&gt;0),ROUND(MIN(K936, MAX(500,MIN(0.55*$C936,573))),2),0),ROUND(IF($B936="Non - avec lien de dépendance",MIN(1129,K936,$C936)*overallRate,MIN(1129,K936)*overallRate),2))))</f>
        <v>Effectuez l’étape 1</v>
      </c>
      <c r="P936" s="3">
        <f t="shared" si="14"/>
        <v>0</v>
      </c>
    </row>
    <row r="937" spans="12:16" x14ac:dyDescent="0.35">
      <c r="L937" s="54" t="str">
        <f>IF(ISTEXT(overallRate),"Effectuez l’étape 1",IF(OR(COUNT($C937,H937)&lt;&gt;2,overallRate=0),0,IF(D937="Oui",IF(OR($B937="Oui - sans lien de dépendance",$C937&gt;0),ROUND(MIN(H937, MAX(500,MIN(0.55*$C937,573))),2),0),ROUND(IF($B937="Non - avec lien de dépendance",MIN(1129,H937,$C937)*overallRate,MIN(1129,H937)*overallRate),2))))</f>
        <v>Effectuez l’étape 1</v>
      </c>
      <c r="M937" s="54" t="str">
        <f>IF(ISTEXT(overallRate),"Effectuez l’étape 1",IF(OR(COUNT($C937,I937)&lt;&gt;2,overallRate=0),0,IF(E937="Oui",IF(OR($B937="Oui - sans lien de dépendance",$C937&gt;0),ROUND(MIN(I937, MAX(500,MIN(0.55*$C937,573))),2),0),ROUND(IF($B937="Non - avec lien de dépendance",MIN(1129,I937,$C937)*overallRate,MIN(1129,I937)*overallRate),2))))</f>
        <v>Effectuez l’étape 1</v>
      </c>
      <c r="N937" s="54" t="str">
        <f>IF(ISTEXT(overallRate),"Effectuez l’étape 1",IF(OR(COUNT($C937,J937)&lt;&gt;2,overallRate=0),0,IF(F937="Oui",IF(OR($B937="Oui - sans lien de dépendance",$C937&gt;0),ROUND(MIN(J937, MAX(500,MIN(0.55*$C937,573))),2),0),ROUND(IF($B937="Non - avec lien de dépendance",MIN(1129,J937,$C937)*overallRate,MIN(1129,J937)*overallRate),2))))</f>
        <v>Effectuez l’étape 1</v>
      </c>
      <c r="O937" s="54" t="str">
        <f>IF(ISTEXT(overallRate),"Effectuez l’étape 1",IF(OR(COUNT($C937,K937)&lt;&gt;2,overallRate=0),0,IF(G937="Oui",IF(OR($B937="Oui - sans lien de dépendance",$C937&gt;0),ROUND(MIN(K937, MAX(500,MIN(0.55*$C937,573))),2),0),ROUND(IF($B937="Non - avec lien de dépendance",MIN(1129,K937,$C937)*overallRate,MIN(1129,K937)*overallRate),2))))</f>
        <v>Effectuez l’étape 1</v>
      </c>
      <c r="P937" s="3">
        <f t="shared" si="14"/>
        <v>0</v>
      </c>
    </row>
    <row r="938" spans="12:16" x14ac:dyDescent="0.35">
      <c r="L938" s="54" t="str">
        <f>IF(ISTEXT(overallRate),"Effectuez l’étape 1",IF(OR(COUNT($C938,H938)&lt;&gt;2,overallRate=0),0,IF(D938="Oui",IF(OR($B938="Oui - sans lien de dépendance",$C938&gt;0),ROUND(MIN(H938, MAX(500,MIN(0.55*$C938,573))),2),0),ROUND(IF($B938="Non - avec lien de dépendance",MIN(1129,H938,$C938)*overallRate,MIN(1129,H938)*overallRate),2))))</f>
        <v>Effectuez l’étape 1</v>
      </c>
      <c r="M938" s="54" t="str">
        <f>IF(ISTEXT(overallRate),"Effectuez l’étape 1",IF(OR(COUNT($C938,I938)&lt;&gt;2,overallRate=0),0,IF(E938="Oui",IF(OR($B938="Oui - sans lien de dépendance",$C938&gt;0),ROUND(MIN(I938, MAX(500,MIN(0.55*$C938,573))),2),0),ROUND(IF($B938="Non - avec lien de dépendance",MIN(1129,I938,$C938)*overallRate,MIN(1129,I938)*overallRate),2))))</f>
        <v>Effectuez l’étape 1</v>
      </c>
      <c r="N938" s="54" t="str">
        <f>IF(ISTEXT(overallRate),"Effectuez l’étape 1",IF(OR(COUNT($C938,J938)&lt;&gt;2,overallRate=0),0,IF(F938="Oui",IF(OR($B938="Oui - sans lien de dépendance",$C938&gt;0),ROUND(MIN(J938, MAX(500,MIN(0.55*$C938,573))),2),0),ROUND(IF($B938="Non - avec lien de dépendance",MIN(1129,J938,$C938)*overallRate,MIN(1129,J938)*overallRate),2))))</f>
        <v>Effectuez l’étape 1</v>
      </c>
      <c r="O938" s="54" t="str">
        <f>IF(ISTEXT(overallRate),"Effectuez l’étape 1",IF(OR(COUNT($C938,K938)&lt;&gt;2,overallRate=0),0,IF(G938="Oui",IF(OR($B938="Oui - sans lien de dépendance",$C938&gt;0),ROUND(MIN(K938, MAX(500,MIN(0.55*$C938,573))),2),0),ROUND(IF($B938="Non - avec lien de dépendance",MIN(1129,K938,$C938)*overallRate,MIN(1129,K938)*overallRate),2))))</f>
        <v>Effectuez l’étape 1</v>
      </c>
      <c r="P938" s="3">
        <f t="shared" si="14"/>
        <v>0</v>
      </c>
    </row>
    <row r="939" spans="12:16" x14ac:dyDescent="0.35">
      <c r="L939" s="54" t="str">
        <f>IF(ISTEXT(overallRate),"Effectuez l’étape 1",IF(OR(COUNT($C939,H939)&lt;&gt;2,overallRate=0),0,IF(D939="Oui",IF(OR($B939="Oui - sans lien de dépendance",$C939&gt;0),ROUND(MIN(H939, MAX(500,MIN(0.55*$C939,573))),2),0),ROUND(IF($B939="Non - avec lien de dépendance",MIN(1129,H939,$C939)*overallRate,MIN(1129,H939)*overallRate),2))))</f>
        <v>Effectuez l’étape 1</v>
      </c>
      <c r="M939" s="54" t="str">
        <f>IF(ISTEXT(overallRate),"Effectuez l’étape 1",IF(OR(COUNT($C939,I939)&lt;&gt;2,overallRate=0),0,IF(E939="Oui",IF(OR($B939="Oui - sans lien de dépendance",$C939&gt;0),ROUND(MIN(I939, MAX(500,MIN(0.55*$C939,573))),2),0),ROUND(IF($B939="Non - avec lien de dépendance",MIN(1129,I939,$C939)*overallRate,MIN(1129,I939)*overallRate),2))))</f>
        <v>Effectuez l’étape 1</v>
      </c>
      <c r="N939" s="54" t="str">
        <f>IF(ISTEXT(overallRate),"Effectuez l’étape 1",IF(OR(COUNT($C939,J939)&lt;&gt;2,overallRate=0),0,IF(F939="Oui",IF(OR($B939="Oui - sans lien de dépendance",$C939&gt;0),ROUND(MIN(J939, MAX(500,MIN(0.55*$C939,573))),2),0),ROUND(IF($B939="Non - avec lien de dépendance",MIN(1129,J939,$C939)*overallRate,MIN(1129,J939)*overallRate),2))))</f>
        <v>Effectuez l’étape 1</v>
      </c>
      <c r="O939" s="54" t="str">
        <f>IF(ISTEXT(overallRate),"Effectuez l’étape 1",IF(OR(COUNT($C939,K939)&lt;&gt;2,overallRate=0),0,IF(G939="Oui",IF(OR($B939="Oui - sans lien de dépendance",$C939&gt;0),ROUND(MIN(K939, MAX(500,MIN(0.55*$C939,573))),2),0),ROUND(IF($B939="Non - avec lien de dépendance",MIN(1129,K939,$C939)*overallRate,MIN(1129,K939)*overallRate),2))))</f>
        <v>Effectuez l’étape 1</v>
      </c>
      <c r="P939" s="3">
        <f t="shared" si="14"/>
        <v>0</v>
      </c>
    </row>
    <row r="940" spans="12:16" x14ac:dyDescent="0.35">
      <c r="L940" s="54" t="str">
        <f>IF(ISTEXT(overallRate),"Effectuez l’étape 1",IF(OR(COUNT($C940,H940)&lt;&gt;2,overallRate=0),0,IF(D940="Oui",IF(OR($B940="Oui - sans lien de dépendance",$C940&gt;0),ROUND(MIN(H940, MAX(500,MIN(0.55*$C940,573))),2),0),ROUND(IF($B940="Non - avec lien de dépendance",MIN(1129,H940,$C940)*overallRate,MIN(1129,H940)*overallRate),2))))</f>
        <v>Effectuez l’étape 1</v>
      </c>
      <c r="M940" s="54" t="str">
        <f>IF(ISTEXT(overallRate),"Effectuez l’étape 1",IF(OR(COUNT($C940,I940)&lt;&gt;2,overallRate=0),0,IF(E940="Oui",IF(OR($B940="Oui - sans lien de dépendance",$C940&gt;0),ROUND(MIN(I940, MAX(500,MIN(0.55*$C940,573))),2),0),ROUND(IF($B940="Non - avec lien de dépendance",MIN(1129,I940,$C940)*overallRate,MIN(1129,I940)*overallRate),2))))</f>
        <v>Effectuez l’étape 1</v>
      </c>
      <c r="N940" s="54" t="str">
        <f>IF(ISTEXT(overallRate),"Effectuez l’étape 1",IF(OR(COUNT($C940,J940)&lt;&gt;2,overallRate=0),0,IF(F940="Oui",IF(OR($B940="Oui - sans lien de dépendance",$C940&gt;0),ROUND(MIN(J940, MAX(500,MIN(0.55*$C940,573))),2),0),ROUND(IF($B940="Non - avec lien de dépendance",MIN(1129,J940,$C940)*overallRate,MIN(1129,J940)*overallRate),2))))</f>
        <v>Effectuez l’étape 1</v>
      </c>
      <c r="O940" s="54" t="str">
        <f>IF(ISTEXT(overallRate),"Effectuez l’étape 1",IF(OR(COUNT($C940,K940)&lt;&gt;2,overallRate=0),0,IF(G940="Oui",IF(OR($B940="Oui - sans lien de dépendance",$C940&gt;0),ROUND(MIN(K940, MAX(500,MIN(0.55*$C940,573))),2),0),ROUND(IF($B940="Non - avec lien de dépendance",MIN(1129,K940,$C940)*overallRate,MIN(1129,K940)*overallRate),2))))</f>
        <v>Effectuez l’étape 1</v>
      </c>
      <c r="P940" s="3">
        <f t="shared" si="14"/>
        <v>0</v>
      </c>
    </row>
    <row r="941" spans="12:16" x14ac:dyDescent="0.35">
      <c r="L941" s="54" t="str">
        <f>IF(ISTEXT(overallRate),"Effectuez l’étape 1",IF(OR(COUNT($C941,H941)&lt;&gt;2,overallRate=0),0,IF(D941="Oui",IF(OR($B941="Oui - sans lien de dépendance",$C941&gt;0),ROUND(MIN(H941, MAX(500,MIN(0.55*$C941,573))),2),0),ROUND(IF($B941="Non - avec lien de dépendance",MIN(1129,H941,$C941)*overallRate,MIN(1129,H941)*overallRate),2))))</f>
        <v>Effectuez l’étape 1</v>
      </c>
      <c r="M941" s="54" t="str">
        <f>IF(ISTEXT(overallRate),"Effectuez l’étape 1",IF(OR(COUNT($C941,I941)&lt;&gt;2,overallRate=0),0,IF(E941="Oui",IF(OR($B941="Oui - sans lien de dépendance",$C941&gt;0),ROUND(MIN(I941, MAX(500,MIN(0.55*$C941,573))),2),0),ROUND(IF($B941="Non - avec lien de dépendance",MIN(1129,I941,$C941)*overallRate,MIN(1129,I941)*overallRate),2))))</f>
        <v>Effectuez l’étape 1</v>
      </c>
      <c r="N941" s="54" t="str">
        <f>IF(ISTEXT(overallRate),"Effectuez l’étape 1",IF(OR(COUNT($C941,J941)&lt;&gt;2,overallRate=0),0,IF(F941="Oui",IF(OR($B941="Oui - sans lien de dépendance",$C941&gt;0),ROUND(MIN(J941, MAX(500,MIN(0.55*$C941,573))),2),0),ROUND(IF($B941="Non - avec lien de dépendance",MIN(1129,J941,$C941)*overallRate,MIN(1129,J941)*overallRate),2))))</f>
        <v>Effectuez l’étape 1</v>
      </c>
      <c r="O941" s="54" t="str">
        <f>IF(ISTEXT(overallRate),"Effectuez l’étape 1",IF(OR(COUNT($C941,K941)&lt;&gt;2,overallRate=0),0,IF(G941="Oui",IF(OR($B941="Oui - sans lien de dépendance",$C941&gt;0),ROUND(MIN(K941, MAX(500,MIN(0.55*$C941,573))),2),0),ROUND(IF($B941="Non - avec lien de dépendance",MIN(1129,K941,$C941)*overallRate,MIN(1129,K941)*overallRate),2))))</f>
        <v>Effectuez l’étape 1</v>
      </c>
      <c r="P941" s="3">
        <f t="shared" si="14"/>
        <v>0</v>
      </c>
    </row>
    <row r="942" spans="12:16" x14ac:dyDescent="0.35">
      <c r="L942" s="54" t="str">
        <f>IF(ISTEXT(overallRate),"Effectuez l’étape 1",IF(OR(COUNT($C942,H942)&lt;&gt;2,overallRate=0),0,IF(D942="Oui",IF(OR($B942="Oui - sans lien de dépendance",$C942&gt;0),ROUND(MIN(H942, MAX(500,MIN(0.55*$C942,573))),2),0),ROUND(IF($B942="Non - avec lien de dépendance",MIN(1129,H942,$C942)*overallRate,MIN(1129,H942)*overallRate),2))))</f>
        <v>Effectuez l’étape 1</v>
      </c>
      <c r="M942" s="54" t="str">
        <f>IF(ISTEXT(overallRate),"Effectuez l’étape 1",IF(OR(COUNT($C942,I942)&lt;&gt;2,overallRate=0),0,IF(E942="Oui",IF(OR($B942="Oui - sans lien de dépendance",$C942&gt;0),ROUND(MIN(I942, MAX(500,MIN(0.55*$C942,573))),2),0),ROUND(IF($B942="Non - avec lien de dépendance",MIN(1129,I942,$C942)*overallRate,MIN(1129,I942)*overallRate),2))))</f>
        <v>Effectuez l’étape 1</v>
      </c>
      <c r="N942" s="54" t="str">
        <f>IF(ISTEXT(overallRate),"Effectuez l’étape 1",IF(OR(COUNT($C942,J942)&lt;&gt;2,overallRate=0),0,IF(F942="Oui",IF(OR($B942="Oui - sans lien de dépendance",$C942&gt;0),ROUND(MIN(J942, MAX(500,MIN(0.55*$C942,573))),2),0),ROUND(IF($B942="Non - avec lien de dépendance",MIN(1129,J942,$C942)*overallRate,MIN(1129,J942)*overallRate),2))))</f>
        <v>Effectuez l’étape 1</v>
      </c>
      <c r="O942" s="54" t="str">
        <f>IF(ISTEXT(overallRate),"Effectuez l’étape 1",IF(OR(COUNT($C942,K942)&lt;&gt;2,overallRate=0),0,IF(G942="Oui",IF(OR($B942="Oui - sans lien de dépendance",$C942&gt;0),ROUND(MIN(K942, MAX(500,MIN(0.55*$C942,573))),2),0),ROUND(IF($B942="Non - avec lien de dépendance",MIN(1129,K942,$C942)*overallRate,MIN(1129,K942)*overallRate),2))))</f>
        <v>Effectuez l’étape 1</v>
      </c>
      <c r="P942" s="3">
        <f t="shared" si="14"/>
        <v>0</v>
      </c>
    </row>
    <row r="943" spans="12:16" x14ac:dyDescent="0.35">
      <c r="L943" s="54" t="str">
        <f>IF(ISTEXT(overallRate),"Effectuez l’étape 1",IF(OR(COUNT($C943,H943)&lt;&gt;2,overallRate=0),0,IF(D943="Oui",IF(OR($B943="Oui - sans lien de dépendance",$C943&gt;0),ROUND(MIN(H943, MAX(500,MIN(0.55*$C943,573))),2),0),ROUND(IF($B943="Non - avec lien de dépendance",MIN(1129,H943,$C943)*overallRate,MIN(1129,H943)*overallRate),2))))</f>
        <v>Effectuez l’étape 1</v>
      </c>
      <c r="M943" s="54" t="str">
        <f>IF(ISTEXT(overallRate),"Effectuez l’étape 1",IF(OR(COUNT($C943,I943)&lt;&gt;2,overallRate=0),0,IF(E943="Oui",IF(OR($B943="Oui - sans lien de dépendance",$C943&gt;0),ROUND(MIN(I943, MAX(500,MIN(0.55*$C943,573))),2),0),ROUND(IF($B943="Non - avec lien de dépendance",MIN(1129,I943,$C943)*overallRate,MIN(1129,I943)*overallRate),2))))</f>
        <v>Effectuez l’étape 1</v>
      </c>
      <c r="N943" s="54" t="str">
        <f>IF(ISTEXT(overallRate),"Effectuez l’étape 1",IF(OR(COUNT($C943,J943)&lt;&gt;2,overallRate=0),0,IF(F943="Oui",IF(OR($B943="Oui - sans lien de dépendance",$C943&gt;0),ROUND(MIN(J943, MAX(500,MIN(0.55*$C943,573))),2),0),ROUND(IF($B943="Non - avec lien de dépendance",MIN(1129,J943,$C943)*overallRate,MIN(1129,J943)*overallRate),2))))</f>
        <v>Effectuez l’étape 1</v>
      </c>
      <c r="O943" s="54" t="str">
        <f>IF(ISTEXT(overallRate),"Effectuez l’étape 1",IF(OR(COUNT($C943,K943)&lt;&gt;2,overallRate=0),0,IF(G943="Oui",IF(OR($B943="Oui - sans lien de dépendance",$C943&gt;0),ROUND(MIN(K943, MAX(500,MIN(0.55*$C943,573))),2),0),ROUND(IF($B943="Non - avec lien de dépendance",MIN(1129,K943,$C943)*overallRate,MIN(1129,K943)*overallRate),2))))</f>
        <v>Effectuez l’étape 1</v>
      </c>
      <c r="P943" s="3">
        <f t="shared" si="14"/>
        <v>0</v>
      </c>
    </row>
    <row r="944" spans="12:16" x14ac:dyDescent="0.35">
      <c r="L944" s="54" t="str">
        <f>IF(ISTEXT(overallRate),"Effectuez l’étape 1",IF(OR(COUNT($C944,H944)&lt;&gt;2,overallRate=0),0,IF(D944="Oui",IF(OR($B944="Oui - sans lien de dépendance",$C944&gt;0),ROUND(MIN(H944, MAX(500,MIN(0.55*$C944,573))),2),0),ROUND(IF($B944="Non - avec lien de dépendance",MIN(1129,H944,$C944)*overallRate,MIN(1129,H944)*overallRate),2))))</f>
        <v>Effectuez l’étape 1</v>
      </c>
      <c r="M944" s="54" t="str">
        <f>IF(ISTEXT(overallRate),"Effectuez l’étape 1",IF(OR(COUNT($C944,I944)&lt;&gt;2,overallRate=0),0,IF(E944="Oui",IF(OR($B944="Oui - sans lien de dépendance",$C944&gt;0),ROUND(MIN(I944, MAX(500,MIN(0.55*$C944,573))),2),0),ROUND(IF($B944="Non - avec lien de dépendance",MIN(1129,I944,$C944)*overallRate,MIN(1129,I944)*overallRate),2))))</f>
        <v>Effectuez l’étape 1</v>
      </c>
      <c r="N944" s="54" t="str">
        <f>IF(ISTEXT(overallRate),"Effectuez l’étape 1",IF(OR(COUNT($C944,J944)&lt;&gt;2,overallRate=0),0,IF(F944="Oui",IF(OR($B944="Oui - sans lien de dépendance",$C944&gt;0),ROUND(MIN(J944, MAX(500,MIN(0.55*$C944,573))),2),0),ROUND(IF($B944="Non - avec lien de dépendance",MIN(1129,J944,$C944)*overallRate,MIN(1129,J944)*overallRate),2))))</f>
        <v>Effectuez l’étape 1</v>
      </c>
      <c r="O944" s="54" t="str">
        <f>IF(ISTEXT(overallRate),"Effectuez l’étape 1",IF(OR(COUNT($C944,K944)&lt;&gt;2,overallRate=0),0,IF(G944="Oui",IF(OR($B944="Oui - sans lien de dépendance",$C944&gt;0),ROUND(MIN(K944, MAX(500,MIN(0.55*$C944,573))),2),0),ROUND(IF($B944="Non - avec lien de dépendance",MIN(1129,K944,$C944)*overallRate,MIN(1129,K944)*overallRate),2))))</f>
        <v>Effectuez l’étape 1</v>
      </c>
      <c r="P944" s="3">
        <f t="shared" si="14"/>
        <v>0</v>
      </c>
    </row>
    <row r="945" spans="12:16" x14ac:dyDescent="0.35">
      <c r="L945" s="54" t="str">
        <f>IF(ISTEXT(overallRate),"Effectuez l’étape 1",IF(OR(COUNT($C945,H945)&lt;&gt;2,overallRate=0),0,IF(D945="Oui",IF(OR($B945="Oui - sans lien de dépendance",$C945&gt;0),ROUND(MIN(H945, MAX(500,MIN(0.55*$C945,573))),2),0),ROUND(IF($B945="Non - avec lien de dépendance",MIN(1129,H945,$C945)*overallRate,MIN(1129,H945)*overallRate),2))))</f>
        <v>Effectuez l’étape 1</v>
      </c>
      <c r="M945" s="54" t="str">
        <f>IF(ISTEXT(overallRate),"Effectuez l’étape 1",IF(OR(COUNT($C945,I945)&lt;&gt;2,overallRate=0),0,IF(E945="Oui",IF(OR($B945="Oui - sans lien de dépendance",$C945&gt;0),ROUND(MIN(I945, MAX(500,MIN(0.55*$C945,573))),2),0),ROUND(IF($B945="Non - avec lien de dépendance",MIN(1129,I945,$C945)*overallRate,MIN(1129,I945)*overallRate),2))))</f>
        <v>Effectuez l’étape 1</v>
      </c>
      <c r="N945" s="54" t="str">
        <f>IF(ISTEXT(overallRate),"Effectuez l’étape 1",IF(OR(COUNT($C945,J945)&lt;&gt;2,overallRate=0),0,IF(F945="Oui",IF(OR($B945="Oui - sans lien de dépendance",$C945&gt;0),ROUND(MIN(J945, MAX(500,MIN(0.55*$C945,573))),2),0),ROUND(IF($B945="Non - avec lien de dépendance",MIN(1129,J945,$C945)*overallRate,MIN(1129,J945)*overallRate),2))))</f>
        <v>Effectuez l’étape 1</v>
      </c>
      <c r="O945" s="54" t="str">
        <f>IF(ISTEXT(overallRate),"Effectuez l’étape 1",IF(OR(COUNT($C945,K945)&lt;&gt;2,overallRate=0),0,IF(G945="Oui",IF(OR($B945="Oui - sans lien de dépendance",$C945&gt;0),ROUND(MIN(K945, MAX(500,MIN(0.55*$C945,573))),2),0),ROUND(IF($B945="Non - avec lien de dépendance",MIN(1129,K945,$C945)*overallRate,MIN(1129,K945)*overallRate),2))))</f>
        <v>Effectuez l’étape 1</v>
      </c>
      <c r="P945" s="3">
        <f t="shared" si="14"/>
        <v>0</v>
      </c>
    </row>
    <row r="946" spans="12:16" x14ac:dyDescent="0.35">
      <c r="L946" s="54" t="str">
        <f>IF(ISTEXT(overallRate),"Effectuez l’étape 1",IF(OR(COUNT($C946,H946)&lt;&gt;2,overallRate=0),0,IF(D946="Oui",IF(OR($B946="Oui - sans lien de dépendance",$C946&gt;0),ROUND(MIN(H946, MAX(500,MIN(0.55*$C946,573))),2),0),ROUND(IF($B946="Non - avec lien de dépendance",MIN(1129,H946,$C946)*overallRate,MIN(1129,H946)*overallRate),2))))</f>
        <v>Effectuez l’étape 1</v>
      </c>
      <c r="M946" s="54" t="str">
        <f>IF(ISTEXT(overallRate),"Effectuez l’étape 1",IF(OR(COUNT($C946,I946)&lt;&gt;2,overallRate=0),0,IF(E946="Oui",IF(OR($B946="Oui - sans lien de dépendance",$C946&gt;0),ROUND(MIN(I946, MAX(500,MIN(0.55*$C946,573))),2),0),ROUND(IF($B946="Non - avec lien de dépendance",MIN(1129,I946,$C946)*overallRate,MIN(1129,I946)*overallRate),2))))</f>
        <v>Effectuez l’étape 1</v>
      </c>
      <c r="N946" s="54" t="str">
        <f>IF(ISTEXT(overallRate),"Effectuez l’étape 1",IF(OR(COUNT($C946,J946)&lt;&gt;2,overallRate=0),0,IF(F946="Oui",IF(OR($B946="Oui - sans lien de dépendance",$C946&gt;0),ROUND(MIN(J946, MAX(500,MIN(0.55*$C946,573))),2),0),ROUND(IF($B946="Non - avec lien de dépendance",MIN(1129,J946,$C946)*overallRate,MIN(1129,J946)*overallRate),2))))</f>
        <v>Effectuez l’étape 1</v>
      </c>
      <c r="O946" s="54" t="str">
        <f>IF(ISTEXT(overallRate),"Effectuez l’étape 1",IF(OR(COUNT($C946,K946)&lt;&gt;2,overallRate=0),0,IF(G946="Oui",IF(OR($B946="Oui - sans lien de dépendance",$C946&gt;0),ROUND(MIN(K946, MAX(500,MIN(0.55*$C946,573))),2),0),ROUND(IF($B946="Non - avec lien de dépendance",MIN(1129,K946,$C946)*overallRate,MIN(1129,K946)*overallRate),2))))</f>
        <v>Effectuez l’étape 1</v>
      </c>
      <c r="P946" s="3">
        <f t="shared" si="14"/>
        <v>0</v>
      </c>
    </row>
    <row r="947" spans="12:16" x14ac:dyDescent="0.35">
      <c r="L947" s="54" t="str">
        <f>IF(ISTEXT(overallRate),"Effectuez l’étape 1",IF(OR(COUNT($C947,H947)&lt;&gt;2,overallRate=0),0,IF(D947="Oui",IF(OR($B947="Oui - sans lien de dépendance",$C947&gt;0),ROUND(MIN(H947, MAX(500,MIN(0.55*$C947,573))),2),0),ROUND(IF($B947="Non - avec lien de dépendance",MIN(1129,H947,$C947)*overallRate,MIN(1129,H947)*overallRate),2))))</f>
        <v>Effectuez l’étape 1</v>
      </c>
      <c r="M947" s="54" t="str">
        <f>IF(ISTEXT(overallRate),"Effectuez l’étape 1",IF(OR(COUNT($C947,I947)&lt;&gt;2,overallRate=0),0,IF(E947="Oui",IF(OR($B947="Oui - sans lien de dépendance",$C947&gt;0),ROUND(MIN(I947, MAX(500,MIN(0.55*$C947,573))),2),0),ROUND(IF($B947="Non - avec lien de dépendance",MIN(1129,I947,$C947)*overallRate,MIN(1129,I947)*overallRate),2))))</f>
        <v>Effectuez l’étape 1</v>
      </c>
      <c r="N947" s="54" t="str">
        <f>IF(ISTEXT(overallRate),"Effectuez l’étape 1",IF(OR(COUNT($C947,J947)&lt;&gt;2,overallRate=0),0,IF(F947="Oui",IF(OR($B947="Oui - sans lien de dépendance",$C947&gt;0),ROUND(MIN(J947, MAX(500,MIN(0.55*$C947,573))),2),0),ROUND(IF($B947="Non - avec lien de dépendance",MIN(1129,J947,$C947)*overallRate,MIN(1129,J947)*overallRate),2))))</f>
        <v>Effectuez l’étape 1</v>
      </c>
      <c r="O947" s="54" t="str">
        <f>IF(ISTEXT(overallRate),"Effectuez l’étape 1",IF(OR(COUNT($C947,K947)&lt;&gt;2,overallRate=0),0,IF(G947="Oui",IF(OR($B947="Oui - sans lien de dépendance",$C947&gt;0),ROUND(MIN(K947, MAX(500,MIN(0.55*$C947,573))),2),0),ROUND(IF($B947="Non - avec lien de dépendance",MIN(1129,K947,$C947)*overallRate,MIN(1129,K947)*overallRate),2))))</f>
        <v>Effectuez l’étape 1</v>
      </c>
      <c r="P947" s="3">
        <f t="shared" si="14"/>
        <v>0</v>
      </c>
    </row>
    <row r="948" spans="12:16" x14ac:dyDescent="0.35">
      <c r="L948" s="54" t="str">
        <f>IF(ISTEXT(overallRate),"Effectuez l’étape 1",IF(OR(COUNT($C948,H948)&lt;&gt;2,overallRate=0),0,IF(D948="Oui",IF(OR($B948="Oui - sans lien de dépendance",$C948&gt;0),ROUND(MIN(H948, MAX(500,MIN(0.55*$C948,573))),2),0),ROUND(IF($B948="Non - avec lien de dépendance",MIN(1129,H948,$C948)*overallRate,MIN(1129,H948)*overallRate),2))))</f>
        <v>Effectuez l’étape 1</v>
      </c>
      <c r="M948" s="54" t="str">
        <f>IF(ISTEXT(overallRate),"Effectuez l’étape 1",IF(OR(COUNT($C948,I948)&lt;&gt;2,overallRate=0),0,IF(E948="Oui",IF(OR($B948="Oui - sans lien de dépendance",$C948&gt;0),ROUND(MIN(I948, MAX(500,MIN(0.55*$C948,573))),2),0),ROUND(IF($B948="Non - avec lien de dépendance",MIN(1129,I948,$C948)*overallRate,MIN(1129,I948)*overallRate),2))))</f>
        <v>Effectuez l’étape 1</v>
      </c>
      <c r="N948" s="54" t="str">
        <f>IF(ISTEXT(overallRate),"Effectuez l’étape 1",IF(OR(COUNT($C948,J948)&lt;&gt;2,overallRate=0),0,IF(F948="Oui",IF(OR($B948="Oui - sans lien de dépendance",$C948&gt;0),ROUND(MIN(J948, MAX(500,MIN(0.55*$C948,573))),2),0),ROUND(IF($B948="Non - avec lien de dépendance",MIN(1129,J948,$C948)*overallRate,MIN(1129,J948)*overallRate),2))))</f>
        <v>Effectuez l’étape 1</v>
      </c>
      <c r="O948" s="54" t="str">
        <f>IF(ISTEXT(overallRate),"Effectuez l’étape 1",IF(OR(COUNT($C948,K948)&lt;&gt;2,overallRate=0),0,IF(G948="Oui",IF(OR($B948="Oui - sans lien de dépendance",$C948&gt;0),ROUND(MIN(K948, MAX(500,MIN(0.55*$C948,573))),2),0),ROUND(IF($B948="Non - avec lien de dépendance",MIN(1129,K948,$C948)*overallRate,MIN(1129,K948)*overallRate),2))))</f>
        <v>Effectuez l’étape 1</v>
      </c>
      <c r="P948" s="3">
        <f t="shared" si="14"/>
        <v>0</v>
      </c>
    </row>
    <row r="949" spans="12:16" x14ac:dyDescent="0.35">
      <c r="L949" s="54" t="str">
        <f>IF(ISTEXT(overallRate),"Effectuez l’étape 1",IF(OR(COUNT($C949,H949)&lt;&gt;2,overallRate=0),0,IF(D949="Oui",IF(OR($B949="Oui - sans lien de dépendance",$C949&gt;0),ROUND(MIN(H949, MAX(500,MIN(0.55*$C949,573))),2),0),ROUND(IF($B949="Non - avec lien de dépendance",MIN(1129,H949,$C949)*overallRate,MIN(1129,H949)*overallRate),2))))</f>
        <v>Effectuez l’étape 1</v>
      </c>
      <c r="M949" s="54" t="str">
        <f>IF(ISTEXT(overallRate),"Effectuez l’étape 1",IF(OR(COUNT($C949,I949)&lt;&gt;2,overallRate=0),0,IF(E949="Oui",IF(OR($B949="Oui - sans lien de dépendance",$C949&gt;0),ROUND(MIN(I949, MAX(500,MIN(0.55*$C949,573))),2),0),ROUND(IF($B949="Non - avec lien de dépendance",MIN(1129,I949,$C949)*overallRate,MIN(1129,I949)*overallRate),2))))</f>
        <v>Effectuez l’étape 1</v>
      </c>
      <c r="N949" s="54" t="str">
        <f>IF(ISTEXT(overallRate),"Effectuez l’étape 1",IF(OR(COUNT($C949,J949)&lt;&gt;2,overallRate=0),0,IF(F949="Oui",IF(OR($B949="Oui - sans lien de dépendance",$C949&gt;0),ROUND(MIN(J949, MAX(500,MIN(0.55*$C949,573))),2),0),ROUND(IF($B949="Non - avec lien de dépendance",MIN(1129,J949,$C949)*overallRate,MIN(1129,J949)*overallRate),2))))</f>
        <v>Effectuez l’étape 1</v>
      </c>
      <c r="O949" s="54" t="str">
        <f>IF(ISTEXT(overallRate),"Effectuez l’étape 1",IF(OR(COUNT($C949,K949)&lt;&gt;2,overallRate=0),0,IF(G949="Oui",IF(OR($B949="Oui - sans lien de dépendance",$C949&gt;0),ROUND(MIN(K949, MAX(500,MIN(0.55*$C949,573))),2),0),ROUND(IF($B949="Non - avec lien de dépendance",MIN(1129,K949,$C949)*overallRate,MIN(1129,K949)*overallRate),2))))</f>
        <v>Effectuez l’étape 1</v>
      </c>
      <c r="P949" s="3">
        <f t="shared" si="14"/>
        <v>0</v>
      </c>
    </row>
    <row r="950" spans="12:16" x14ac:dyDescent="0.35">
      <c r="L950" s="54" t="str">
        <f>IF(ISTEXT(overallRate),"Effectuez l’étape 1",IF(OR(COUNT($C950,H950)&lt;&gt;2,overallRate=0),0,IF(D950="Oui",IF(OR($B950="Oui - sans lien de dépendance",$C950&gt;0),ROUND(MIN(H950, MAX(500,MIN(0.55*$C950,573))),2),0),ROUND(IF($B950="Non - avec lien de dépendance",MIN(1129,H950,$C950)*overallRate,MIN(1129,H950)*overallRate),2))))</f>
        <v>Effectuez l’étape 1</v>
      </c>
      <c r="M950" s="54" t="str">
        <f>IF(ISTEXT(overallRate),"Effectuez l’étape 1",IF(OR(COUNT($C950,I950)&lt;&gt;2,overallRate=0),0,IF(E950="Oui",IF(OR($B950="Oui - sans lien de dépendance",$C950&gt;0),ROUND(MIN(I950, MAX(500,MIN(0.55*$C950,573))),2),0),ROUND(IF($B950="Non - avec lien de dépendance",MIN(1129,I950,$C950)*overallRate,MIN(1129,I950)*overallRate),2))))</f>
        <v>Effectuez l’étape 1</v>
      </c>
      <c r="N950" s="54" t="str">
        <f>IF(ISTEXT(overallRate),"Effectuez l’étape 1",IF(OR(COUNT($C950,J950)&lt;&gt;2,overallRate=0),0,IF(F950="Oui",IF(OR($B950="Oui - sans lien de dépendance",$C950&gt;0),ROUND(MIN(J950, MAX(500,MIN(0.55*$C950,573))),2),0),ROUND(IF($B950="Non - avec lien de dépendance",MIN(1129,J950,$C950)*overallRate,MIN(1129,J950)*overallRate),2))))</f>
        <v>Effectuez l’étape 1</v>
      </c>
      <c r="O950" s="54" t="str">
        <f>IF(ISTEXT(overallRate),"Effectuez l’étape 1",IF(OR(COUNT($C950,K950)&lt;&gt;2,overallRate=0),0,IF(G950="Oui",IF(OR($B950="Oui - sans lien de dépendance",$C950&gt;0),ROUND(MIN(K950, MAX(500,MIN(0.55*$C950,573))),2),0),ROUND(IF($B950="Non - avec lien de dépendance",MIN(1129,K950,$C950)*overallRate,MIN(1129,K950)*overallRate),2))))</f>
        <v>Effectuez l’étape 1</v>
      </c>
      <c r="P950" s="3">
        <f t="shared" si="14"/>
        <v>0</v>
      </c>
    </row>
    <row r="951" spans="12:16" x14ac:dyDescent="0.35">
      <c r="L951" s="54" t="str">
        <f>IF(ISTEXT(overallRate),"Effectuez l’étape 1",IF(OR(COUNT($C951,H951)&lt;&gt;2,overallRate=0),0,IF(D951="Oui",IF(OR($B951="Oui - sans lien de dépendance",$C951&gt;0),ROUND(MIN(H951, MAX(500,MIN(0.55*$C951,573))),2),0),ROUND(IF($B951="Non - avec lien de dépendance",MIN(1129,H951,$C951)*overallRate,MIN(1129,H951)*overallRate),2))))</f>
        <v>Effectuez l’étape 1</v>
      </c>
      <c r="M951" s="54" t="str">
        <f>IF(ISTEXT(overallRate),"Effectuez l’étape 1",IF(OR(COUNT($C951,I951)&lt;&gt;2,overallRate=0),0,IF(E951="Oui",IF(OR($B951="Oui - sans lien de dépendance",$C951&gt;0),ROUND(MIN(I951, MAX(500,MIN(0.55*$C951,573))),2),0),ROUND(IF($B951="Non - avec lien de dépendance",MIN(1129,I951,$C951)*overallRate,MIN(1129,I951)*overallRate),2))))</f>
        <v>Effectuez l’étape 1</v>
      </c>
      <c r="N951" s="54" t="str">
        <f>IF(ISTEXT(overallRate),"Effectuez l’étape 1",IF(OR(COUNT($C951,J951)&lt;&gt;2,overallRate=0),0,IF(F951="Oui",IF(OR($B951="Oui - sans lien de dépendance",$C951&gt;0),ROUND(MIN(J951, MAX(500,MIN(0.55*$C951,573))),2),0),ROUND(IF($B951="Non - avec lien de dépendance",MIN(1129,J951,$C951)*overallRate,MIN(1129,J951)*overallRate),2))))</f>
        <v>Effectuez l’étape 1</v>
      </c>
      <c r="O951" s="54" t="str">
        <f>IF(ISTEXT(overallRate),"Effectuez l’étape 1",IF(OR(COUNT($C951,K951)&lt;&gt;2,overallRate=0),0,IF(G951="Oui",IF(OR($B951="Oui - sans lien de dépendance",$C951&gt;0),ROUND(MIN(K951, MAX(500,MIN(0.55*$C951,573))),2),0),ROUND(IF($B951="Non - avec lien de dépendance",MIN(1129,K951,$C951)*overallRate,MIN(1129,K951)*overallRate),2))))</f>
        <v>Effectuez l’étape 1</v>
      </c>
      <c r="P951" s="3">
        <f t="shared" si="14"/>
        <v>0</v>
      </c>
    </row>
    <row r="952" spans="12:16" x14ac:dyDescent="0.35">
      <c r="L952" s="54" t="str">
        <f>IF(ISTEXT(overallRate),"Effectuez l’étape 1",IF(OR(COUNT($C952,H952)&lt;&gt;2,overallRate=0),0,IF(D952="Oui",IF(OR($B952="Oui - sans lien de dépendance",$C952&gt;0),ROUND(MIN(H952, MAX(500,MIN(0.55*$C952,573))),2),0),ROUND(IF($B952="Non - avec lien de dépendance",MIN(1129,H952,$C952)*overallRate,MIN(1129,H952)*overallRate),2))))</f>
        <v>Effectuez l’étape 1</v>
      </c>
      <c r="M952" s="54" t="str">
        <f>IF(ISTEXT(overallRate),"Effectuez l’étape 1",IF(OR(COUNT($C952,I952)&lt;&gt;2,overallRate=0),0,IF(E952="Oui",IF(OR($B952="Oui - sans lien de dépendance",$C952&gt;0),ROUND(MIN(I952, MAX(500,MIN(0.55*$C952,573))),2),0),ROUND(IF($B952="Non - avec lien de dépendance",MIN(1129,I952,$C952)*overallRate,MIN(1129,I952)*overallRate),2))))</f>
        <v>Effectuez l’étape 1</v>
      </c>
      <c r="N952" s="54" t="str">
        <f>IF(ISTEXT(overallRate),"Effectuez l’étape 1",IF(OR(COUNT($C952,J952)&lt;&gt;2,overallRate=0),0,IF(F952="Oui",IF(OR($B952="Oui - sans lien de dépendance",$C952&gt;0),ROUND(MIN(J952, MAX(500,MIN(0.55*$C952,573))),2),0),ROUND(IF($B952="Non - avec lien de dépendance",MIN(1129,J952,$C952)*overallRate,MIN(1129,J952)*overallRate),2))))</f>
        <v>Effectuez l’étape 1</v>
      </c>
      <c r="O952" s="54" t="str">
        <f>IF(ISTEXT(overallRate),"Effectuez l’étape 1",IF(OR(COUNT($C952,K952)&lt;&gt;2,overallRate=0),0,IF(G952="Oui",IF(OR($B952="Oui - sans lien de dépendance",$C952&gt;0),ROUND(MIN(K952, MAX(500,MIN(0.55*$C952,573))),2),0),ROUND(IF($B952="Non - avec lien de dépendance",MIN(1129,K952,$C952)*overallRate,MIN(1129,K952)*overallRate),2))))</f>
        <v>Effectuez l’étape 1</v>
      </c>
      <c r="P952" s="3">
        <f t="shared" si="14"/>
        <v>0</v>
      </c>
    </row>
    <row r="953" spans="12:16" x14ac:dyDescent="0.35">
      <c r="L953" s="54" t="str">
        <f>IF(ISTEXT(overallRate),"Effectuez l’étape 1",IF(OR(COUNT($C953,H953)&lt;&gt;2,overallRate=0),0,IF(D953="Oui",IF(OR($B953="Oui - sans lien de dépendance",$C953&gt;0),ROUND(MIN(H953, MAX(500,MIN(0.55*$C953,573))),2),0),ROUND(IF($B953="Non - avec lien de dépendance",MIN(1129,H953,$C953)*overallRate,MIN(1129,H953)*overallRate),2))))</f>
        <v>Effectuez l’étape 1</v>
      </c>
      <c r="M953" s="54" t="str">
        <f>IF(ISTEXT(overallRate),"Effectuez l’étape 1",IF(OR(COUNT($C953,I953)&lt;&gt;2,overallRate=0),0,IF(E953="Oui",IF(OR($B953="Oui - sans lien de dépendance",$C953&gt;0),ROUND(MIN(I953, MAX(500,MIN(0.55*$C953,573))),2),0),ROUND(IF($B953="Non - avec lien de dépendance",MIN(1129,I953,$C953)*overallRate,MIN(1129,I953)*overallRate),2))))</f>
        <v>Effectuez l’étape 1</v>
      </c>
      <c r="N953" s="54" t="str">
        <f>IF(ISTEXT(overallRate),"Effectuez l’étape 1",IF(OR(COUNT($C953,J953)&lt;&gt;2,overallRate=0),0,IF(F953="Oui",IF(OR($B953="Oui - sans lien de dépendance",$C953&gt;0),ROUND(MIN(J953, MAX(500,MIN(0.55*$C953,573))),2),0),ROUND(IF($B953="Non - avec lien de dépendance",MIN(1129,J953,$C953)*overallRate,MIN(1129,J953)*overallRate),2))))</f>
        <v>Effectuez l’étape 1</v>
      </c>
      <c r="O953" s="54" t="str">
        <f>IF(ISTEXT(overallRate),"Effectuez l’étape 1",IF(OR(COUNT($C953,K953)&lt;&gt;2,overallRate=0),0,IF(G953="Oui",IF(OR($B953="Oui - sans lien de dépendance",$C953&gt;0),ROUND(MIN(K953, MAX(500,MIN(0.55*$C953,573))),2),0),ROUND(IF($B953="Non - avec lien de dépendance",MIN(1129,K953,$C953)*overallRate,MIN(1129,K953)*overallRate),2))))</f>
        <v>Effectuez l’étape 1</v>
      </c>
      <c r="P953" s="3">
        <f t="shared" si="14"/>
        <v>0</v>
      </c>
    </row>
    <row r="954" spans="12:16" x14ac:dyDescent="0.35">
      <c r="L954" s="54" t="str">
        <f>IF(ISTEXT(overallRate),"Effectuez l’étape 1",IF(OR(COUNT($C954,H954)&lt;&gt;2,overallRate=0),0,IF(D954="Oui",IF(OR($B954="Oui - sans lien de dépendance",$C954&gt;0),ROUND(MIN(H954, MAX(500,MIN(0.55*$C954,573))),2),0),ROUND(IF($B954="Non - avec lien de dépendance",MIN(1129,H954,$C954)*overallRate,MIN(1129,H954)*overallRate),2))))</f>
        <v>Effectuez l’étape 1</v>
      </c>
      <c r="M954" s="54" t="str">
        <f>IF(ISTEXT(overallRate),"Effectuez l’étape 1",IF(OR(COUNT($C954,I954)&lt;&gt;2,overallRate=0),0,IF(E954="Oui",IF(OR($B954="Oui - sans lien de dépendance",$C954&gt;0),ROUND(MIN(I954, MAX(500,MIN(0.55*$C954,573))),2),0),ROUND(IF($B954="Non - avec lien de dépendance",MIN(1129,I954,$C954)*overallRate,MIN(1129,I954)*overallRate),2))))</f>
        <v>Effectuez l’étape 1</v>
      </c>
      <c r="N954" s="54" t="str">
        <f>IF(ISTEXT(overallRate),"Effectuez l’étape 1",IF(OR(COUNT($C954,J954)&lt;&gt;2,overallRate=0),0,IF(F954="Oui",IF(OR($B954="Oui - sans lien de dépendance",$C954&gt;0),ROUND(MIN(J954, MAX(500,MIN(0.55*$C954,573))),2),0),ROUND(IF($B954="Non - avec lien de dépendance",MIN(1129,J954,$C954)*overallRate,MIN(1129,J954)*overallRate),2))))</f>
        <v>Effectuez l’étape 1</v>
      </c>
      <c r="O954" s="54" t="str">
        <f>IF(ISTEXT(overallRate),"Effectuez l’étape 1",IF(OR(COUNT($C954,K954)&lt;&gt;2,overallRate=0),0,IF(G954="Oui",IF(OR($B954="Oui - sans lien de dépendance",$C954&gt;0),ROUND(MIN(K954, MAX(500,MIN(0.55*$C954,573))),2),0),ROUND(IF($B954="Non - avec lien de dépendance",MIN(1129,K954,$C954)*overallRate,MIN(1129,K954)*overallRate),2))))</f>
        <v>Effectuez l’étape 1</v>
      </c>
      <c r="P954" s="3">
        <f t="shared" si="14"/>
        <v>0</v>
      </c>
    </row>
    <row r="955" spans="12:16" x14ac:dyDescent="0.35">
      <c r="L955" s="54" t="str">
        <f>IF(ISTEXT(overallRate),"Effectuez l’étape 1",IF(OR(COUNT($C955,H955)&lt;&gt;2,overallRate=0),0,IF(D955="Oui",IF(OR($B955="Oui - sans lien de dépendance",$C955&gt;0),ROUND(MIN(H955, MAX(500,MIN(0.55*$C955,573))),2),0),ROUND(IF($B955="Non - avec lien de dépendance",MIN(1129,H955,$C955)*overallRate,MIN(1129,H955)*overallRate),2))))</f>
        <v>Effectuez l’étape 1</v>
      </c>
      <c r="M955" s="54" t="str">
        <f>IF(ISTEXT(overallRate),"Effectuez l’étape 1",IF(OR(COUNT($C955,I955)&lt;&gt;2,overallRate=0),0,IF(E955="Oui",IF(OR($B955="Oui - sans lien de dépendance",$C955&gt;0),ROUND(MIN(I955, MAX(500,MIN(0.55*$C955,573))),2),0),ROUND(IF($B955="Non - avec lien de dépendance",MIN(1129,I955,$C955)*overallRate,MIN(1129,I955)*overallRate),2))))</f>
        <v>Effectuez l’étape 1</v>
      </c>
      <c r="N955" s="54" t="str">
        <f>IF(ISTEXT(overallRate),"Effectuez l’étape 1",IF(OR(COUNT($C955,J955)&lt;&gt;2,overallRate=0),0,IF(F955="Oui",IF(OR($B955="Oui - sans lien de dépendance",$C955&gt;0),ROUND(MIN(J955, MAX(500,MIN(0.55*$C955,573))),2),0),ROUND(IF($B955="Non - avec lien de dépendance",MIN(1129,J955,$C955)*overallRate,MIN(1129,J955)*overallRate),2))))</f>
        <v>Effectuez l’étape 1</v>
      </c>
      <c r="O955" s="54" t="str">
        <f>IF(ISTEXT(overallRate),"Effectuez l’étape 1",IF(OR(COUNT($C955,K955)&lt;&gt;2,overallRate=0),0,IF(G955="Oui",IF(OR($B955="Oui - sans lien de dépendance",$C955&gt;0),ROUND(MIN(K955, MAX(500,MIN(0.55*$C955,573))),2),0),ROUND(IF($B955="Non - avec lien de dépendance",MIN(1129,K955,$C955)*overallRate,MIN(1129,K955)*overallRate),2))))</f>
        <v>Effectuez l’étape 1</v>
      </c>
      <c r="P955" s="3">
        <f t="shared" si="14"/>
        <v>0</v>
      </c>
    </row>
    <row r="956" spans="12:16" x14ac:dyDescent="0.35">
      <c r="L956" s="54" t="str">
        <f>IF(ISTEXT(overallRate),"Effectuez l’étape 1",IF(OR(COUNT($C956,H956)&lt;&gt;2,overallRate=0),0,IF(D956="Oui",IF(OR($B956="Oui - sans lien de dépendance",$C956&gt;0),ROUND(MIN(H956, MAX(500,MIN(0.55*$C956,573))),2),0),ROUND(IF($B956="Non - avec lien de dépendance",MIN(1129,H956,$C956)*overallRate,MIN(1129,H956)*overallRate),2))))</f>
        <v>Effectuez l’étape 1</v>
      </c>
      <c r="M956" s="54" t="str">
        <f>IF(ISTEXT(overallRate),"Effectuez l’étape 1",IF(OR(COUNT($C956,I956)&lt;&gt;2,overallRate=0),0,IF(E956="Oui",IF(OR($B956="Oui - sans lien de dépendance",$C956&gt;0),ROUND(MIN(I956, MAX(500,MIN(0.55*$C956,573))),2),0),ROUND(IF($B956="Non - avec lien de dépendance",MIN(1129,I956,$C956)*overallRate,MIN(1129,I956)*overallRate),2))))</f>
        <v>Effectuez l’étape 1</v>
      </c>
      <c r="N956" s="54" t="str">
        <f>IF(ISTEXT(overallRate),"Effectuez l’étape 1",IF(OR(COUNT($C956,J956)&lt;&gt;2,overallRate=0),0,IF(F956="Oui",IF(OR($B956="Oui - sans lien de dépendance",$C956&gt;0),ROUND(MIN(J956, MAX(500,MIN(0.55*$C956,573))),2),0),ROUND(IF($B956="Non - avec lien de dépendance",MIN(1129,J956,$C956)*overallRate,MIN(1129,J956)*overallRate),2))))</f>
        <v>Effectuez l’étape 1</v>
      </c>
      <c r="O956" s="54" t="str">
        <f>IF(ISTEXT(overallRate),"Effectuez l’étape 1",IF(OR(COUNT($C956,K956)&lt;&gt;2,overallRate=0),0,IF(G956="Oui",IF(OR($B956="Oui - sans lien de dépendance",$C956&gt;0),ROUND(MIN(K956, MAX(500,MIN(0.55*$C956,573))),2),0),ROUND(IF($B956="Non - avec lien de dépendance",MIN(1129,K956,$C956)*overallRate,MIN(1129,K956)*overallRate),2))))</f>
        <v>Effectuez l’étape 1</v>
      </c>
      <c r="P956" s="3">
        <f t="shared" si="14"/>
        <v>0</v>
      </c>
    </row>
    <row r="957" spans="12:16" x14ac:dyDescent="0.35">
      <c r="L957" s="54" t="str">
        <f>IF(ISTEXT(overallRate),"Effectuez l’étape 1",IF(OR(COUNT($C957,H957)&lt;&gt;2,overallRate=0),0,IF(D957="Oui",IF(OR($B957="Oui - sans lien de dépendance",$C957&gt;0),ROUND(MIN(H957, MAX(500,MIN(0.55*$C957,573))),2),0),ROUND(IF($B957="Non - avec lien de dépendance",MIN(1129,H957,$C957)*overallRate,MIN(1129,H957)*overallRate),2))))</f>
        <v>Effectuez l’étape 1</v>
      </c>
      <c r="M957" s="54" t="str">
        <f>IF(ISTEXT(overallRate),"Effectuez l’étape 1",IF(OR(COUNT($C957,I957)&lt;&gt;2,overallRate=0),0,IF(E957="Oui",IF(OR($B957="Oui - sans lien de dépendance",$C957&gt;0),ROUND(MIN(I957, MAX(500,MIN(0.55*$C957,573))),2),0),ROUND(IF($B957="Non - avec lien de dépendance",MIN(1129,I957,$C957)*overallRate,MIN(1129,I957)*overallRate),2))))</f>
        <v>Effectuez l’étape 1</v>
      </c>
      <c r="N957" s="54" t="str">
        <f>IF(ISTEXT(overallRate),"Effectuez l’étape 1",IF(OR(COUNT($C957,J957)&lt;&gt;2,overallRate=0),0,IF(F957="Oui",IF(OR($B957="Oui - sans lien de dépendance",$C957&gt;0),ROUND(MIN(J957, MAX(500,MIN(0.55*$C957,573))),2),0),ROUND(IF($B957="Non - avec lien de dépendance",MIN(1129,J957,$C957)*overallRate,MIN(1129,J957)*overallRate),2))))</f>
        <v>Effectuez l’étape 1</v>
      </c>
      <c r="O957" s="54" t="str">
        <f>IF(ISTEXT(overallRate),"Effectuez l’étape 1",IF(OR(COUNT($C957,K957)&lt;&gt;2,overallRate=0),0,IF(G957="Oui",IF(OR($B957="Oui - sans lien de dépendance",$C957&gt;0),ROUND(MIN(K957, MAX(500,MIN(0.55*$C957,573))),2),0),ROUND(IF($B957="Non - avec lien de dépendance",MIN(1129,K957,$C957)*overallRate,MIN(1129,K957)*overallRate),2))))</f>
        <v>Effectuez l’étape 1</v>
      </c>
      <c r="P957" s="3">
        <f t="shared" si="14"/>
        <v>0</v>
      </c>
    </row>
    <row r="958" spans="12:16" x14ac:dyDescent="0.35">
      <c r="L958" s="54" t="str">
        <f>IF(ISTEXT(overallRate),"Effectuez l’étape 1",IF(OR(COUNT($C958,H958)&lt;&gt;2,overallRate=0),0,IF(D958="Oui",IF(OR($B958="Oui - sans lien de dépendance",$C958&gt;0),ROUND(MIN(H958, MAX(500,MIN(0.55*$C958,573))),2),0),ROUND(IF($B958="Non - avec lien de dépendance",MIN(1129,H958,$C958)*overallRate,MIN(1129,H958)*overallRate),2))))</f>
        <v>Effectuez l’étape 1</v>
      </c>
      <c r="M958" s="54" t="str">
        <f>IF(ISTEXT(overallRate),"Effectuez l’étape 1",IF(OR(COUNT($C958,I958)&lt;&gt;2,overallRate=0),0,IF(E958="Oui",IF(OR($B958="Oui - sans lien de dépendance",$C958&gt;0),ROUND(MIN(I958, MAX(500,MIN(0.55*$C958,573))),2),0),ROUND(IF($B958="Non - avec lien de dépendance",MIN(1129,I958,$C958)*overallRate,MIN(1129,I958)*overallRate),2))))</f>
        <v>Effectuez l’étape 1</v>
      </c>
      <c r="N958" s="54" t="str">
        <f>IF(ISTEXT(overallRate),"Effectuez l’étape 1",IF(OR(COUNT($C958,J958)&lt;&gt;2,overallRate=0),0,IF(F958="Oui",IF(OR($B958="Oui - sans lien de dépendance",$C958&gt;0),ROUND(MIN(J958, MAX(500,MIN(0.55*$C958,573))),2),0),ROUND(IF($B958="Non - avec lien de dépendance",MIN(1129,J958,$C958)*overallRate,MIN(1129,J958)*overallRate),2))))</f>
        <v>Effectuez l’étape 1</v>
      </c>
      <c r="O958" s="54" t="str">
        <f>IF(ISTEXT(overallRate),"Effectuez l’étape 1",IF(OR(COUNT($C958,K958)&lt;&gt;2,overallRate=0),0,IF(G958="Oui",IF(OR($B958="Oui - sans lien de dépendance",$C958&gt;0),ROUND(MIN(K958, MAX(500,MIN(0.55*$C958,573))),2),0),ROUND(IF($B958="Non - avec lien de dépendance",MIN(1129,K958,$C958)*overallRate,MIN(1129,K958)*overallRate),2))))</f>
        <v>Effectuez l’étape 1</v>
      </c>
      <c r="P958" s="3">
        <f t="shared" si="14"/>
        <v>0</v>
      </c>
    </row>
    <row r="959" spans="12:16" x14ac:dyDescent="0.35">
      <c r="L959" s="54" t="str">
        <f>IF(ISTEXT(overallRate),"Effectuez l’étape 1",IF(OR(COUNT($C959,H959)&lt;&gt;2,overallRate=0),0,IF(D959="Oui",IF(OR($B959="Oui - sans lien de dépendance",$C959&gt;0),ROUND(MIN(H959, MAX(500,MIN(0.55*$C959,573))),2),0),ROUND(IF($B959="Non - avec lien de dépendance",MIN(1129,H959,$C959)*overallRate,MIN(1129,H959)*overallRate),2))))</f>
        <v>Effectuez l’étape 1</v>
      </c>
      <c r="M959" s="54" t="str">
        <f>IF(ISTEXT(overallRate),"Effectuez l’étape 1",IF(OR(COUNT($C959,I959)&lt;&gt;2,overallRate=0),0,IF(E959="Oui",IF(OR($B959="Oui - sans lien de dépendance",$C959&gt;0),ROUND(MIN(I959, MAX(500,MIN(0.55*$C959,573))),2),0),ROUND(IF($B959="Non - avec lien de dépendance",MIN(1129,I959,$C959)*overallRate,MIN(1129,I959)*overallRate),2))))</f>
        <v>Effectuez l’étape 1</v>
      </c>
      <c r="N959" s="54" t="str">
        <f>IF(ISTEXT(overallRate),"Effectuez l’étape 1",IF(OR(COUNT($C959,J959)&lt;&gt;2,overallRate=0),0,IF(F959="Oui",IF(OR($B959="Oui - sans lien de dépendance",$C959&gt;0),ROUND(MIN(J959, MAX(500,MIN(0.55*$C959,573))),2),0),ROUND(IF($B959="Non - avec lien de dépendance",MIN(1129,J959,$C959)*overallRate,MIN(1129,J959)*overallRate),2))))</f>
        <v>Effectuez l’étape 1</v>
      </c>
      <c r="O959" s="54" t="str">
        <f>IF(ISTEXT(overallRate),"Effectuez l’étape 1",IF(OR(COUNT($C959,K959)&lt;&gt;2,overallRate=0),0,IF(G959="Oui",IF(OR($B959="Oui - sans lien de dépendance",$C959&gt;0),ROUND(MIN(K959, MAX(500,MIN(0.55*$C959,573))),2),0),ROUND(IF($B959="Non - avec lien de dépendance",MIN(1129,K959,$C959)*overallRate,MIN(1129,K959)*overallRate),2))))</f>
        <v>Effectuez l’étape 1</v>
      </c>
      <c r="P959" s="3">
        <f t="shared" si="14"/>
        <v>0</v>
      </c>
    </row>
    <row r="960" spans="12:16" x14ac:dyDescent="0.35">
      <c r="L960" s="54" t="str">
        <f>IF(ISTEXT(overallRate),"Effectuez l’étape 1",IF(OR(COUNT($C960,H960)&lt;&gt;2,overallRate=0),0,IF(D960="Oui",IF(OR($B960="Oui - sans lien de dépendance",$C960&gt;0),ROUND(MIN(H960, MAX(500,MIN(0.55*$C960,573))),2),0),ROUND(IF($B960="Non - avec lien de dépendance",MIN(1129,H960,$C960)*overallRate,MIN(1129,H960)*overallRate),2))))</f>
        <v>Effectuez l’étape 1</v>
      </c>
      <c r="M960" s="54" t="str">
        <f>IF(ISTEXT(overallRate),"Effectuez l’étape 1",IF(OR(COUNT($C960,I960)&lt;&gt;2,overallRate=0),0,IF(E960="Oui",IF(OR($B960="Oui - sans lien de dépendance",$C960&gt;0),ROUND(MIN(I960, MAX(500,MIN(0.55*$C960,573))),2),0),ROUND(IF($B960="Non - avec lien de dépendance",MIN(1129,I960,$C960)*overallRate,MIN(1129,I960)*overallRate),2))))</f>
        <v>Effectuez l’étape 1</v>
      </c>
      <c r="N960" s="54" t="str">
        <f>IF(ISTEXT(overallRate),"Effectuez l’étape 1",IF(OR(COUNT($C960,J960)&lt;&gt;2,overallRate=0),0,IF(F960="Oui",IF(OR($B960="Oui - sans lien de dépendance",$C960&gt;0),ROUND(MIN(J960, MAX(500,MIN(0.55*$C960,573))),2),0),ROUND(IF($B960="Non - avec lien de dépendance",MIN(1129,J960,$C960)*overallRate,MIN(1129,J960)*overallRate),2))))</f>
        <v>Effectuez l’étape 1</v>
      </c>
      <c r="O960" s="54" t="str">
        <f>IF(ISTEXT(overallRate),"Effectuez l’étape 1",IF(OR(COUNT($C960,K960)&lt;&gt;2,overallRate=0),0,IF(G960="Oui",IF(OR($B960="Oui - sans lien de dépendance",$C960&gt;0),ROUND(MIN(K960, MAX(500,MIN(0.55*$C960,573))),2),0),ROUND(IF($B960="Non - avec lien de dépendance",MIN(1129,K960,$C960)*overallRate,MIN(1129,K960)*overallRate),2))))</f>
        <v>Effectuez l’étape 1</v>
      </c>
      <c r="P960" s="3">
        <f t="shared" si="14"/>
        <v>0</v>
      </c>
    </row>
    <row r="961" spans="12:16" x14ac:dyDescent="0.35">
      <c r="L961" s="54" t="str">
        <f>IF(ISTEXT(overallRate),"Effectuez l’étape 1",IF(OR(COUNT($C961,H961)&lt;&gt;2,overallRate=0),0,IF(D961="Oui",IF(OR($B961="Oui - sans lien de dépendance",$C961&gt;0),ROUND(MIN(H961, MAX(500,MIN(0.55*$C961,573))),2),0),ROUND(IF($B961="Non - avec lien de dépendance",MIN(1129,H961,$C961)*overallRate,MIN(1129,H961)*overallRate),2))))</f>
        <v>Effectuez l’étape 1</v>
      </c>
      <c r="M961" s="54" t="str">
        <f>IF(ISTEXT(overallRate),"Effectuez l’étape 1",IF(OR(COUNT($C961,I961)&lt;&gt;2,overallRate=0),0,IF(E961="Oui",IF(OR($B961="Oui - sans lien de dépendance",$C961&gt;0),ROUND(MIN(I961, MAX(500,MIN(0.55*$C961,573))),2),0),ROUND(IF($B961="Non - avec lien de dépendance",MIN(1129,I961,$C961)*overallRate,MIN(1129,I961)*overallRate),2))))</f>
        <v>Effectuez l’étape 1</v>
      </c>
      <c r="N961" s="54" t="str">
        <f>IF(ISTEXT(overallRate),"Effectuez l’étape 1",IF(OR(COUNT($C961,J961)&lt;&gt;2,overallRate=0),0,IF(F961="Oui",IF(OR($B961="Oui - sans lien de dépendance",$C961&gt;0),ROUND(MIN(J961, MAX(500,MIN(0.55*$C961,573))),2),0),ROUND(IF($B961="Non - avec lien de dépendance",MIN(1129,J961,$C961)*overallRate,MIN(1129,J961)*overallRate),2))))</f>
        <v>Effectuez l’étape 1</v>
      </c>
      <c r="O961" s="54" t="str">
        <f>IF(ISTEXT(overallRate),"Effectuez l’étape 1",IF(OR(COUNT($C961,K961)&lt;&gt;2,overallRate=0),0,IF(G961="Oui",IF(OR($B961="Oui - sans lien de dépendance",$C961&gt;0),ROUND(MIN(K961, MAX(500,MIN(0.55*$C961,573))),2),0),ROUND(IF($B961="Non - avec lien de dépendance",MIN(1129,K961,$C961)*overallRate,MIN(1129,K961)*overallRate),2))))</f>
        <v>Effectuez l’étape 1</v>
      </c>
      <c r="P961" s="3">
        <f t="shared" si="14"/>
        <v>0</v>
      </c>
    </row>
    <row r="962" spans="12:16" x14ac:dyDescent="0.35">
      <c r="L962" s="54" t="str">
        <f>IF(ISTEXT(overallRate),"Effectuez l’étape 1",IF(OR(COUNT($C962,H962)&lt;&gt;2,overallRate=0),0,IF(D962="Oui",IF(OR($B962="Oui - sans lien de dépendance",$C962&gt;0),ROUND(MIN(H962, MAX(500,MIN(0.55*$C962,573))),2),0),ROUND(IF($B962="Non - avec lien de dépendance",MIN(1129,H962,$C962)*overallRate,MIN(1129,H962)*overallRate),2))))</f>
        <v>Effectuez l’étape 1</v>
      </c>
      <c r="M962" s="54" t="str">
        <f>IF(ISTEXT(overallRate),"Effectuez l’étape 1",IF(OR(COUNT($C962,I962)&lt;&gt;2,overallRate=0),0,IF(E962="Oui",IF(OR($B962="Oui - sans lien de dépendance",$C962&gt;0),ROUND(MIN(I962, MAX(500,MIN(0.55*$C962,573))),2),0),ROUND(IF($B962="Non - avec lien de dépendance",MIN(1129,I962,$C962)*overallRate,MIN(1129,I962)*overallRate),2))))</f>
        <v>Effectuez l’étape 1</v>
      </c>
      <c r="N962" s="54" t="str">
        <f>IF(ISTEXT(overallRate),"Effectuez l’étape 1",IF(OR(COUNT($C962,J962)&lt;&gt;2,overallRate=0),0,IF(F962="Oui",IF(OR($B962="Oui - sans lien de dépendance",$C962&gt;0),ROUND(MIN(J962, MAX(500,MIN(0.55*$C962,573))),2),0),ROUND(IF($B962="Non - avec lien de dépendance",MIN(1129,J962,$C962)*overallRate,MIN(1129,J962)*overallRate),2))))</f>
        <v>Effectuez l’étape 1</v>
      </c>
      <c r="O962" s="54" t="str">
        <f>IF(ISTEXT(overallRate),"Effectuez l’étape 1",IF(OR(COUNT($C962,K962)&lt;&gt;2,overallRate=0),0,IF(G962="Oui",IF(OR($B962="Oui - sans lien de dépendance",$C962&gt;0),ROUND(MIN(K962, MAX(500,MIN(0.55*$C962,573))),2),0),ROUND(IF($B962="Non - avec lien de dépendance",MIN(1129,K962,$C962)*overallRate,MIN(1129,K962)*overallRate),2))))</f>
        <v>Effectuez l’étape 1</v>
      </c>
      <c r="P962" s="3">
        <f t="shared" si="14"/>
        <v>0</v>
      </c>
    </row>
    <row r="963" spans="12:16" x14ac:dyDescent="0.35">
      <c r="L963" s="54" t="str">
        <f>IF(ISTEXT(overallRate),"Effectuez l’étape 1",IF(OR(COUNT($C963,H963)&lt;&gt;2,overallRate=0),0,IF(D963="Oui",IF(OR($B963="Oui - sans lien de dépendance",$C963&gt;0),ROUND(MIN(H963, MAX(500,MIN(0.55*$C963,573))),2),0),ROUND(IF($B963="Non - avec lien de dépendance",MIN(1129,H963,$C963)*overallRate,MIN(1129,H963)*overallRate),2))))</f>
        <v>Effectuez l’étape 1</v>
      </c>
      <c r="M963" s="54" t="str">
        <f>IF(ISTEXT(overallRate),"Effectuez l’étape 1",IF(OR(COUNT($C963,I963)&lt;&gt;2,overallRate=0),0,IF(E963="Oui",IF(OR($B963="Oui - sans lien de dépendance",$C963&gt;0),ROUND(MIN(I963, MAX(500,MIN(0.55*$C963,573))),2),0),ROUND(IF($B963="Non - avec lien de dépendance",MIN(1129,I963,$C963)*overallRate,MIN(1129,I963)*overallRate),2))))</f>
        <v>Effectuez l’étape 1</v>
      </c>
      <c r="N963" s="54" t="str">
        <f>IF(ISTEXT(overallRate),"Effectuez l’étape 1",IF(OR(COUNT($C963,J963)&lt;&gt;2,overallRate=0),0,IF(F963="Oui",IF(OR($B963="Oui - sans lien de dépendance",$C963&gt;0),ROUND(MIN(J963, MAX(500,MIN(0.55*$C963,573))),2),0),ROUND(IF($B963="Non - avec lien de dépendance",MIN(1129,J963,$C963)*overallRate,MIN(1129,J963)*overallRate),2))))</f>
        <v>Effectuez l’étape 1</v>
      </c>
      <c r="O963" s="54" t="str">
        <f>IF(ISTEXT(overallRate),"Effectuez l’étape 1",IF(OR(COUNT($C963,K963)&lt;&gt;2,overallRate=0),0,IF(G963="Oui",IF(OR($B963="Oui - sans lien de dépendance",$C963&gt;0),ROUND(MIN(K963, MAX(500,MIN(0.55*$C963,573))),2),0),ROUND(IF($B963="Non - avec lien de dépendance",MIN(1129,K963,$C963)*overallRate,MIN(1129,K963)*overallRate),2))))</f>
        <v>Effectuez l’étape 1</v>
      </c>
      <c r="P963" s="3">
        <f t="shared" si="14"/>
        <v>0</v>
      </c>
    </row>
    <row r="964" spans="12:16" x14ac:dyDescent="0.35">
      <c r="L964" s="54" t="str">
        <f>IF(ISTEXT(overallRate),"Effectuez l’étape 1",IF(OR(COUNT($C964,H964)&lt;&gt;2,overallRate=0),0,IF(D964="Oui",IF(OR($B964="Oui - sans lien de dépendance",$C964&gt;0),ROUND(MIN(H964, MAX(500,MIN(0.55*$C964,573))),2),0),ROUND(IF($B964="Non - avec lien de dépendance",MIN(1129,H964,$C964)*overallRate,MIN(1129,H964)*overallRate),2))))</f>
        <v>Effectuez l’étape 1</v>
      </c>
      <c r="M964" s="54" t="str">
        <f>IF(ISTEXT(overallRate),"Effectuez l’étape 1",IF(OR(COUNT($C964,I964)&lt;&gt;2,overallRate=0),0,IF(E964="Oui",IF(OR($B964="Oui - sans lien de dépendance",$C964&gt;0),ROUND(MIN(I964, MAX(500,MIN(0.55*$C964,573))),2),0),ROUND(IF($B964="Non - avec lien de dépendance",MIN(1129,I964,$C964)*overallRate,MIN(1129,I964)*overallRate),2))))</f>
        <v>Effectuez l’étape 1</v>
      </c>
      <c r="N964" s="54" t="str">
        <f>IF(ISTEXT(overallRate),"Effectuez l’étape 1",IF(OR(COUNT($C964,J964)&lt;&gt;2,overallRate=0),0,IF(F964="Oui",IF(OR($B964="Oui - sans lien de dépendance",$C964&gt;0),ROUND(MIN(J964, MAX(500,MIN(0.55*$C964,573))),2),0),ROUND(IF($B964="Non - avec lien de dépendance",MIN(1129,J964,$C964)*overallRate,MIN(1129,J964)*overallRate),2))))</f>
        <v>Effectuez l’étape 1</v>
      </c>
      <c r="O964" s="54" t="str">
        <f>IF(ISTEXT(overallRate),"Effectuez l’étape 1",IF(OR(COUNT($C964,K964)&lt;&gt;2,overallRate=0),0,IF(G964="Oui",IF(OR($B964="Oui - sans lien de dépendance",$C964&gt;0),ROUND(MIN(K964, MAX(500,MIN(0.55*$C964,573))),2),0),ROUND(IF($B964="Non - avec lien de dépendance",MIN(1129,K964,$C964)*overallRate,MIN(1129,K964)*overallRate),2))))</f>
        <v>Effectuez l’étape 1</v>
      </c>
      <c r="P964" s="3">
        <f t="shared" si="14"/>
        <v>0</v>
      </c>
    </row>
    <row r="965" spans="12:16" x14ac:dyDescent="0.35">
      <c r="L965" s="54" t="str">
        <f>IF(ISTEXT(overallRate),"Effectuez l’étape 1",IF(OR(COUNT($C965,H965)&lt;&gt;2,overallRate=0),0,IF(D965="Oui",IF(OR($B965="Oui - sans lien de dépendance",$C965&gt;0),ROUND(MIN(H965, MAX(500,MIN(0.55*$C965,573))),2),0),ROUND(IF($B965="Non - avec lien de dépendance",MIN(1129,H965,$C965)*overallRate,MIN(1129,H965)*overallRate),2))))</f>
        <v>Effectuez l’étape 1</v>
      </c>
      <c r="M965" s="54" t="str">
        <f>IF(ISTEXT(overallRate),"Effectuez l’étape 1",IF(OR(COUNT($C965,I965)&lt;&gt;2,overallRate=0),0,IF(E965="Oui",IF(OR($B965="Oui - sans lien de dépendance",$C965&gt;0),ROUND(MIN(I965, MAX(500,MIN(0.55*$C965,573))),2),0),ROUND(IF($B965="Non - avec lien de dépendance",MIN(1129,I965,$C965)*overallRate,MIN(1129,I965)*overallRate),2))))</f>
        <v>Effectuez l’étape 1</v>
      </c>
      <c r="N965" s="54" t="str">
        <f>IF(ISTEXT(overallRate),"Effectuez l’étape 1",IF(OR(COUNT($C965,J965)&lt;&gt;2,overallRate=0),0,IF(F965="Oui",IF(OR($B965="Oui - sans lien de dépendance",$C965&gt;0),ROUND(MIN(J965, MAX(500,MIN(0.55*$C965,573))),2),0),ROUND(IF($B965="Non - avec lien de dépendance",MIN(1129,J965,$C965)*overallRate,MIN(1129,J965)*overallRate),2))))</f>
        <v>Effectuez l’étape 1</v>
      </c>
      <c r="O965" s="54" t="str">
        <f>IF(ISTEXT(overallRate),"Effectuez l’étape 1",IF(OR(COUNT($C965,K965)&lt;&gt;2,overallRate=0),0,IF(G965="Oui",IF(OR($B965="Oui - sans lien de dépendance",$C965&gt;0),ROUND(MIN(K965, MAX(500,MIN(0.55*$C965,573))),2),0),ROUND(IF($B965="Non - avec lien de dépendance",MIN(1129,K965,$C965)*overallRate,MIN(1129,K965)*overallRate),2))))</f>
        <v>Effectuez l’étape 1</v>
      </c>
      <c r="P965" s="3">
        <f t="shared" si="14"/>
        <v>0</v>
      </c>
    </row>
    <row r="966" spans="12:16" x14ac:dyDescent="0.35">
      <c r="L966" s="54" t="str">
        <f>IF(ISTEXT(overallRate),"Effectuez l’étape 1",IF(OR(COUNT($C966,H966)&lt;&gt;2,overallRate=0),0,IF(D966="Oui",IF(OR($B966="Oui - sans lien de dépendance",$C966&gt;0),ROUND(MIN(H966, MAX(500,MIN(0.55*$C966,573))),2),0),ROUND(IF($B966="Non - avec lien de dépendance",MIN(1129,H966,$C966)*overallRate,MIN(1129,H966)*overallRate),2))))</f>
        <v>Effectuez l’étape 1</v>
      </c>
      <c r="M966" s="54" t="str">
        <f>IF(ISTEXT(overallRate),"Effectuez l’étape 1",IF(OR(COUNT($C966,I966)&lt;&gt;2,overallRate=0),0,IF(E966="Oui",IF(OR($B966="Oui - sans lien de dépendance",$C966&gt;0),ROUND(MIN(I966, MAX(500,MIN(0.55*$C966,573))),2),0),ROUND(IF($B966="Non - avec lien de dépendance",MIN(1129,I966,$C966)*overallRate,MIN(1129,I966)*overallRate),2))))</f>
        <v>Effectuez l’étape 1</v>
      </c>
      <c r="N966" s="54" t="str">
        <f>IF(ISTEXT(overallRate),"Effectuez l’étape 1",IF(OR(COUNT($C966,J966)&lt;&gt;2,overallRate=0),0,IF(F966="Oui",IF(OR($B966="Oui - sans lien de dépendance",$C966&gt;0),ROUND(MIN(J966, MAX(500,MIN(0.55*$C966,573))),2),0),ROUND(IF($B966="Non - avec lien de dépendance",MIN(1129,J966,$C966)*overallRate,MIN(1129,J966)*overallRate),2))))</f>
        <v>Effectuez l’étape 1</v>
      </c>
      <c r="O966" s="54" t="str">
        <f>IF(ISTEXT(overallRate),"Effectuez l’étape 1",IF(OR(COUNT($C966,K966)&lt;&gt;2,overallRate=0),0,IF(G966="Oui",IF(OR($B966="Oui - sans lien de dépendance",$C966&gt;0),ROUND(MIN(K966, MAX(500,MIN(0.55*$C966,573))),2),0),ROUND(IF($B966="Non - avec lien de dépendance",MIN(1129,K966,$C966)*overallRate,MIN(1129,K966)*overallRate),2))))</f>
        <v>Effectuez l’étape 1</v>
      </c>
      <c r="P966" s="3">
        <f t="shared" si="14"/>
        <v>0</v>
      </c>
    </row>
    <row r="967" spans="12:16" x14ac:dyDescent="0.35">
      <c r="L967" s="54" t="str">
        <f>IF(ISTEXT(overallRate),"Effectuez l’étape 1",IF(OR(COUNT($C967,H967)&lt;&gt;2,overallRate=0),0,IF(D967="Oui",IF(OR($B967="Oui - sans lien de dépendance",$C967&gt;0),ROUND(MIN(H967, MAX(500,MIN(0.55*$C967,573))),2),0),ROUND(IF($B967="Non - avec lien de dépendance",MIN(1129,H967,$C967)*overallRate,MIN(1129,H967)*overallRate),2))))</f>
        <v>Effectuez l’étape 1</v>
      </c>
      <c r="M967" s="54" t="str">
        <f>IF(ISTEXT(overallRate),"Effectuez l’étape 1",IF(OR(COUNT($C967,I967)&lt;&gt;2,overallRate=0),0,IF(E967="Oui",IF(OR($B967="Oui - sans lien de dépendance",$C967&gt;0),ROUND(MIN(I967, MAX(500,MIN(0.55*$C967,573))),2),0),ROUND(IF($B967="Non - avec lien de dépendance",MIN(1129,I967,$C967)*overallRate,MIN(1129,I967)*overallRate),2))))</f>
        <v>Effectuez l’étape 1</v>
      </c>
      <c r="N967" s="54" t="str">
        <f>IF(ISTEXT(overallRate),"Effectuez l’étape 1",IF(OR(COUNT($C967,J967)&lt;&gt;2,overallRate=0),0,IF(F967="Oui",IF(OR($B967="Oui - sans lien de dépendance",$C967&gt;0),ROUND(MIN(J967, MAX(500,MIN(0.55*$C967,573))),2),0),ROUND(IF($B967="Non - avec lien de dépendance",MIN(1129,J967,$C967)*overallRate,MIN(1129,J967)*overallRate),2))))</f>
        <v>Effectuez l’étape 1</v>
      </c>
      <c r="O967" s="54" t="str">
        <f>IF(ISTEXT(overallRate),"Effectuez l’étape 1",IF(OR(COUNT($C967,K967)&lt;&gt;2,overallRate=0),0,IF(G967="Oui",IF(OR($B967="Oui - sans lien de dépendance",$C967&gt;0),ROUND(MIN(K967, MAX(500,MIN(0.55*$C967,573))),2),0),ROUND(IF($B967="Non - avec lien de dépendance",MIN(1129,K967,$C967)*overallRate,MIN(1129,K967)*overallRate),2))))</f>
        <v>Effectuez l’étape 1</v>
      </c>
      <c r="P967" s="3">
        <f t="shared" ref="P967:P1030" si="15">IF(AND(COUNT(C967:K967)&gt;0,OR(COUNT(C967:K967)&lt;&gt;5,ISBLANK(B967))),"Fill out all amounts",SUM(L967:O967))</f>
        <v>0</v>
      </c>
    </row>
    <row r="968" spans="12:16" x14ac:dyDescent="0.35">
      <c r="L968" s="54" t="str">
        <f>IF(ISTEXT(overallRate),"Effectuez l’étape 1",IF(OR(COUNT($C968,H968)&lt;&gt;2,overallRate=0),0,IF(D968="Oui",IF(OR($B968="Oui - sans lien de dépendance",$C968&gt;0),ROUND(MIN(H968, MAX(500,MIN(0.55*$C968,573))),2),0),ROUND(IF($B968="Non - avec lien de dépendance",MIN(1129,H968,$C968)*overallRate,MIN(1129,H968)*overallRate),2))))</f>
        <v>Effectuez l’étape 1</v>
      </c>
      <c r="M968" s="54" t="str">
        <f>IF(ISTEXT(overallRate),"Effectuez l’étape 1",IF(OR(COUNT($C968,I968)&lt;&gt;2,overallRate=0),0,IF(E968="Oui",IF(OR($B968="Oui - sans lien de dépendance",$C968&gt;0),ROUND(MIN(I968, MAX(500,MIN(0.55*$C968,573))),2),0),ROUND(IF($B968="Non - avec lien de dépendance",MIN(1129,I968,$C968)*overallRate,MIN(1129,I968)*overallRate),2))))</f>
        <v>Effectuez l’étape 1</v>
      </c>
      <c r="N968" s="54" t="str">
        <f>IF(ISTEXT(overallRate),"Effectuez l’étape 1",IF(OR(COUNT($C968,J968)&lt;&gt;2,overallRate=0),0,IF(F968="Oui",IF(OR($B968="Oui - sans lien de dépendance",$C968&gt;0),ROUND(MIN(J968, MAX(500,MIN(0.55*$C968,573))),2),0),ROUND(IF($B968="Non - avec lien de dépendance",MIN(1129,J968,$C968)*overallRate,MIN(1129,J968)*overallRate),2))))</f>
        <v>Effectuez l’étape 1</v>
      </c>
      <c r="O968" s="54" t="str">
        <f>IF(ISTEXT(overallRate),"Effectuez l’étape 1",IF(OR(COUNT($C968,K968)&lt;&gt;2,overallRate=0),0,IF(G968="Oui",IF(OR($B968="Oui - sans lien de dépendance",$C968&gt;0),ROUND(MIN(K968, MAX(500,MIN(0.55*$C968,573))),2),0),ROUND(IF($B968="Non - avec lien de dépendance",MIN(1129,K968,$C968)*overallRate,MIN(1129,K968)*overallRate),2))))</f>
        <v>Effectuez l’étape 1</v>
      </c>
      <c r="P968" s="3">
        <f t="shared" si="15"/>
        <v>0</v>
      </c>
    </row>
    <row r="969" spans="12:16" x14ac:dyDescent="0.35">
      <c r="L969" s="54" t="str">
        <f>IF(ISTEXT(overallRate),"Effectuez l’étape 1",IF(OR(COUNT($C969,H969)&lt;&gt;2,overallRate=0),0,IF(D969="Oui",IF(OR($B969="Oui - sans lien de dépendance",$C969&gt;0),ROUND(MIN(H969, MAX(500,MIN(0.55*$C969,573))),2),0),ROUND(IF($B969="Non - avec lien de dépendance",MIN(1129,H969,$C969)*overallRate,MIN(1129,H969)*overallRate),2))))</f>
        <v>Effectuez l’étape 1</v>
      </c>
      <c r="M969" s="54" t="str">
        <f>IF(ISTEXT(overallRate),"Effectuez l’étape 1",IF(OR(COUNT($C969,I969)&lt;&gt;2,overallRate=0),0,IF(E969="Oui",IF(OR($B969="Oui - sans lien de dépendance",$C969&gt;0),ROUND(MIN(I969, MAX(500,MIN(0.55*$C969,573))),2),0),ROUND(IF($B969="Non - avec lien de dépendance",MIN(1129,I969,$C969)*overallRate,MIN(1129,I969)*overallRate),2))))</f>
        <v>Effectuez l’étape 1</v>
      </c>
      <c r="N969" s="54" t="str">
        <f>IF(ISTEXT(overallRate),"Effectuez l’étape 1",IF(OR(COUNT($C969,J969)&lt;&gt;2,overallRate=0),0,IF(F969="Oui",IF(OR($B969="Oui - sans lien de dépendance",$C969&gt;0),ROUND(MIN(J969, MAX(500,MIN(0.55*$C969,573))),2),0),ROUND(IF($B969="Non - avec lien de dépendance",MIN(1129,J969,$C969)*overallRate,MIN(1129,J969)*overallRate),2))))</f>
        <v>Effectuez l’étape 1</v>
      </c>
      <c r="O969" s="54" t="str">
        <f>IF(ISTEXT(overallRate),"Effectuez l’étape 1",IF(OR(COUNT($C969,K969)&lt;&gt;2,overallRate=0),0,IF(G969="Oui",IF(OR($B969="Oui - sans lien de dépendance",$C969&gt;0),ROUND(MIN(K969, MAX(500,MIN(0.55*$C969,573))),2),0),ROUND(IF($B969="Non - avec lien de dépendance",MIN(1129,K969,$C969)*overallRate,MIN(1129,K969)*overallRate),2))))</f>
        <v>Effectuez l’étape 1</v>
      </c>
      <c r="P969" s="3">
        <f t="shared" si="15"/>
        <v>0</v>
      </c>
    </row>
    <row r="970" spans="12:16" x14ac:dyDescent="0.35">
      <c r="L970" s="54" t="str">
        <f>IF(ISTEXT(overallRate),"Effectuez l’étape 1",IF(OR(COUNT($C970,H970)&lt;&gt;2,overallRate=0),0,IF(D970="Oui",IF(OR($B970="Oui - sans lien de dépendance",$C970&gt;0),ROUND(MIN(H970, MAX(500,MIN(0.55*$C970,573))),2),0),ROUND(IF($B970="Non - avec lien de dépendance",MIN(1129,H970,$C970)*overallRate,MIN(1129,H970)*overallRate),2))))</f>
        <v>Effectuez l’étape 1</v>
      </c>
      <c r="M970" s="54" t="str">
        <f>IF(ISTEXT(overallRate),"Effectuez l’étape 1",IF(OR(COUNT($C970,I970)&lt;&gt;2,overallRate=0),0,IF(E970="Oui",IF(OR($B970="Oui - sans lien de dépendance",$C970&gt;0),ROUND(MIN(I970, MAX(500,MIN(0.55*$C970,573))),2),0),ROUND(IF($B970="Non - avec lien de dépendance",MIN(1129,I970,$C970)*overallRate,MIN(1129,I970)*overallRate),2))))</f>
        <v>Effectuez l’étape 1</v>
      </c>
      <c r="N970" s="54" t="str">
        <f>IF(ISTEXT(overallRate),"Effectuez l’étape 1",IF(OR(COUNT($C970,J970)&lt;&gt;2,overallRate=0),0,IF(F970="Oui",IF(OR($B970="Oui - sans lien de dépendance",$C970&gt;0),ROUND(MIN(J970, MAX(500,MIN(0.55*$C970,573))),2),0),ROUND(IF($B970="Non - avec lien de dépendance",MIN(1129,J970,$C970)*overallRate,MIN(1129,J970)*overallRate),2))))</f>
        <v>Effectuez l’étape 1</v>
      </c>
      <c r="O970" s="54" t="str">
        <f>IF(ISTEXT(overallRate),"Effectuez l’étape 1",IF(OR(COUNT($C970,K970)&lt;&gt;2,overallRate=0),0,IF(G970="Oui",IF(OR($B970="Oui - sans lien de dépendance",$C970&gt;0),ROUND(MIN(K970, MAX(500,MIN(0.55*$C970,573))),2),0),ROUND(IF($B970="Non - avec lien de dépendance",MIN(1129,K970,$C970)*overallRate,MIN(1129,K970)*overallRate),2))))</f>
        <v>Effectuez l’étape 1</v>
      </c>
      <c r="P970" s="3">
        <f t="shared" si="15"/>
        <v>0</v>
      </c>
    </row>
    <row r="971" spans="12:16" x14ac:dyDescent="0.35">
      <c r="L971" s="54" t="str">
        <f>IF(ISTEXT(overallRate),"Effectuez l’étape 1",IF(OR(COUNT($C971,H971)&lt;&gt;2,overallRate=0),0,IF(D971="Oui",IF(OR($B971="Oui - sans lien de dépendance",$C971&gt;0),ROUND(MIN(H971, MAX(500,MIN(0.55*$C971,573))),2),0),ROUND(IF($B971="Non - avec lien de dépendance",MIN(1129,H971,$C971)*overallRate,MIN(1129,H971)*overallRate),2))))</f>
        <v>Effectuez l’étape 1</v>
      </c>
      <c r="M971" s="54" t="str">
        <f>IF(ISTEXT(overallRate),"Effectuez l’étape 1",IF(OR(COUNT($C971,I971)&lt;&gt;2,overallRate=0),0,IF(E971="Oui",IF(OR($B971="Oui - sans lien de dépendance",$C971&gt;0),ROUND(MIN(I971, MAX(500,MIN(0.55*$C971,573))),2),0),ROUND(IF($B971="Non - avec lien de dépendance",MIN(1129,I971,$C971)*overallRate,MIN(1129,I971)*overallRate),2))))</f>
        <v>Effectuez l’étape 1</v>
      </c>
      <c r="N971" s="54" t="str">
        <f>IF(ISTEXT(overallRate),"Effectuez l’étape 1",IF(OR(COUNT($C971,J971)&lt;&gt;2,overallRate=0),0,IF(F971="Oui",IF(OR($B971="Oui - sans lien de dépendance",$C971&gt;0),ROUND(MIN(J971, MAX(500,MIN(0.55*$C971,573))),2),0),ROUND(IF($B971="Non - avec lien de dépendance",MIN(1129,J971,$C971)*overallRate,MIN(1129,J971)*overallRate),2))))</f>
        <v>Effectuez l’étape 1</v>
      </c>
      <c r="O971" s="54" t="str">
        <f>IF(ISTEXT(overallRate),"Effectuez l’étape 1",IF(OR(COUNT($C971,K971)&lt;&gt;2,overallRate=0),0,IF(G971="Oui",IF(OR($B971="Oui - sans lien de dépendance",$C971&gt;0),ROUND(MIN(K971, MAX(500,MIN(0.55*$C971,573))),2),0),ROUND(IF($B971="Non - avec lien de dépendance",MIN(1129,K971,$C971)*overallRate,MIN(1129,K971)*overallRate),2))))</f>
        <v>Effectuez l’étape 1</v>
      </c>
      <c r="P971" s="3">
        <f t="shared" si="15"/>
        <v>0</v>
      </c>
    </row>
    <row r="972" spans="12:16" x14ac:dyDescent="0.35">
      <c r="L972" s="54" t="str">
        <f>IF(ISTEXT(overallRate),"Effectuez l’étape 1",IF(OR(COUNT($C972,H972)&lt;&gt;2,overallRate=0),0,IF(D972="Oui",IF(OR($B972="Oui - sans lien de dépendance",$C972&gt;0),ROUND(MIN(H972, MAX(500,MIN(0.55*$C972,573))),2),0),ROUND(IF($B972="Non - avec lien de dépendance",MIN(1129,H972,$C972)*overallRate,MIN(1129,H972)*overallRate),2))))</f>
        <v>Effectuez l’étape 1</v>
      </c>
      <c r="M972" s="54" t="str">
        <f>IF(ISTEXT(overallRate),"Effectuez l’étape 1",IF(OR(COUNT($C972,I972)&lt;&gt;2,overallRate=0),0,IF(E972="Oui",IF(OR($B972="Oui - sans lien de dépendance",$C972&gt;0),ROUND(MIN(I972, MAX(500,MIN(0.55*$C972,573))),2),0),ROUND(IF($B972="Non - avec lien de dépendance",MIN(1129,I972,$C972)*overallRate,MIN(1129,I972)*overallRate),2))))</f>
        <v>Effectuez l’étape 1</v>
      </c>
      <c r="N972" s="54" t="str">
        <f>IF(ISTEXT(overallRate),"Effectuez l’étape 1",IF(OR(COUNT($C972,J972)&lt;&gt;2,overallRate=0),0,IF(F972="Oui",IF(OR($B972="Oui - sans lien de dépendance",$C972&gt;0),ROUND(MIN(J972, MAX(500,MIN(0.55*$C972,573))),2),0),ROUND(IF($B972="Non - avec lien de dépendance",MIN(1129,J972,$C972)*overallRate,MIN(1129,J972)*overallRate),2))))</f>
        <v>Effectuez l’étape 1</v>
      </c>
      <c r="O972" s="54" t="str">
        <f>IF(ISTEXT(overallRate),"Effectuez l’étape 1",IF(OR(COUNT($C972,K972)&lt;&gt;2,overallRate=0),0,IF(G972="Oui",IF(OR($B972="Oui - sans lien de dépendance",$C972&gt;0),ROUND(MIN(K972, MAX(500,MIN(0.55*$C972,573))),2),0),ROUND(IF($B972="Non - avec lien de dépendance",MIN(1129,K972,$C972)*overallRate,MIN(1129,K972)*overallRate),2))))</f>
        <v>Effectuez l’étape 1</v>
      </c>
      <c r="P972" s="3">
        <f t="shared" si="15"/>
        <v>0</v>
      </c>
    </row>
    <row r="973" spans="12:16" x14ac:dyDescent="0.35">
      <c r="L973" s="54" t="str">
        <f>IF(ISTEXT(overallRate),"Effectuez l’étape 1",IF(OR(COUNT($C973,H973)&lt;&gt;2,overallRate=0),0,IF(D973="Oui",IF(OR($B973="Oui - sans lien de dépendance",$C973&gt;0),ROUND(MIN(H973, MAX(500,MIN(0.55*$C973,573))),2),0),ROUND(IF($B973="Non - avec lien de dépendance",MIN(1129,H973,$C973)*overallRate,MIN(1129,H973)*overallRate),2))))</f>
        <v>Effectuez l’étape 1</v>
      </c>
      <c r="M973" s="54" t="str">
        <f>IF(ISTEXT(overallRate),"Effectuez l’étape 1",IF(OR(COUNT($C973,I973)&lt;&gt;2,overallRate=0),0,IF(E973="Oui",IF(OR($B973="Oui - sans lien de dépendance",$C973&gt;0),ROUND(MIN(I973, MAX(500,MIN(0.55*$C973,573))),2),0),ROUND(IF($B973="Non - avec lien de dépendance",MIN(1129,I973,$C973)*overallRate,MIN(1129,I973)*overallRate),2))))</f>
        <v>Effectuez l’étape 1</v>
      </c>
      <c r="N973" s="54" t="str">
        <f>IF(ISTEXT(overallRate),"Effectuez l’étape 1",IF(OR(COUNT($C973,J973)&lt;&gt;2,overallRate=0),0,IF(F973="Oui",IF(OR($B973="Oui - sans lien de dépendance",$C973&gt;0),ROUND(MIN(J973, MAX(500,MIN(0.55*$C973,573))),2),0),ROUND(IF($B973="Non - avec lien de dépendance",MIN(1129,J973,$C973)*overallRate,MIN(1129,J973)*overallRate),2))))</f>
        <v>Effectuez l’étape 1</v>
      </c>
      <c r="O973" s="54" t="str">
        <f>IF(ISTEXT(overallRate),"Effectuez l’étape 1",IF(OR(COUNT($C973,K973)&lt;&gt;2,overallRate=0),0,IF(G973="Oui",IF(OR($B973="Oui - sans lien de dépendance",$C973&gt;0),ROUND(MIN(K973, MAX(500,MIN(0.55*$C973,573))),2),0),ROUND(IF($B973="Non - avec lien de dépendance",MIN(1129,K973,$C973)*overallRate,MIN(1129,K973)*overallRate),2))))</f>
        <v>Effectuez l’étape 1</v>
      </c>
      <c r="P973" s="3">
        <f t="shared" si="15"/>
        <v>0</v>
      </c>
    </row>
    <row r="974" spans="12:16" x14ac:dyDescent="0.35">
      <c r="L974" s="54" t="str">
        <f>IF(ISTEXT(overallRate),"Effectuez l’étape 1",IF(OR(COUNT($C974,H974)&lt;&gt;2,overallRate=0),0,IF(D974="Oui",IF(OR($B974="Oui - sans lien de dépendance",$C974&gt;0),ROUND(MIN(H974, MAX(500,MIN(0.55*$C974,573))),2),0),ROUND(IF($B974="Non - avec lien de dépendance",MIN(1129,H974,$C974)*overallRate,MIN(1129,H974)*overallRate),2))))</f>
        <v>Effectuez l’étape 1</v>
      </c>
      <c r="M974" s="54" t="str">
        <f>IF(ISTEXT(overallRate),"Effectuez l’étape 1",IF(OR(COUNT($C974,I974)&lt;&gt;2,overallRate=0),0,IF(E974="Oui",IF(OR($B974="Oui - sans lien de dépendance",$C974&gt;0),ROUND(MIN(I974, MAX(500,MIN(0.55*$C974,573))),2),0),ROUND(IF($B974="Non - avec lien de dépendance",MIN(1129,I974,$C974)*overallRate,MIN(1129,I974)*overallRate),2))))</f>
        <v>Effectuez l’étape 1</v>
      </c>
      <c r="N974" s="54" t="str">
        <f>IF(ISTEXT(overallRate),"Effectuez l’étape 1",IF(OR(COUNT($C974,J974)&lt;&gt;2,overallRate=0),0,IF(F974="Oui",IF(OR($B974="Oui - sans lien de dépendance",$C974&gt;0),ROUND(MIN(J974, MAX(500,MIN(0.55*$C974,573))),2),0),ROUND(IF($B974="Non - avec lien de dépendance",MIN(1129,J974,$C974)*overallRate,MIN(1129,J974)*overallRate),2))))</f>
        <v>Effectuez l’étape 1</v>
      </c>
      <c r="O974" s="54" t="str">
        <f>IF(ISTEXT(overallRate),"Effectuez l’étape 1",IF(OR(COUNT($C974,K974)&lt;&gt;2,overallRate=0),0,IF(G974="Oui",IF(OR($B974="Oui - sans lien de dépendance",$C974&gt;0),ROUND(MIN(K974, MAX(500,MIN(0.55*$C974,573))),2),0),ROUND(IF($B974="Non - avec lien de dépendance",MIN(1129,K974,$C974)*overallRate,MIN(1129,K974)*overallRate),2))))</f>
        <v>Effectuez l’étape 1</v>
      </c>
      <c r="P974" s="3">
        <f t="shared" si="15"/>
        <v>0</v>
      </c>
    </row>
    <row r="975" spans="12:16" x14ac:dyDescent="0.35">
      <c r="L975" s="54" t="str">
        <f>IF(ISTEXT(overallRate),"Effectuez l’étape 1",IF(OR(COUNT($C975,H975)&lt;&gt;2,overallRate=0),0,IF(D975="Oui",IF(OR($B975="Oui - sans lien de dépendance",$C975&gt;0),ROUND(MIN(H975, MAX(500,MIN(0.55*$C975,573))),2),0),ROUND(IF($B975="Non - avec lien de dépendance",MIN(1129,H975,$C975)*overallRate,MIN(1129,H975)*overallRate),2))))</f>
        <v>Effectuez l’étape 1</v>
      </c>
      <c r="M975" s="54" t="str">
        <f>IF(ISTEXT(overallRate),"Effectuez l’étape 1",IF(OR(COUNT($C975,I975)&lt;&gt;2,overallRate=0),0,IF(E975="Oui",IF(OR($B975="Oui - sans lien de dépendance",$C975&gt;0),ROUND(MIN(I975, MAX(500,MIN(0.55*$C975,573))),2),0),ROUND(IF($B975="Non - avec lien de dépendance",MIN(1129,I975,$C975)*overallRate,MIN(1129,I975)*overallRate),2))))</f>
        <v>Effectuez l’étape 1</v>
      </c>
      <c r="N975" s="54" t="str">
        <f>IF(ISTEXT(overallRate),"Effectuez l’étape 1",IF(OR(COUNT($C975,J975)&lt;&gt;2,overallRate=0),0,IF(F975="Oui",IF(OR($B975="Oui - sans lien de dépendance",$C975&gt;0),ROUND(MIN(J975, MAX(500,MIN(0.55*$C975,573))),2),0),ROUND(IF($B975="Non - avec lien de dépendance",MIN(1129,J975,$C975)*overallRate,MIN(1129,J975)*overallRate),2))))</f>
        <v>Effectuez l’étape 1</v>
      </c>
      <c r="O975" s="54" t="str">
        <f>IF(ISTEXT(overallRate),"Effectuez l’étape 1",IF(OR(COUNT($C975,K975)&lt;&gt;2,overallRate=0),0,IF(G975="Oui",IF(OR($B975="Oui - sans lien de dépendance",$C975&gt;0),ROUND(MIN(K975, MAX(500,MIN(0.55*$C975,573))),2),0),ROUND(IF($B975="Non - avec lien de dépendance",MIN(1129,K975,$C975)*overallRate,MIN(1129,K975)*overallRate),2))))</f>
        <v>Effectuez l’étape 1</v>
      </c>
      <c r="P975" s="3">
        <f t="shared" si="15"/>
        <v>0</v>
      </c>
    </row>
    <row r="976" spans="12:16" x14ac:dyDescent="0.35">
      <c r="L976" s="54" t="str">
        <f>IF(ISTEXT(overallRate),"Effectuez l’étape 1",IF(OR(COUNT($C976,H976)&lt;&gt;2,overallRate=0),0,IF(D976="Oui",IF(OR($B976="Oui - sans lien de dépendance",$C976&gt;0),ROUND(MIN(H976, MAX(500,MIN(0.55*$C976,573))),2),0),ROUND(IF($B976="Non - avec lien de dépendance",MIN(1129,H976,$C976)*overallRate,MIN(1129,H976)*overallRate),2))))</f>
        <v>Effectuez l’étape 1</v>
      </c>
      <c r="M976" s="54" t="str">
        <f>IF(ISTEXT(overallRate),"Effectuez l’étape 1",IF(OR(COUNT($C976,I976)&lt;&gt;2,overallRate=0),0,IF(E976="Oui",IF(OR($B976="Oui - sans lien de dépendance",$C976&gt;0),ROUND(MIN(I976, MAX(500,MIN(0.55*$C976,573))),2),0),ROUND(IF($B976="Non - avec lien de dépendance",MIN(1129,I976,$C976)*overallRate,MIN(1129,I976)*overallRate),2))))</f>
        <v>Effectuez l’étape 1</v>
      </c>
      <c r="N976" s="54" t="str">
        <f>IF(ISTEXT(overallRate),"Effectuez l’étape 1",IF(OR(COUNT($C976,J976)&lt;&gt;2,overallRate=0),0,IF(F976="Oui",IF(OR($B976="Oui - sans lien de dépendance",$C976&gt;0),ROUND(MIN(J976, MAX(500,MIN(0.55*$C976,573))),2),0),ROUND(IF($B976="Non - avec lien de dépendance",MIN(1129,J976,$C976)*overallRate,MIN(1129,J976)*overallRate),2))))</f>
        <v>Effectuez l’étape 1</v>
      </c>
      <c r="O976" s="54" t="str">
        <f>IF(ISTEXT(overallRate),"Effectuez l’étape 1",IF(OR(COUNT($C976,K976)&lt;&gt;2,overallRate=0),0,IF(G976="Oui",IF(OR($B976="Oui - sans lien de dépendance",$C976&gt;0),ROUND(MIN(K976, MAX(500,MIN(0.55*$C976,573))),2),0),ROUND(IF($B976="Non - avec lien de dépendance",MIN(1129,K976,$C976)*overallRate,MIN(1129,K976)*overallRate),2))))</f>
        <v>Effectuez l’étape 1</v>
      </c>
      <c r="P976" s="3">
        <f t="shared" si="15"/>
        <v>0</v>
      </c>
    </row>
    <row r="977" spans="12:16" x14ac:dyDescent="0.35">
      <c r="L977" s="54" t="str">
        <f>IF(ISTEXT(overallRate),"Effectuez l’étape 1",IF(OR(COUNT($C977,H977)&lt;&gt;2,overallRate=0),0,IF(D977="Oui",IF(OR($B977="Oui - sans lien de dépendance",$C977&gt;0),ROUND(MIN(H977, MAX(500,MIN(0.55*$C977,573))),2),0),ROUND(IF($B977="Non - avec lien de dépendance",MIN(1129,H977,$C977)*overallRate,MIN(1129,H977)*overallRate),2))))</f>
        <v>Effectuez l’étape 1</v>
      </c>
      <c r="M977" s="54" t="str">
        <f>IF(ISTEXT(overallRate),"Effectuez l’étape 1",IF(OR(COUNT($C977,I977)&lt;&gt;2,overallRate=0),0,IF(E977="Oui",IF(OR($B977="Oui - sans lien de dépendance",$C977&gt;0),ROUND(MIN(I977, MAX(500,MIN(0.55*$C977,573))),2),0),ROUND(IF($B977="Non - avec lien de dépendance",MIN(1129,I977,$C977)*overallRate,MIN(1129,I977)*overallRate),2))))</f>
        <v>Effectuez l’étape 1</v>
      </c>
      <c r="N977" s="54" t="str">
        <f>IF(ISTEXT(overallRate),"Effectuez l’étape 1",IF(OR(COUNT($C977,J977)&lt;&gt;2,overallRate=0),0,IF(F977="Oui",IF(OR($B977="Oui - sans lien de dépendance",$C977&gt;0),ROUND(MIN(J977, MAX(500,MIN(0.55*$C977,573))),2),0),ROUND(IF($B977="Non - avec lien de dépendance",MIN(1129,J977,$C977)*overallRate,MIN(1129,J977)*overallRate),2))))</f>
        <v>Effectuez l’étape 1</v>
      </c>
      <c r="O977" s="54" t="str">
        <f>IF(ISTEXT(overallRate),"Effectuez l’étape 1",IF(OR(COUNT($C977,K977)&lt;&gt;2,overallRate=0),0,IF(G977="Oui",IF(OR($B977="Oui - sans lien de dépendance",$C977&gt;0),ROUND(MIN(K977, MAX(500,MIN(0.55*$C977,573))),2),0),ROUND(IF($B977="Non - avec lien de dépendance",MIN(1129,K977,$C977)*overallRate,MIN(1129,K977)*overallRate),2))))</f>
        <v>Effectuez l’étape 1</v>
      </c>
      <c r="P977" s="3">
        <f t="shared" si="15"/>
        <v>0</v>
      </c>
    </row>
    <row r="978" spans="12:16" x14ac:dyDescent="0.35">
      <c r="L978" s="54" t="str">
        <f>IF(ISTEXT(overallRate),"Effectuez l’étape 1",IF(OR(COUNT($C978,H978)&lt;&gt;2,overallRate=0),0,IF(D978="Oui",IF(OR($B978="Oui - sans lien de dépendance",$C978&gt;0),ROUND(MIN(H978, MAX(500,MIN(0.55*$C978,573))),2),0),ROUND(IF($B978="Non - avec lien de dépendance",MIN(1129,H978,$C978)*overallRate,MIN(1129,H978)*overallRate),2))))</f>
        <v>Effectuez l’étape 1</v>
      </c>
      <c r="M978" s="54" t="str">
        <f>IF(ISTEXT(overallRate),"Effectuez l’étape 1",IF(OR(COUNT($C978,I978)&lt;&gt;2,overallRate=0),0,IF(E978="Oui",IF(OR($B978="Oui - sans lien de dépendance",$C978&gt;0),ROUND(MIN(I978, MAX(500,MIN(0.55*$C978,573))),2),0),ROUND(IF($B978="Non - avec lien de dépendance",MIN(1129,I978,$C978)*overallRate,MIN(1129,I978)*overallRate),2))))</f>
        <v>Effectuez l’étape 1</v>
      </c>
      <c r="N978" s="54" t="str">
        <f>IF(ISTEXT(overallRate),"Effectuez l’étape 1",IF(OR(COUNT($C978,J978)&lt;&gt;2,overallRate=0),0,IF(F978="Oui",IF(OR($B978="Oui - sans lien de dépendance",$C978&gt;0),ROUND(MIN(J978, MAX(500,MIN(0.55*$C978,573))),2),0),ROUND(IF($B978="Non - avec lien de dépendance",MIN(1129,J978,$C978)*overallRate,MIN(1129,J978)*overallRate),2))))</f>
        <v>Effectuez l’étape 1</v>
      </c>
      <c r="O978" s="54" t="str">
        <f>IF(ISTEXT(overallRate),"Effectuez l’étape 1",IF(OR(COUNT($C978,K978)&lt;&gt;2,overallRate=0),0,IF(G978="Oui",IF(OR($B978="Oui - sans lien de dépendance",$C978&gt;0),ROUND(MIN(K978, MAX(500,MIN(0.55*$C978,573))),2),0),ROUND(IF($B978="Non - avec lien de dépendance",MIN(1129,K978,$C978)*overallRate,MIN(1129,K978)*overallRate),2))))</f>
        <v>Effectuez l’étape 1</v>
      </c>
      <c r="P978" s="3">
        <f t="shared" si="15"/>
        <v>0</v>
      </c>
    </row>
    <row r="979" spans="12:16" x14ac:dyDescent="0.35">
      <c r="L979" s="54" t="str">
        <f>IF(ISTEXT(overallRate),"Effectuez l’étape 1",IF(OR(COUNT($C979,H979)&lt;&gt;2,overallRate=0),0,IF(D979="Oui",IF(OR($B979="Oui - sans lien de dépendance",$C979&gt;0),ROUND(MIN(H979, MAX(500,MIN(0.55*$C979,573))),2),0),ROUND(IF($B979="Non - avec lien de dépendance",MIN(1129,H979,$C979)*overallRate,MIN(1129,H979)*overallRate),2))))</f>
        <v>Effectuez l’étape 1</v>
      </c>
      <c r="M979" s="54" t="str">
        <f>IF(ISTEXT(overallRate),"Effectuez l’étape 1",IF(OR(COUNT($C979,I979)&lt;&gt;2,overallRate=0),0,IF(E979="Oui",IF(OR($B979="Oui - sans lien de dépendance",$C979&gt;0),ROUND(MIN(I979, MAX(500,MIN(0.55*$C979,573))),2),0),ROUND(IF($B979="Non - avec lien de dépendance",MIN(1129,I979,$C979)*overallRate,MIN(1129,I979)*overallRate),2))))</f>
        <v>Effectuez l’étape 1</v>
      </c>
      <c r="N979" s="54" t="str">
        <f>IF(ISTEXT(overallRate),"Effectuez l’étape 1",IF(OR(COUNT($C979,J979)&lt;&gt;2,overallRate=0),0,IF(F979="Oui",IF(OR($B979="Oui - sans lien de dépendance",$C979&gt;0),ROUND(MIN(J979, MAX(500,MIN(0.55*$C979,573))),2),0),ROUND(IF($B979="Non - avec lien de dépendance",MIN(1129,J979,$C979)*overallRate,MIN(1129,J979)*overallRate),2))))</f>
        <v>Effectuez l’étape 1</v>
      </c>
      <c r="O979" s="54" t="str">
        <f>IF(ISTEXT(overallRate),"Effectuez l’étape 1",IF(OR(COUNT($C979,K979)&lt;&gt;2,overallRate=0),0,IF(G979="Oui",IF(OR($B979="Oui - sans lien de dépendance",$C979&gt;0),ROUND(MIN(K979, MAX(500,MIN(0.55*$C979,573))),2),0),ROUND(IF($B979="Non - avec lien de dépendance",MIN(1129,K979,$C979)*overallRate,MIN(1129,K979)*overallRate),2))))</f>
        <v>Effectuez l’étape 1</v>
      </c>
      <c r="P979" s="3">
        <f t="shared" si="15"/>
        <v>0</v>
      </c>
    </row>
    <row r="980" spans="12:16" x14ac:dyDescent="0.35">
      <c r="L980" s="54" t="str">
        <f>IF(ISTEXT(overallRate),"Effectuez l’étape 1",IF(OR(COUNT($C980,H980)&lt;&gt;2,overallRate=0),0,IF(D980="Oui",IF(OR($B980="Oui - sans lien de dépendance",$C980&gt;0),ROUND(MIN(H980, MAX(500,MIN(0.55*$C980,573))),2),0),ROUND(IF($B980="Non - avec lien de dépendance",MIN(1129,H980,$C980)*overallRate,MIN(1129,H980)*overallRate),2))))</f>
        <v>Effectuez l’étape 1</v>
      </c>
      <c r="M980" s="54" t="str">
        <f>IF(ISTEXT(overallRate),"Effectuez l’étape 1",IF(OR(COUNT($C980,I980)&lt;&gt;2,overallRate=0),0,IF(E980="Oui",IF(OR($B980="Oui - sans lien de dépendance",$C980&gt;0),ROUND(MIN(I980, MAX(500,MIN(0.55*$C980,573))),2),0),ROUND(IF($B980="Non - avec lien de dépendance",MIN(1129,I980,$C980)*overallRate,MIN(1129,I980)*overallRate),2))))</f>
        <v>Effectuez l’étape 1</v>
      </c>
      <c r="N980" s="54" t="str">
        <f>IF(ISTEXT(overallRate),"Effectuez l’étape 1",IF(OR(COUNT($C980,J980)&lt;&gt;2,overallRate=0),0,IF(F980="Oui",IF(OR($B980="Oui - sans lien de dépendance",$C980&gt;0),ROUND(MIN(J980, MAX(500,MIN(0.55*$C980,573))),2),0),ROUND(IF($B980="Non - avec lien de dépendance",MIN(1129,J980,$C980)*overallRate,MIN(1129,J980)*overallRate),2))))</f>
        <v>Effectuez l’étape 1</v>
      </c>
      <c r="O980" s="54" t="str">
        <f>IF(ISTEXT(overallRate),"Effectuez l’étape 1",IF(OR(COUNT($C980,K980)&lt;&gt;2,overallRate=0),0,IF(G980="Oui",IF(OR($B980="Oui - sans lien de dépendance",$C980&gt;0),ROUND(MIN(K980, MAX(500,MIN(0.55*$C980,573))),2),0),ROUND(IF($B980="Non - avec lien de dépendance",MIN(1129,K980,$C980)*overallRate,MIN(1129,K980)*overallRate),2))))</f>
        <v>Effectuez l’étape 1</v>
      </c>
      <c r="P980" s="3">
        <f t="shared" si="15"/>
        <v>0</v>
      </c>
    </row>
    <row r="981" spans="12:16" x14ac:dyDescent="0.35">
      <c r="L981" s="54" t="str">
        <f>IF(ISTEXT(overallRate),"Effectuez l’étape 1",IF(OR(COUNT($C981,H981)&lt;&gt;2,overallRate=0),0,IF(D981="Oui",IF(OR($B981="Oui - sans lien de dépendance",$C981&gt;0),ROUND(MIN(H981, MAX(500,MIN(0.55*$C981,573))),2),0),ROUND(IF($B981="Non - avec lien de dépendance",MIN(1129,H981,$C981)*overallRate,MIN(1129,H981)*overallRate),2))))</f>
        <v>Effectuez l’étape 1</v>
      </c>
      <c r="M981" s="54" t="str">
        <f>IF(ISTEXT(overallRate),"Effectuez l’étape 1",IF(OR(COUNT($C981,I981)&lt;&gt;2,overallRate=0),0,IF(E981="Oui",IF(OR($B981="Oui - sans lien de dépendance",$C981&gt;0),ROUND(MIN(I981, MAX(500,MIN(0.55*$C981,573))),2),0),ROUND(IF($B981="Non - avec lien de dépendance",MIN(1129,I981,$C981)*overallRate,MIN(1129,I981)*overallRate),2))))</f>
        <v>Effectuez l’étape 1</v>
      </c>
      <c r="N981" s="54" t="str">
        <f>IF(ISTEXT(overallRate),"Effectuez l’étape 1",IF(OR(COUNT($C981,J981)&lt;&gt;2,overallRate=0),0,IF(F981="Oui",IF(OR($B981="Oui - sans lien de dépendance",$C981&gt;0),ROUND(MIN(J981, MAX(500,MIN(0.55*$C981,573))),2),0),ROUND(IF($B981="Non - avec lien de dépendance",MIN(1129,J981,$C981)*overallRate,MIN(1129,J981)*overallRate),2))))</f>
        <v>Effectuez l’étape 1</v>
      </c>
      <c r="O981" s="54" t="str">
        <f>IF(ISTEXT(overallRate),"Effectuez l’étape 1",IF(OR(COUNT($C981,K981)&lt;&gt;2,overallRate=0),0,IF(G981="Oui",IF(OR($B981="Oui - sans lien de dépendance",$C981&gt;0),ROUND(MIN(K981, MAX(500,MIN(0.55*$C981,573))),2),0),ROUND(IF($B981="Non - avec lien de dépendance",MIN(1129,K981,$C981)*overallRate,MIN(1129,K981)*overallRate),2))))</f>
        <v>Effectuez l’étape 1</v>
      </c>
      <c r="P981" s="3">
        <f t="shared" si="15"/>
        <v>0</v>
      </c>
    </row>
    <row r="982" spans="12:16" x14ac:dyDescent="0.35">
      <c r="L982" s="54" t="str">
        <f>IF(ISTEXT(overallRate),"Effectuez l’étape 1",IF(OR(COUNT($C982,H982)&lt;&gt;2,overallRate=0),0,IF(D982="Oui",IF(OR($B982="Oui - sans lien de dépendance",$C982&gt;0),ROUND(MIN(H982, MAX(500,MIN(0.55*$C982,573))),2),0),ROUND(IF($B982="Non - avec lien de dépendance",MIN(1129,H982,$C982)*overallRate,MIN(1129,H982)*overallRate),2))))</f>
        <v>Effectuez l’étape 1</v>
      </c>
      <c r="M982" s="54" t="str">
        <f>IF(ISTEXT(overallRate),"Effectuez l’étape 1",IF(OR(COUNT($C982,I982)&lt;&gt;2,overallRate=0),0,IF(E982="Oui",IF(OR($B982="Oui - sans lien de dépendance",$C982&gt;0),ROUND(MIN(I982, MAX(500,MIN(0.55*$C982,573))),2),0),ROUND(IF($B982="Non - avec lien de dépendance",MIN(1129,I982,$C982)*overallRate,MIN(1129,I982)*overallRate),2))))</f>
        <v>Effectuez l’étape 1</v>
      </c>
      <c r="N982" s="54" t="str">
        <f>IF(ISTEXT(overallRate),"Effectuez l’étape 1",IF(OR(COUNT($C982,J982)&lt;&gt;2,overallRate=0),0,IF(F982="Oui",IF(OR($B982="Oui - sans lien de dépendance",$C982&gt;0),ROUND(MIN(J982, MAX(500,MIN(0.55*$C982,573))),2),0),ROUND(IF($B982="Non - avec lien de dépendance",MIN(1129,J982,$C982)*overallRate,MIN(1129,J982)*overallRate),2))))</f>
        <v>Effectuez l’étape 1</v>
      </c>
      <c r="O982" s="54" t="str">
        <f>IF(ISTEXT(overallRate),"Effectuez l’étape 1",IF(OR(COUNT($C982,K982)&lt;&gt;2,overallRate=0),0,IF(G982="Oui",IF(OR($B982="Oui - sans lien de dépendance",$C982&gt;0),ROUND(MIN(K982, MAX(500,MIN(0.55*$C982,573))),2),0),ROUND(IF($B982="Non - avec lien de dépendance",MIN(1129,K982,$C982)*overallRate,MIN(1129,K982)*overallRate),2))))</f>
        <v>Effectuez l’étape 1</v>
      </c>
      <c r="P982" s="3">
        <f t="shared" si="15"/>
        <v>0</v>
      </c>
    </row>
    <row r="983" spans="12:16" x14ac:dyDescent="0.35">
      <c r="L983" s="54" t="str">
        <f>IF(ISTEXT(overallRate),"Effectuez l’étape 1",IF(OR(COUNT($C983,H983)&lt;&gt;2,overallRate=0),0,IF(D983="Oui",IF(OR($B983="Oui - sans lien de dépendance",$C983&gt;0),ROUND(MIN(H983, MAX(500,MIN(0.55*$C983,573))),2),0),ROUND(IF($B983="Non - avec lien de dépendance",MIN(1129,H983,$C983)*overallRate,MIN(1129,H983)*overallRate),2))))</f>
        <v>Effectuez l’étape 1</v>
      </c>
      <c r="M983" s="54" t="str">
        <f>IF(ISTEXT(overallRate),"Effectuez l’étape 1",IF(OR(COUNT($C983,I983)&lt;&gt;2,overallRate=0),0,IF(E983="Oui",IF(OR($B983="Oui - sans lien de dépendance",$C983&gt;0),ROUND(MIN(I983, MAX(500,MIN(0.55*$C983,573))),2),0),ROUND(IF($B983="Non - avec lien de dépendance",MIN(1129,I983,$C983)*overallRate,MIN(1129,I983)*overallRate),2))))</f>
        <v>Effectuez l’étape 1</v>
      </c>
      <c r="N983" s="54" t="str">
        <f>IF(ISTEXT(overallRate),"Effectuez l’étape 1",IF(OR(COUNT($C983,J983)&lt;&gt;2,overallRate=0),0,IF(F983="Oui",IF(OR($B983="Oui - sans lien de dépendance",$C983&gt;0),ROUND(MIN(J983, MAX(500,MIN(0.55*$C983,573))),2),0),ROUND(IF($B983="Non - avec lien de dépendance",MIN(1129,J983,$C983)*overallRate,MIN(1129,J983)*overallRate),2))))</f>
        <v>Effectuez l’étape 1</v>
      </c>
      <c r="O983" s="54" t="str">
        <f>IF(ISTEXT(overallRate),"Effectuez l’étape 1",IF(OR(COUNT($C983,K983)&lt;&gt;2,overallRate=0),0,IF(G983="Oui",IF(OR($B983="Oui - sans lien de dépendance",$C983&gt;0),ROUND(MIN(K983, MAX(500,MIN(0.55*$C983,573))),2),0),ROUND(IF($B983="Non - avec lien de dépendance",MIN(1129,K983,$C983)*overallRate,MIN(1129,K983)*overallRate),2))))</f>
        <v>Effectuez l’étape 1</v>
      </c>
      <c r="P983" s="3">
        <f t="shared" si="15"/>
        <v>0</v>
      </c>
    </row>
    <row r="984" spans="12:16" x14ac:dyDescent="0.35">
      <c r="L984" s="54" t="str">
        <f>IF(ISTEXT(overallRate),"Effectuez l’étape 1",IF(OR(COUNT($C984,H984)&lt;&gt;2,overallRate=0),0,IF(D984="Oui",IF(OR($B984="Oui - sans lien de dépendance",$C984&gt;0),ROUND(MIN(H984, MAX(500,MIN(0.55*$C984,573))),2),0),ROUND(IF($B984="Non - avec lien de dépendance",MIN(1129,H984,$C984)*overallRate,MIN(1129,H984)*overallRate),2))))</f>
        <v>Effectuez l’étape 1</v>
      </c>
      <c r="M984" s="54" t="str">
        <f>IF(ISTEXT(overallRate),"Effectuez l’étape 1",IF(OR(COUNT($C984,I984)&lt;&gt;2,overallRate=0),0,IF(E984="Oui",IF(OR($B984="Oui - sans lien de dépendance",$C984&gt;0),ROUND(MIN(I984, MAX(500,MIN(0.55*$C984,573))),2),0),ROUND(IF($B984="Non - avec lien de dépendance",MIN(1129,I984,$C984)*overallRate,MIN(1129,I984)*overallRate),2))))</f>
        <v>Effectuez l’étape 1</v>
      </c>
      <c r="N984" s="54" t="str">
        <f>IF(ISTEXT(overallRate),"Effectuez l’étape 1",IF(OR(COUNT($C984,J984)&lt;&gt;2,overallRate=0),0,IF(F984="Oui",IF(OR($B984="Oui - sans lien de dépendance",$C984&gt;0),ROUND(MIN(J984, MAX(500,MIN(0.55*$C984,573))),2),0),ROUND(IF($B984="Non - avec lien de dépendance",MIN(1129,J984,$C984)*overallRate,MIN(1129,J984)*overallRate),2))))</f>
        <v>Effectuez l’étape 1</v>
      </c>
      <c r="O984" s="54" t="str">
        <f>IF(ISTEXT(overallRate),"Effectuez l’étape 1",IF(OR(COUNT($C984,K984)&lt;&gt;2,overallRate=0),0,IF(G984="Oui",IF(OR($B984="Oui - sans lien de dépendance",$C984&gt;0),ROUND(MIN(K984, MAX(500,MIN(0.55*$C984,573))),2),0),ROUND(IF($B984="Non - avec lien de dépendance",MIN(1129,K984,$C984)*overallRate,MIN(1129,K984)*overallRate),2))))</f>
        <v>Effectuez l’étape 1</v>
      </c>
      <c r="P984" s="3">
        <f t="shared" si="15"/>
        <v>0</v>
      </c>
    </row>
    <row r="985" spans="12:16" x14ac:dyDescent="0.35">
      <c r="L985" s="54" t="str">
        <f>IF(ISTEXT(overallRate),"Effectuez l’étape 1",IF(OR(COUNT($C985,H985)&lt;&gt;2,overallRate=0),0,IF(D985="Oui",IF(OR($B985="Oui - sans lien de dépendance",$C985&gt;0),ROUND(MIN(H985, MAX(500,MIN(0.55*$C985,573))),2),0),ROUND(IF($B985="Non - avec lien de dépendance",MIN(1129,H985,$C985)*overallRate,MIN(1129,H985)*overallRate),2))))</f>
        <v>Effectuez l’étape 1</v>
      </c>
      <c r="M985" s="54" t="str">
        <f>IF(ISTEXT(overallRate),"Effectuez l’étape 1",IF(OR(COUNT($C985,I985)&lt;&gt;2,overallRate=0),0,IF(E985="Oui",IF(OR($B985="Oui - sans lien de dépendance",$C985&gt;0),ROUND(MIN(I985, MAX(500,MIN(0.55*$C985,573))),2),0),ROUND(IF($B985="Non - avec lien de dépendance",MIN(1129,I985,$C985)*overallRate,MIN(1129,I985)*overallRate),2))))</f>
        <v>Effectuez l’étape 1</v>
      </c>
      <c r="N985" s="54" t="str">
        <f>IF(ISTEXT(overallRate),"Effectuez l’étape 1",IF(OR(COUNT($C985,J985)&lt;&gt;2,overallRate=0),0,IF(F985="Oui",IF(OR($B985="Oui - sans lien de dépendance",$C985&gt;0),ROUND(MIN(J985, MAX(500,MIN(0.55*$C985,573))),2),0),ROUND(IF($B985="Non - avec lien de dépendance",MIN(1129,J985,$C985)*overallRate,MIN(1129,J985)*overallRate),2))))</f>
        <v>Effectuez l’étape 1</v>
      </c>
      <c r="O985" s="54" t="str">
        <f>IF(ISTEXT(overallRate),"Effectuez l’étape 1",IF(OR(COUNT($C985,K985)&lt;&gt;2,overallRate=0),0,IF(G985="Oui",IF(OR($B985="Oui - sans lien de dépendance",$C985&gt;0),ROUND(MIN(K985, MAX(500,MIN(0.55*$C985,573))),2),0),ROUND(IF($B985="Non - avec lien de dépendance",MIN(1129,K985,$C985)*overallRate,MIN(1129,K985)*overallRate),2))))</f>
        <v>Effectuez l’étape 1</v>
      </c>
      <c r="P985" s="3">
        <f t="shared" si="15"/>
        <v>0</v>
      </c>
    </row>
    <row r="986" spans="12:16" x14ac:dyDescent="0.35">
      <c r="L986" s="54" t="str">
        <f>IF(ISTEXT(overallRate),"Effectuez l’étape 1",IF(OR(COUNT($C986,H986)&lt;&gt;2,overallRate=0),0,IF(D986="Oui",IF(OR($B986="Oui - sans lien de dépendance",$C986&gt;0),ROUND(MIN(H986, MAX(500,MIN(0.55*$C986,573))),2),0),ROUND(IF($B986="Non - avec lien de dépendance",MIN(1129,H986,$C986)*overallRate,MIN(1129,H986)*overallRate),2))))</f>
        <v>Effectuez l’étape 1</v>
      </c>
      <c r="M986" s="54" t="str">
        <f>IF(ISTEXT(overallRate),"Effectuez l’étape 1",IF(OR(COUNT($C986,I986)&lt;&gt;2,overallRate=0),0,IF(E986="Oui",IF(OR($B986="Oui - sans lien de dépendance",$C986&gt;0),ROUND(MIN(I986, MAX(500,MIN(0.55*$C986,573))),2),0),ROUND(IF($B986="Non - avec lien de dépendance",MIN(1129,I986,$C986)*overallRate,MIN(1129,I986)*overallRate),2))))</f>
        <v>Effectuez l’étape 1</v>
      </c>
      <c r="N986" s="54" t="str">
        <f>IF(ISTEXT(overallRate),"Effectuez l’étape 1",IF(OR(COUNT($C986,J986)&lt;&gt;2,overallRate=0),0,IF(F986="Oui",IF(OR($B986="Oui - sans lien de dépendance",$C986&gt;0),ROUND(MIN(J986, MAX(500,MIN(0.55*$C986,573))),2),0),ROUND(IF($B986="Non - avec lien de dépendance",MIN(1129,J986,$C986)*overallRate,MIN(1129,J986)*overallRate),2))))</f>
        <v>Effectuez l’étape 1</v>
      </c>
      <c r="O986" s="54" t="str">
        <f>IF(ISTEXT(overallRate),"Effectuez l’étape 1",IF(OR(COUNT($C986,K986)&lt;&gt;2,overallRate=0),0,IF(G986="Oui",IF(OR($B986="Oui - sans lien de dépendance",$C986&gt;0),ROUND(MIN(K986, MAX(500,MIN(0.55*$C986,573))),2),0),ROUND(IF($B986="Non - avec lien de dépendance",MIN(1129,K986,$C986)*overallRate,MIN(1129,K986)*overallRate),2))))</f>
        <v>Effectuez l’étape 1</v>
      </c>
      <c r="P986" s="3">
        <f t="shared" si="15"/>
        <v>0</v>
      </c>
    </row>
    <row r="987" spans="12:16" x14ac:dyDescent="0.35">
      <c r="L987" s="54" t="str">
        <f>IF(ISTEXT(overallRate),"Effectuez l’étape 1",IF(OR(COUNT($C987,H987)&lt;&gt;2,overallRate=0),0,IF(D987="Oui",IF(OR($B987="Oui - sans lien de dépendance",$C987&gt;0),ROUND(MIN(H987, MAX(500,MIN(0.55*$C987,573))),2),0),ROUND(IF($B987="Non - avec lien de dépendance",MIN(1129,H987,$C987)*overallRate,MIN(1129,H987)*overallRate),2))))</f>
        <v>Effectuez l’étape 1</v>
      </c>
      <c r="M987" s="54" t="str">
        <f>IF(ISTEXT(overallRate),"Effectuez l’étape 1",IF(OR(COUNT($C987,I987)&lt;&gt;2,overallRate=0),0,IF(E987="Oui",IF(OR($B987="Oui - sans lien de dépendance",$C987&gt;0),ROUND(MIN(I987, MAX(500,MIN(0.55*$C987,573))),2),0),ROUND(IF($B987="Non - avec lien de dépendance",MIN(1129,I987,$C987)*overallRate,MIN(1129,I987)*overallRate),2))))</f>
        <v>Effectuez l’étape 1</v>
      </c>
      <c r="N987" s="54" t="str">
        <f>IF(ISTEXT(overallRate),"Effectuez l’étape 1",IF(OR(COUNT($C987,J987)&lt;&gt;2,overallRate=0),0,IF(F987="Oui",IF(OR($B987="Oui - sans lien de dépendance",$C987&gt;0),ROUND(MIN(J987, MAX(500,MIN(0.55*$C987,573))),2),0),ROUND(IF($B987="Non - avec lien de dépendance",MIN(1129,J987,$C987)*overallRate,MIN(1129,J987)*overallRate),2))))</f>
        <v>Effectuez l’étape 1</v>
      </c>
      <c r="O987" s="54" t="str">
        <f>IF(ISTEXT(overallRate),"Effectuez l’étape 1",IF(OR(COUNT($C987,K987)&lt;&gt;2,overallRate=0),0,IF(G987="Oui",IF(OR($B987="Oui - sans lien de dépendance",$C987&gt;0),ROUND(MIN(K987, MAX(500,MIN(0.55*$C987,573))),2),0),ROUND(IF($B987="Non - avec lien de dépendance",MIN(1129,K987,$C987)*overallRate,MIN(1129,K987)*overallRate),2))))</f>
        <v>Effectuez l’étape 1</v>
      </c>
      <c r="P987" s="3">
        <f t="shared" si="15"/>
        <v>0</v>
      </c>
    </row>
    <row r="988" spans="12:16" x14ac:dyDescent="0.35">
      <c r="L988" s="54" t="str">
        <f>IF(ISTEXT(overallRate),"Effectuez l’étape 1",IF(OR(COUNT($C988,H988)&lt;&gt;2,overallRate=0),0,IF(D988="Oui",IF(OR($B988="Oui - sans lien de dépendance",$C988&gt;0),ROUND(MIN(H988, MAX(500,MIN(0.55*$C988,573))),2),0),ROUND(IF($B988="Non - avec lien de dépendance",MIN(1129,H988,$C988)*overallRate,MIN(1129,H988)*overallRate),2))))</f>
        <v>Effectuez l’étape 1</v>
      </c>
      <c r="M988" s="54" t="str">
        <f>IF(ISTEXT(overallRate),"Effectuez l’étape 1",IF(OR(COUNT($C988,I988)&lt;&gt;2,overallRate=0),0,IF(E988="Oui",IF(OR($B988="Oui - sans lien de dépendance",$C988&gt;0),ROUND(MIN(I988, MAX(500,MIN(0.55*$C988,573))),2),0),ROUND(IF($B988="Non - avec lien de dépendance",MIN(1129,I988,$C988)*overallRate,MIN(1129,I988)*overallRate),2))))</f>
        <v>Effectuez l’étape 1</v>
      </c>
      <c r="N988" s="54" t="str">
        <f>IF(ISTEXT(overallRate),"Effectuez l’étape 1",IF(OR(COUNT($C988,J988)&lt;&gt;2,overallRate=0),0,IF(F988="Oui",IF(OR($B988="Oui - sans lien de dépendance",$C988&gt;0),ROUND(MIN(J988, MAX(500,MIN(0.55*$C988,573))),2),0),ROUND(IF($B988="Non - avec lien de dépendance",MIN(1129,J988,$C988)*overallRate,MIN(1129,J988)*overallRate),2))))</f>
        <v>Effectuez l’étape 1</v>
      </c>
      <c r="O988" s="54" t="str">
        <f>IF(ISTEXT(overallRate),"Effectuez l’étape 1",IF(OR(COUNT($C988,K988)&lt;&gt;2,overallRate=0),0,IF(G988="Oui",IF(OR($B988="Oui - sans lien de dépendance",$C988&gt;0),ROUND(MIN(K988, MAX(500,MIN(0.55*$C988,573))),2),0),ROUND(IF($B988="Non - avec lien de dépendance",MIN(1129,K988,$C988)*overallRate,MIN(1129,K988)*overallRate),2))))</f>
        <v>Effectuez l’étape 1</v>
      </c>
      <c r="P988" s="3">
        <f t="shared" si="15"/>
        <v>0</v>
      </c>
    </row>
    <row r="989" spans="12:16" x14ac:dyDescent="0.35">
      <c r="L989" s="54" t="str">
        <f>IF(ISTEXT(overallRate),"Effectuez l’étape 1",IF(OR(COUNT($C989,H989)&lt;&gt;2,overallRate=0),0,IF(D989="Oui",IF(OR($B989="Oui - sans lien de dépendance",$C989&gt;0),ROUND(MIN(H989, MAX(500,MIN(0.55*$C989,573))),2),0),ROUND(IF($B989="Non - avec lien de dépendance",MIN(1129,H989,$C989)*overallRate,MIN(1129,H989)*overallRate),2))))</f>
        <v>Effectuez l’étape 1</v>
      </c>
      <c r="M989" s="54" t="str">
        <f>IF(ISTEXT(overallRate),"Effectuez l’étape 1",IF(OR(COUNT($C989,I989)&lt;&gt;2,overallRate=0),0,IF(E989="Oui",IF(OR($B989="Oui - sans lien de dépendance",$C989&gt;0),ROUND(MIN(I989, MAX(500,MIN(0.55*$C989,573))),2),0),ROUND(IF($B989="Non - avec lien de dépendance",MIN(1129,I989,$C989)*overallRate,MIN(1129,I989)*overallRate),2))))</f>
        <v>Effectuez l’étape 1</v>
      </c>
      <c r="N989" s="54" t="str">
        <f>IF(ISTEXT(overallRate),"Effectuez l’étape 1",IF(OR(COUNT($C989,J989)&lt;&gt;2,overallRate=0),0,IF(F989="Oui",IF(OR($B989="Oui - sans lien de dépendance",$C989&gt;0),ROUND(MIN(J989, MAX(500,MIN(0.55*$C989,573))),2),0),ROUND(IF($B989="Non - avec lien de dépendance",MIN(1129,J989,$C989)*overallRate,MIN(1129,J989)*overallRate),2))))</f>
        <v>Effectuez l’étape 1</v>
      </c>
      <c r="O989" s="54" t="str">
        <f>IF(ISTEXT(overallRate),"Effectuez l’étape 1",IF(OR(COUNT($C989,K989)&lt;&gt;2,overallRate=0),0,IF(G989="Oui",IF(OR($B989="Oui - sans lien de dépendance",$C989&gt;0),ROUND(MIN(K989, MAX(500,MIN(0.55*$C989,573))),2),0),ROUND(IF($B989="Non - avec lien de dépendance",MIN(1129,K989,$C989)*overallRate,MIN(1129,K989)*overallRate),2))))</f>
        <v>Effectuez l’étape 1</v>
      </c>
      <c r="P989" s="3">
        <f t="shared" si="15"/>
        <v>0</v>
      </c>
    </row>
    <row r="990" spans="12:16" x14ac:dyDescent="0.35">
      <c r="L990" s="54" t="str">
        <f>IF(ISTEXT(overallRate),"Effectuez l’étape 1",IF(OR(COUNT($C990,H990)&lt;&gt;2,overallRate=0),0,IF(D990="Oui",IF(OR($B990="Oui - sans lien de dépendance",$C990&gt;0),ROUND(MIN(H990, MAX(500,MIN(0.55*$C990,573))),2),0),ROUND(IF($B990="Non - avec lien de dépendance",MIN(1129,H990,$C990)*overallRate,MIN(1129,H990)*overallRate),2))))</f>
        <v>Effectuez l’étape 1</v>
      </c>
      <c r="M990" s="54" t="str">
        <f>IF(ISTEXT(overallRate),"Effectuez l’étape 1",IF(OR(COUNT($C990,I990)&lt;&gt;2,overallRate=0),0,IF(E990="Oui",IF(OR($B990="Oui - sans lien de dépendance",$C990&gt;0),ROUND(MIN(I990, MAX(500,MIN(0.55*$C990,573))),2),0),ROUND(IF($B990="Non - avec lien de dépendance",MIN(1129,I990,$C990)*overallRate,MIN(1129,I990)*overallRate),2))))</f>
        <v>Effectuez l’étape 1</v>
      </c>
      <c r="N990" s="54" t="str">
        <f>IF(ISTEXT(overallRate),"Effectuez l’étape 1",IF(OR(COUNT($C990,J990)&lt;&gt;2,overallRate=0),0,IF(F990="Oui",IF(OR($B990="Oui - sans lien de dépendance",$C990&gt;0),ROUND(MIN(J990, MAX(500,MIN(0.55*$C990,573))),2),0),ROUND(IF($B990="Non - avec lien de dépendance",MIN(1129,J990,$C990)*overallRate,MIN(1129,J990)*overallRate),2))))</f>
        <v>Effectuez l’étape 1</v>
      </c>
      <c r="O990" s="54" t="str">
        <f>IF(ISTEXT(overallRate),"Effectuez l’étape 1",IF(OR(COUNT($C990,K990)&lt;&gt;2,overallRate=0),0,IF(G990="Oui",IF(OR($B990="Oui - sans lien de dépendance",$C990&gt;0),ROUND(MIN(K990, MAX(500,MIN(0.55*$C990,573))),2),0),ROUND(IF($B990="Non - avec lien de dépendance",MIN(1129,K990,$C990)*overallRate,MIN(1129,K990)*overallRate),2))))</f>
        <v>Effectuez l’étape 1</v>
      </c>
      <c r="P990" s="3">
        <f t="shared" si="15"/>
        <v>0</v>
      </c>
    </row>
    <row r="991" spans="12:16" x14ac:dyDescent="0.35">
      <c r="L991" s="54" t="str">
        <f>IF(ISTEXT(overallRate),"Effectuez l’étape 1",IF(OR(COUNT($C991,H991)&lt;&gt;2,overallRate=0),0,IF(D991="Oui",IF(OR($B991="Oui - sans lien de dépendance",$C991&gt;0),ROUND(MIN(H991, MAX(500,MIN(0.55*$C991,573))),2),0),ROUND(IF($B991="Non - avec lien de dépendance",MIN(1129,H991,$C991)*overallRate,MIN(1129,H991)*overallRate),2))))</f>
        <v>Effectuez l’étape 1</v>
      </c>
      <c r="M991" s="54" t="str">
        <f>IF(ISTEXT(overallRate),"Effectuez l’étape 1",IF(OR(COUNT($C991,I991)&lt;&gt;2,overallRate=0),0,IF(E991="Oui",IF(OR($B991="Oui - sans lien de dépendance",$C991&gt;0),ROUND(MIN(I991, MAX(500,MIN(0.55*$C991,573))),2),0),ROUND(IF($B991="Non - avec lien de dépendance",MIN(1129,I991,$C991)*overallRate,MIN(1129,I991)*overallRate),2))))</f>
        <v>Effectuez l’étape 1</v>
      </c>
      <c r="N991" s="54" t="str">
        <f>IF(ISTEXT(overallRate),"Effectuez l’étape 1",IF(OR(COUNT($C991,J991)&lt;&gt;2,overallRate=0),0,IF(F991="Oui",IF(OR($B991="Oui - sans lien de dépendance",$C991&gt;0),ROUND(MIN(J991, MAX(500,MIN(0.55*$C991,573))),2),0),ROUND(IF($B991="Non - avec lien de dépendance",MIN(1129,J991,$C991)*overallRate,MIN(1129,J991)*overallRate),2))))</f>
        <v>Effectuez l’étape 1</v>
      </c>
      <c r="O991" s="54" t="str">
        <f>IF(ISTEXT(overallRate),"Effectuez l’étape 1",IF(OR(COUNT($C991,K991)&lt;&gt;2,overallRate=0),0,IF(G991="Oui",IF(OR($B991="Oui - sans lien de dépendance",$C991&gt;0),ROUND(MIN(K991, MAX(500,MIN(0.55*$C991,573))),2),0),ROUND(IF($B991="Non - avec lien de dépendance",MIN(1129,K991,$C991)*overallRate,MIN(1129,K991)*overallRate),2))))</f>
        <v>Effectuez l’étape 1</v>
      </c>
      <c r="P991" s="3">
        <f t="shared" si="15"/>
        <v>0</v>
      </c>
    </row>
    <row r="992" spans="12:16" x14ac:dyDescent="0.35">
      <c r="L992" s="54" t="str">
        <f>IF(ISTEXT(overallRate),"Effectuez l’étape 1",IF(OR(COUNT($C992,H992)&lt;&gt;2,overallRate=0),0,IF(D992="Oui",IF(OR($B992="Oui - sans lien de dépendance",$C992&gt;0),ROUND(MIN(H992, MAX(500,MIN(0.55*$C992,573))),2),0),ROUND(IF($B992="Non - avec lien de dépendance",MIN(1129,H992,$C992)*overallRate,MIN(1129,H992)*overallRate),2))))</f>
        <v>Effectuez l’étape 1</v>
      </c>
      <c r="M992" s="54" t="str">
        <f>IF(ISTEXT(overallRate),"Effectuez l’étape 1",IF(OR(COUNT($C992,I992)&lt;&gt;2,overallRate=0),0,IF(E992="Oui",IF(OR($B992="Oui - sans lien de dépendance",$C992&gt;0),ROUND(MIN(I992, MAX(500,MIN(0.55*$C992,573))),2),0),ROUND(IF($B992="Non - avec lien de dépendance",MIN(1129,I992,$C992)*overallRate,MIN(1129,I992)*overallRate),2))))</f>
        <v>Effectuez l’étape 1</v>
      </c>
      <c r="N992" s="54" t="str">
        <f>IF(ISTEXT(overallRate),"Effectuez l’étape 1",IF(OR(COUNT($C992,J992)&lt;&gt;2,overallRate=0),0,IF(F992="Oui",IF(OR($B992="Oui - sans lien de dépendance",$C992&gt;0),ROUND(MIN(J992, MAX(500,MIN(0.55*$C992,573))),2),0),ROUND(IF($B992="Non - avec lien de dépendance",MIN(1129,J992,$C992)*overallRate,MIN(1129,J992)*overallRate),2))))</f>
        <v>Effectuez l’étape 1</v>
      </c>
      <c r="O992" s="54" t="str">
        <f>IF(ISTEXT(overallRate),"Effectuez l’étape 1",IF(OR(COUNT($C992,K992)&lt;&gt;2,overallRate=0),0,IF(G992="Oui",IF(OR($B992="Oui - sans lien de dépendance",$C992&gt;0),ROUND(MIN(K992, MAX(500,MIN(0.55*$C992,573))),2),0),ROUND(IF($B992="Non - avec lien de dépendance",MIN(1129,K992,$C992)*overallRate,MIN(1129,K992)*overallRate),2))))</f>
        <v>Effectuez l’étape 1</v>
      </c>
      <c r="P992" s="3">
        <f t="shared" si="15"/>
        <v>0</v>
      </c>
    </row>
    <row r="993" spans="12:16" x14ac:dyDescent="0.35">
      <c r="L993" s="54" t="str">
        <f>IF(ISTEXT(overallRate),"Effectuez l’étape 1",IF(OR(COUNT($C993,H993)&lt;&gt;2,overallRate=0),0,IF(D993="Oui",IF(OR($B993="Oui - sans lien de dépendance",$C993&gt;0),ROUND(MIN(H993, MAX(500,MIN(0.55*$C993,573))),2),0),ROUND(IF($B993="Non - avec lien de dépendance",MIN(1129,H993,$C993)*overallRate,MIN(1129,H993)*overallRate),2))))</f>
        <v>Effectuez l’étape 1</v>
      </c>
      <c r="M993" s="54" t="str">
        <f>IF(ISTEXT(overallRate),"Effectuez l’étape 1",IF(OR(COUNT($C993,I993)&lt;&gt;2,overallRate=0),0,IF(E993="Oui",IF(OR($B993="Oui - sans lien de dépendance",$C993&gt;0),ROUND(MIN(I993, MAX(500,MIN(0.55*$C993,573))),2),0),ROUND(IF($B993="Non - avec lien de dépendance",MIN(1129,I993,$C993)*overallRate,MIN(1129,I993)*overallRate),2))))</f>
        <v>Effectuez l’étape 1</v>
      </c>
      <c r="N993" s="54" t="str">
        <f>IF(ISTEXT(overallRate),"Effectuez l’étape 1",IF(OR(COUNT($C993,J993)&lt;&gt;2,overallRate=0),0,IF(F993="Oui",IF(OR($B993="Oui - sans lien de dépendance",$C993&gt;0),ROUND(MIN(J993, MAX(500,MIN(0.55*$C993,573))),2),0),ROUND(IF($B993="Non - avec lien de dépendance",MIN(1129,J993,$C993)*overallRate,MIN(1129,J993)*overallRate),2))))</f>
        <v>Effectuez l’étape 1</v>
      </c>
      <c r="O993" s="54" t="str">
        <f>IF(ISTEXT(overallRate),"Effectuez l’étape 1",IF(OR(COUNT($C993,K993)&lt;&gt;2,overallRate=0),0,IF(G993="Oui",IF(OR($B993="Oui - sans lien de dépendance",$C993&gt;0),ROUND(MIN(K993, MAX(500,MIN(0.55*$C993,573))),2),0),ROUND(IF($B993="Non - avec lien de dépendance",MIN(1129,K993,$C993)*overallRate,MIN(1129,K993)*overallRate),2))))</f>
        <v>Effectuez l’étape 1</v>
      </c>
      <c r="P993" s="3">
        <f t="shared" si="15"/>
        <v>0</v>
      </c>
    </row>
    <row r="994" spans="12:16" x14ac:dyDescent="0.35">
      <c r="L994" s="54" t="str">
        <f>IF(ISTEXT(overallRate),"Effectuez l’étape 1",IF(OR(COUNT($C994,H994)&lt;&gt;2,overallRate=0),0,IF(D994="Oui",IF(OR($B994="Oui - sans lien de dépendance",$C994&gt;0),ROUND(MIN(H994, MAX(500,MIN(0.55*$C994,573))),2),0),ROUND(IF($B994="Non - avec lien de dépendance",MIN(1129,H994,$C994)*overallRate,MIN(1129,H994)*overallRate),2))))</f>
        <v>Effectuez l’étape 1</v>
      </c>
      <c r="M994" s="54" t="str">
        <f>IF(ISTEXT(overallRate),"Effectuez l’étape 1",IF(OR(COUNT($C994,I994)&lt;&gt;2,overallRate=0),0,IF(E994="Oui",IF(OR($B994="Oui - sans lien de dépendance",$C994&gt;0),ROUND(MIN(I994, MAX(500,MIN(0.55*$C994,573))),2),0),ROUND(IF($B994="Non - avec lien de dépendance",MIN(1129,I994,$C994)*overallRate,MIN(1129,I994)*overallRate),2))))</f>
        <v>Effectuez l’étape 1</v>
      </c>
      <c r="N994" s="54" t="str">
        <f>IF(ISTEXT(overallRate),"Effectuez l’étape 1",IF(OR(COUNT($C994,J994)&lt;&gt;2,overallRate=0),0,IF(F994="Oui",IF(OR($B994="Oui - sans lien de dépendance",$C994&gt;0),ROUND(MIN(J994, MAX(500,MIN(0.55*$C994,573))),2),0),ROUND(IF($B994="Non - avec lien de dépendance",MIN(1129,J994,$C994)*overallRate,MIN(1129,J994)*overallRate),2))))</f>
        <v>Effectuez l’étape 1</v>
      </c>
      <c r="O994" s="54" t="str">
        <f>IF(ISTEXT(overallRate),"Effectuez l’étape 1",IF(OR(COUNT($C994,K994)&lt;&gt;2,overallRate=0),0,IF(G994="Oui",IF(OR($B994="Oui - sans lien de dépendance",$C994&gt;0),ROUND(MIN(K994, MAX(500,MIN(0.55*$C994,573))),2),0),ROUND(IF($B994="Non - avec lien de dépendance",MIN(1129,K994,$C994)*overallRate,MIN(1129,K994)*overallRate),2))))</f>
        <v>Effectuez l’étape 1</v>
      </c>
      <c r="P994" s="3">
        <f t="shared" si="15"/>
        <v>0</v>
      </c>
    </row>
    <row r="995" spans="12:16" x14ac:dyDescent="0.35">
      <c r="L995" s="54" t="str">
        <f>IF(ISTEXT(overallRate),"Effectuez l’étape 1",IF(OR(COUNT($C995,H995)&lt;&gt;2,overallRate=0),0,IF(D995="Oui",IF(OR($B995="Oui - sans lien de dépendance",$C995&gt;0),ROUND(MIN(H995, MAX(500,MIN(0.55*$C995,573))),2),0),ROUND(IF($B995="Non - avec lien de dépendance",MIN(1129,H995,$C995)*overallRate,MIN(1129,H995)*overallRate),2))))</f>
        <v>Effectuez l’étape 1</v>
      </c>
      <c r="M995" s="54" t="str">
        <f>IF(ISTEXT(overallRate),"Effectuez l’étape 1",IF(OR(COUNT($C995,I995)&lt;&gt;2,overallRate=0),0,IF(E995="Oui",IF(OR($B995="Oui - sans lien de dépendance",$C995&gt;0),ROUND(MIN(I995, MAX(500,MIN(0.55*$C995,573))),2),0),ROUND(IF($B995="Non - avec lien de dépendance",MIN(1129,I995,$C995)*overallRate,MIN(1129,I995)*overallRate),2))))</f>
        <v>Effectuez l’étape 1</v>
      </c>
      <c r="N995" s="54" t="str">
        <f>IF(ISTEXT(overallRate),"Effectuez l’étape 1",IF(OR(COUNT($C995,J995)&lt;&gt;2,overallRate=0),0,IF(F995="Oui",IF(OR($B995="Oui - sans lien de dépendance",$C995&gt;0),ROUND(MIN(J995, MAX(500,MIN(0.55*$C995,573))),2),0),ROUND(IF($B995="Non - avec lien de dépendance",MIN(1129,J995,$C995)*overallRate,MIN(1129,J995)*overallRate),2))))</f>
        <v>Effectuez l’étape 1</v>
      </c>
      <c r="O995" s="54" t="str">
        <f>IF(ISTEXT(overallRate),"Effectuez l’étape 1",IF(OR(COUNT($C995,K995)&lt;&gt;2,overallRate=0),0,IF(G995="Oui",IF(OR($B995="Oui - sans lien de dépendance",$C995&gt;0),ROUND(MIN(K995, MAX(500,MIN(0.55*$C995,573))),2),0),ROUND(IF($B995="Non - avec lien de dépendance",MIN(1129,K995,$C995)*overallRate,MIN(1129,K995)*overallRate),2))))</f>
        <v>Effectuez l’étape 1</v>
      </c>
      <c r="P995" s="3">
        <f t="shared" si="15"/>
        <v>0</v>
      </c>
    </row>
    <row r="996" spans="12:16" x14ac:dyDescent="0.35">
      <c r="L996" s="54" t="str">
        <f>IF(ISTEXT(overallRate),"Effectuez l’étape 1",IF(OR(COUNT($C996,H996)&lt;&gt;2,overallRate=0),0,IF(D996="Oui",IF(OR($B996="Oui - sans lien de dépendance",$C996&gt;0),ROUND(MIN(H996, MAX(500,MIN(0.55*$C996,573))),2),0),ROUND(IF($B996="Non - avec lien de dépendance",MIN(1129,H996,$C996)*overallRate,MIN(1129,H996)*overallRate),2))))</f>
        <v>Effectuez l’étape 1</v>
      </c>
      <c r="M996" s="54" t="str">
        <f>IF(ISTEXT(overallRate),"Effectuez l’étape 1",IF(OR(COUNT($C996,I996)&lt;&gt;2,overallRate=0),0,IF(E996="Oui",IF(OR($B996="Oui - sans lien de dépendance",$C996&gt;0),ROUND(MIN(I996, MAX(500,MIN(0.55*$C996,573))),2),0),ROUND(IF($B996="Non - avec lien de dépendance",MIN(1129,I996,$C996)*overallRate,MIN(1129,I996)*overallRate),2))))</f>
        <v>Effectuez l’étape 1</v>
      </c>
      <c r="N996" s="54" t="str">
        <f>IF(ISTEXT(overallRate),"Effectuez l’étape 1",IF(OR(COUNT($C996,J996)&lt;&gt;2,overallRate=0),0,IF(F996="Oui",IF(OR($B996="Oui - sans lien de dépendance",$C996&gt;0),ROUND(MIN(J996, MAX(500,MIN(0.55*$C996,573))),2),0),ROUND(IF($B996="Non - avec lien de dépendance",MIN(1129,J996,$C996)*overallRate,MIN(1129,J996)*overallRate),2))))</f>
        <v>Effectuez l’étape 1</v>
      </c>
      <c r="O996" s="54" t="str">
        <f>IF(ISTEXT(overallRate),"Effectuez l’étape 1",IF(OR(COUNT($C996,K996)&lt;&gt;2,overallRate=0),0,IF(G996="Oui",IF(OR($B996="Oui - sans lien de dépendance",$C996&gt;0),ROUND(MIN(K996, MAX(500,MIN(0.55*$C996,573))),2),0),ROUND(IF($B996="Non - avec lien de dépendance",MIN(1129,K996,$C996)*overallRate,MIN(1129,K996)*overallRate),2))))</f>
        <v>Effectuez l’étape 1</v>
      </c>
      <c r="P996" s="3">
        <f t="shared" si="15"/>
        <v>0</v>
      </c>
    </row>
    <row r="997" spans="12:16" x14ac:dyDescent="0.35">
      <c r="L997" s="54" t="str">
        <f>IF(ISTEXT(overallRate),"Effectuez l’étape 1",IF(OR(COUNT($C997,H997)&lt;&gt;2,overallRate=0),0,IF(D997="Oui",IF(OR($B997="Oui - sans lien de dépendance",$C997&gt;0),ROUND(MIN(H997, MAX(500,MIN(0.55*$C997,573))),2),0),ROUND(IF($B997="Non - avec lien de dépendance",MIN(1129,H997,$C997)*overallRate,MIN(1129,H997)*overallRate),2))))</f>
        <v>Effectuez l’étape 1</v>
      </c>
      <c r="M997" s="54" t="str">
        <f>IF(ISTEXT(overallRate),"Effectuez l’étape 1",IF(OR(COUNT($C997,I997)&lt;&gt;2,overallRate=0),0,IF(E997="Oui",IF(OR($B997="Oui - sans lien de dépendance",$C997&gt;0),ROUND(MIN(I997, MAX(500,MIN(0.55*$C997,573))),2),0),ROUND(IF($B997="Non - avec lien de dépendance",MIN(1129,I997,$C997)*overallRate,MIN(1129,I997)*overallRate),2))))</f>
        <v>Effectuez l’étape 1</v>
      </c>
      <c r="N997" s="54" t="str">
        <f>IF(ISTEXT(overallRate),"Effectuez l’étape 1",IF(OR(COUNT($C997,J997)&lt;&gt;2,overallRate=0),0,IF(F997="Oui",IF(OR($B997="Oui - sans lien de dépendance",$C997&gt;0),ROUND(MIN(J997, MAX(500,MIN(0.55*$C997,573))),2),0),ROUND(IF($B997="Non - avec lien de dépendance",MIN(1129,J997,$C997)*overallRate,MIN(1129,J997)*overallRate),2))))</f>
        <v>Effectuez l’étape 1</v>
      </c>
      <c r="O997" s="54" t="str">
        <f>IF(ISTEXT(overallRate),"Effectuez l’étape 1",IF(OR(COUNT($C997,K997)&lt;&gt;2,overallRate=0),0,IF(G997="Oui",IF(OR($B997="Oui - sans lien de dépendance",$C997&gt;0),ROUND(MIN(K997, MAX(500,MIN(0.55*$C997,573))),2),0),ROUND(IF($B997="Non - avec lien de dépendance",MIN(1129,K997,$C997)*overallRate,MIN(1129,K997)*overallRate),2))))</f>
        <v>Effectuez l’étape 1</v>
      </c>
      <c r="P997" s="3">
        <f t="shared" si="15"/>
        <v>0</v>
      </c>
    </row>
    <row r="998" spans="12:16" x14ac:dyDescent="0.35">
      <c r="L998" s="54" t="str">
        <f>IF(ISTEXT(overallRate),"Effectuez l’étape 1",IF(OR(COUNT($C998,H998)&lt;&gt;2,overallRate=0),0,IF(D998="Oui",IF(OR($B998="Oui - sans lien de dépendance",$C998&gt;0),ROUND(MIN(H998, MAX(500,MIN(0.55*$C998,573))),2),0),ROUND(IF($B998="Non - avec lien de dépendance",MIN(1129,H998,$C998)*overallRate,MIN(1129,H998)*overallRate),2))))</f>
        <v>Effectuez l’étape 1</v>
      </c>
      <c r="M998" s="54" t="str">
        <f>IF(ISTEXT(overallRate),"Effectuez l’étape 1",IF(OR(COUNT($C998,I998)&lt;&gt;2,overallRate=0),0,IF(E998="Oui",IF(OR($B998="Oui - sans lien de dépendance",$C998&gt;0),ROUND(MIN(I998, MAX(500,MIN(0.55*$C998,573))),2),0),ROUND(IF($B998="Non - avec lien de dépendance",MIN(1129,I998,$C998)*overallRate,MIN(1129,I998)*overallRate),2))))</f>
        <v>Effectuez l’étape 1</v>
      </c>
      <c r="N998" s="54" t="str">
        <f>IF(ISTEXT(overallRate),"Effectuez l’étape 1",IF(OR(COUNT($C998,J998)&lt;&gt;2,overallRate=0),0,IF(F998="Oui",IF(OR($B998="Oui - sans lien de dépendance",$C998&gt;0),ROUND(MIN(J998, MAX(500,MIN(0.55*$C998,573))),2),0),ROUND(IF($B998="Non - avec lien de dépendance",MIN(1129,J998,$C998)*overallRate,MIN(1129,J998)*overallRate),2))))</f>
        <v>Effectuez l’étape 1</v>
      </c>
      <c r="O998" s="54" t="str">
        <f>IF(ISTEXT(overallRate),"Effectuez l’étape 1",IF(OR(COUNT($C998,K998)&lt;&gt;2,overallRate=0),0,IF(G998="Oui",IF(OR($B998="Oui - sans lien de dépendance",$C998&gt;0),ROUND(MIN(K998, MAX(500,MIN(0.55*$C998,573))),2),0),ROUND(IF($B998="Non - avec lien de dépendance",MIN(1129,K998,$C998)*overallRate,MIN(1129,K998)*overallRate),2))))</f>
        <v>Effectuez l’étape 1</v>
      </c>
      <c r="P998" s="3">
        <f t="shared" si="15"/>
        <v>0</v>
      </c>
    </row>
    <row r="999" spans="12:16" x14ac:dyDescent="0.35">
      <c r="L999" s="54" t="str">
        <f>IF(ISTEXT(overallRate),"Effectuez l’étape 1",IF(OR(COUNT($C999,H999)&lt;&gt;2,overallRate=0),0,IF(D999="Oui",IF(OR($B999="Oui - sans lien de dépendance",$C999&gt;0),ROUND(MIN(H999, MAX(500,MIN(0.55*$C999,573))),2),0),ROUND(IF($B999="Non - avec lien de dépendance",MIN(1129,H999,$C999)*overallRate,MIN(1129,H999)*overallRate),2))))</f>
        <v>Effectuez l’étape 1</v>
      </c>
      <c r="M999" s="54" t="str">
        <f>IF(ISTEXT(overallRate),"Effectuez l’étape 1",IF(OR(COUNT($C999,I999)&lt;&gt;2,overallRate=0),0,IF(E999="Oui",IF(OR($B999="Oui - sans lien de dépendance",$C999&gt;0),ROUND(MIN(I999, MAX(500,MIN(0.55*$C999,573))),2),0),ROUND(IF($B999="Non - avec lien de dépendance",MIN(1129,I999,$C999)*overallRate,MIN(1129,I999)*overallRate),2))))</f>
        <v>Effectuez l’étape 1</v>
      </c>
      <c r="N999" s="54" t="str">
        <f>IF(ISTEXT(overallRate),"Effectuez l’étape 1",IF(OR(COUNT($C999,J999)&lt;&gt;2,overallRate=0),0,IF(F999="Oui",IF(OR($B999="Oui - sans lien de dépendance",$C999&gt;0),ROUND(MIN(J999, MAX(500,MIN(0.55*$C999,573))),2),0),ROUND(IF($B999="Non - avec lien de dépendance",MIN(1129,J999,$C999)*overallRate,MIN(1129,J999)*overallRate),2))))</f>
        <v>Effectuez l’étape 1</v>
      </c>
      <c r="O999" s="54" t="str">
        <f>IF(ISTEXT(overallRate),"Effectuez l’étape 1",IF(OR(COUNT($C999,K999)&lt;&gt;2,overallRate=0),0,IF(G999="Oui",IF(OR($B999="Oui - sans lien de dépendance",$C999&gt;0),ROUND(MIN(K999, MAX(500,MIN(0.55*$C999,573))),2),0),ROUND(IF($B999="Non - avec lien de dépendance",MIN(1129,K999,$C999)*overallRate,MIN(1129,K999)*overallRate),2))))</f>
        <v>Effectuez l’étape 1</v>
      </c>
      <c r="P999" s="3">
        <f t="shared" si="15"/>
        <v>0</v>
      </c>
    </row>
    <row r="1000" spans="12:16" x14ac:dyDescent="0.35">
      <c r="L1000" s="54" t="str">
        <f>IF(ISTEXT(overallRate),"Effectuez l’étape 1",IF(OR(COUNT($C1000,H1000)&lt;&gt;2,overallRate=0),0,IF(D1000="Oui",IF(OR($B1000="Oui - sans lien de dépendance",$C1000&gt;0),ROUND(MIN(H1000, MAX(500,MIN(0.55*$C1000,573))),2),0),ROUND(IF($B1000="Non - avec lien de dépendance",MIN(1129,H1000,$C1000)*overallRate,MIN(1129,H1000)*overallRate),2))))</f>
        <v>Effectuez l’étape 1</v>
      </c>
      <c r="M1000" s="54" t="str">
        <f>IF(ISTEXT(overallRate),"Effectuez l’étape 1",IF(OR(COUNT($C1000,I1000)&lt;&gt;2,overallRate=0),0,IF(E1000="Oui",IF(OR($B1000="Oui - sans lien de dépendance",$C1000&gt;0),ROUND(MIN(I1000, MAX(500,MIN(0.55*$C1000,573))),2),0),ROUND(IF($B1000="Non - avec lien de dépendance",MIN(1129,I1000,$C1000)*overallRate,MIN(1129,I1000)*overallRate),2))))</f>
        <v>Effectuez l’étape 1</v>
      </c>
      <c r="N1000" s="54" t="str">
        <f>IF(ISTEXT(overallRate),"Effectuez l’étape 1",IF(OR(COUNT($C1000,J1000)&lt;&gt;2,overallRate=0),0,IF(F1000="Oui",IF(OR($B1000="Oui - sans lien de dépendance",$C1000&gt;0),ROUND(MIN(J1000, MAX(500,MIN(0.55*$C1000,573))),2),0),ROUND(IF($B1000="Non - avec lien de dépendance",MIN(1129,J1000,$C1000)*overallRate,MIN(1129,J1000)*overallRate),2))))</f>
        <v>Effectuez l’étape 1</v>
      </c>
      <c r="O1000" s="54" t="str">
        <f>IF(ISTEXT(overallRate),"Effectuez l’étape 1",IF(OR(COUNT($C1000,K1000)&lt;&gt;2,overallRate=0),0,IF(G1000="Oui",IF(OR($B1000="Oui - sans lien de dépendance",$C1000&gt;0),ROUND(MIN(K1000, MAX(500,MIN(0.55*$C1000,573))),2),0),ROUND(IF($B1000="Non - avec lien de dépendance",MIN(1129,K1000,$C1000)*overallRate,MIN(1129,K1000)*overallRate),2))))</f>
        <v>Effectuez l’étape 1</v>
      </c>
      <c r="P1000" s="3">
        <f t="shared" si="15"/>
        <v>0</v>
      </c>
    </row>
    <row r="1001" spans="12:16" x14ac:dyDescent="0.35">
      <c r="L1001" s="54" t="str">
        <f>IF(ISTEXT(overallRate),"Effectuez l’étape 1",IF(OR(COUNT($C1001,H1001)&lt;&gt;2,overallRate=0),0,IF(D1001="Oui",IF(OR($B1001="Oui - sans lien de dépendance",$C1001&gt;0),ROUND(MIN(H1001, MAX(500,MIN(0.55*$C1001,573))),2),0),ROUND(IF($B1001="Non - avec lien de dépendance",MIN(1129,H1001,$C1001)*overallRate,MIN(1129,H1001)*overallRate),2))))</f>
        <v>Effectuez l’étape 1</v>
      </c>
      <c r="M1001" s="54" t="str">
        <f>IF(ISTEXT(overallRate),"Effectuez l’étape 1",IF(OR(COUNT($C1001,I1001)&lt;&gt;2,overallRate=0),0,IF(E1001="Oui",IF(OR($B1001="Oui - sans lien de dépendance",$C1001&gt;0),ROUND(MIN(I1001, MAX(500,MIN(0.55*$C1001,573))),2),0),ROUND(IF($B1001="Non - avec lien de dépendance",MIN(1129,I1001,$C1001)*overallRate,MIN(1129,I1001)*overallRate),2))))</f>
        <v>Effectuez l’étape 1</v>
      </c>
      <c r="N1001" s="54" t="str">
        <f>IF(ISTEXT(overallRate),"Effectuez l’étape 1",IF(OR(COUNT($C1001,J1001)&lt;&gt;2,overallRate=0),0,IF(F1001="Oui",IF(OR($B1001="Oui - sans lien de dépendance",$C1001&gt;0),ROUND(MIN(J1001, MAX(500,MIN(0.55*$C1001,573))),2),0),ROUND(IF($B1001="Non - avec lien de dépendance",MIN(1129,J1001,$C1001)*overallRate,MIN(1129,J1001)*overallRate),2))))</f>
        <v>Effectuez l’étape 1</v>
      </c>
      <c r="O1001" s="54" t="str">
        <f>IF(ISTEXT(overallRate),"Effectuez l’étape 1",IF(OR(COUNT($C1001,K1001)&lt;&gt;2,overallRate=0),0,IF(G1001="Oui",IF(OR($B1001="Oui - sans lien de dépendance",$C1001&gt;0),ROUND(MIN(K1001, MAX(500,MIN(0.55*$C1001,573))),2),0),ROUND(IF($B1001="Non - avec lien de dépendance",MIN(1129,K1001,$C1001)*overallRate,MIN(1129,K1001)*overallRate),2))))</f>
        <v>Effectuez l’étape 1</v>
      </c>
      <c r="P1001" s="3">
        <f t="shared" si="15"/>
        <v>0</v>
      </c>
    </row>
    <row r="1002" spans="12:16" x14ac:dyDescent="0.35">
      <c r="L1002" s="54" t="str">
        <f>IF(ISTEXT(overallRate),"Effectuez l’étape 1",IF(OR(COUNT($C1002,H1002)&lt;&gt;2,overallRate=0),0,IF(D1002="Oui",IF(OR($B1002="Oui - sans lien de dépendance",$C1002&gt;0),ROUND(MIN(H1002, MAX(500,MIN(0.55*$C1002,573))),2),0),ROUND(IF($B1002="Non - avec lien de dépendance",MIN(1129,H1002,$C1002)*overallRate,MIN(1129,H1002)*overallRate),2))))</f>
        <v>Effectuez l’étape 1</v>
      </c>
      <c r="M1002" s="54" t="str">
        <f>IF(ISTEXT(overallRate),"Effectuez l’étape 1",IF(OR(COUNT($C1002,I1002)&lt;&gt;2,overallRate=0),0,IF(E1002="Oui",IF(OR($B1002="Oui - sans lien de dépendance",$C1002&gt;0),ROUND(MIN(I1002, MAX(500,MIN(0.55*$C1002,573))),2),0),ROUND(IF($B1002="Non - avec lien de dépendance",MIN(1129,I1002,$C1002)*overallRate,MIN(1129,I1002)*overallRate),2))))</f>
        <v>Effectuez l’étape 1</v>
      </c>
      <c r="N1002" s="54" t="str">
        <f>IF(ISTEXT(overallRate),"Effectuez l’étape 1",IF(OR(COUNT($C1002,J1002)&lt;&gt;2,overallRate=0),0,IF(F1002="Oui",IF(OR($B1002="Oui - sans lien de dépendance",$C1002&gt;0),ROUND(MIN(J1002, MAX(500,MIN(0.55*$C1002,573))),2),0),ROUND(IF($B1002="Non - avec lien de dépendance",MIN(1129,J1002,$C1002)*overallRate,MIN(1129,J1002)*overallRate),2))))</f>
        <v>Effectuez l’étape 1</v>
      </c>
      <c r="O1002" s="54" t="str">
        <f>IF(ISTEXT(overallRate),"Effectuez l’étape 1",IF(OR(COUNT($C1002,K1002)&lt;&gt;2,overallRate=0),0,IF(G1002="Oui",IF(OR($B1002="Oui - sans lien de dépendance",$C1002&gt;0),ROUND(MIN(K1002, MAX(500,MIN(0.55*$C1002,573))),2),0),ROUND(IF($B1002="Non - avec lien de dépendance",MIN(1129,K1002,$C1002)*overallRate,MIN(1129,K1002)*overallRate),2))))</f>
        <v>Effectuez l’étape 1</v>
      </c>
      <c r="P1002" s="3">
        <f t="shared" si="15"/>
        <v>0</v>
      </c>
    </row>
    <row r="1003" spans="12:16" x14ac:dyDescent="0.35">
      <c r="L1003" s="54" t="str">
        <f>IF(ISTEXT(overallRate),"Effectuez l’étape 1",IF(OR(COUNT($C1003,H1003)&lt;&gt;2,overallRate=0),0,IF(D1003="Oui",IF(OR($B1003="Oui - sans lien de dépendance",$C1003&gt;0),ROUND(MIN(H1003, MAX(500,MIN(0.55*$C1003,573))),2),0),ROUND(IF($B1003="Non - avec lien de dépendance",MIN(1129,H1003,$C1003)*overallRate,MIN(1129,H1003)*overallRate),2))))</f>
        <v>Effectuez l’étape 1</v>
      </c>
      <c r="M1003" s="54" t="str">
        <f>IF(ISTEXT(overallRate),"Effectuez l’étape 1",IF(OR(COUNT($C1003,I1003)&lt;&gt;2,overallRate=0),0,IF(E1003="Oui",IF(OR($B1003="Oui - sans lien de dépendance",$C1003&gt;0),ROUND(MIN(I1003, MAX(500,MIN(0.55*$C1003,573))),2),0),ROUND(IF($B1003="Non - avec lien de dépendance",MIN(1129,I1003,$C1003)*overallRate,MIN(1129,I1003)*overallRate),2))))</f>
        <v>Effectuez l’étape 1</v>
      </c>
      <c r="N1003" s="54" t="str">
        <f>IF(ISTEXT(overallRate),"Effectuez l’étape 1",IF(OR(COUNT($C1003,J1003)&lt;&gt;2,overallRate=0),0,IF(F1003="Oui",IF(OR($B1003="Oui - sans lien de dépendance",$C1003&gt;0),ROUND(MIN(J1003, MAX(500,MIN(0.55*$C1003,573))),2),0),ROUND(IF($B1003="Non - avec lien de dépendance",MIN(1129,J1003,$C1003)*overallRate,MIN(1129,J1003)*overallRate),2))))</f>
        <v>Effectuez l’étape 1</v>
      </c>
      <c r="O1003" s="54" t="str">
        <f>IF(ISTEXT(overallRate),"Effectuez l’étape 1",IF(OR(COUNT($C1003,K1003)&lt;&gt;2,overallRate=0),0,IF(G1003="Oui",IF(OR($B1003="Oui - sans lien de dépendance",$C1003&gt;0),ROUND(MIN(K1003, MAX(500,MIN(0.55*$C1003,573))),2),0),ROUND(IF($B1003="Non - avec lien de dépendance",MIN(1129,K1003,$C1003)*overallRate,MIN(1129,K1003)*overallRate),2))))</f>
        <v>Effectuez l’étape 1</v>
      </c>
      <c r="P1003" s="3">
        <f t="shared" si="15"/>
        <v>0</v>
      </c>
    </row>
    <row r="1004" spans="12:16" x14ac:dyDescent="0.35">
      <c r="L1004" s="54" t="str">
        <f>IF(ISTEXT(overallRate),"Effectuez l’étape 1",IF(OR(COUNT($C1004,H1004)&lt;&gt;2,overallRate=0),0,IF(D1004="Oui",IF(OR($B1004="Oui - sans lien de dépendance",$C1004&gt;0),ROUND(MIN(H1004, MAX(500,MIN(0.55*$C1004,573))),2),0),ROUND(IF($B1004="Non - avec lien de dépendance",MIN(1129,H1004,$C1004)*overallRate,MIN(1129,H1004)*overallRate),2))))</f>
        <v>Effectuez l’étape 1</v>
      </c>
      <c r="M1004" s="54" t="str">
        <f>IF(ISTEXT(overallRate),"Effectuez l’étape 1",IF(OR(COUNT($C1004,I1004)&lt;&gt;2,overallRate=0),0,IF(E1004="Oui",IF(OR($B1004="Oui - sans lien de dépendance",$C1004&gt;0),ROUND(MIN(I1004, MAX(500,MIN(0.55*$C1004,573))),2),0),ROUND(IF($B1004="Non - avec lien de dépendance",MIN(1129,I1004,$C1004)*overallRate,MIN(1129,I1004)*overallRate),2))))</f>
        <v>Effectuez l’étape 1</v>
      </c>
      <c r="N1004" s="54" t="str">
        <f>IF(ISTEXT(overallRate),"Effectuez l’étape 1",IF(OR(COUNT($C1004,J1004)&lt;&gt;2,overallRate=0),0,IF(F1004="Oui",IF(OR($B1004="Oui - sans lien de dépendance",$C1004&gt;0),ROUND(MIN(J1004, MAX(500,MIN(0.55*$C1004,573))),2),0),ROUND(IF($B1004="Non - avec lien de dépendance",MIN(1129,J1004,$C1004)*overallRate,MIN(1129,J1004)*overallRate),2))))</f>
        <v>Effectuez l’étape 1</v>
      </c>
      <c r="O1004" s="54" t="str">
        <f>IF(ISTEXT(overallRate),"Effectuez l’étape 1",IF(OR(COUNT($C1004,K1004)&lt;&gt;2,overallRate=0),0,IF(G1004="Oui",IF(OR($B1004="Oui - sans lien de dépendance",$C1004&gt;0),ROUND(MIN(K1004, MAX(500,MIN(0.55*$C1004,573))),2),0),ROUND(IF($B1004="Non - avec lien de dépendance",MIN(1129,K1004,$C1004)*overallRate,MIN(1129,K1004)*overallRate),2))))</f>
        <v>Effectuez l’étape 1</v>
      </c>
      <c r="P1004" s="3">
        <f t="shared" si="15"/>
        <v>0</v>
      </c>
    </row>
    <row r="1005" spans="12:16" x14ac:dyDescent="0.35">
      <c r="L1005" s="54" t="str">
        <f>IF(ISTEXT(overallRate),"Effectuez l’étape 1",IF(OR(COUNT($C1005,H1005)&lt;&gt;2,overallRate=0),0,IF(D1005="Oui",IF(OR($B1005="Oui - sans lien de dépendance",$C1005&gt;0),ROUND(MIN(H1005, MAX(500,MIN(0.55*$C1005,573))),2),0),ROUND(IF($B1005="Non - avec lien de dépendance",MIN(1129,H1005,$C1005)*overallRate,MIN(1129,H1005)*overallRate),2))))</f>
        <v>Effectuez l’étape 1</v>
      </c>
      <c r="M1005" s="54" t="str">
        <f>IF(ISTEXT(overallRate),"Effectuez l’étape 1",IF(OR(COUNT($C1005,I1005)&lt;&gt;2,overallRate=0),0,IF(E1005="Oui",IF(OR($B1005="Oui - sans lien de dépendance",$C1005&gt;0),ROUND(MIN(I1005, MAX(500,MIN(0.55*$C1005,573))),2),0),ROUND(IF($B1005="Non - avec lien de dépendance",MIN(1129,I1005,$C1005)*overallRate,MIN(1129,I1005)*overallRate),2))))</f>
        <v>Effectuez l’étape 1</v>
      </c>
      <c r="N1005" s="54" t="str">
        <f>IF(ISTEXT(overallRate),"Effectuez l’étape 1",IF(OR(COUNT($C1005,J1005)&lt;&gt;2,overallRate=0),0,IF(F1005="Oui",IF(OR($B1005="Oui - sans lien de dépendance",$C1005&gt;0),ROUND(MIN(J1005, MAX(500,MIN(0.55*$C1005,573))),2),0),ROUND(IF($B1005="Non - avec lien de dépendance",MIN(1129,J1005,$C1005)*overallRate,MIN(1129,J1005)*overallRate),2))))</f>
        <v>Effectuez l’étape 1</v>
      </c>
      <c r="O1005" s="54" t="str">
        <f>IF(ISTEXT(overallRate),"Effectuez l’étape 1",IF(OR(COUNT($C1005,K1005)&lt;&gt;2,overallRate=0),0,IF(G1005="Oui",IF(OR($B1005="Oui - sans lien de dépendance",$C1005&gt;0),ROUND(MIN(K1005, MAX(500,MIN(0.55*$C1005,573))),2),0),ROUND(IF($B1005="Non - avec lien de dépendance",MIN(1129,K1005,$C1005)*overallRate,MIN(1129,K1005)*overallRate),2))))</f>
        <v>Effectuez l’étape 1</v>
      </c>
      <c r="P1005" s="3">
        <f t="shared" si="15"/>
        <v>0</v>
      </c>
    </row>
    <row r="1006" spans="12:16" x14ac:dyDescent="0.35">
      <c r="L1006" s="54" t="str">
        <f>IF(ISTEXT(overallRate),"Effectuez l’étape 1",IF(OR(COUNT($C1006,H1006)&lt;&gt;2,overallRate=0),0,IF(D1006="Oui",IF(OR($B1006="Oui - sans lien de dépendance",$C1006&gt;0),ROUND(MIN(H1006, MAX(500,MIN(0.55*$C1006,573))),2),0),ROUND(IF($B1006="Non - avec lien de dépendance",MIN(1129,H1006,$C1006)*overallRate,MIN(1129,H1006)*overallRate),2))))</f>
        <v>Effectuez l’étape 1</v>
      </c>
      <c r="M1006" s="54" t="str">
        <f>IF(ISTEXT(overallRate),"Effectuez l’étape 1",IF(OR(COUNT($C1006,I1006)&lt;&gt;2,overallRate=0),0,IF(E1006="Oui",IF(OR($B1006="Oui - sans lien de dépendance",$C1006&gt;0),ROUND(MIN(I1006, MAX(500,MIN(0.55*$C1006,573))),2),0),ROUND(IF($B1006="Non - avec lien de dépendance",MIN(1129,I1006,$C1006)*overallRate,MIN(1129,I1006)*overallRate),2))))</f>
        <v>Effectuez l’étape 1</v>
      </c>
      <c r="N1006" s="54" t="str">
        <f>IF(ISTEXT(overallRate),"Effectuez l’étape 1",IF(OR(COUNT($C1006,J1006)&lt;&gt;2,overallRate=0),0,IF(F1006="Oui",IF(OR($B1006="Oui - sans lien de dépendance",$C1006&gt;0),ROUND(MIN(J1006, MAX(500,MIN(0.55*$C1006,573))),2),0),ROUND(IF($B1006="Non - avec lien de dépendance",MIN(1129,J1006,$C1006)*overallRate,MIN(1129,J1006)*overallRate),2))))</f>
        <v>Effectuez l’étape 1</v>
      </c>
      <c r="O1006" s="54" t="str">
        <f>IF(ISTEXT(overallRate),"Effectuez l’étape 1",IF(OR(COUNT($C1006,K1006)&lt;&gt;2,overallRate=0),0,IF(G1006="Oui",IF(OR($B1006="Oui - sans lien de dépendance",$C1006&gt;0),ROUND(MIN(K1006, MAX(500,MIN(0.55*$C1006,573))),2),0),ROUND(IF($B1006="Non - avec lien de dépendance",MIN(1129,K1006,$C1006)*overallRate,MIN(1129,K1006)*overallRate),2))))</f>
        <v>Effectuez l’étape 1</v>
      </c>
      <c r="P1006" s="3">
        <f t="shared" si="15"/>
        <v>0</v>
      </c>
    </row>
    <row r="1007" spans="12:16" x14ac:dyDescent="0.35">
      <c r="L1007" s="54" t="str">
        <f>IF(ISTEXT(overallRate),"Effectuez l’étape 1",IF(OR(COUNT($C1007,H1007)&lt;&gt;2,overallRate=0),0,IF(D1007="Oui",IF(OR($B1007="Oui - sans lien de dépendance",$C1007&gt;0),ROUND(MIN(H1007, MAX(500,MIN(0.55*$C1007,573))),2),0),ROUND(IF($B1007="Non - avec lien de dépendance",MIN(1129,H1007,$C1007)*overallRate,MIN(1129,H1007)*overallRate),2))))</f>
        <v>Effectuez l’étape 1</v>
      </c>
      <c r="M1007" s="54" t="str">
        <f>IF(ISTEXT(overallRate),"Effectuez l’étape 1",IF(OR(COUNT($C1007,I1007)&lt;&gt;2,overallRate=0),0,IF(E1007="Oui",IF(OR($B1007="Oui - sans lien de dépendance",$C1007&gt;0),ROUND(MIN(I1007, MAX(500,MIN(0.55*$C1007,573))),2),0),ROUND(IF($B1007="Non - avec lien de dépendance",MIN(1129,I1007,$C1007)*overallRate,MIN(1129,I1007)*overallRate),2))))</f>
        <v>Effectuez l’étape 1</v>
      </c>
      <c r="N1007" s="54" t="str">
        <f>IF(ISTEXT(overallRate),"Effectuez l’étape 1",IF(OR(COUNT($C1007,J1007)&lt;&gt;2,overallRate=0),0,IF(F1007="Oui",IF(OR($B1007="Oui - sans lien de dépendance",$C1007&gt;0),ROUND(MIN(J1007, MAX(500,MIN(0.55*$C1007,573))),2),0),ROUND(IF($B1007="Non - avec lien de dépendance",MIN(1129,J1007,$C1007)*overallRate,MIN(1129,J1007)*overallRate),2))))</f>
        <v>Effectuez l’étape 1</v>
      </c>
      <c r="O1007" s="54" t="str">
        <f>IF(ISTEXT(overallRate),"Effectuez l’étape 1",IF(OR(COUNT($C1007,K1007)&lt;&gt;2,overallRate=0),0,IF(G1007="Oui",IF(OR($B1007="Oui - sans lien de dépendance",$C1007&gt;0),ROUND(MIN(K1007, MAX(500,MIN(0.55*$C1007,573))),2),0),ROUND(IF($B1007="Non - avec lien de dépendance",MIN(1129,K1007,$C1007)*overallRate,MIN(1129,K1007)*overallRate),2))))</f>
        <v>Effectuez l’étape 1</v>
      </c>
      <c r="P1007" s="3">
        <f t="shared" si="15"/>
        <v>0</v>
      </c>
    </row>
    <row r="1008" spans="12:16" x14ac:dyDescent="0.35">
      <c r="L1008" s="54" t="str">
        <f>IF(ISTEXT(overallRate),"Effectuez l’étape 1",IF(OR(COUNT($C1008,H1008)&lt;&gt;2,overallRate=0),0,IF(D1008="Oui",IF(OR($B1008="Oui - sans lien de dépendance",$C1008&gt;0),ROUND(MIN(H1008, MAX(500,MIN(0.55*$C1008,573))),2),0),ROUND(IF($B1008="Non - avec lien de dépendance",MIN(1129,H1008,$C1008)*overallRate,MIN(1129,H1008)*overallRate),2))))</f>
        <v>Effectuez l’étape 1</v>
      </c>
      <c r="M1008" s="54" t="str">
        <f>IF(ISTEXT(overallRate),"Effectuez l’étape 1",IF(OR(COUNT($C1008,I1008)&lt;&gt;2,overallRate=0),0,IF(E1008="Oui",IF(OR($B1008="Oui - sans lien de dépendance",$C1008&gt;0),ROUND(MIN(I1008, MAX(500,MIN(0.55*$C1008,573))),2),0),ROUND(IF($B1008="Non - avec lien de dépendance",MIN(1129,I1008,$C1008)*overallRate,MIN(1129,I1008)*overallRate),2))))</f>
        <v>Effectuez l’étape 1</v>
      </c>
      <c r="N1008" s="54" t="str">
        <f>IF(ISTEXT(overallRate),"Effectuez l’étape 1",IF(OR(COUNT($C1008,J1008)&lt;&gt;2,overallRate=0),0,IF(F1008="Oui",IF(OR($B1008="Oui - sans lien de dépendance",$C1008&gt;0),ROUND(MIN(J1008, MAX(500,MIN(0.55*$C1008,573))),2),0),ROUND(IF($B1008="Non - avec lien de dépendance",MIN(1129,J1008,$C1008)*overallRate,MIN(1129,J1008)*overallRate),2))))</f>
        <v>Effectuez l’étape 1</v>
      </c>
      <c r="O1008" s="54" t="str">
        <f>IF(ISTEXT(overallRate),"Effectuez l’étape 1",IF(OR(COUNT($C1008,K1008)&lt;&gt;2,overallRate=0),0,IF(G1008="Oui",IF(OR($B1008="Oui - sans lien de dépendance",$C1008&gt;0),ROUND(MIN(K1008, MAX(500,MIN(0.55*$C1008,573))),2),0),ROUND(IF($B1008="Non - avec lien de dépendance",MIN(1129,K1008,$C1008)*overallRate,MIN(1129,K1008)*overallRate),2))))</f>
        <v>Effectuez l’étape 1</v>
      </c>
      <c r="P1008" s="3">
        <f t="shared" si="15"/>
        <v>0</v>
      </c>
    </row>
    <row r="1009" spans="12:16" x14ac:dyDescent="0.35">
      <c r="L1009" s="54" t="str">
        <f>IF(ISTEXT(overallRate),"Effectuez l’étape 1",IF(OR(COUNT($C1009,H1009)&lt;&gt;2,overallRate=0),0,IF(D1009="Oui",IF(OR($B1009="Oui - sans lien de dépendance",$C1009&gt;0),ROUND(MIN(H1009, MAX(500,MIN(0.55*$C1009,573))),2),0),ROUND(IF($B1009="Non - avec lien de dépendance",MIN(1129,H1009,$C1009)*overallRate,MIN(1129,H1009)*overallRate),2))))</f>
        <v>Effectuez l’étape 1</v>
      </c>
      <c r="M1009" s="54" t="str">
        <f>IF(ISTEXT(overallRate),"Effectuez l’étape 1",IF(OR(COUNT($C1009,I1009)&lt;&gt;2,overallRate=0),0,IF(E1009="Oui",IF(OR($B1009="Oui - sans lien de dépendance",$C1009&gt;0),ROUND(MIN(I1009, MAX(500,MIN(0.55*$C1009,573))),2),0),ROUND(IF($B1009="Non - avec lien de dépendance",MIN(1129,I1009,$C1009)*overallRate,MIN(1129,I1009)*overallRate),2))))</f>
        <v>Effectuez l’étape 1</v>
      </c>
      <c r="N1009" s="54" t="str">
        <f>IF(ISTEXT(overallRate),"Effectuez l’étape 1",IF(OR(COUNT($C1009,J1009)&lt;&gt;2,overallRate=0),0,IF(F1009="Oui",IF(OR($B1009="Oui - sans lien de dépendance",$C1009&gt;0),ROUND(MIN(J1009, MAX(500,MIN(0.55*$C1009,573))),2),0),ROUND(IF($B1009="Non - avec lien de dépendance",MIN(1129,J1009,$C1009)*overallRate,MIN(1129,J1009)*overallRate),2))))</f>
        <v>Effectuez l’étape 1</v>
      </c>
      <c r="O1009" s="54" t="str">
        <f>IF(ISTEXT(overallRate),"Effectuez l’étape 1",IF(OR(COUNT($C1009,K1009)&lt;&gt;2,overallRate=0),0,IF(G1009="Oui",IF(OR($B1009="Oui - sans lien de dépendance",$C1009&gt;0),ROUND(MIN(K1009, MAX(500,MIN(0.55*$C1009,573))),2),0),ROUND(IF($B1009="Non - avec lien de dépendance",MIN(1129,K1009,$C1009)*overallRate,MIN(1129,K1009)*overallRate),2))))</f>
        <v>Effectuez l’étape 1</v>
      </c>
      <c r="P1009" s="3">
        <f t="shared" si="15"/>
        <v>0</v>
      </c>
    </row>
    <row r="1010" spans="12:16" x14ac:dyDescent="0.35">
      <c r="L1010" s="54" t="str">
        <f>IF(ISTEXT(overallRate),"Effectuez l’étape 1",IF(OR(COUNT($C1010,H1010)&lt;&gt;2,overallRate=0),0,IF(D1010="Oui",IF(OR($B1010="Oui - sans lien de dépendance",$C1010&gt;0),ROUND(MIN(H1010, MAX(500,MIN(0.55*$C1010,573))),2),0),ROUND(IF($B1010="Non - avec lien de dépendance",MIN(1129,H1010,$C1010)*overallRate,MIN(1129,H1010)*overallRate),2))))</f>
        <v>Effectuez l’étape 1</v>
      </c>
      <c r="M1010" s="54" t="str">
        <f>IF(ISTEXT(overallRate),"Effectuez l’étape 1",IF(OR(COUNT($C1010,I1010)&lt;&gt;2,overallRate=0),0,IF(E1010="Oui",IF(OR($B1010="Oui - sans lien de dépendance",$C1010&gt;0),ROUND(MIN(I1010, MAX(500,MIN(0.55*$C1010,573))),2),0),ROUND(IF($B1010="Non - avec lien de dépendance",MIN(1129,I1010,$C1010)*overallRate,MIN(1129,I1010)*overallRate),2))))</f>
        <v>Effectuez l’étape 1</v>
      </c>
      <c r="N1010" s="54" t="str">
        <f>IF(ISTEXT(overallRate),"Effectuez l’étape 1",IF(OR(COUNT($C1010,J1010)&lt;&gt;2,overallRate=0),0,IF(F1010="Oui",IF(OR($B1010="Oui - sans lien de dépendance",$C1010&gt;0),ROUND(MIN(J1010, MAX(500,MIN(0.55*$C1010,573))),2),0),ROUND(IF($B1010="Non - avec lien de dépendance",MIN(1129,J1010,$C1010)*overallRate,MIN(1129,J1010)*overallRate),2))))</f>
        <v>Effectuez l’étape 1</v>
      </c>
      <c r="O1010" s="54" t="str">
        <f>IF(ISTEXT(overallRate),"Effectuez l’étape 1",IF(OR(COUNT($C1010,K1010)&lt;&gt;2,overallRate=0),0,IF(G1010="Oui",IF(OR($B1010="Oui - sans lien de dépendance",$C1010&gt;0),ROUND(MIN(K1010, MAX(500,MIN(0.55*$C1010,573))),2),0),ROUND(IF($B1010="Non - avec lien de dépendance",MIN(1129,K1010,$C1010)*overallRate,MIN(1129,K1010)*overallRate),2))))</f>
        <v>Effectuez l’étape 1</v>
      </c>
      <c r="P1010" s="3">
        <f t="shared" si="15"/>
        <v>0</v>
      </c>
    </row>
    <row r="1011" spans="12:16" x14ac:dyDescent="0.35">
      <c r="L1011" s="54" t="str">
        <f>IF(ISTEXT(overallRate),"Effectuez l’étape 1",IF(OR(COUNT($C1011,H1011)&lt;&gt;2,overallRate=0),0,IF(D1011="Oui",IF(OR($B1011="Oui - sans lien de dépendance",$C1011&gt;0),ROUND(MIN(H1011, MAX(500,MIN(0.55*$C1011,573))),2),0),ROUND(IF($B1011="Non - avec lien de dépendance",MIN(1129,H1011,$C1011)*overallRate,MIN(1129,H1011)*overallRate),2))))</f>
        <v>Effectuez l’étape 1</v>
      </c>
      <c r="M1011" s="54" t="str">
        <f>IF(ISTEXT(overallRate),"Effectuez l’étape 1",IF(OR(COUNT($C1011,I1011)&lt;&gt;2,overallRate=0),0,IF(E1011="Oui",IF(OR($B1011="Oui - sans lien de dépendance",$C1011&gt;0),ROUND(MIN(I1011, MAX(500,MIN(0.55*$C1011,573))),2),0),ROUND(IF($B1011="Non - avec lien de dépendance",MIN(1129,I1011,$C1011)*overallRate,MIN(1129,I1011)*overallRate),2))))</f>
        <v>Effectuez l’étape 1</v>
      </c>
      <c r="N1011" s="54" t="str">
        <f>IF(ISTEXT(overallRate),"Effectuez l’étape 1",IF(OR(COUNT($C1011,J1011)&lt;&gt;2,overallRate=0),0,IF(F1011="Oui",IF(OR($B1011="Oui - sans lien de dépendance",$C1011&gt;0),ROUND(MIN(J1011, MAX(500,MIN(0.55*$C1011,573))),2),0),ROUND(IF($B1011="Non - avec lien de dépendance",MIN(1129,J1011,$C1011)*overallRate,MIN(1129,J1011)*overallRate),2))))</f>
        <v>Effectuez l’étape 1</v>
      </c>
      <c r="O1011" s="54" t="str">
        <f>IF(ISTEXT(overallRate),"Effectuez l’étape 1",IF(OR(COUNT($C1011,K1011)&lt;&gt;2,overallRate=0),0,IF(G1011="Oui",IF(OR($B1011="Oui - sans lien de dépendance",$C1011&gt;0),ROUND(MIN(K1011, MAX(500,MIN(0.55*$C1011,573))),2),0),ROUND(IF($B1011="Non - avec lien de dépendance",MIN(1129,K1011,$C1011)*overallRate,MIN(1129,K1011)*overallRate),2))))</f>
        <v>Effectuez l’étape 1</v>
      </c>
      <c r="P1011" s="3">
        <f t="shared" si="15"/>
        <v>0</v>
      </c>
    </row>
    <row r="1012" spans="12:16" x14ac:dyDescent="0.35">
      <c r="L1012" s="54" t="str">
        <f>IF(ISTEXT(overallRate),"Effectuez l’étape 1",IF(OR(COUNT($C1012,H1012)&lt;&gt;2,overallRate=0),0,IF(D1012="Oui",IF(OR($B1012="Oui - sans lien de dépendance",$C1012&gt;0),ROUND(MIN(H1012, MAX(500,MIN(0.55*$C1012,573))),2),0),ROUND(IF($B1012="Non - avec lien de dépendance",MIN(1129,H1012,$C1012)*overallRate,MIN(1129,H1012)*overallRate),2))))</f>
        <v>Effectuez l’étape 1</v>
      </c>
      <c r="M1012" s="54" t="str">
        <f>IF(ISTEXT(overallRate),"Effectuez l’étape 1",IF(OR(COUNT($C1012,I1012)&lt;&gt;2,overallRate=0),0,IF(E1012="Oui",IF(OR($B1012="Oui - sans lien de dépendance",$C1012&gt;0),ROUND(MIN(I1012, MAX(500,MIN(0.55*$C1012,573))),2),0),ROUND(IF($B1012="Non - avec lien de dépendance",MIN(1129,I1012,$C1012)*overallRate,MIN(1129,I1012)*overallRate),2))))</f>
        <v>Effectuez l’étape 1</v>
      </c>
      <c r="N1012" s="54" t="str">
        <f>IF(ISTEXT(overallRate),"Effectuez l’étape 1",IF(OR(COUNT($C1012,J1012)&lt;&gt;2,overallRate=0),0,IF(F1012="Oui",IF(OR($B1012="Oui - sans lien de dépendance",$C1012&gt;0),ROUND(MIN(J1012, MAX(500,MIN(0.55*$C1012,573))),2),0),ROUND(IF($B1012="Non - avec lien de dépendance",MIN(1129,J1012,$C1012)*overallRate,MIN(1129,J1012)*overallRate),2))))</f>
        <v>Effectuez l’étape 1</v>
      </c>
      <c r="O1012" s="54" t="str">
        <f>IF(ISTEXT(overallRate),"Effectuez l’étape 1",IF(OR(COUNT($C1012,K1012)&lt;&gt;2,overallRate=0),0,IF(G1012="Oui",IF(OR($B1012="Oui - sans lien de dépendance",$C1012&gt;0),ROUND(MIN(K1012, MAX(500,MIN(0.55*$C1012,573))),2),0),ROUND(IF($B1012="Non - avec lien de dépendance",MIN(1129,K1012,$C1012)*overallRate,MIN(1129,K1012)*overallRate),2))))</f>
        <v>Effectuez l’étape 1</v>
      </c>
      <c r="P1012" s="3">
        <f t="shared" si="15"/>
        <v>0</v>
      </c>
    </row>
    <row r="1013" spans="12:16" x14ac:dyDescent="0.35">
      <c r="L1013" s="54" t="str">
        <f>IF(ISTEXT(overallRate),"Effectuez l’étape 1",IF(OR(COUNT($C1013,H1013)&lt;&gt;2,overallRate=0),0,IF(D1013="Oui",IF(OR($B1013="Oui - sans lien de dépendance",$C1013&gt;0),ROUND(MIN(H1013, MAX(500,MIN(0.55*$C1013,573))),2),0),ROUND(IF($B1013="Non - avec lien de dépendance",MIN(1129,H1013,$C1013)*overallRate,MIN(1129,H1013)*overallRate),2))))</f>
        <v>Effectuez l’étape 1</v>
      </c>
      <c r="M1013" s="54" t="str">
        <f>IF(ISTEXT(overallRate),"Effectuez l’étape 1",IF(OR(COUNT($C1013,I1013)&lt;&gt;2,overallRate=0),0,IF(E1013="Oui",IF(OR($B1013="Oui - sans lien de dépendance",$C1013&gt;0),ROUND(MIN(I1013, MAX(500,MIN(0.55*$C1013,573))),2),0),ROUND(IF($B1013="Non - avec lien de dépendance",MIN(1129,I1013,$C1013)*overallRate,MIN(1129,I1013)*overallRate),2))))</f>
        <v>Effectuez l’étape 1</v>
      </c>
      <c r="N1013" s="54" t="str">
        <f>IF(ISTEXT(overallRate),"Effectuez l’étape 1",IF(OR(COUNT($C1013,J1013)&lt;&gt;2,overallRate=0),0,IF(F1013="Oui",IF(OR($B1013="Oui - sans lien de dépendance",$C1013&gt;0),ROUND(MIN(J1013, MAX(500,MIN(0.55*$C1013,573))),2),0),ROUND(IF($B1013="Non - avec lien de dépendance",MIN(1129,J1013,$C1013)*overallRate,MIN(1129,J1013)*overallRate),2))))</f>
        <v>Effectuez l’étape 1</v>
      </c>
      <c r="O1013" s="54" t="str">
        <f>IF(ISTEXT(overallRate),"Effectuez l’étape 1",IF(OR(COUNT($C1013,K1013)&lt;&gt;2,overallRate=0),0,IF(G1013="Oui",IF(OR($B1013="Oui - sans lien de dépendance",$C1013&gt;0),ROUND(MIN(K1013, MAX(500,MIN(0.55*$C1013,573))),2),0),ROUND(IF($B1013="Non - avec lien de dépendance",MIN(1129,K1013,$C1013)*overallRate,MIN(1129,K1013)*overallRate),2))))</f>
        <v>Effectuez l’étape 1</v>
      </c>
      <c r="P1013" s="3">
        <f t="shared" si="15"/>
        <v>0</v>
      </c>
    </row>
    <row r="1014" spans="12:16" x14ac:dyDescent="0.35">
      <c r="L1014" s="54" t="str">
        <f>IF(ISTEXT(overallRate),"Effectuez l’étape 1",IF(OR(COUNT($C1014,H1014)&lt;&gt;2,overallRate=0),0,IF(D1014="Oui",IF(OR($B1014="Oui - sans lien de dépendance",$C1014&gt;0),ROUND(MIN(H1014, MAX(500,MIN(0.55*$C1014,573))),2),0),ROUND(IF($B1014="Non - avec lien de dépendance",MIN(1129,H1014,$C1014)*overallRate,MIN(1129,H1014)*overallRate),2))))</f>
        <v>Effectuez l’étape 1</v>
      </c>
      <c r="M1014" s="54" t="str">
        <f>IF(ISTEXT(overallRate),"Effectuez l’étape 1",IF(OR(COUNT($C1014,I1014)&lt;&gt;2,overallRate=0),0,IF(E1014="Oui",IF(OR($B1014="Oui - sans lien de dépendance",$C1014&gt;0),ROUND(MIN(I1014, MAX(500,MIN(0.55*$C1014,573))),2),0),ROUND(IF($B1014="Non - avec lien de dépendance",MIN(1129,I1014,$C1014)*overallRate,MIN(1129,I1014)*overallRate),2))))</f>
        <v>Effectuez l’étape 1</v>
      </c>
      <c r="N1014" s="54" t="str">
        <f>IF(ISTEXT(overallRate),"Effectuez l’étape 1",IF(OR(COUNT($C1014,J1014)&lt;&gt;2,overallRate=0),0,IF(F1014="Oui",IF(OR($B1014="Oui - sans lien de dépendance",$C1014&gt;0),ROUND(MIN(J1014, MAX(500,MIN(0.55*$C1014,573))),2),0),ROUND(IF($B1014="Non - avec lien de dépendance",MIN(1129,J1014,$C1014)*overallRate,MIN(1129,J1014)*overallRate),2))))</f>
        <v>Effectuez l’étape 1</v>
      </c>
      <c r="O1014" s="54" t="str">
        <f>IF(ISTEXT(overallRate),"Effectuez l’étape 1",IF(OR(COUNT($C1014,K1014)&lt;&gt;2,overallRate=0),0,IF(G1014="Oui",IF(OR($B1014="Oui - sans lien de dépendance",$C1014&gt;0),ROUND(MIN(K1014, MAX(500,MIN(0.55*$C1014,573))),2),0),ROUND(IF($B1014="Non - avec lien de dépendance",MIN(1129,K1014,$C1014)*overallRate,MIN(1129,K1014)*overallRate),2))))</f>
        <v>Effectuez l’étape 1</v>
      </c>
      <c r="P1014" s="3">
        <f t="shared" si="15"/>
        <v>0</v>
      </c>
    </row>
    <row r="1015" spans="12:16" x14ac:dyDescent="0.35">
      <c r="L1015" s="54" t="str">
        <f>IF(ISTEXT(overallRate),"Effectuez l’étape 1",IF(OR(COUNT($C1015,H1015)&lt;&gt;2,overallRate=0),0,IF(D1015="Oui",IF(OR($B1015="Oui - sans lien de dépendance",$C1015&gt;0),ROUND(MIN(H1015, MAX(500,MIN(0.55*$C1015,573))),2),0),ROUND(IF($B1015="Non - avec lien de dépendance",MIN(1129,H1015,$C1015)*overallRate,MIN(1129,H1015)*overallRate),2))))</f>
        <v>Effectuez l’étape 1</v>
      </c>
      <c r="M1015" s="54" t="str">
        <f>IF(ISTEXT(overallRate),"Effectuez l’étape 1",IF(OR(COUNT($C1015,I1015)&lt;&gt;2,overallRate=0),0,IF(E1015="Oui",IF(OR($B1015="Oui - sans lien de dépendance",$C1015&gt;0),ROUND(MIN(I1015, MAX(500,MIN(0.55*$C1015,573))),2),0),ROUND(IF($B1015="Non - avec lien de dépendance",MIN(1129,I1015,$C1015)*overallRate,MIN(1129,I1015)*overallRate),2))))</f>
        <v>Effectuez l’étape 1</v>
      </c>
      <c r="N1015" s="54" t="str">
        <f>IF(ISTEXT(overallRate),"Effectuez l’étape 1",IF(OR(COUNT($C1015,J1015)&lt;&gt;2,overallRate=0),0,IF(F1015="Oui",IF(OR($B1015="Oui - sans lien de dépendance",$C1015&gt;0),ROUND(MIN(J1015, MAX(500,MIN(0.55*$C1015,573))),2),0),ROUND(IF($B1015="Non - avec lien de dépendance",MIN(1129,J1015,$C1015)*overallRate,MIN(1129,J1015)*overallRate),2))))</f>
        <v>Effectuez l’étape 1</v>
      </c>
      <c r="O1015" s="54" t="str">
        <f>IF(ISTEXT(overallRate),"Effectuez l’étape 1",IF(OR(COUNT($C1015,K1015)&lt;&gt;2,overallRate=0),0,IF(G1015="Oui",IF(OR($B1015="Oui - sans lien de dépendance",$C1015&gt;0),ROUND(MIN(K1015, MAX(500,MIN(0.55*$C1015,573))),2),0),ROUND(IF($B1015="Non - avec lien de dépendance",MIN(1129,K1015,$C1015)*overallRate,MIN(1129,K1015)*overallRate),2))))</f>
        <v>Effectuez l’étape 1</v>
      </c>
      <c r="P1015" s="3">
        <f t="shared" si="15"/>
        <v>0</v>
      </c>
    </row>
    <row r="1016" spans="12:16" x14ac:dyDescent="0.35">
      <c r="L1016" s="54" t="str">
        <f>IF(ISTEXT(overallRate),"Effectuez l’étape 1",IF(OR(COUNT($C1016,H1016)&lt;&gt;2,overallRate=0),0,IF(D1016="Oui",IF(OR($B1016="Oui - sans lien de dépendance",$C1016&gt;0),ROUND(MIN(H1016, MAX(500,MIN(0.55*$C1016,573))),2),0),ROUND(IF($B1016="Non - avec lien de dépendance",MIN(1129,H1016,$C1016)*overallRate,MIN(1129,H1016)*overallRate),2))))</f>
        <v>Effectuez l’étape 1</v>
      </c>
      <c r="M1016" s="54" t="str">
        <f>IF(ISTEXT(overallRate),"Effectuez l’étape 1",IF(OR(COUNT($C1016,I1016)&lt;&gt;2,overallRate=0),0,IF(E1016="Oui",IF(OR($B1016="Oui - sans lien de dépendance",$C1016&gt;0),ROUND(MIN(I1016, MAX(500,MIN(0.55*$C1016,573))),2),0),ROUND(IF($B1016="Non - avec lien de dépendance",MIN(1129,I1016,$C1016)*overallRate,MIN(1129,I1016)*overallRate),2))))</f>
        <v>Effectuez l’étape 1</v>
      </c>
      <c r="N1016" s="54" t="str">
        <f>IF(ISTEXT(overallRate),"Effectuez l’étape 1",IF(OR(COUNT($C1016,J1016)&lt;&gt;2,overallRate=0),0,IF(F1016="Oui",IF(OR($B1016="Oui - sans lien de dépendance",$C1016&gt;0),ROUND(MIN(J1016, MAX(500,MIN(0.55*$C1016,573))),2),0),ROUND(IF($B1016="Non - avec lien de dépendance",MIN(1129,J1016,$C1016)*overallRate,MIN(1129,J1016)*overallRate),2))))</f>
        <v>Effectuez l’étape 1</v>
      </c>
      <c r="O1016" s="54" t="str">
        <f>IF(ISTEXT(overallRate),"Effectuez l’étape 1",IF(OR(COUNT($C1016,K1016)&lt;&gt;2,overallRate=0),0,IF(G1016="Oui",IF(OR($B1016="Oui - sans lien de dépendance",$C1016&gt;0),ROUND(MIN(K1016, MAX(500,MIN(0.55*$C1016,573))),2),0),ROUND(IF($B1016="Non - avec lien de dépendance",MIN(1129,K1016,$C1016)*overallRate,MIN(1129,K1016)*overallRate),2))))</f>
        <v>Effectuez l’étape 1</v>
      </c>
      <c r="P1016" s="3">
        <f t="shared" si="15"/>
        <v>0</v>
      </c>
    </row>
    <row r="1017" spans="12:16" x14ac:dyDescent="0.35">
      <c r="L1017" s="54" t="str">
        <f>IF(ISTEXT(overallRate),"Effectuez l’étape 1",IF(OR(COUNT($C1017,H1017)&lt;&gt;2,overallRate=0),0,IF(D1017="Oui",IF(OR($B1017="Oui - sans lien de dépendance",$C1017&gt;0),ROUND(MIN(H1017, MAX(500,MIN(0.55*$C1017,573))),2),0),ROUND(IF($B1017="Non - avec lien de dépendance",MIN(1129,H1017,$C1017)*overallRate,MIN(1129,H1017)*overallRate),2))))</f>
        <v>Effectuez l’étape 1</v>
      </c>
      <c r="M1017" s="54" t="str">
        <f>IF(ISTEXT(overallRate),"Effectuez l’étape 1",IF(OR(COUNT($C1017,I1017)&lt;&gt;2,overallRate=0),0,IF(E1017="Oui",IF(OR($B1017="Oui - sans lien de dépendance",$C1017&gt;0),ROUND(MIN(I1017, MAX(500,MIN(0.55*$C1017,573))),2),0),ROUND(IF($B1017="Non - avec lien de dépendance",MIN(1129,I1017,$C1017)*overallRate,MIN(1129,I1017)*overallRate),2))))</f>
        <v>Effectuez l’étape 1</v>
      </c>
      <c r="N1017" s="54" t="str">
        <f>IF(ISTEXT(overallRate),"Effectuez l’étape 1",IF(OR(COUNT($C1017,J1017)&lt;&gt;2,overallRate=0),0,IF(F1017="Oui",IF(OR($B1017="Oui - sans lien de dépendance",$C1017&gt;0),ROUND(MIN(J1017, MAX(500,MIN(0.55*$C1017,573))),2),0),ROUND(IF($B1017="Non - avec lien de dépendance",MIN(1129,J1017,$C1017)*overallRate,MIN(1129,J1017)*overallRate),2))))</f>
        <v>Effectuez l’étape 1</v>
      </c>
      <c r="O1017" s="54" t="str">
        <f>IF(ISTEXT(overallRate),"Effectuez l’étape 1",IF(OR(COUNT($C1017,K1017)&lt;&gt;2,overallRate=0),0,IF(G1017="Oui",IF(OR($B1017="Oui - sans lien de dépendance",$C1017&gt;0),ROUND(MIN(K1017, MAX(500,MIN(0.55*$C1017,573))),2),0),ROUND(IF($B1017="Non - avec lien de dépendance",MIN(1129,K1017,$C1017)*overallRate,MIN(1129,K1017)*overallRate),2))))</f>
        <v>Effectuez l’étape 1</v>
      </c>
      <c r="P1017" s="3">
        <f t="shared" si="15"/>
        <v>0</v>
      </c>
    </row>
    <row r="1018" spans="12:16" x14ac:dyDescent="0.35">
      <c r="L1018" s="54" t="str">
        <f>IF(ISTEXT(overallRate),"Effectuez l’étape 1",IF(OR(COUNT($C1018,H1018)&lt;&gt;2,overallRate=0),0,IF(D1018="Oui",IF(OR($B1018="Oui - sans lien de dépendance",$C1018&gt;0),ROUND(MIN(H1018, MAX(500,MIN(0.55*$C1018,573))),2),0),ROUND(IF($B1018="Non - avec lien de dépendance",MIN(1129,H1018,$C1018)*overallRate,MIN(1129,H1018)*overallRate),2))))</f>
        <v>Effectuez l’étape 1</v>
      </c>
      <c r="M1018" s="54" t="str">
        <f>IF(ISTEXT(overallRate),"Effectuez l’étape 1",IF(OR(COUNT($C1018,I1018)&lt;&gt;2,overallRate=0),0,IF(E1018="Oui",IF(OR($B1018="Oui - sans lien de dépendance",$C1018&gt;0),ROUND(MIN(I1018, MAX(500,MIN(0.55*$C1018,573))),2),0),ROUND(IF($B1018="Non - avec lien de dépendance",MIN(1129,I1018,$C1018)*overallRate,MIN(1129,I1018)*overallRate),2))))</f>
        <v>Effectuez l’étape 1</v>
      </c>
      <c r="N1018" s="54" t="str">
        <f>IF(ISTEXT(overallRate),"Effectuez l’étape 1",IF(OR(COUNT($C1018,J1018)&lt;&gt;2,overallRate=0),0,IF(F1018="Oui",IF(OR($B1018="Oui - sans lien de dépendance",$C1018&gt;0),ROUND(MIN(J1018, MAX(500,MIN(0.55*$C1018,573))),2),0),ROUND(IF($B1018="Non - avec lien de dépendance",MIN(1129,J1018,$C1018)*overallRate,MIN(1129,J1018)*overallRate),2))))</f>
        <v>Effectuez l’étape 1</v>
      </c>
      <c r="O1018" s="54" t="str">
        <f>IF(ISTEXT(overallRate),"Effectuez l’étape 1",IF(OR(COUNT($C1018,K1018)&lt;&gt;2,overallRate=0),0,IF(G1018="Oui",IF(OR($B1018="Oui - sans lien de dépendance",$C1018&gt;0),ROUND(MIN(K1018, MAX(500,MIN(0.55*$C1018,573))),2),0),ROUND(IF($B1018="Non - avec lien de dépendance",MIN(1129,K1018,$C1018)*overallRate,MIN(1129,K1018)*overallRate),2))))</f>
        <v>Effectuez l’étape 1</v>
      </c>
      <c r="P1018" s="3">
        <f t="shared" si="15"/>
        <v>0</v>
      </c>
    </row>
    <row r="1019" spans="12:16" x14ac:dyDescent="0.35">
      <c r="L1019" s="54" t="str">
        <f>IF(ISTEXT(overallRate),"Effectuez l’étape 1",IF(OR(COUNT($C1019,H1019)&lt;&gt;2,overallRate=0),0,IF(D1019="Oui",IF(OR($B1019="Oui - sans lien de dépendance",$C1019&gt;0),ROUND(MIN(H1019, MAX(500,MIN(0.55*$C1019,573))),2),0),ROUND(IF($B1019="Non - avec lien de dépendance",MIN(1129,H1019,$C1019)*overallRate,MIN(1129,H1019)*overallRate),2))))</f>
        <v>Effectuez l’étape 1</v>
      </c>
      <c r="M1019" s="54" t="str">
        <f>IF(ISTEXT(overallRate),"Effectuez l’étape 1",IF(OR(COUNT($C1019,I1019)&lt;&gt;2,overallRate=0),0,IF(E1019="Oui",IF(OR($B1019="Oui - sans lien de dépendance",$C1019&gt;0),ROUND(MIN(I1019, MAX(500,MIN(0.55*$C1019,573))),2),0),ROUND(IF($B1019="Non - avec lien de dépendance",MIN(1129,I1019,$C1019)*overallRate,MIN(1129,I1019)*overallRate),2))))</f>
        <v>Effectuez l’étape 1</v>
      </c>
      <c r="N1019" s="54" t="str">
        <f>IF(ISTEXT(overallRate),"Effectuez l’étape 1",IF(OR(COUNT($C1019,J1019)&lt;&gt;2,overallRate=0),0,IF(F1019="Oui",IF(OR($B1019="Oui - sans lien de dépendance",$C1019&gt;0),ROUND(MIN(J1019, MAX(500,MIN(0.55*$C1019,573))),2),0),ROUND(IF($B1019="Non - avec lien de dépendance",MIN(1129,J1019,$C1019)*overallRate,MIN(1129,J1019)*overallRate),2))))</f>
        <v>Effectuez l’étape 1</v>
      </c>
      <c r="O1019" s="54" t="str">
        <f>IF(ISTEXT(overallRate),"Effectuez l’étape 1",IF(OR(COUNT($C1019,K1019)&lt;&gt;2,overallRate=0),0,IF(G1019="Oui",IF(OR($B1019="Oui - sans lien de dépendance",$C1019&gt;0),ROUND(MIN(K1019, MAX(500,MIN(0.55*$C1019,573))),2),0),ROUND(IF($B1019="Non - avec lien de dépendance",MIN(1129,K1019,$C1019)*overallRate,MIN(1129,K1019)*overallRate),2))))</f>
        <v>Effectuez l’étape 1</v>
      </c>
      <c r="P1019" s="3">
        <f t="shared" si="15"/>
        <v>0</v>
      </c>
    </row>
    <row r="1020" spans="12:16" x14ac:dyDescent="0.35">
      <c r="L1020" s="54" t="str">
        <f>IF(ISTEXT(overallRate),"Effectuez l’étape 1",IF(OR(COUNT($C1020,H1020)&lt;&gt;2,overallRate=0),0,IF(D1020="Oui",IF(OR($B1020="Oui - sans lien de dépendance",$C1020&gt;0),ROUND(MIN(H1020, MAX(500,MIN(0.55*$C1020,573))),2),0),ROUND(IF($B1020="Non - avec lien de dépendance",MIN(1129,H1020,$C1020)*overallRate,MIN(1129,H1020)*overallRate),2))))</f>
        <v>Effectuez l’étape 1</v>
      </c>
      <c r="M1020" s="54" t="str">
        <f>IF(ISTEXT(overallRate),"Effectuez l’étape 1",IF(OR(COUNT($C1020,I1020)&lt;&gt;2,overallRate=0),0,IF(E1020="Oui",IF(OR($B1020="Oui - sans lien de dépendance",$C1020&gt;0),ROUND(MIN(I1020, MAX(500,MIN(0.55*$C1020,573))),2),0),ROUND(IF($B1020="Non - avec lien de dépendance",MIN(1129,I1020,$C1020)*overallRate,MIN(1129,I1020)*overallRate),2))))</f>
        <v>Effectuez l’étape 1</v>
      </c>
      <c r="N1020" s="54" t="str">
        <f>IF(ISTEXT(overallRate),"Effectuez l’étape 1",IF(OR(COUNT($C1020,J1020)&lt;&gt;2,overallRate=0),0,IF(F1020="Oui",IF(OR($B1020="Oui - sans lien de dépendance",$C1020&gt;0),ROUND(MIN(J1020, MAX(500,MIN(0.55*$C1020,573))),2),0),ROUND(IF($B1020="Non - avec lien de dépendance",MIN(1129,J1020,$C1020)*overallRate,MIN(1129,J1020)*overallRate),2))))</f>
        <v>Effectuez l’étape 1</v>
      </c>
      <c r="O1020" s="54" t="str">
        <f>IF(ISTEXT(overallRate),"Effectuez l’étape 1",IF(OR(COUNT($C1020,K1020)&lt;&gt;2,overallRate=0),0,IF(G1020="Oui",IF(OR($B1020="Oui - sans lien de dépendance",$C1020&gt;0),ROUND(MIN(K1020, MAX(500,MIN(0.55*$C1020,573))),2),0),ROUND(IF($B1020="Non - avec lien de dépendance",MIN(1129,K1020,$C1020)*overallRate,MIN(1129,K1020)*overallRate),2))))</f>
        <v>Effectuez l’étape 1</v>
      </c>
      <c r="P1020" s="3">
        <f t="shared" si="15"/>
        <v>0</v>
      </c>
    </row>
    <row r="1021" spans="12:16" x14ac:dyDescent="0.35">
      <c r="L1021" s="54" t="str">
        <f>IF(ISTEXT(overallRate),"Effectuez l’étape 1",IF(OR(COUNT($C1021,H1021)&lt;&gt;2,overallRate=0),0,IF(D1021="Oui",IF(OR($B1021="Oui - sans lien de dépendance",$C1021&gt;0),ROUND(MIN(H1021, MAX(500,MIN(0.55*$C1021,573))),2),0),ROUND(IF($B1021="Non - avec lien de dépendance",MIN(1129,H1021,$C1021)*overallRate,MIN(1129,H1021)*overallRate),2))))</f>
        <v>Effectuez l’étape 1</v>
      </c>
      <c r="M1021" s="54" t="str">
        <f>IF(ISTEXT(overallRate),"Effectuez l’étape 1",IF(OR(COUNT($C1021,I1021)&lt;&gt;2,overallRate=0),0,IF(E1021="Oui",IF(OR($B1021="Oui - sans lien de dépendance",$C1021&gt;0),ROUND(MIN(I1021, MAX(500,MIN(0.55*$C1021,573))),2),0),ROUND(IF($B1021="Non - avec lien de dépendance",MIN(1129,I1021,$C1021)*overallRate,MIN(1129,I1021)*overallRate),2))))</f>
        <v>Effectuez l’étape 1</v>
      </c>
      <c r="N1021" s="54" t="str">
        <f>IF(ISTEXT(overallRate),"Effectuez l’étape 1",IF(OR(COUNT($C1021,J1021)&lt;&gt;2,overallRate=0),0,IF(F1021="Oui",IF(OR($B1021="Oui - sans lien de dépendance",$C1021&gt;0),ROUND(MIN(J1021, MAX(500,MIN(0.55*$C1021,573))),2),0),ROUND(IF($B1021="Non - avec lien de dépendance",MIN(1129,J1021,$C1021)*overallRate,MIN(1129,J1021)*overallRate),2))))</f>
        <v>Effectuez l’étape 1</v>
      </c>
      <c r="O1021" s="54" t="str">
        <f>IF(ISTEXT(overallRate),"Effectuez l’étape 1",IF(OR(COUNT($C1021,K1021)&lt;&gt;2,overallRate=0),0,IF(G1021="Oui",IF(OR($B1021="Oui - sans lien de dépendance",$C1021&gt;0),ROUND(MIN(K1021, MAX(500,MIN(0.55*$C1021,573))),2),0),ROUND(IF($B1021="Non - avec lien de dépendance",MIN(1129,K1021,$C1021)*overallRate,MIN(1129,K1021)*overallRate),2))))</f>
        <v>Effectuez l’étape 1</v>
      </c>
      <c r="P1021" s="3">
        <f t="shared" si="15"/>
        <v>0</v>
      </c>
    </row>
    <row r="1022" spans="12:16" x14ac:dyDescent="0.35">
      <c r="L1022" s="54" t="str">
        <f>IF(ISTEXT(overallRate),"Effectuez l’étape 1",IF(OR(COUNT($C1022,H1022)&lt;&gt;2,overallRate=0),0,IF(D1022="Oui",IF(OR($B1022="Oui - sans lien de dépendance",$C1022&gt;0),ROUND(MIN(H1022, MAX(500,MIN(0.55*$C1022,573))),2),0),ROUND(IF($B1022="Non - avec lien de dépendance",MIN(1129,H1022,$C1022)*overallRate,MIN(1129,H1022)*overallRate),2))))</f>
        <v>Effectuez l’étape 1</v>
      </c>
      <c r="M1022" s="54" t="str">
        <f>IF(ISTEXT(overallRate),"Effectuez l’étape 1",IF(OR(COUNT($C1022,I1022)&lt;&gt;2,overallRate=0),0,IF(E1022="Oui",IF(OR($B1022="Oui - sans lien de dépendance",$C1022&gt;0),ROUND(MIN(I1022, MAX(500,MIN(0.55*$C1022,573))),2),0),ROUND(IF($B1022="Non - avec lien de dépendance",MIN(1129,I1022,$C1022)*overallRate,MIN(1129,I1022)*overallRate),2))))</f>
        <v>Effectuez l’étape 1</v>
      </c>
      <c r="N1022" s="54" t="str">
        <f>IF(ISTEXT(overallRate),"Effectuez l’étape 1",IF(OR(COUNT($C1022,J1022)&lt;&gt;2,overallRate=0),0,IF(F1022="Oui",IF(OR($B1022="Oui - sans lien de dépendance",$C1022&gt;0),ROUND(MIN(J1022, MAX(500,MIN(0.55*$C1022,573))),2),0),ROUND(IF($B1022="Non - avec lien de dépendance",MIN(1129,J1022,$C1022)*overallRate,MIN(1129,J1022)*overallRate),2))))</f>
        <v>Effectuez l’étape 1</v>
      </c>
      <c r="O1022" s="54" t="str">
        <f>IF(ISTEXT(overallRate),"Effectuez l’étape 1",IF(OR(COUNT($C1022,K1022)&lt;&gt;2,overallRate=0),0,IF(G1022="Oui",IF(OR($B1022="Oui - sans lien de dépendance",$C1022&gt;0),ROUND(MIN(K1022, MAX(500,MIN(0.55*$C1022,573))),2),0),ROUND(IF($B1022="Non - avec lien de dépendance",MIN(1129,K1022,$C1022)*overallRate,MIN(1129,K1022)*overallRate),2))))</f>
        <v>Effectuez l’étape 1</v>
      </c>
      <c r="P1022" s="3">
        <f t="shared" si="15"/>
        <v>0</v>
      </c>
    </row>
    <row r="1023" spans="12:16" x14ac:dyDescent="0.35">
      <c r="L1023" s="54" t="str">
        <f>IF(ISTEXT(overallRate),"Effectuez l’étape 1",IF(OR(COUNT($C1023,H1023)&lt;&gt;2,overallRate=0),0,IF(D1023="Oui",IF(OR($B1023="Oui - sans lien de dépendance",$C1023&gt;0),ROUND(MIN(H1023, MAX(500,MIN(0.55*$C1023,573))),2),0),ROUND(IF($B1023="Non - avec lien de dépendance",MIN(1129,H1023,$C1023)*overallRate,MIN(1129,H1023)*overallRate),2))))</f>
        <v>Effectuez l’étape 1</v>
      </c>
      <c r="M1023" s="54" t="str">
        <f>IF(ISTEXT(overallRate),"Effectuez l’étape 1",IF(OR(COUNT($C1023,I1023)&lt;&gt;2,overallRate=0),0,IF(E1023="Oui",IF(OR($B1023="Oui - sans lien de dépendance",$C1023&gt;0),ROUND(MIN(I1023, MAX(500,MIN(0.55*$C1023,573))),2),0),ROUND(IF($B1023="Non - avec lien de dépendance",MIN(1129,I1023,$C1023)*overallRate,MIN(1129,I1023)*overallRate),2))))</f>
        <v>Effectuez l’étape 1</v>
      </c>
      <c r="N1023" s="54" t="str">
        <f>IF(ISTEXT(overallRate),"Effectuez l’étape 1",IF(OR(COUNT($C1023,J1023)&lt;&gt;2,overallRate=0),0,IF(F1023="Oui",IF(OR($B1023="Oui - sans lien de dépendance",$C1023&gt;0),ROUND(MIN(J1023, MAX(500,MIN(0.55*$C1023,573))),2),0),ROUND(IF($B1023="Non - avec lien de dépendance",MIN(1129,J1023,$C1023)*overallRate,MIN(1129,J1023)*overallRate),2))))</f>
        <v>Effectuez l’étape 1</v>
      </c>
      <c r="O1023" s="54" t="str">
        <f>IF(ISTEXT(overallRate),"Effectuez l’étape 1",IF(OR(COUNT($C1023,K1023)&lt;&gt;2,overallRate=0),0,IF(G1023="Oui",IF(OR($B1023="Oui - sans lien de dépendance",$C1023&gt;0),ROUND(MIN(K1023, MAX(500,MIN(0.55*$C1023,573))),2),0),ROUND(IF($B1023="Non - avec lien de dépendance",MIN(1129,K1023,$C1023)*overallRate,MIN(1129,K1023)*overallRate),2))))</f>
        <v>Effectuez l’étape 1</v>
      </c>
      <c r="P1023" s="3">
        <f t="shared" si="15"/>
        <v>0</v>
      </c>
    </row>
    <row r="1024" spans="12:16" x14ac:dyDescent="0.35">
      <c r="L1024" s="54" t="str">
        <f>IF(ISTEXT(overallRate),"Effectuez l’étape 1",IF(OR(COUNT($C1024,H1024)&lt;&gt;2,overallRate=0),0,IF(D1024="Oui",IF(OR($B1024="Oui - sans lien de dépendance",$C1024&gt;0),ROUND(MIN(H1024, MAX(500,MIN(0.55*$C1024,573))),2),0),ROUND(IF($B1024="Non - avec lien de dépendance",MIN(1129,H1024,$C1024)*overallRate,MIN(1129,H1024)*overallRate),2))))</f>
        <v>Effectuez l’étape 1</v>
      </c>
      <c r="M1024" s="54" t="str">
        <f>IF(ISTEXT(overallRate),"Effectuez l’étape 1",IF(OR(COUNT($C1024,I1024)&lt;&gt;2,overallRate=0),0,IF(E1024="Oui",IF(OR($B1024="Oui - sans lien de dépendance",$C1024&gt;0),ROUND(MIN(I1024, MAX(500,MIN(0.55*$C1024,573))),2),0),ROUND(IF($B1024="Non - avec lien de dépendance",MIN(1129,I1024,$C1024)*overallRate,MIN(1129,I1024)*overallRate),2))))</f>
        <v>Effectuez l’étape 1</v>
      </c>
      <c r="N1024" s="54" t="str">
        <f>IF(ISTEXT(overallRate),"Effectuez l’étape 1",IF(OR(COUNT($C1024,J1024)&lt;&gt;2,overallRate=0),0,IF(F1024="Oui",IF(OR($B1024="Oui - sans lien de dépendance",$C1024&gt;0),ROUND(MIN(J1024, MAX(500,MIN(0.55*$C1024,573))),2),0),ROUND(IF($B1024="Non - avec lien de dépendance",MIN(1129,J1024,$C1024)*overallRate,MIN(1129,J1024)*overallRate),2))))</f>
        <v>Effectuez l’étape 1</v>
      </c>
      <c r="O1024" s="54" t="str">
        <f>IF(ISTEXT(overallRate),"Effectuez l’étape 1",IF(OR(COUNT($C1024,K1024)&lt;&gt;2,overallRate=0),0,IF(G1024="Oui",IF(OR($B1024="Oui - sans lien de dépendance",$C1024&gt;0),ROUND(MIN(K1024, MAX(500,MIN(0.55*$C1024,573))),2),0),ROUND(IF($B1024="Non - avec lien de dépendance",MIN(1129,K1024,$C1024)*overallRate,MIN(1129,K1024)*overallRate),2))))</f>
        <v>Effectuez l’étape 1</v>
      </c>
      <c r="P1024" s="3">
        <f t="shared" si="15"/>
        <v>0</v>
      </c>
    </row>
    <row r="1025" spans="12:16" x14ac:dyDescent="0.35">
      <c r="L1025" s="54" t="str">
        <f>IF(ISTEXT(overallRate),"Effectuez l’étape 1",IF(OR(COUNT($C1025,H1025)&lt;&gt;2,overallRate=0),0,IF(D1025="Oui",IF(OR($B1025="Oui - sans lien de dépendance",$C1025&gt;0),ROUND(MIN(H1025, MAX(500,MIN(0.55*$C1025,573))),2),0),ROUND(IF($B1025="Non - avec lien de dépendance",MIN(1129,H1025,$C1025)*overallRate,MIN(1129,H1025)*overallRate),2))))</f>
        <v>Effectuez l’étape 1</v>
      </c>
      <c r="M1025" s="54" t="str">
        <f>IF(ISTEXT(overallRate),"Effectuez l’étape 1",IF(OR(COUNT($C1025,I1025)&lt;&gt;2,overallRate=0),0,IF(E1025="Oui",IF(OR($B1025="Oui - sans lien de dépendance",$C1025&gt;0),ROUND(MIN(I1025, MAX(500,MIN(0.55*$C1025,573))),2),0),ROUND(IF($B1025="Non - avec lien de dépendance",MIN(1129,I1025,$C1025)*overallRate,MIN(1129,I1025)*overallRate),2))))</f>
        <v>Effectuez l’étape 1</v>
      </c>
      <c r="N1025" s="54" t="str">
        <f>IF(ISTEXT(overallRate),"Effectuez l’étape 1",IF(OR(COUNT($C1025,J1025)&lt;&gt;2,overallRate=0),0,IF(F1025="Oui",IF(OR($B1025="Oui - sans lien de dépendance",$C1025&gt;0),ROUND(MIN(J1025, MAX(500,MIN(0.55*$C1025,573))),2),0),ROUND(IF($B1025="Non - avec lien de dépendance",MIN(1129,J1025,$C1025)*overallRate,MIN(1129,J1025)*overallRate),2))))</f>
        <v>Effectuez l’étape 1</v>
      </c>
      <c r="O1025" s="54" t="str">
        <f>IF(ISTEXT(overallRate),"Effectuez l’étape 1",IF(OR(COUNT($C1025,K1025)&lt;&gt;2,overallRate=0),0,IF(G1025="Oui",IF(OR($B1025="Oui - sans lien de dépendance",$C1025&gt;0),ROUND(MIN(K1025, MAX(500,MIN(0.55*$C1025,573))),2),0),ROUND(IF($B1025="Non - avec lien de dépendance",MIN(1129,K1025,$C1025)*overallRate,MIN(1129,K1025)*overallRate),2))))</f>
        <v>Effectuez l’étape 1</v>
      </c>
      <c r="P1025" s="3">
        <f t="shared" si="15"/>
        <v>0</v>
      </c>
    </row>
    <row r="1026" spans="12:16" x14ac:dyDescent="0.35">
      <c r="L1026" s="54" t="str">
        <f>IF(ISTEXT(overallRate),"Effectuez l’étape 1",IF(OR(COUNT($C1026,H1026)&lt;&gt;2,overallRate=0),0,IF(D1026="Oui",IF(OR($B1026="Oui - sans lien de dépendance",$C1026&gt;0),ROUND(MIN(H1026, MAX(500,MIN(0.55*$C1026,573))),2),0),ROUND(IF($B1026="Non - avec lien de dépendance",MIN(1129,H1026,$C1026)*overallRate,MIN(1129,H1026)*overallRate),2))))</f>
        <v>Effectuez l’étape 1</v>
      </c>
      <c r="M1026" s="54" t="str">
        <f>IF(ISTEXT(overallRate),"Effectuez l’étape 1",IF(OR(COUNT($C1026,I1026)&lt;&gt;2,overallRate=0),0,IF(E1026="Oui",IF(OR($B1026="Oui - sans lien de dépendance",$C1026&gt;0),ROUND(MIN(I1026, MAX(500,MIN(0.55*$C1026,573))),2),0),ROUND(IF($B1026="Non - avec lien de dépendance",MIN(1129,I1026,$C1026)*overallRate,MIN(1129,I1026)*overallRate),2))))</f>
        <v>Effectuez l’étape 1</v>
      </c>
      <c r="N1026" s="54" t="str">
        <f>IF(ISTEXT(overallRate),"Effectuez l’étape 1",IF(OR(COUNT($C1026,J1026)&lt;&gt;2,overallRate=0),0,IF(F1026="Oui",IF(OR($B1026="Oui - sans lien de dépendance",$C1026&gt;0),ROUND(MIN(J1026, MAX(500,MIN(0.55*$C1026,573))),2),0),ROUND(IF($B1026="Non - avec lien de dépendance",MIN(1129,J1026,$C1026)*overallRate,MIN(1129,J1026)*overallRate),2))))</f>
        <v>Effectuez l’étape 1</v>
      </c>
      <c r="O1026" s="54" t="str">
        <f>IF(ISTEXT(overallRate),"Effectuez l’étape 1",IF(OR(COUNT($C1026,K1026)&lt;&gt;2,overallRate=0),0,IF(G1026="Oui",IF(OR($B1026="Oui - sans lien de dépendance",$C1026&gt;0),ROUND(MIN(K1026, MAX(500,MIN(0.55*$C1026,573))),2),0),ROUND(IF($B1026="Non - avec lien de dépendance",MIN(1129,K1026,$C1026)*overallRate,MIN(1129,K1026)*overallRate),2))))</f>
        <v>Effectuez l’étape 1</v>
      </c>
      <c r="P1026" s="3">
        <f t="shared" si="15"/>
        <v>0</v>
      </c>
    </row>
    <row r="1027" spans="12:16" x14ac:dyDescent="0.35">
      <c r="L1027" s="54" t="str">
        <f>IF(ISTEXT(overallRate),"Effectuez l’étape 1",IF(OR(COUNT($C1027,H1027)&lt;&gt;2,overallRate=0),0,IF(D1027="Oui",IF(OR($B1027="Oui - sans lien de dépendance",$C1027&gt;0),ROUND(MIN(H1027, MAX(500,MIN(0.55*$C1027,573))),2),0),ROUND(IF($B1027="Non - avec lien de dépendance",MIN(1129,H1027,$C1027)*overallRate,MIN(1129,H1027)*overallRate),2))))</f>
        <v>Effectuez l’étape 1</v>
      </c>
      <c r="M1027" s="54" t="str">
        <f>IF(ISTEXT(overallRate),"Effectuez l’étape 1",IF(OR(COUNT($C1027,I1027)&lt;&gt;2,overallRate=0),0,IF(E1027="Oui",IF(OR($B1027="Oui - sans lien de dépendance",$C1027&gt;0),ROUND(MIN(I1027, MAX(500,MIN(0.55*$C1027,573))),2),0),ROUND(IF($B1027="Non - avec lien de dépendance",MIN(1129,I1027,$C1027)*overallRate,MIN(1129,I1027)*overallRate),2))))</f>
        <v>Effectuez l’étape 1</v>
      </c>
      <c r="N1027" s="54" t="str">
        <f>IF(ISTEXT(overallRate),"Effectuez l’étape 1",IF(OR(COUNT($C1027,J1027)&lt;&gt;2,overallRate=0),0,IF(F1027="Oui",IF(OR($B1027="Oui - sans lien de dépendance",$C1027&gt;0),ROUND(MIN(J1027, MAX(500,MIN(0.55*$C1027,573))),2),0),ROUND(IF($B1027="Non - avec lien de dépendance",MIN(1129,J1027,$C1027)*overallRate,MIN(1129,J1027)*overallRate),2))))</f>
        <v>Effectuez l’étape 1</v>
      </c>
      <c r="O1027" s="54" t="str">
        <f>IF(ISTEXT(overallRate),"Effectuez l’étape 1",IF(OR(COUNT($C1027,K1027)&lt;&gt;2,overallRate=0),0,IF(G1027="Oui",IF(OR($B1027="Oui - sans lien de dépendance",$C1027&gt;0),ROUND(MIN(K1027, MAX(500,MIN(0.55*$C1027,573))),2),0),ROUND(IF($B1027="Non - avec lien de dépendance",MIN(1129,K1027,$C1027)*overallRate,MIN(1129,K1027)*overallRate),2))))</f>
        <v>Effectuez l’étape 1</v>
      </c>
      <c r="P1027" s="3">
        <f t="shared" si="15"/>
        <v>0</v>
      </c>
    </row>
    <row r="1028" spans="12:16" x14ac:dyDescent="0.35">
      <c r="L1028" s="54" t="str">
        <f>IF(ISTEXT(overallRate),"Effectuez l’étape 1",IF(OR(COUNT($C1028,H1028)&lt;&gt;2,overallRate=0),0,IF(D1028="Oui",IF(OR($B1028="Oui - sans lien de dépendance",$C1028&gt;0),ROUND(MIN(H1028, MAX(500,MIN(0.55*$C1028,573))),2),0),ROUND(IF($B1028="Non - avec lien de dépendance",MIN(1129,H1028,$C1028)*overallRate,MIN(1129,H1028)*overallRate),2))))</f>
        <v>Effectuez l’étape 1</v>
      </c>
      <c r="M1028" s="54" t="str">
        <f>IF(ISTEXT(overallRate),"Effectuez l’étape 1",IF(OR(COUNT($C1028,I1028)&lt;&gt;2,overallRate=0),0,IF(E1028="Oui",IF(OR($B1028="Oui - sans lien de dépendance",$C1028&gt;0),ROUND(MIN(I1028, MAX(500,MIN(0.55*$C1028,573))),2),0),ROUND(IF($B1028="Non - avec lien de dépendance",MIN(1129,I1028,$C1028)*overallRate,MIN(1129,I1028)*overallRate),2))))</f>
        <v>Effectuez l’étape 1</v>
      </c>
      <c r="N1028" s="54" t="str">
        <f>IF(ISTEXT(overallRate),"Effectuez l’étape 1",IF(OR(COUNT($C1028,J1028)&lt;&gt;2,overallRate=0),0,IF(F1028="Oui",IF(OR($B1028="Oui - sans lien de dépendance",$C1028&gt;0),ROUND(MIN(J1028, MAX(500,MIN(0.55*$C1028,573))),2),0),ROUND(IF($B1028="Non - avec lien de dépendance",MIN(1129,J1028,$C1028)*overallRate,MIN(1129,J1028)*overallRate),2))))</f>
        <v>Effectuez l’étape 1</v>
      </c>
      <c r="O1028" s="54" t="str">
        <f>IF(ISTEXT(overallRate),"Effectuez l’étape 1",IF(OR(COUNT($C1028,K1028)&lt;&gt;2,overallRate=0),0,IF(G1028="Oui",IF(OR($B1028="Oui - sans lien de dépendance",$C1028&gt;0),ROUND(MIN(K1028, MAX(500,MIN(0.55*$C1028,573))),2),0),ROUND(IF($B1028="Non - avec lien de dépendance",MIN(1129,K1028,$C1028)*overallRate,MIN(1129,K1028)*overallRate),2))))</f>
        <v>Effectuez l’étape 1</v>
      </c>
      <c r="P1028" s="3">
        <f t="shared" si="15"/>
        <v>0</v>
      </c>
    </row>
    <row r="1029" spans="12:16" x14ac:dyDescent="0.35">
      <c r="L1029" s="54" t="str">
        <f>IF(ISTEXT(overallRate),"Effectuez l’étape 1",IF(OR(COUNT($C1029,H1029)&lt;&gt;2,overallRate=0),0,IF(D1029="Oui",IF(OR($B1029="Oui - sans lien de dépendance",$C1029&gt;0),ROUND(MIN(H1029, MAX(500,MIN(0.55*$C1029,573))),2),0),ROUND(IF($B1029="Non - avec lien de dépendance",MIN(1129,H1029,$C1029)*overallRate,MIN(1129,H1029)*overallRate),2))))</f>
        <v>Effectuez l’étape 1</v>
      </c>
      <c r="M1029" s="54" t="str">
        <f>IF(ISTEXT(overallRate),"Effectuez l’étape 1",IF(OR(COUNT($C1029,I1029)&lt;&gt;2,overallRate=0),0,IF(E1029="Oui",IF(OR($B1029="Oui - sans lien de dépendance",$C1029&gt;0),ROUND(MIN(I1029, MAX(500,MIN(0.55*$C1029,573))),2),0),ROUND(IF($B1029="Non - avec lien de dépendance",MIN(1129,I1029,$C1029)*overallRate,MIN(1129,I1029)*overallRate),2))))</f>
        <v>Effectuez l’étape 1</v>
      </c>
      <c r="N1029" s="54" t="str">
        <f>IF(ISTEXT(overallRate),"Effectuez l’étape 1",IF(OR(COUNT($C1029,J1029)&lt;&gt;2,overallRate=0),0,IF(F1029="Oui",IF(OR($B1029="Oui - sans lien de dépendance",$C1029&gt;0),ROUND(MIN(J1029, MAX(500,MIN(0.55*$C1029,573))),2),0),ROUND(IF($B1029="Non - avec lien de dépendance",MIN(1129,J1029,$C1029)*overallRate,MIN(1129,J1029)*overallRate),2))))</f>
        <v>Effectuez l’étape 1</v>
      </c>
      <c r="O1029" s="54" t="str">
        <f>IF(ISTEXT(overallRate),"Effectuez l’étape 1",IF(OR(COUNT($C1029,K1029)&lt;&gt;2,overallRate=0),0,IF(G1029="Oui",IF(OR($B1029="Oui - sans lien de dépendance",$C1029&gt;0),ROUND(MIN(K1029, MAX(500,MIN(0.55*$C1029,573))),2),0),ROUND(IF($B1029="Non - avec lien de dépendance",MIN(1129,K1029,$C1029)*overallRate,MIN(1129,K1029)*overallRate),2))))</f>
        <v>Effectuez l’étape 1</v>
      </c>
      <c r="P1029" s="3">
        <f t="shared" si="15"/>
        <v>0</v>
      </c>
    </row>
    <row r="1030" spans="12:16" x14ac:dyDescent="0.35">
      <c r="L1030" s="54" t="str">
        <f>IF(ISTEXT(overallRate),"Effectuez l’étape 1",IF(OR(COUNT($C1030,H1030)&lt;&gt;2,overallRate=0),0,IF(D1030="Oui",IF(OR($B1030="Oui - sans lien de dépendance",$C1030&gt;0),ROUND(MIN(H1030, MAX(500,MIN(0.55*$C1030,573))),2),0),ROUND(IF($B1030="Non - avec lien de dépendance",MIN(1129,H1030,$C1030)*overallRate,MIN(1129,H1030)*overallRate),2))))</f>
        <v>Effectuez l’étape 1</v>
      </c>
      <c r="M1030" s="54" t="str">
        <f>IF(ISTEXT(overallRate),"Effectuez l’étape 1",IF(OR(COUNT($C1030,I1030)&lt;&gt;2,overallRate=0),0,IF(E1030="Oui",IF(OR($B1030="Oui - sans lien de dépendance",$C1030&gt;0),ROUND(MIN(I1030, MAX(500,MIN(0.55*$C1030,573))),2),0),ROUND(IF($B1030="Non - avec lien de dépendance",MIN(1129,I1030,$C1030)*overallRate,MIN(1129,I1030)*overallRate),2))))</f>
        <v>Effectuez l’étape 1</v>
      </c>
      <c r="N1030" s="54" t="str">
        <f>IF(ISTEXT(overallRate),"Effectuez l’étape 1",IF(OR(COUNT($C1030,J1030)&lt;&gt;2,overallRate=0),0,IF(F1030="Oui",IF(OR($B1030="Oui - sans lien de dépendance",$C1030&gt;0),ROUND(MIN(J1030, MAX(500,MIN(0.55*$C1030,573))),2),0),ROUND(IF($B1030="Non - avec lien de dépendance",MIN(1129,J1030,$C1030)*overallRate,MIN(1129,J1030)*overallRate),2))))</f>
        <v>Effectuez l’étape 1</v>
      </c>
      <c r="O1030" s="54" t="str">
        <f>IF(ISTEXT(overallRate),"Effectuez l’étape 1",IF(OR(COUNT($C1030,K1030)&lt;&gt;2,overallRate=0),0,IF(G1030="Oui",IF(OR($B1030="Oui - sans lien de dépendance",$C1030&gt;0),ROUND(MIN(K1030, MAX(500,MIN(0.55*$C1030,573))),2),0),ROUND(IF($B1030="Non - avec lien de dépendance",MIN(1129,K1030,$C1030)*overallRate,MIN(1129,K1030)*overallRate),2))))</f>
        <v>Effectuez l’étape 1</v>
      </c>
      <c r="P1030" s="3">
        <f t="shared" si="15"/>
        <v>0</v>
      </c>
    </row>
    <row r="1031" spans="12:16" x14ac:dyDescent="0.35">
      <c r="L1031" s="54" t="str">
        <f>IF(ISTEXT(overallRate),"Effectuez l’étape 1",IF(OR(COUNT($C1031,H1031)&lt;&gt;2,overallRate=0),0,IF(D1031="Oui",IF(OR($B1031="Oui - sans lien de dépendance",$C1031&gt;0),ROUND(MIN(H1031, MAX(500,MIN(0.55*$C1031,573))),2),0),ROUND(IF($B1031="Non - avec lien de dépendance",MIN(1129,H1031,$C1031)*overallRate,MIN(1129,H1031)*overallRate),2))))</f>
        <v>Effectuez l’étape 1</v>
      </c>
      <c r="M1031" s="54" t="str">
        <f>IF(ISTEXT(overallRate),"Effectuez l’étape 1",IF(OR(COUNT($C1031,I1031)&lt;&gt;2,overallRate=0),0,IF(E1031="Oui",IF(OR($B1031="Oui - sans lien de dépendance",$C1031&gt;0),ROUND(MIN(I1031, MAX(500,MIN(0.55*$C1031,573))),2),0),ROUND(IF($B1031="Non - avec lien de dépendance",MIN(1129,I1031,$C1031)*overallRate,MIN(1129,I1031)*overallRate),2))))</f>
        <v>Effectuez l’étape 1</v>
      </c>
      <c r="N1031" s="54" t="str">
        <f>IF(ISTEXT(overallRate),"Effectuez l’étape 1",IF(OR(COUNT($C1031,J1031)&lt;&gt;2,overallRate=0),0,IF(F1031="Oui",IF(OR($B1031="Oui - sans lien de dépendance",$C1031&gt;0),ROUND(MIN(J1031, MAX(500,MIN(0.55*$C1031,573))),2),0),ROUND(IF($B1031="Non - avec lien de dépendance",MIN(1129,J1031,$C1031)*overallRate,MIN(1129,J1031)*overallRate),2))))</f>
        <v>Effectuez l’étape 1</v>
      </c>
      <c r="O1031" s="54" t="str">
        <f>IF(ISTEXT(overallRate),"Effectuez l’étape 1",IF(OR(COUNT($C1031,K1031)&lt;&gt;2,overallRate=0),0,IF(G1031="Oui",IF(OR($B1031="Oui - sans lien de dépendance",$C1031&gt;0),ROUND(MIN(K1031, MAX(500,MIN(0.55*$C1031,573))),2),0),ROUND(IF($B1031="Non - avec lien de dépendance",MIN(1129,K1031,$C1031)*overallRate,MIN(1129,K1031)*overallRate),2))))</f>
        <v>Effectuez l’étape 1</v>
      </c>
      <c r="P1031" s="3">
        <f t="shared" ref="P1031:P1094" si="16">IF(AND(COUNT(C1031:K1031)&gt;0,OR(COUNT(C1031:K1031)&lt;&gt;5,ISBLANK(B1031))),"Fill out all amounts",SUM(L1031:O1031))</f>
        <v>0</v>
      </c>
    </row>
    <row r="1032" spans="12:16" x14ac:dyDescent="0.35">
      <c r="L1032" s="54" t="str">
        <f>IF(ISTEXT(overallRate),"Effectuez l’étape 1",IF(OR(COUNT($C1032,H1032)&lt;&gt;2,overallRate=0),0,IF(D1032="Oui",IF(OR($B1032="Oui - sans lien de dépendance",$C1032&gt;0),ROUND(MIN(H1032, MAX(500,MIN(0.55*$C1032,573))),2),0),ROUND(IF($B1032="Non - avec lien de dépendance",MIN(1129,H1032,$C1032)*overallRate,MIN(1129,H1032)*overallRate),2))))</f>
        <v>Effectuez l’étape 1</v>
      </c>
      <c r="M1032" s="54" t="str">
        <f>IF(ISTEXT(overallRate),"Effectuez l’étape 1",IF(OR(COUNT($C1032,I1032)&lt;&gt;2,overallRate=0),0,IF(E1032="Oui",IF(OR($B1032="Oui - sans lien de dépendance",$C1032&gt;0),ROUND(MIN(I1032, MAX(500,MIN(0.55*$C1032,573))),2),0),ROUND(IF($B1032="Non - avec lien de dépendance",MIN(1129,I1032,$C1032)*overallRate,MIN(1129,I1032)*overallRate),2))))</f>
        <v>Effectuez l’étape 1</v>
      </c>
      <c r="N1032" s="54" t="str">
        <f>IF(ISTEXT(overallRate),"Effectuez l’étape 1",IF(OR(COUNT($C1032,J1032)&lt;&gt;2,overallRate=0),0,IF(F1032="Oui",IF(OR($B1032="Oui - sans lien de dépendance",$C1032&gt;0),ROUND(MIN(J1032, MAX(500,MIN(0.55*$C1032,573))),2),0),ROUND(IF($B1032="Non - avec lien de dépendance",MIN(1129,J1032,$C1032)*overallRate,MIN(1129,J1032)*overallRate),2))))</f>
        <v>Effectuez l’étape 1</v>
      </c>
      <c r="O1032" s="54" t="str">
        <f>IF(ISTEXT(overallRate),"Effectuez l’étape 1",IF(OR(COUNT($C1032,K1032)&lt;&gt;2,overallRate=0),0,IF(G1032="Oui",IF(OR($B1032="Oui - sans lien de dépendance",$C1032&gt;0),ROUND(MIN(K1032, MAX(500,MIN(0.55*$C1032,573))),2),0),ROUND(IF($B1032="Non - avec lien de dépendance",MIN(1129,K1032,$C1032)*overallRate,MIN(1129,K1032)*overallRate),2))))</f>
        <v>Effectuez l’étape 1</v>
      </c>
      <c r="P1032" s="3">
        <f t="shared" si="16"/>
        <v>0</v>
      </c>
    </row>
    <row r="1033" spans="12:16" x14ac:dyDescent="0.35">
      <c r="L1033" s="54" t="str">
        <f>IF(ISTEXT(overallRate),"Effectuez l’étape 1",IF(OR(COUNT($C1033,H1033)&lt;&gt;2,overallRate=0),0,IF(D1033="Oui",IF(OR($B1033="Oui - sans lien de dépendance",$C1033&gt;0),ROUND(MIN(H1033, MAX(500,MIN(0.55*$C1033,573))),2),0),ROUND(IF($B1033="Non - avec lien de dépendance",MIN(1129,H1033,$C1033)*overallRate,MIN(1129,H1033)*overallRate),2))))</f>
        <v>Effectuez l’étape 1</v>
      </c>
      <c r="M1033" s="54" t="str">
        <f>IF(ISTEXT(overallRate),"Effectuez l’étape 1",IF(OR(COUNT($C1033,I1033)&lt;&gt;2,overallRate=0),0,IF(E1033="Oui",IF(OR($B1033="Oui - sans lien de dépendance",$C1033&gt;0),ROUND(MIN(I1033, MAX(500,MIN(0.55*$C1033,573))),2),0),ROUND(IF($B1033="Non - avec lien de dépendance",MIN(1129,I1033,$C1033)*overallRate,MIN(1129,I1033)*overallRate),2))))</f>
        <v>Effectuez l’étape 1</v>
      </c>
      <c r="N1033" s="54" t="str">
        <f>IF(ISTEXT(overallRate),"Effectuez l’étape 1",IF(OR(COUNT($C1033,J1033)&lt;&gt;2,overallRate=0),0,IF(F1033="Oui",IF(OR($B1033="Oui - sans lien de dépendance",$C1033&gt;0),ROUND(MIN(J1033, MAX(500,MIN(0.55*$C1033,573))),2),0),ROUND(IF($B1033="Non - avec lien de dépendance",MIN(1129,J1033,$C1033)*overallRate,MIN(1129,J1033)*overallRate),2))))</f>
        <v>Effectuez l’étape 1</v>
      </c>
      <c r="O1033" s="54" t="str">
        <f>IF(ISTEXT(overallRate),"Effectuez l’étape 1",IF(OR(COUNT($C1033,K1033)&lt;&gt;2,overallRate=0),0,IF(G1033="Oui",IF(OR($B1033="Oui - sans lien de dépendance",$C1033&gt;0),ROUND(MIN(K1033, MAX(500,MIN(0.55*$C1033,573))),2),0),ROUND(IF($B1033="Non - avec lien de dépendance",MIN(1129,K1033,$C1033)*overallRate,MIN(1129,K1033)*overallRate),2))))</f>
        <v>Effectuez l’étape 1</v>
      </c>
      <c r="P1033" s="3">
        <f t="shared" si="16"/>
        <v>0</v>
      </c>
    </row>
    <row r="1034" spans="12:16" x14ac:dyDescent="0.35">
      <c r="L1034" s="54" t="str">
        <f>IF(ISTEXT(overallRate),"Effectuez l’étape 1",IF(OR(COUNT($C1034,H1034)&lt;&gt;2,overallRate=0),0,IF(D1034="Oui",IF(OR($B1034="Oui - sans lien de dépendance",$C1034&gt;0),ROUND(MIN(H1034, MAX(500,MIN(0.55*$C1034,573))),2),0),ROUND(IF($B1034="Non - avec lien de dépendance",MIN(1129,H1034,$C1034)*overallRate,MIN(1129,H1034)*overallRate),2))))</f>
        <v>Effectuez l’étape 1</v>
      </c>
      <c r="M1034" s="54" t="str">
        <f>IF(ISTEXT(overallRate),"Effectuez l’étape 1",IF(OR(COUNT($C1034,I1034)&lt;&gt;2,overallRate=0),0,IF(E1034="Oui",IF(OR($B1034="Oui - sans lien de dépendance",$C1034&gt;0),ROUND(MIN(I1034, MAX(500,MIN(0.55*$C1034,573))),2),0),ROUND(IF($B1034="Non - avec lien de dépendance",MIN(1129,I1034,$C1034)*overallRate,MIN(1129,I1034)*overallRate),2))))</f>
        <v>Effectuez l’étape 1</v>
      </c>
      <c r="N1034" s="54" t="str">
        <f>IF(ISTEXT(overallRate),"Effectuez l’étape 1",IF(OR(COUNT($C1034,J1034)&lt;&gt;2,overallRate=0),0,IF(F1034="Oui",IF(OR($B1034="Oui - sans lien de dépendance",$C1034&gt;0),ROUND(MIN(J1034, MAX(500,MIN(0.55*$C1034,573))),2),0),ROUND(IF($B1034="Non - avec lien de dépendance",MIN(1129,J1034,$C1034)*overallRate,MIN(1129,J1034)*overallRate),2))))</f>
        <v>Effectuez l’étape 1</v>
      </c>
      <c r="O1034" s="54" t="str">
        <f>IF(ISTEXT(overallRate),"Effectuez l’étape 1",IF(OR(COUNT($C1034,K1034)&lt;&gt;2,overallRate=0),0,IF(G1034="Oui",IF(OR($B1034="Oui - sans lien de dépendance",$C1034&gt;0),ROUND(MIN(K1034, MAX(500,MIN(0.55*$C1034,573))),2),0),ROUND(IF($B1034="Non - avec lien de dépendance",MIN(1129,K1034,$C1034)*overallRate,MIN(1129,K1034)*overallRate),2))))</f>
        <v>Effectuez l’étape 1</v>
      </c>
      <c r="P1034" s="3">
        <f t="shared" si="16"/>
        <v>0</v>
      </c>
    </row>
    <row r="1035" spans="12:16" x14ac:dyDescent="0.35">
      <c r="L1035" s="54" t="str">
        <f>IF(ISTEXT(overallRate),"Effectuez l’étape 1",IF(OR(COUNT($C1035,H1035)&lt;&gt;2,overallRate=0),0,IF(D1035="Oui",IF(OR($B1035="Oui - sans lien de dépendance",$C1035&gt;0),ROUND(MIN(H1035, MAX(500,MIN(0.55*$C1035,573))),2),0),ROUND(IF($B1035="Non - avec lien de dépendance",MIN(1129,H1035,$C1035)*overallRate,MIN(1129,H1035)*overallRate),2))))</f>
        <v>Effectuez l’étape 1</v>
      </c>
      <c r="M1035" s="54" t="str">
        <f>IF(ISTEXT(overallRate),"Effectuez l’étape 1",IF(OR(COUNT($C1035,I1035)&lt;&gt;2,overallRate=0),0,IF(E1035="Oui",IF(OR($B1035="Oui - sans lien de dépendance",$C1035&gt;0),ROUND(MIN(I1035, MAX(500,MIN(0.55*$C1035,573))),2),0),ROUND(IF($B1035="Non - avec lien de dépendance",MIN(1129,I1035,$C1035)*overallRate,MIN(1129,I1035)*overallRate),2))))</f>
        <v>Effectuez l’étape 1</v>
      </c>
      <c r="N1035" s="54" t="str">
        <f>IF(ISTEXT(overallRate),"Effectuez l’étape 1",IF(OR(COUNT($C1035,J1035)&lt;&gt;2,overallRate=0),0,IF(F1035="Oui",IF(OR($B1035="Oui - sans lien de dépendance",$C1035&gt;0),ROUND(MIN(J1035, MAX(500,MIN(0.55*$C1035,573))),2),0),ROUND(IF($B1035="Non - avec lien de dépendance",MIN(1129,J1035,$C1035)*overallRate,MIN(1129,J1035)*overallRate),2))))</f>
        <v>Effectuez l’étape 1</v>
      </c>
      <c r="O1035" s="54" t="str">
        <f>IF(ISTEXT(overallRate),"Effectuez l’étape 1",IF(OR(COUNT($C1035,K1035)&lt;&gt;2,overallRate=0),0,IF(G1035="Oui",IF(OR($B1035="Oui - sans lien de dépendance",$C1035&gt;0),ROUND(MIN(K1035, MAX(500,MIN(0.55*$C1035,573))),2),0),ROUND(IF($B1035="Non - avec lien de dépendance",MIN(1129,K1035,$C1035)*overallRate,MIN(1129,K1035)*overallRate),2))))</f>
        <v>Effectuez l’étape 1</v>
      </c>
      <c r="P1035" s="3">
        <f t="shared" si="16"/>
        <v>0</v>
      </c>
    </row>
    <row r="1036" spans="12:16" x14ac:dyDescent="0.35">
      <c r="L1036" s="54" t="str">
        <f>IF(ISTEXT(overallRate),"Effectuez l’étape 1",IF(OR(COUNT($C1036,H1036)&lt;&gt;2,overallRate=0),0,IF(D1036="Oui",IF(OR($B1036="Oui - sans lien de dépendance",$C1036&gt;0),ROUND(MIN(H1036, MAX(500,MIN(0.55*$C1036,573))),2),0),ROUND(IF($B1036="Non - avec lien de dépendance",MIN(1129,H1036,$C1036)*overallRate,MIN(1129,H1036)*overallRate),2))))</f>
        <v>Effectuez l’étape 1</v>
      </c>
      <c r="M1036" s="54" t="str">
        <f>IF(ISTEXT(overallRate),"Effectuez l’étape 1",IF(OR(COUNT($C1036,I1036)&lt;&gt;2,overallRate=0),0,IF(E1036="Oui",IF(OR($B1036="Oui - sans lien de dépendance",$C1036&gt;0),ROUND(MIN(I1036, MAX(500,MIN(0.55*$C1036,573))),2),0),ROUND(IF($B1036="Non - avec lien de dépendance",MIN(1129,I1036,$C1036)*overallRate,MIN(1129,I1036)*overallRate),2))))</f>
        <v>Effectuez l’étape 1</v>
      </c>
      <c r="N1036" s="54" t="str">
        <f>IF(ISTEXT(overallRate),"Effectuez l’étape 1",IF(OR(COUNT($C1036,J1036)&lt;&gt;2,overallRate=0),0,IF(F1036="Oui",IF(OR($B1036="Oui - sans lien de dépendance",$C1036&gt;0),ROUND(MIN(J1036, MAX(500,MIN(0.55*$C1036,573))),2),0),ROUND(IF($B1036="Non - avec lien de dépendance",MIN(1129,J1036,$C1036)*overallRate,MIN(1129,J1036)*overallRate),2))))</f>
        <v>Effectuez l’étape 1</v>
      </c>
      <c r="O1036" s="54" t="str">
        <f>IF(ISTEXT(overallRate),"Effectuez l’étape 1",IF(OR(COUNT($C1036,K1036)&lt;&gt;2,overallRate=0),0,IF(G1036="Oui",IF(OR($B1036="Oui - sans lien de dépendance",$C1036&gt;0),ROUND(MIN(K1036, MAX(500,MIN(0.55*$C1036,573))),2),0),ROUND(IF($B1036="Non - avec lien de dépendance",MIN(1129,K1036,$C1036)*overallRate,MIN(1129,K1036)*overallRate),2))))</f>
        <v>Effectuez l’étape 1</v>
      </c>
      <c r="P1036" s="3">
        <f t="shared" si="16"/>
        <v>0</v>
      </c>
    </row>
    <row r="1037" spans="12:16" x14ac:dyDescent="0.35">
      <c r="L1037" s="54" t="str">
        <f>IF(ISTEXT(overallRate),"Effectuez l’étape 1",IF(OR(COUNT($C1037,H1037)&lt;&gt;2,overallRate=0),0,IF(D1037="Oui",IF(OR($B1037="Oui - sans lien de dépendance",$C1037&gt;0),ROUND(MIN(H1037, MAX(500,MIN(0.55*$C1037,573))),2),0),ROUND(IF($B1037="Non - avec lien de dépendance",MIN(1129,H1037,$C1037)*overallRate,MIN(1129,H1037)*overallRate),2))))</f>
        <v>Effectuez l’étape 1</v>
      </c>
      <c r="M1037" s="54" t="str">
        <f>IF(ISTEXT(overallRate),"Effectuez l’étape 1",IF(OR(COUNT($C1037,I1037)&lt;&gt;2,overallRate=0),0,IF(E1037="Oui",IF(OR($B1037="Oui - sans lien de dépendance",$C1037&gt;0),ROUND(MIN(I1037, MAX(500,MIN(0.55*$C1037,573))),2),0),ROUND(IF($B1037="Non - avec lien de dépendance",MIN(1129,I1037,$C1037)*overallRate,MIN(1129,I1037)*overallRate),2))))</f>
        <v>Effectuez l’étape 1</v>
      </c>
      <c r="N1037" s="54" t="str">
        <f>IF(ISTEXT(overallRate),"Effectuez l’étape 1",IF(OR(COUNT($C1037,J1037)&lt;&gt;2,overallRate=0),0,IF(F1037="Oui",IF(OR($B1037="Oui - sans lien de dépendance",$C1037&gt;0),ROUND(MIN(J1037, MAX(500,MIN(0.55*$C1037,573))),2),0),ROUND(IF($B1037="Non - avec lien de dépendance",MIN(1129,J1037,$C1037)*overallRate,MIN(1129,J1037)*overallRate),2))))</f>
        <v>Effectuez l’étape 1</v>
      </c>
      <c r="O1037" s="54" t="str">
        <f>IF(ISTEXT(overallRate),"Effectuez l’étape 1",IF(OR(COUNT($C1037,K1037)&lt;&gt;2,overallRate=0),0,IF(G1037="Oui",IF(OR($B1037="Oui - sans lien de dépendance",$C1037&gt;0),ROUND(MIN(K1037, MAX(500,MIN(0.55*$C1037,573))),2),0),ROUND(IF($B1037="Non - avec lien de dépendance",MIN(1129,K1037,$C1037)*overallRate,MIN(1129,K1037)*overallRate),2))))</f>
        <v>Effectuez l’étape 1</v>
      </c>
      <c r="P1037" s="3">
        <f t="shared" si="16"/>
        <v>0</v>
      </c>
    </row>
    <row r="1038" spans="12:16" x14ac:dyDescent="0.35">
      <c r="L1038" s="54" t="str">
        <f>IF(ISTEXT(overallRate),"Effectuez l’étape 1",IF(OR(COUNT($C1038,H1038)&lt;&gt;2,overallRate=0),0,IF(D1038="Oui",IF(OR($B1038="Oui - sans lien de dépendance",$C1038&gt;0),ROUND(MIN(H1038, MAX(500,MIN(0.55*$C1038,573))),2),0),ROUND(IF($B1038="Non - avec lien de dépendance",MIN(1129,H1038,$C1038)*overallRate,MIN(1129,H1038)*overallRate),2))))</f>
        <v>Effectuez l’étape 1</v>
      </c>
      <c r="M1038" s="54" t="str">
        <f>IF(ISTEXT(overallRate),"Effectuez l’étape 1",IF(OR(COUNT($C1038,I1038)&lt;&gt;2,overallRate=0),0,IF(E1038="Oui",IF(OR($B1038="Oui - sans lien de dépendance",$C1038&gt;0),ROUND(MIN(I1038, MAX(500,MIN(0.55*$C1038,573))),2),0),ROUND(IF($B1038="Non - avec lien de dépendance",MIN(1129,I1038,$C1038)*overallRate,MIN(1129,I1038)*overallRate),2))))</f>
        <v>Effectuez l’étape 1</v>
      </c>
      <c r="N1038" s="54" t="str">
        <f>IF(ISTEXT(overallRate),"Effectuez l’étape 1",IF(OR(COUNT($C1038,J1038)&lt;&gt;2,overallRate=0),0,IF(F1038="Oui",IF(OR($B1038="Oui - sans lien de dépendance",$C1038&gt;0),ROUND(MIN(J1038, MAX(500,MIN(0.55*$C1038,573))),2),0),ROUND(IF($B1038="Non - avec lien de dépendance",MIN(1129,J1038,$C1038)*overallRate,MIN(1129,J1038)*overallRate),2))))</f>
        <v>Effectuez l’étape 1</v>
      </c>
      <c r="O1038" s="54" t="str">
        <f>IF(ISTEXT(overallRate),"Effectuez l’étape 1",IF(OR(COUNT($C1038,K1038)&lt;&gt;2,overallRate=0),0,IF(G1038="Oui",IF(OR($B1038="Oui - sans lien de dépendance",$C1038&gt;0),ROUND(MIN(K1038, MAX(500,MIN(0.55*$C1038,573))),2),0),ROUND(IF($B1038="Non - avec lien de dépendance",MIN(1129,K1038,$C1038)*overallRate,MIN(1129,K1038)*overallRate),2))))</f>
        <v>Effectuez l’étape 1</v>
      </c>
      <c r="P1038" s="3">
        <f t="shared" si="16"/>
        <v>0</v>
      </c>
    </row>
    <row r="1039" spans="12:16" x14ac:dyDescent="0.35">
      <c r="L1039" s="54" t="str">
        <f>IF(ISTEXT(overallRate),"Effectuez l’étape 1",IF(OR(COUNT($C1039,H1039)&lt;&gt;2,overallRate=0),0,IF(D1039="Oui",IF(OR($B1039="Oui - sans lien de dépendance",$C1039&gt;0),ROUND(MIN(H1039, MAX(500,MIN(0.55*$C1039,573))),2),0),ROUND(IF($B1039="Non - avec lien de dépendance",MIN(1129,H1039,$C1039)*overallRate,MIN(1129,H1039)*overallRate),2))))</f>
        <v>Effectuez l’étape 1</v>
      </c>
      <c r="M1039" s="54" t="str">
        <f>IF(ISTEXT(overallRate),"Effectuez l’étape 1",IF(OR(COUNT($C1039,I1039)&lt;&gt;2,overallRate=0),0,IF(E1039="Oui",IF(OR($B1039="Oui - sans lien de dépendance",$C1039&gt;0),ROUND(MIN(I1039, MAX(500,MIN(0.55*$C1039,573))),2),0),ROUND(IF($B1039="Non - avec lien de dépendance",MIN(1129,I1039,$C1039)*overallRate,MIN(1129,I1039)*overallRate),2))))</f>
        <v>Effectuez l’étape 1</v>
      </c>
      <c r="N1039" s="54" t="str">
        <f>IF(ISTEXT(overallRate),"Effectuez l’étape 1",IF(OR(COUNT($C1039,J1039)&lt;&gt;2,overallRate=0),0,IF(F1039="Oui",IF(OR($B1039="Oui - sans lien de dépendance",$C1039&gt;0),ROUND(MIN(J1039, MAX(500,MIN(0.55*$C1039,573))),2),0),ROUND(IF($B1039="Non - avec lien de dépendance",MIN(1129,J1039,$C1039)*overallRate,MIN(1129,J1039)*overallRate),2))))</f>
        <v>Effectuez l’étape 1</v>
      </c>
      <c r="O1039" s="54" t="str">
        <f>IF(ISTEXT(overallRate),"Effectuez l’étape 1",IF(OR(COUNT($C1039,K1039)&lt;&gt;2,overallRate=0),0,IF(G1039="Oui",IF(OR($B1039="Oui - sans lien de dépendance",$C1039&gt;0),ROUND(MIN(K1039, MAX(500,MIN(0.55*$C1039,573))),2),0),ROUND(IF($B1039="Non - avec lien de dépendance",MIN(1129,K1039,$C1039)*overallRate,MIN(1129,K1039)*overallRate),2))))</f>
        <v>Effectuez l’étape 1</v>
      </c>
      <c r="P1039" s="3">
        <f t="shared" si="16"/>
        <v>0</v>
      </c>
    </row>
    <row r="1040" spans="12:16" x14ac:dyDescent="0.35">
      <c r="L1040" s="54" t="str">
        <f>IF(ISTEXT(overallRate),"Effectuez l’étape 1",IF(OR(COUNT($C1040,H1040)&lt;&gt;2,overallRate=0),0,IF(D1040="Oui",IF(OR($B1040="Oui - sans lien de dépendance",$C1040&gt;0),ROUND(MIN(H1040, MAX(500,MIN(0.55*$C1040,573))),2),0),ROUND(IF($B1040="Non - avec lien de dépendance",MIN(1129,H1040,$C1040)*overallRate,MIN(1129,H1040)*overallRate),2))))</f>
        <v>Effectuez l’étape 1</v>
      </c>
      <c r="M1040" s="54" t="str">
        <f>IF(ISTEXT(overallRate),"Effectuez l’étape 1",IF(OR(COUNT($C1040,I1040)&lt;&gt;2,overallRate=0),0,IF(E1040="Oui",IF(OR($B1040="Oui - sans lien de dépendance",$C1040&gt;0),ROUND(MIN(I1040, MAX(500,MIN(0.55*$C1040,573))),2),0),ROUND(IF($B1040="Non - avec lien de dépendance",MIN(1129,I1040,$C1040)*overallRate,MIN(1129,I1040)*overallRate),2))))</f>
        <v>Effectuez l’étape 1</v>
      </c>
      <c r="N1040" s="54" t="str">
        <f>IF(ISTEXT(overallRate),"Effectuez l’étape 1",IF(OR(COUNT($C1040,J1040)&lt;&gt;2,overallRate=0),0,IF(F1040="Oui",IF(OR($B1040="Oui - sans lien de dépendance",$C1040&gt;0),ROUND(MIN(J1040, MAX(500,MIN(0.55*$C1040,573))),2),0),ROUND(IF($B1040="Non - avec lien de dépendance",MIN(1129,J1040,$C1040)*overallRate,MIN(1129,J1040)*overallRate),2))))</f>
        <v>Effectuez l’étape 1</v>
      </c>
      <c r="O1040" s="54" t="str">
        <f>IF(ISTEXT(overallRate),"Effectuez l’étape 1",IF(OR(COUNT($C1040,K1040)&lt;&gt;2,overallRate=0),0,IF(G1040="Oui",IF(OR($B1040="Oui - sans lien de dépendance",$C1040&gt;0),ROUND(MIN(K1040, MAX(500,MIN(0.55*$C1040,573))),2),0),ROUND(IF($B1040="Non - avec lien de dépendance",MIN(1129,K1040,$C1040)*overallRate,MIN(1129,K1040)*overallRate),2))))</f>
        <v>Effectuez l’étape 1</v>
      </c>
      <c r="P1040" s="3">
        <f t="shared" si="16"/>
        <v>0</v>
      </c>
    </row>
    <row r="1041" spans="12:16" x14ac:dyDescent="0.35">
      <c r="L1041" s="54" t="str">
        <f>IF(ISTEXT(overallRate),"Effectuez l’étape 1",IF(OR(COUNT($C1041,H1041)&lt;&gt;2,overallRate=0),0,IF(D1041="Oui",IF(OR($B1041="Oui - sans lien de dépendance",$C1041&gt;0),ROUND(MIN(H1041, MAX(500,MIN(0.55*$C1041,573))),2),0),ROUND(IF($B1041="Non - avec lien de dépendance",MIN(1129,H1041,$C1041)*overallRate,MIN(1129,H1041)*overallRate),2))))</f>
        <v>Effectuez l’étape 1</v>
      </c>
      <c r="M1041" s="54" t="str">
        <f>IF(ISTEXT(overallRate),"Effectuez l’étape 1",IF(OR(COUNT($C1041,I1041)&lt;&gt;2,overallRate=0),0,IF(E1041="Oui",IF(OR($B1041="Oui - sans lien de dépendance",$C1041&gt;0),ROUND(MIN(I1041, MAX(500,MIN(0.55*$C1041,573))),2),0),ROUND(IF($B1041="Non - avec lien de dépendance",MIN(1129,I1041,$C1041)*overallRate,MIN(1129,I1041)*overallRate),2))))</f>
        <v>Effectuez l’étape 1</v>
      </c>
      <c r="N1041" s="54" t="str">
        <f>IF(ISTEXT(overallRate),"Effectuez l’étape 1",IF(OR(COUNT($C1041,J1041)&lt;&gt;2,overallRate=0),0,IF(F1041="Oui",IF(OR($B1041="Oui - sans lien de dépendance",$C1041&gt;0),ROUND(MIN(J1041, MAX(500,MIN(0.55*$C1041,573))),2),0),ROUND(IF($B1041="Non - avec lien de dépendance",MIN(1129,J1041,$C1041)*overallRate,MIN(1129,J1041)*overallRate),2))))</f>
        <v>Effectuez l’étape 1</v>
      </c>
      <c r="O1041" s="54" t="str">
        <f>IF(ISTEXT(overallRate),"Effectuez l’étape 1",IF(OR(COUNT($C1041,K1041)&lt;&gt;2,overallRate=0),0,IF(G1041="Oui",IF(OR($B1041="Oui - sans lien de dépendance",$C1041&gt;0),ROUND(MIN(K1041, MAX(500,MIN(0.55*$C1041,573))),2),0),ROUND(IF($B1041="Non - avec lien de dépendance",MIN(1129,K1041,$C1041)*overallRate,MIN(1129,K1041)*overallRate),2))))</f>
        <v>Effectuez l’étape 1</v>
      </c>
      <c r="P1041" s="3">
        <f t="shared" si="16"/>
        <v>0</v>
      </c>
    </row>
    <row r="1042" spans="12:16" x14ac:dyDescent="0.35">
      <c r="L1042" s="54" t="str">
        <f>IF(ISTEXT(overallRate),"Effectuez l’étape 1",IF(OR(COUNT($C1042,H1042)&lt;&gt;2,overallRate=0),0,IF(D1042="Oui",IF(OR($B1042="Oui - sans lien de dépendance",$C1042&gt;0),ROUND(MIN(H1042, MAX(500,MIN(0.55*$C1042,573))),2),0),ROUND(IF($B1042="Non - avec lien de dépendance",MIN(1129,H1042,$C1042)*overallRate,MIN(1129,H1042)*overallRate),2))))</f>
        <v>Effectuez l’étape 1</v>
      </c>
      <c r="M1042" s="54" t="str">
        <f>IF(ISTEXT(overallRate),"Effectuez l’étape 1",IF(OR(COUNT($C1042,I1042)&lt;&gt;2,overallRate=0),0,IF(E1042="Oui",IF(OR($B1042="Oui - sans lien de dépendance",$C1042&gt;0),ROUND(MIN(I1042, MAX(500,MIN(0.55*$C1042,573))),2),0),ROUND(IF($B1042="Non - avec lien de dépendance",MIN(1129,I1042,$C1042)*overallRate,MIN(1129,I1042)*overallRate),2))))</f>
        <v>Effectuez l’étape 1</v>
      </c>
      <c r="N1042" s="54" t="str">
        <f>IF(ISTEXT(overallRate),"Effectuez l’étape 1",IF(OR(COUNT($C1042,J1042)&lt;&gt;2,overallRate=0),0,IF(F1042="Oui",IF(OR($B1042="Oui - sans lien de dépendance",$C1042&gt;0),ROUND(MIN(J1042, MAX(500,MIN(0.55*$C1042,573))),2),0),ROUND(IF($B1042="Non - avec lien de dépendance",MIN(1129,J1042,$C1042)*overallRate,MIN(1129,J1042)*overallRate),2))))</f>
        <v>Effectuez l’étape 1</v>
      </c>
      <c r="O1042" s="54" t="str">
        <f>IF(ISTEXT(overallRate),"Effectuez l’étape 1",IF(OR(COUNT($C1042,K1042)&lt;&gt;2,overallRate=0),0,IF(G1042="Oui",IF(OR($B1042="Oui - sans lien de dépendance",$C1042&gt;0),ROUND(MIN(K1042, MAX(500,MIN(0.55*$C1042,573))),2),0),ROUND(IF($B1042="Non - avec lien de dépendance",MIN(1129,K1042,$C1042)*overallRate,MIN(1129,K1042)*overallRate),2))))</f>
        <v>Effectuez l’étape 1</v>
      </c>
      <c r="P1042" s="3">
        <f t="shared" si="16"/>
        <v>0</v>
      </c>
    </row>
    <row r="1043" spans="12:16" x14ac:dyDescent="0.35">
      <c r="L1043" s="54" t="str">
        <f>IF(ISTEXT(overallRate),"Effectuez l’étape 1",IF(OR(COUNT($C1043,H1043)&lt;&gt;2,overallRate=0),0,IF(D1043="Oui",IF(OR($B1043="Oui - sans lien de dépendance",$C1043&gt;0),ROUND(MIN(H1043, MAX(500,MIN(0.55*$C1043,573))),2),0),ROUND(IF($B1043="Non - avec lien de dépendance",MIN(1129,H1043,$C1043)*overallRate,MIN(1129,H1043)*overallRate),2))))</f>
        <v>Effectuez l’étape 1</v>
      </c>
      <c r="M1043" s="54" t="str">
        <f>IF(ISTEXT(overallRate),"Effectuez l’étape 1",IF(OR(COUNT($C1043,I1043)&lt;&gt;2,overallRate=0),0,IF(E1043="Oui",IF(OR($B1043="Oui - sans lien de dépendance",$C1043&gt;0),ROUND(MIN(I1043, MAX(500,MIN(0.55*$C1043,573))),2),0),ROUND(IF($B1043="Non - avec lien de dépendance",MIN(1129,I1043,$C1043)*overallRate,MIN(1129,I1043)*overallRate),2))))</f>
        <v>Effectuez l’étape 1</v>
      </c>
      <c r="N1043" s="54" t="str">
        <f>IF(ISTEXT(overallRate),"Effectuez l’étape 1",IF(OR(COUNT($C1043,J1043)&lt;&gt;2,overallRate=0),0,IF(F1043="Oui",IF(OR($B1043="Oui - sans lien de dépendance",$C1043&gt;0),ROUND(MIN(J1043, MAX(500,MIN(0.55*$C1043,573))),2),0),ROUND(IF($B1043="Non - avec lien de dépendance",MIN(1129,J1043,$C1043)*overallRate,MIN(1129,J1043)*overallRate),2))))</f>
        <v>Effectuez l’étape 1</v>
      </c>
      <c r="O1043" s="54" t="str">
        <f>IF(ISTEXT(overallRate),"Effectuez l’étape 1",IF(OR(COUNT($C1043,K1043)&lt;&gt;2,overallRate=0),0,IF(G1043="Oui",IF(OR($B1043="Oui - sans lien de dépendance",$C1043&gt;0),ROUND(MIN(K1043, MAX(500,MIN(0.55*$C1043,573))),2),0),ROUND(IF($B1043="Non - avec lien de dépendance",MIN(1129,K1043,$C1043)*overallRate,MIN(1129,K1043)*overallRate),2))))</f>
        <v>Effectuez l’étape 1</v>
      </c>
      <c r="P1043" s="3">
        <f t="shared" si="16"/>
        <v>0</v>
      </c>
    </row>
    <row r="1044" spans="12:16" x14ac:dyDescent="0.35">
      <c r="L1044" s="54" t="str">
        <f>IF(ISTEXT(overallRate),"Effectuez l’étape 1",IF(OR(COUNT($C1044,H1044)&lt;&gt;2,overallRate=0),0,IF(D1044="Oui",IF(OR($B1044="Oui - sans lien de dépendance",$C1044&gt;0),ROUND(MIN(H1044, MAX(500,MIN(0.55*$C1044,573))),2),0),ROUND(IF($B1044="Non - avec lien de dépendance",MIN(1129,H1044,$C1044)*overallRate,MIN(1129,H1044)*overallRate),2))))</f>
        <v>Effectuez l’étape 1</v>
      </c>
      <c r="M1044" s="54" t="str">
        <f>IF(ISTEXT(overallRate),"Effectuez l’étape 1",IF(OR(COUNT($C1044,I1044)&lt;&gt;2,overallRate=0),0,IF(E1044="Oui",IF(OR($B1044="Oui - sans lien de dépendance",$C1044&gt;0),ROUND(MIN(I1044, MAX(500,MIN(0.55*$C1044,573))),2),0),ROUND(IF($B1044="Non - avec lien de dépendance",MIN(1129,I1044,$C1044)*overallRate,MIN(1129,I1044)*overallRate),2))))</f>
        <v>Effectuez l’étape 1</v>
      </c>
      <c r="N1044" s="54" t="str">
        <f>IF(ISTEXT(overallRate),"Effectuez l’étape 1",IF(OR(COUNT($C1044,J1044)&lt;&gt;2,overallRate=0),0,IF(F1044="Oui",IF(OR($B1044="Oui - sans lien de dépendance",$C1044&gt;0),ROUND(MIN(J1044, MAX(500,MIN(0.55*$C1044,573))),2),0),ROUND(IF($B1044="Non - avec lien de dépendance",MIN(1129,J1044,$C1044)*overallRate,MIN(1129,J1044)*overallRate),2))))</f>
        <v>Effectuez l’étape 1</v>
      </c>
      <c r="O1044" s="54" t="str">
        <f>IF(ISTEXT(overallRate),"Effectuez l’étape 1",IF(OR(COUNT($C1044,K1044)&lt;&gt;2,overallRate=0),0,IF(G1044="Oui",IF(OR($B1044="Oui - sans lien de dépendance",$C1044&gt;0),ROUND(MIN(K1044, MAX(500,MIN(0.55*$C1044,573))),2),0),ROUND(IF($B1044="Non - avec lien de dépendance",MIN(1129,K1044,$C1044)*overallRate,MIN(1129,K1044)*overallRate),2))))</f>
        <v>Effectuez l’étape 1</v>
      </c>
      <c r="P1044" s="3">
        <f t="shared" si="16"/>
        <v>0</v>
      </c>
    </row>
    <row r="1045" spans="12:16" x14ac:dyDescent="0.35">
      <c r="L1045" s="54" t="str">
        <f>IF(ISTEXT(overallRate),"Effectuez l’étape 1",IF(OR(COUNT($C1045,H1045)&lt;&gt;2,overallRate=0),0,IF(D1045="Oui",IF(OR($B1045="Oui - sans lien de dépendance",$C1045&gt;0),ROUND(MIN(H1045, MAX(500,MIN(0.55*$C1045,573))),2),0),ROUND(IF($B1045="Non - avec lien de dépendance",MIN(1129,H1045,$C1045)*overallRate,MIN(1129,H1045)*overallRate),2))))</f>
        <v>Effectuez l’étape 1</v>
      </c>
      <c r="M1045" s="54" t="str">
        <f>IF(ISTEXT(overallRate),"Effectuez l’étape 1",IF(OR(COUNT($C1045,I1045)&lt;&gt;2,overallRate=0),0,IF(E1045="Oui",IF(OR($B1045="Oui - sans lien de dépendance",$C1045&gt;0),ROUND(MIN(I1045, MAX(500,MIN(0.55*$C1045,573))),2),0),ROUND(IF($B1045="Non - avec lien de dépendance",MIN(1129,I1045,$C1045)*overallRate,MIN(1129,I1045)*overallRate),2))))</f>
        <v>Effectuez l’étape 1</v>
      </c>
      <c r="N1045" s="54" t="str">
        <f>IF(ISTEXT(overallRate),"Effectuez l’étape 1",IF(OR(COUNT($C1045,J1045)&lt;&gt;2,overallRate=0),0,IF(F1045="Oui",IF(OR($B1045="Oui - sans lien de dépendance",$C1045&gt;0),ROUND(MIN(J1045, MAX(500,MIN(0.55*$C1045,573))),2),0),ROUND(IF($B1045="Non - avec lien de dépendance",MIN(1129,J1045,$C1045)*overallRate,MIN(1129,J1045)*overallRate),2))))</f>
        <v>Effectuez l’étape 1</v>
      </c>
      <c r="O1045" s="54" t="str">
        <f>IF(ISTEXT(overallRate),"Effectuez l’étape 1",IF(OR(COUNT($C1045,K1045)&lt;&gt;2,overallRate=0),0,IF(G1045="Oui",IF(OR($B1045="Oui - sans lien de dépendance",$C1045&gt;0),ROUND(MIN(K1045, MAX(500,MIN(0.55*$C1045,573))),2),0),ROUND(IF($B1045="Non - avec lien de dépendance",MIN(1129,K1045,$C1045)*overallRate,MIN(1129,K1045)*overallRate),2))))</f>
        <v>Effectuez l’étape 1</v>
      </c>
      <c r="P1045" s="3">
        <f t="shared" si="16"/>
        <v>0</v>
      </c>
    </row>
    <row r="1046" spans="12:16" x14ac:dyDescent="0.35">
      <c r="L1046" s="54" t="str">
        <f>IF(ISTEXT(overallRate),"Effectuez l’étape 1",IF(OR(COUNT($C1046,H1046)&lt;&gt;2,overallRate=0),0,IF(D1046="Oui",IF(OR($B1046="Oui - sans lien de dépendance",$C1046&gt;0),ROUND(MIN(H1046, MAX(500,MIN(0.55*$C1046,573))),2),0),ROUND(IF($B1046="Non - avec lien de dépendance",MIN(1129,H1046,$C1046)*overallRate,MIN(1129,H1046)*overallRate),2))))</f>
        <v>Effectuez l’étape 1</v>
      </c>
      <c r="M1046" s="54" t="str">
        <f>IF(ISTEXT(overallRate),"Effectuez l’étape 1",IF(OR(COUNT($C1046,I1046)&lt;&gt;2,overallRate=0),0,IF(E1046="Oui",IF(OR($B1046="Oui - sans lien de dépendance",$C1046&gt;0),ROUND(MIN(I1046, MAX(500,MIN(0.55*$C1046,573))),2),0),ROUND(IF($B1046="Non - avec lien de dépendance",MIN(1129,I1046,$C1046)*overallRate,MIN(1129,I1046)*overallRate),2))))</f>
        <v>Effectuez l’étape 1</v>
      </c>
      <c r="N1046" s="54" t="str">
        <f>IF(ISTEXT(overallRate),"Effectuez l’étape 1",IF(OR(COUNT($C1046,J1046)&lt;&gt;2,overallRate=0),0,IF(F1046="Oui",IF(OR($B1046="Oui - sans lien de dépendance",$C1046&gt;0),ROUND(MIN(J1046, MAX(500,MIN(0.55*$C1046,573))),2),0),ROUND(IF($B1046="Non - avec lien de dépendance",MIN(1129,J1046,$C1046)*overallRate,MIN(1129,J1046)*overallRate),2))))</f>
        <v>Effectuez l’étape 1</v>
      </c>
      <c r="O1046" s="54" t="str">
        <f>IF(ISTEXT(overallRate),"Effectuez l’étape 1",IF(OR(COUNT($C1046,K1046)&lt;&gt;2,overallRate=0),0,IF(G1046="Oui",IF(OR($B1046="Oui - sans lien de dépendance",$C1046&gt;0),ROUND(MIN(K1046, MAX(500,MIN(0.55*$C1046,573))),2),0),ROUND(IF($B1046="Non - avec lien de dépendance",MIN(1129,K1046,$C1046)*overallRate,MIN(1129,K1046)*overallRate),2))))</f>
        <v>Effectuez l’étape 1</v>
      </c>
      <c r="P1046" s="3">
        <f t="shared" si="16"/>
        <v>0</v>
      </c>
    </row>
    <row r="1047" spans="12:16" x14ac:dyDescent="0.35">
      <c r="L1047" s="54" t="str">
        <f>IF(ISTEXT(overallRate),"Effectuez l’étape 1",IF(OR(COUNT($C1047,H1047)&lt;&gt;2,overallRate=0),0,IF(D1047="Oui",IF(OR($B1047="Oui - sans lien de dépendance",$C1047&gt;0),ROUND(MIN(H1047, MAX(500,MIN(0.55*$C1047,573))),2),0),ROUND(IF($B1047="Non - avec lien de dépendance",MIN(1129,H1047,$C1047)*overallRate,MIN(1129,H1047)*overallRate),2))))</f>
        <v>Effectuez l’étape 1</v>
      </c>
      <c r="M1047" s="54" t="str">
        <f>IF(ISTEXT(overallRate),"Effectuez l’étape 1",IF(OR(COUNT($C1047,I1047)&lt;&gt;2,overallRate=0),0,IF(E1047="Oui",IF(OR($B1047="Oui - sans lien de dépendance",$C1047&gt;0),ROUND(MIN(I1047, MAX(500,MIN(0.55*$C1047,573))),2),0),ROUND(IF($B1047="Non - avec lien de dépendance",MIN(1129,I1047,$C1047)*overallRate,MIN(1129,I1047)*overallRate),2))))</f>
        <v>Effectuez l’étape 1</v>
      </c>
      <c r="N1047" s="54" t="str">
        <f>IF(ISTEXT(overallRate),"Effectuez l’étape 1",IF(OR(COUNT($C1047,J1047)&lt;&gt;2,overallRate=0),0,IF(F1047="Oui",IF(OR($B1047="Oui - sans lien de dépendance",$C1047&gt;0),ROUND(MIN(J1047, MAX(500,MIN(0.55*$C1047,573))),2),0),ROUND(IF($B1047="Non - avec lien de dépendance",MIN(1129,J1047,$C1047)*overallRate,MIN(1129,J1047)*overallRate),2))))</f>
        <v>Effectuez l’étape 1</v>
      </c>
      <c r="O1047" s="54" t="str">
        <f>IF(ISTEXT(overallRate),"Effectuez l’étape 1",IF(OR(COUNT($C1047,K1047)&lt;&gt;2,overallRate=0),0,IF(G1047="Oui",IF(OR($B1047="Oui - sans lien de dépendance",$C1047&gt;0),ROUND(MIN(K1047, MAX(500,MIN(0.55*$C1047,573))),2),0),ROUND(IF($B1047="Non - avec lien de dépendance",MIN(1129,K1047,$C1047)*overallRate,MIN(1129,K1047)*overallRate),2))))</f>
        <v>Effectuez l’étape 1</v>
      </c>
      <c r="P1047" s="3">
        <f t="shared" si="16"/>
        <v>0</v>
      </c>
    </row>
    <row r="1048" spans="12:16" x14ac:dyDescent="0.35">
      <c r="L1048" s="54" t="str">
        <f>IF(ISTEXT(overallRate),"Effectuez l’étape 1",IF(OR(COUNT($C1048,H1048)&lt;&gt;2,overallRate=0),0,IF(D1048="Oui",IF(OR($B1048="Oui - sans lien de dépendance",$C1048&gt;0),ROUND(MIN(H1048, MAX(500,MIN(0.55*$C1048,573))),2),0),ROUND(IF($B1048="Non - avec lien de dépendance",MIN(1129,H1048,$C1048)*overallRate,MIN(1129,H1048)*overallRate),2))))</f>
        <v>Effectuez l’étape 1</v>
      </c>
      <c r="M1048" s="54" t="str">
        <f>IF(ISTEXT(overallRate),"Effectuez l’étape 1",IF(OR(COUNT($C1048,I1048)&lt;&gt;2,overallRate=0),0,IF(E1048="Oui",IF(OR($B1048="Oui - sans lien de dépendance",$C1048&gt;0),ROUND(MIN(I1048, MAX(500,MIN(0.55*$C1048,573))),2),0),ROUND(IF($B1048="Non - avec lien de dépendance",MIN(1129,I1048,$C1048)*overallRate,MIN(1129,I1048)*overallRate),2))))</f>
        <v>Effectuez l’étape 1</v>
      </c>
      <c r="N1048" s="54" t="str">
        <f>IF(ISTEXT(overallRate),"Effectuez l’étape 1",IF(OR(COUNT($C1048,J1048)&lt;&gt;2,overallRate=0),0,IF(F1048="Oui",IF(OR($B1048="Oui - sans lien de dépendance",$C1048&gt;0),ROUND(MIN(J1048, MAX(500,MIN(0.55*$C1048,573))),2),0),ROUND(IF($B1048="Non - avec lien de dépendance",MIN(1129,J1048,$C1048)*overallRate,MIN(1129,J1048)*overallRate),2))))</f>
        <v>Effectuez l’étape 1</v>
      </c>
      <c r="O1048" s="54" t="str">
        <f>IF(ISTEXT(overallRate),"Effectuez l’étape 1",IF(OR(COUNT($C1048,K1048)&lt;&gt;2,overallRate=0),0,IF(G1048="Oui",IF(OR($B1048="Oui - sans lien de dépendance",$C1048&gt;0),ROUND(MIN(K1048, MAX(500,MIN(0.55*$C1048,573))),2),0),ROUND(IF($B1048="Non - avec lien de dépendance",MIN(1129,K1048,$C1048)*overallRate,MIN(1129,K1048)*overallRate),2))))</f>
        <v>Effectuez l’étape 1</v>
      </c>
      <c r="P1048" s="3">
        <f t="shared" si="16"/>
        <v>0</v>
      </c>
    </row>
    <row r="1049" spans="12:16" x14ac:dyDescent="0.35">
      <c r="L1049" s="54" t="str">
        <f>IF(ISTEXT(overallRate),"Effectuez l’étape 1",IF(OR(COUNT($C1049,H1049)&lt;&gt;2,overallRate=0),0,IF(D1049="Oui",IF(OR($B1049="Oui - sans lien de dépendance",$C1049&gt;0),ROUND(MIN(H1049, MAX(500,MIN(0.55*$C1049,573))),2),0),ROUND(IF($B1049="Non - avec lien de dépendance",MIN(1129,H1049,$C1049)*overallRate,MIN(1129,H1049)*overallRate),2))))</f>
        <v>Effectuez l’étape 1</v>
      </c>
      <c r="M1049" s="54" t="str">
        <f>IF(ISTEXT(overallRate),"Effectuez l’étape 1",IF(OR(COUNT($C1049,I1049)&lt;&gt;2,overallRate=0),0,IF(E1049="Oui",IF(OR($B1049="Oui - sans lien de dépendance",$C1049&gt;0),ROUND(MIN(I1049, MAX(500,MIN(0.55*$C1049,573))),2),0),ROUND(IF($B1049="Non - avec lien de dépendance",MIN(1129,I1049,$C1049)*overallRate,MIN(1129,I1049)*overallRate),2))))</f>
        <v>Effectuez l’étape 1</v>
      </c>
      <c r="N1049" s="54" t="str">
        <f>IF(ISTEXT(overallRate),"Effectuez l’étape 1",IF(OR(COUNT($C1049,J1049)&lt;&gt;2,overallRate=0),0,IF(F1049="Oui",IF(OR($B1049="Oui - sans lien de dépendance",$C1049&gt;0),ROUND(MIN(J1049, MAX(500,MIN(0.55*$C1049,573))),2),0),ROUND(IF($B1049="Non - avec lien de dépendance",MIN(1129,J1049,$C1049)*overallRate,MIN(1129,J1049)*overallRate),2))))</f>
        <v>Effectuez l’étape 1</v>
      </c>
      <c r="O1049" s="54" t="str">
        <f>IF(ISTEXT(overallRate),"Effectuez l’étape 1",IF(OR(COUNT($C1049,K1049)&lt;&gt;2,overallRate=0),0,IF(G1049="Oui",IF(OR($B1049="Oui - sans lien de dépendance",$C1049&gt;0),ROUND(MIN(K1049, MAX(500,MIN(0.55*$C1049,573))),2),0),ROUND(IF($B1049="Non - avec lien de dépendance",MIN(1129,K1049,$C1049)*overallRate,MIN(1129,K1049)*overallRate),2))))</f>
        <v>Effectuez l’étape 1</v>
      </c>
      <c r="P1049" s="3">
        <f t="shared" si="16"/>
        <v>0</v>
      </c>
    </row>
    <row r="1050" spans="12:16" x14ac:dyDescent="0.35">
      <c r="L1050" s="54" t="str">
        <f>IF(ISTEXT(overallRate),"Effectuez l’étape 1",IF(OR(COUNT($C1050,H1050)&lt;&gt;2,overallRate=0),0,IF(D1050="Oui",IF(OR($B1050="Oui - sans lien de dépendance",$C1050&gt;0),ROUND(MIN(H1050, MAX(500,MIN(0.55*$C1050,573))),2),0),ROUND(IF($B1050="Non - avec lien de dépendance",MIN(1129,H1050,$C1050)*overallRate,MIN(1129,H1050)*overallRate),2))))</f>
        <v>Effectuez l’étape 1</v>
      </c>
      <c r="M1050" s="54" t="str">
        <f>IF(ISTEXT(overallRate),"Effectuez l’étape 1",IF(OR(COUNT($C1050,I1050)&lt;&gt;2,overallRate=0),0,IF(E1050="Oui",IF(OR($B1050="Oui - sans lien de dépendance",$C1050&gt;0),ROUND(MIN(I1050, MAX(500,MIN(0.55*$C1050,573))),2),0),ROUND(IF($B1050="Non - avec lien de dépendance",MIN(1129,I1050,$C1050)*overallRate,MIN(1129,I1050)*overallRate),2))))</f>
        <v>Effectuez l’étape 1</v>
      </c>
      <c r="N1050" s="54" t="str">
        <f>IF(ISTEXT(overallRate),"Effectuez l’étape 1",IF(OR(COUNT($C1050,J1050)&lt;&gt;2,overallRate=0),0,IF(F1050="Oui",IF(OR($B1050="Oui - sans lien de dépendance",$C1050&gt;0),ROUND(MIN(J1050, MAX(500,MIN(0.55*$C1050,573))),2),0),ROUND(IF($B1050="Non - avec lien de dépendance",MIN(1129,J1050,$C1050)*overallRate,MIN(1129,J1050)*overallRate),2))))</f>
        <v>Effectuez l’étape 1</v>
      </c>
      <c r="O1050" s="54" t="str">
        <f>IF(ISTEXT(overallRate),"Effectuez l’étape 1",IF(OR(COUNT($C1050,K1050)&lt;&gt;2,overallRate=0),0,IF(G1050="Oui",IF(OR($B1050="Oui - sans lien de dépendance",$C1050&gt;0),ROUND(MIN(K1050, MAX(500,MIN(0.55*$C1050,573))),2),0),ROUND(IF($B1050="Non - avec lien de dépendance",MIN(1129,K1050,$C1050)*overallRate,MIN(1129,K1050)*overallRate),2))))</f>
        <v>Effectuez l’étape 1</v>
      </c>
      <c r="P1050" s="3">
        <f t="shared" si="16"/>
        <v>0</v>
      </c>
    </row>
    <row r="1051" spans="12:16" x14ac:dyDescent="0.35">
      <c r="L1051" s="54" t="str">
        <f>IF(ISTEXT(overallRate),"Effectuez l’étape 1",IF(OR(COUNT($C1051,H1051)&lt;&gt;2,overallRate=0),0,IF(D1051="Oui",IF(OR($B1051="Oui - sans lien de dépendance",$C1051&gt;0),ROUND(MIN(H1051, MAX(500,MIN(0.55*$C1051,573))),2),0),ROUND(IF($B1051="Non - avec lien de dépendance",MIN(1129,H1051,$C1051)*overallRate,MIN(1129,H1051)*overallRate),2))))</f>
        <v>Effectuez l’étape 1</v>
      </c>
      <c r="M1051" s="54" t="str">
        <f>IF(ISTEXT(overallRate),"Effectuez l’étape 1",IF(OR(COUNT($C1051,I1051)&lt;&gt;2,overallRate=0),0,IF(E1051="Oui",IF(OR($B1051="Oui - sans lien de dépendance",$C1051&gt;0),ROUND(MIN(I1051, MAX(500,MIN(0.55*$C1051,573))),2),0),ROUND(IF($B1051="Non - avec lien de dépendance",MIN(1129,I1051,$C1051)*overallRate,MIN(1129,I1051)*overallRate),2))))</f>
        <v>Effectuez l’étape 1</v>
      </c>
      <c r="N1051" s="54" t="str">
        <f>IF(ISTEXT(overallRate),"Effectuez l’étape 1",IF(OR(COUNT($C1051,J1051)&lt;&gt;2,overallRate=0),0,IF(F1051="Oui",IF(OR($B1051="Oui - sans lien de dépendance",$C1051&gt;0),ROUND(MIN(J1051, MAX(500,MIN(0.55*$C1051,573))),2),0),ROUND(IF($B1051="Non - avec lien de dépendance",MIN(1129,J1051,$C1051)*overallRate,MIN(1129,J1051)*overallRate),2))))</f>
        <v>Effectuez l’étape 1</v>
      </c>
      <c r="O1051" s="54" t="str">
        <f>IF(ISTEXT(overallRate),"Effectuez l’étape 1",IF(OR(COUNT($C1051,K1051)&lt;&gt;2,overallRate=0),0,IF(G1051="Oui",IF(OR($B1051="Oui - sans lien de dépendance",$C1051&gt;0),ROUND(MIN(K1051, MAX(500,MIN(0.55*$C1051,573))),2),0),ROUND(IF($B1051="Non - avec lien de dépendance",MIN(1129,K1051,$C1051)*overallRate,MIN(1129,K1051)*overallRate),2))))</f>
        <v>Effectuez l’étape 1</v>
      </c>
      <c r="P1051" s="3">
        <f t="shared" si="16"/>
        <v>0</v>
      </c>
    </row>
    <row r="1052" spans="12:16" x14ac:dyDescent="0.35">
      <c r="L1052" s="54" t="str">
        <f>IF(ISTEXT(overallRate),"Effectuez l’étape 1",IF(OR(COUNT($C1052,H1052)&lt;&gt;2,overallRate=0),0,IF(D1052="Oui",IF(OR($B1052="Oui - sans lien de dépendance",$C1052&gt;0),ROUND(MIN(H1052, MAX(500,MIN(0.55*$C1052,573))),2),0),ROUND(IF($B1052="Non - avec lien de dépendance",MIN(1129,H1052,$C1052)*overallRate,MIN(1129,H1052)*overallRate),2))))</f>
        <v>Effectuez l’étape 1</v>
      </c>
      <c r="M1052" s="54" t="str">
        <f>IF(ISTEXT(overallRate),"Effectuez l’étape 1",IF(OR(COUNT($C1052,I1052)&lt;&gt;2,overallRate=0),0,IF(E1052="Oui",IF(OR($B1052="Oui - sans lien de dépendance",$C1052&gt;0),ROUND(MIN(I1052, MAX(500,MIN(0.55*$C1052,573))),2),0),ROUND(IF($B1052="Non - avec lien de dépendance",MIN(1129,I1052,$C1052)*overallRate,MIN(1129,I1052)*overallRate),2))))</f>
        <v>Effectuez l’étape 1</v>
      </c>
      <c r="N1052" s="54" t="str">
        <f>IF(ISTEXT(overallRate),"Effectuez l’étape 1",IF(OR(COUNT($C1052,J1052)&lt;&gt;2,overallRate=0),0,IF(F1052="Oui",IF(OR($B1052="Oui - sans lien de dépendance",$C1052&gt;0),ROUND(MIN(J1052, MAX(500,MIN(0.55*$C1052,573))),2),0),ROUND(IF($B1052="Non - avec lien de dépendance",MIN(1129,J1052,$C1052)*overallRate,MIN(1129,J1052)*overallRate),2))))</f>
        <v>Effectuez l’étape 1</v>
      </c>
      <c r="O1052" s="54" t="str">
        <f>IF(ISTEXT(overallRate),"Effectuez l’étape 1",IF(OR(COUNT($C1052,K1052)&lt;&gt;2,overallRate=0),0,IF(G1052="Oui",IF(OR($B1052="Oui - sans lien de dépendance",$C1052&gt;0),ROUND(MIN(K1052, MAX(500,MIN(0.55*$C1052,573))),2),0),ROUND(IF($B1052="Non - avec lien de dépendance",MIN(1129,K1052,$C1052)*overallRate,MIN(1129,K1052)*overallRate),2))))</f>
        <v>Effectuez l’étape 1</v>
      </c>
      <c r="P1052" s="3">
        <f t="shared" si="16"/>
        <v>0</v>
      </c>
    </row>
    <row r="1053" spans="12:16" x14ac:dyDescent="0.35">
      <c r="L1053" s="54" t="str">
        <f>IF(ISTEXT(overallRate),"Effectuez l’étape 1",IF(OR(COUNT($C1053,H1053)&lt;&gt;2,overallRate=0),0,IF(D1053="Oui",IF(OR($B1053="Oui - sans lien de dépendance",$C1053&gt;0),ROUND(MIN(H1053, MAX(500,MIN(0.55*$C1053,573))),2),0),ROUND(IF($B1053="Non - avec lien de dépendance",MIN(1129,H1053,$C1053)*overallRate,MIN(1129,H1053)*overallRate),2))))</f>
        <v>Effectuez l’étape 1</v>
      </c>
      <c r="M1053" s="54" t="str">
        <f>IF(ISTEXT(overallRate),"Effectuez l’étape 1",IF(OR(COUNT($C1053,I1053)&lt;&gt;2,overallRate=0),0,IF(E1053="Oui",IF(OR($B1053="Oui - sans lien de dépendance",$C1053&gt;0),ROUND(MIN(I1053, MAX(500,MIN(0.55*$C1053,573))),2),0),ROUND(IF($B1053="Non - avec lien de dépendance",MIN(1129,I1053,$C1053)*overallRate,MIN(1129,I1053)*overallRate),2))))</f>
        <v>Effectuez l’étape 1</v>
      </c>
      <c r="N1053" s="54" t="str">
        <f>IF(ISTEXT(overallRate),"Effectuez l’étape 1",IF(OR(COUNT($C1053,J1053)&lt;&gt;2,overallRate=0),0,IF(F1053="Oui",IF(OR($B1053="Oui - sans lien de dépendance",$C1053&gt;0),ROUND(MIN(J1053, MAX(500,MIN(0.55*$C1053,573))),2),0),ROUND(IF($B1053="Non - avec lien de dépendance",MIN(1129,J1053,$C1053)*overallRate,MIN(1129,J1053)*overallRate),2))))</f>
        <v>Effectuez l’étape 1</v>
      </c>
      <c r="O1053" s="54" t="str">
        <f>IF(ISTEXT(overallRate),"Effectuez l’étape 1",IF(OR(COUNT($C1053,K1053)&lt;&gt;2,overallRate=0),0,IF(G1053="Oui",IF(OR($B1053="Oui - sans lien de dépendance",$C1053&gt;0),ROUND(MIN(K1053, MAX(500,MIN(0.55*$C1053,573))),2),0),ROUND(IF($B1053="Non - avec lien de dépendance",MIN(1129,K1053,$C1053)*overallRate,MIN(1129,K1053)*overallRate),2))))</f>
        <v>Effectuez l’étape 1</v>
      </c>
      <c r="P1053" s="3">
        <f t="shared" si="16"/>
        <v>0</v>
      </c>
    </row>
    <row r="1054" spans="12:16" x14ac:dyDescent="0.35">
      <c r="L1054" s="54" t="str">
        <f>IF(ISTEXT(overallRate),"Effectuez l’étape 1",IF(OR(COUNT($C1054,H1054)&lt;&gt;2,overallRate=0),0,IF(D1054="Oui",IF(OR($B1054="Oui - sans lien de dépendance",$C1054&gt;0),ROUND(MIN(H1054, MAX(500,MIN(0.55*$C1054,573))),2),0),ROUND(IF($B1054="Non - avec lien de dépendance",MIN(1129,H1054,$C1054)*overallRate,MIN(1129,H1054)*overallRate),2))))</f>
        <v>Effectuez l’étape 1</v>
      </c>
      <c r="M1054" s="54" t="str">
        <f>IF(ISTEXT(overallRate),"Effectuez l’étape 1",IF(OR(COUNT($C1054,I1054)&lt;&gt;2,overallRate=0),0,IF(E1054="Oui",IF(OR($B1054="Oui - sans lien de dépendance",$C1054&gt;0),ROUND(MIN(I1054, MAX(500,MIN(0.55*$C1054,573))),2),0),ROUND(IF($B1054="Non - avec lien de dépendance",MIN(1129,I1054,$C1054)*overallRate,MIN(1129,I1054)*overallRate),2))))</f>
        <v>Effectuez l’étape 1</v>
      </c>
      <c r="N1054" s="54" t="str">
        <f>IF(ISTEXT(overallRate),"Effectuez l’étape 1",IF(OR(COUNT($C1054,J1054)&lt;&gt;2,overallRate=0),0,IF(F1054="Oui",IF(OR($B1054="Oui - sans lien de dépendance",$C1054&gt;0),ROUND(MIN(J1054, MAX(500,MIN(0.55*$C1054,573))),2),0),ROUND(IF($B1054="Non - avec lien de dépendance",MIN(1129,J1054,$C1054)*overallRate,MIN(1129,J1054)*overallRate),2))))</f>
        <v>Effectuez l’étape 1</v>
      </c>
      <c r="O1054" s="54" t="str">
        <f>IF(ISTEXT(overallRate),"Effectuez l’étape 1",IF(OR(COUNT($C1054,K1054)&lt;&gt;2,overallRate=0),0,IF(G1054="Oui",IF(OR($B1054="Oui - sans lien de dépendance",$C1054&gt;0),ROUND(MIN(K1054, MAX(500,MIN(0.55*$C1054,573))),2),0),ROUND(IF($B1054="Non - avec lien de dépendance",MIN(1129,K1054,$C1054)*overallRate,MIN(1129,K1054)*overallRate),2))))</f>
        <v>Effectuez l’étape 1</v>
      </c>
      <c r="P1054" s="3">
        <f t="shared" si="16"/>
        <v>0</v>
      </c>
    </row>
    <row r="1055" spans="12:16" x14ac:dyDescent="0.35">
      <c r="L1055" s="54" t="str">
        <f>IF(ISTEXT(overallRate),"Effectuez l’étape 1",IF(OR(COUNT($C1055,H1055)&lt;&gt;2,overallRate=0),0,IF(D1055="Oui",IF(OR($B1055="Oui - sans lien de dépendance",$C1055&gt;0),ROUND(MIN(H1055, MAX(500,MIN(0.55*$C1055,573))),2),0),ROUND(IF($B1055="Non - avec lien de dépendance",MIN(1129,H1055,$C1055)*overallRate,MIN(1129,H1055)*overallRate),2))))</f>
        <v>Effectuez l’étape 1</v>
      </c>
      <c r="M1055" s="54" t="str">
        <f>IF(ISTEXT(overallRate),"Effectuez l’étape 1",IF(OR(COUNT($C1055,I1055)&lt;&gt;2,overallRate=0),0,IF(E1055="Oui",IF(OR($B1055="Oui - sans lien de dépendance",$C1055&gt;0),ROUND(MIN(I1055, MAX(500,MIN(0.55*$C1055,573))),2),0),ROUND(IF($B1055="Non - avec lien de dépendance",MIN(1129,I1055,$C1055)*overallRate,MIN(1129,I1055)*overallRate),2))))</f>
        <v>Effectuez l’étape 1</v>
      </c>
      <c r="N1055" s="54" t="str">
        <f>IF(ISTEXT(overallRate),"Effectuez l’étape 1",IF(OR(COUNT($C1055,J1055)&lt;&gt;2,overallRate=0),0,IF(F1055="Oui",IF(OR($B1055="Oui - sans lien de dépendance",$C1055&gt;0),ROUND(MIN(J1055, MAX(500,MIN(0.55*$C1055,573))),2),0),ROUND(IF($B1055="Non - avec lien de dépendance",MIN(1129,J1055,$C1055)*overallRate,MIN(1129,J1055)*overallRate),2))))</f>
        <v>Effectuez l’étape 1</v>
      </c>
      <c r="O1055" s="54" t="str">
        <f>IF(ISTEXT(overallRate),"Effectuez l’étape 1",IF(OR(COUNT($C1055,K1055)&lt;&gt;2,overallRate=0),0,IF(G1055="Oui",IF(OR($B1055="Oui - sans lien de dépendance",$C1055&gt;0),ROUND(MIN(K1055, MAX(500,MIN(0.55*$C1055,573))),2),0),ROUND(IF($B1055="Non - avec lien de dépendance",MIN(1129,K1055,$C1055)*overallRate,MIN(1129,K1055)*overallRate),2))))</f>
        <v>Effectuez l’étape 1</v>
      </c>
      <c r="P1055" s="3">
        <f t="shared" si="16"/>
        <v>0</v>
      </c>
    </row>
    <row r="1056" spans="12:16" x14ac:dyDescent="0.35">
      <c r="L1056" s="54" t="str">
        <f>IF(ISTEXT(overallRate),"Effectuez l’étape 1",IF(OR(COUNT($C1056,H1056)&lt;&gt;2,overallRate=0),0,IF(D1056="Oui",IF(OR($B1056="Oui - sans lien de dépendance",$C1056&gt;0),ROUND(MIN(H1056, MAX(500,MIN(0.55*$C1056,573))),2),0),ROUND(IF($B1056="Non - avec lien de dépendance",MIN(1129,H1056,$C1056)*overallRate,MIN(1129,H1056)*overallRate),2))))</f>
        <v>Effectuez l’étape 1</v>
      </c>
      <c r="M1056" s="54" t="str">
        <f>IF(ISTEXT(overallRate),"Effectuez l’étape 1",IF(OR(COUNT($C1056,I1056)&lt;&gt;2,overallRate=0),0,IF(E1056="Oui",IF(OR($B1056="Oui - sans lien de dépendance",$C1056&gt;0),ROUND(MIN(I1056, MAX(500,MIN(0.55*$C1056,573))),2),0),ROUND(IF($B1056="Non - avec lien de dépendance",MIN(1129,I1056,$C1056)*overallRate,MIN(1129,I1056)*overallRate),2))))</f>
        <v>Effectuez l’étape 1</v>
      </c>
      <c r="N1056" s="54" t="str">
        <f>IF(ISTEXT(overallRate),"Effectuez l’étape 1",IF(OR(COUNT($C1056,J1056)&lt;&gt;2,overallRate=0),0,IF(F1056="Oui",IF(OR($B1056="Oui - sans lien de dépendance",$C1056&gt;0),ROUND(MIN(J1056, MAX(500,MIN(0.55*$C1056,573))),2),0),ROUND(IF($B1056="Non - avec lien de dépendance",MIN(1129,J1056,$C1056)*overallRate,MIN(1129,J1056)*overallRate),2))))</f>
        <v>Effectuez l’étape 1</v>
      </c>
      <c r="O1056" s="54" t="str">
        <f>IF(ISTEXT(overallRate),"Effectuez l’étape 1",IF(OR(COUNT($C1056,K1056)&lt;&gt;2,overallRate=0),0,IF(G1056="Oui",IF(OR($B1056="Oui - sans lien de dépendance",$C1056&gt;0),ROUND(MIN(K1056, MAX(500,MIN(0.55*$C1056,573))),2),0),ROUND(IF($B1056="Non - avec lien de dépendance",MIN(1129,K1056,$C1056)*overallRate,MIN(1129,K1056)*overallRate),2))))</f>
        <v>Effectuez l’étape 1</v>
      </c>
      <c r="P1056" s="3">
        <f t="shared" si="16"/>
        <v>0</v>
      </c>
    </row>
    <row r="1057" spans="12:16" x14ac:dyDescent="0.35">
      <c r="L1057" s="54" t="str">
        <f>IF(ISTEXT(overallRate),"Effectuez l’étape 1",IF(OR(COUNT($C1057,H1057)&lt;&gt;2,overallRate=0),0,IF(D1057="Oui",IF(OR($B1057="Oui - sans lien de dépendance",$C1057&gt;0),ROUND(MIN(H1057, MAX(500,MIN(0.55*$C1057,573))),2),0),ROUND(IF($B1057="Non - avec lien de dépendance",MIN(1129,H1057,$C1057)*overallRate,MIN(1129,H1057)*overallRate),2))))</f>
        <v>Effectuez l’étape 1</v>
      </c>
      <c r="M1057" s="54" t="str">
        <f>IF(ISTEXT(overallRate),"Effectuez l’étape 1",IF(OR(COUNT($C1057,I1057)&lt;&gt;2,overallRate=0),0,IF(E1057="Oui",IF(OR($B1057="Oui - sans lien de dépendance",$C1057&gt;0),ROUND(MIN(I1057, MAX(500,MIN(0.55*$C1057,573))),2),0),ROUND(IF($B1057="Non - avec lien de dépendance",MIN(1129,I1057,$C1057)*overallRate,MIN(1129,I1057)*overallRate),2))))</f>
        <v>Effectuez l’étape 1</v>
      </c>
      <c r="N1057" s="54" t="str">
        <f>IF(ISTEXT(overallRate),"Effectuez l’étape 1",IF(OR(COUNT($C1057,J1057)&lt;&gt;2,overallRate=0),0,IF(F1057="Oui",IF(OR($B1057="Oui - sans lien de dépendance",$C1057&gt;0),ROUND(MIN(J1057, MAX(500,MIN(0.55*$C1057,573))),2),0),ROUND(IF($B1057="Non - avec lien de dépendance",MIN(1129,J1057,$C1057)*overallRate,MIN(1129,J1057)*overallRate),2))))</f>
        <v>Effectuez l’étape 1</v>
      </c>
      <c r="O1057" s="54" t="str">
        <f>IF(ISTEXT(overallRate),"Effectuez l’étape 1",IF(OR(COUNT($C1057,K1057)&lt;&gt;2,overallRate=0),0,IF(G1057="Oui",IF(OR($B1057="Oui - sans lien de dépendance",$C1057&gt;0),ROUND(MIN(K1057, MAX(500,MIN(0.55*$C1057,573))),2),0),ROUND(IF($B1057="Non - avec lien de dépendance",MIN(1129,K1057,$C1057)*overallRate,MIN(1129,K1057)*overallRate),2))))</f>
        <v>Effectuez l’étape 1</v>
      </c>
      <c r="P1057" s="3">
        <f t="shared" si="16"/>
        <v>0</v>
      </c>
    </row>
    <row r="1058" spans="12:16" x14ac:dyDescent="0.35">
      <c r="L1058" s="54" t="str">
        <f>IF(ISTEXT(overallRate),"Effectuez l’étape 1",IF(OR(COUNT($C1058,H1058)&lt;&gt;2,overallRate=0),0,IF(D1058="Oui",IF(OR($B1058="Oui - sans lien de dépendance",$C1058&gt;0),ROUND(MIN(H1058, MAX(500,MIN(0.55*$C1058,573))),2),0),ROUND(IF($B1058="Non - avec lien de dépendance",MIN(1129,H1058,$C1058)*overallRate,MIN(1129,H1058)*overallRate),2))))</f>
        <v>Effectuez l’étape 1</v>
      </c>
      <c r="M1058" s="54" t="str">
        <f>IF(ISTEXT(overallRate),"Effectuez l’étape 1",IF(OR(COUNT($C1058,I1058)&lt;&gt;2,overallRate=0),0,IF(E1058="Oui",IF(OR($B1058="Oui - sans lien de dépendance",$C1058&gt;0),ROUND(MIN(I1058, MAX(500,MIN(0.55*$C1058,573))),2),0),ROUND(IF($B1058="Non - avec lien de dépendance",MIN(1129,I1058,$C1058)*overallRate,MIN(1129,I1058)*overallRate),2))))</f>
        <v>Effectuez l’étape 1</v>
      </c>
      <c r="N1058" s="54" t="str">
        <f>IF(ISTEXT(overallRate),"Effectuez l’étape 1",IF(OR(COUNT($C1058,J1058)&lt;&gt;2,overallRate=0),0,IF(F1058="Oui",IF(OR($B1058="Oui - sans lien de dépendance",$C1058&gt;0),ROUND(MIN(J1058, MAX(500,MIN(0.55*$C1058,573))),2),0),ROUND(IF($B1058="Non - avec lien de dépendance",MIN(1129,J1058,$C1058)*overallRate,MIN(1129,J1058)*overallRate),2))))</f>
        <v>Effectuez l’étape 1</v>
      </c>
      <c r="O1058" s="54" t="str">
        <f>IF(ISTEXT(overallRate),"Effectuez l’étape 1",IF(OR(COUNT($C1058,K1058)&lt;&gt;2,overallRate=0),0,IF(G1058="Oui",IF(OR($B1058="Oui - sans lien de dépendance",$C1058&gt;0),ROUND(MIN(K1058, MAX(500,MIN(0.55*$C1058,573))),2),0),ROUND(IF($B1058="Non - avec lien de dépendance",MIN(1129,K1058,$C1058)*overallRate,MIN(1129,K1058)*overallRate),2))))</f>
        <v>Effectuez l’étape 1</v>
      </c>
      <c r="P1058" s="3">
        <f t="shared" si="16"/>
        <v>0</v>
      </c>
    </row>
    <row r="1059" spans="12:16" x14ac:dyDescent="0.35">
      <c r="L1059" s="54" t="str">
        <f>IF(ISTEXT(overallRate),"Effectuez l’étape 1",IF(OR(COUNT($C1059,H1059)&lt;&gt;2,overallRate=0),0,IF(D1059="Oui",IF(OR($B1059="Oui - sans lien de dépendance",$C1059&gt;0),ROUND(MIN(H1059, MAX(500,MIN(0.55*$C1059,573))),2),0),ROUND(IF($B1059="Non - avec lien de dépendance",MIN(1129,H1059,$C1059)*overallRate,MIN(1129,H1059)*overallRate),2))))</f>
        <v>Effectuez l’étape 1</v>
      </c>
      <c r="M1059" s="54" t="str">
        <f>IF(ISTEXT(overallRate),"Effectuez l’étape 1",IF(OR(COUNT($C1059,I1059)&lt;&gt;2,overallRate=0),0,IF(E1059="Oui",IF(OR($B1059="Oui - sans lien de dépendance",$C1059&gt;0),ROUND(MIN(I1059, MAX(500,MIN(0.55*$C1059,573))),2),0),ROUND(IF($B1059="Non - avec lien de dépendance",MIN(1129,I1059,$C1059)*overallRate,MIN(1129,I1059)*overallRate),2))))</f>
        <v>Effectuez l’étape 1</v>
      </c>
      <c r="N1059" s="54" t="str">
        <f>IF(ISTEXT(overallRate),"Effectuez l’étape 1",IF(OR(COUNT($C1059,J1059)&lt;&gt;2,overallRate=0),0,IF(F1059="Oui",IF(OR($B1059="Oui - sans lien de dépendance",$C1059&gt;0),ROUND(MIN(J1059, MAX(500,MIN(0.55*$C1059,573))),2),0),ROUND(IF($B1059="Non - avec lien de dépendance",MIN(1129,J1059,$C1059)*overallRate,MIN(1129,J1059)*overallRate),2))))</f>
        <v>Effectuez l’étape 1</v>
      </c>
      <c r="O1059" s="54" t="str">
        <f>IF(ISTEXT(overallRate),"Effectuez l’étape 1",IF(OR(COUNT($C1059,K1059)&lt;&gt;2,overallRate=0),0,IF(G1059="Oui",IF(OR($B1059="Oui - sans lien de dépendance",$C1059&gt;0),ROUND(MIN(K1059, MAX(500,MIN(0.55*$C1059,573))),2),0),ROUND(IF($B1059="Non - avec lien de dépendance",MIN(1129,K1059,$C1059)*overallRate,MIN(1129,K1059)*overallRate),2))))</f>
        <v>Effectuez l’étape 1</v>
      </c>
      <c r="P1059" s="3">
        <f t="shared" si="16"/>
        <v>0</v>
      </c>
    </row>
    <row r="1060" spans="12:16" x14ac:dyDescent="0.35">
      <c r="L1060" s="54" t="str">
        <f>IF(ISTEXT(overallRate),"Effectuez l’étape 1",IF(OR(COUNT($C1060,H1060)&lt;&gt;2,overallRate=0),0,IF(D1060="Oui",IF(OR($B1060="Oui - sans lien de dépendance",$C1060&gt;0),ROUND(MIN(H1060, MAX(500,MIN(0.55*$C1060,573))),2),0),ROUND(IF($B1060="Non - avec lien de dépendance",MIN(1129,H1060,$C1060)*overallRate,MIN(1129,H1060)*overallRate),2))))</f>
        <v>Effectuez l’étape 1</v>
      </c>
      <c r="M1060" s="54" t="str">
        <f>IF(ISTEXT(overallRate),"Effectuez l’étape 1",IF(OR(COUNT($C1060,I1060)&lt;&gt;2,overallRate=0),0,IF(E1060="Oui",IF(OR($B1060="Oui - sans lien de dépendance",$C1060&gt;0),ROUND(MIN(I1060, MAX(500,MIN(0.55*$C1060,573))),2),0),ROUND(IF($B1060="Non - avec lien de dépendance",MIN(1129,I1060,$C1060)*overallRate,MIN(1129,I1060)*overallRate),2))))</f>
        <v>Effectuez l’étape 1</v>
      </c>
      <c r="N1060" s="54" t="str">
        <f>IF(ISTEXT(overallRate),"Effectuez l’étape 1",IF(OR(COUNT($C1060,J1060)&lt;&gt;2,overallRate=0),0,IF(F1060="Oui",IF(OR($B1060="Oui - sans lien de dépendance",$C1060&gt;0),ROUND(MIN(J1060, MAX(500,MIN(0.55*$C1060,573))),2),0),ROUND(IF($B1060="Non - avec lien de dépendance",MIN(1129,J1060,$C1060)*overallRate,MIN(1129,J1060)*overallRate),2))))</f>
        <v>Effectuez l’étape 1</v>
      </c>
      <c r="O1060" s="54" t="str">
        <f>IF(ISTEXT(overallRate),"Effectuez l’étape 1",IF(OR(COUNT($C1060,K1060)&lt;&gt;2,overallRate=0),0,IF(G1060="Oui",IF(OR($B1060="Oui - sans lien de dépendance",$C1060&gt;0),ROUND(MIN(K1060, MAX(500,MIN(0.55*$C1060,573))),2),0),ROUND(IF($B1060="Non - avec lien de dépendance",MIN(1129,K1060,$C1060)*overallRate,MIN(1129,K1060)*overallRate),2))))</f>
        <v>Effectuez l’étape 1</v>
      </c>
      <c r="P1060" s="3">
        <f t="shared" si="16"/>
        <v>0</v>
      </c>
    </row>
    <row r="1061" spans="12:16" x14ac:dyDescent="0.35">
      <c r="L1061" s="54" t="str">
        <f>IF(ISTEXT(overallRate),"Effectuez l’étape 1",IF(OR(COUNT($C1061,H1061)&lt;&gt;2,overallRate=0),0,IF(D1061="Oui",IF(OR($B1061="Oui - sans lien de dépendance",$C1061&gt;0),ROUND(MIN(H1061, MAX(500,MIN(0.55*$C1061,573))),2),0),ROUND(IF($B1061="Non - avec lien de dépendance",MIN(1129,H1061,$C1061)*overallRate,MIN(1129,H1061)*overallRate),2))))</f>
        <v>Effectuez l’étape 1</v>
      </c>
      <c r="M1061" s="54" t="str">
        <f>IF(ISTEXT(overallRate),"Effectuez l’étape 1",IF(OR(COUNT($C1061,I1061)&lt;&gt;2,overallRate=0),0,IF(E1061="Oui",IF(OR($B1061="Oui - sans lien de dépendance",$C1061&gt;0),ROUND(MIN(I1061, MAX(500,MIN(0.55*$C1061,573))),2),0),ROUND(IF($B1061="Non - avec lien de dépendance",MIN(1129,I1061,$C1061)*overallRate,MIN(1129,I1061)*overallRate),2))))</f>
        <v>Effectuez l’étape 1</v>
      </c>
      <c r="N1061" s="54" t="str">
        <f>IF(ISTEXT(overallRate),"Effectuez l’étape 1",IF(OR(COUNT($C1061,J1061)&lt;&gt;2,overallRate=0),0,IF(F1061="Oui",IF(OR($B1061="Oui - sans lien de dépendance",$C1061&gt;0),ROUND(MIN(J1061, MAX(500,MIN(0.55*$C1061,573))),2),0),ROUND(IF($B1061="Non - avec lien de dépendance",MIN(1129,J1061,$C1061)*overallRate,MIN(1129,J1061)*overallRate),2))))</f>
        <v>Effectuez l’étape 1</v>
      </c>
      <c r="O1061" s="54" t="str">
        <f>IF(ISTEXT(overallRate),"Effectuez l’étape 1",IF(OR(COUNT($C1061,K1061)&lt;&gt;2,overallRate=0),0,IF(G1061="Oui",IF(OR($B1061="Oui - sans lien de dépendance",$C1061&gt;0),ROUND(MIN(K1061, MAX(500,MIN(0.55*$C1061,573))),2),0),ROUND(IF($B1061="Non - avec lien de dépendance",MIN(1129,K1061,$C1061)*overallRate,MIN(1129,K1061)*overallRate),2))))</f>
        <v>Effectuez l’étape 1</v>
      </c>
      <c r="P1061" s="3">
        <f t="shared" si="16"/>
        <v>0</v>
      </c>
    </row>
    <row r="1062" spans="12:16" x14ac:dyDescent="0.35">
      <c r="L1062" s="54" t="str">
        <f>IF(ISTEXT(overallRate),"Effectuez l’étape 1",IF(OR(COUNT($C1062,H1062)&lt;&gt;2,overallRate=0),0,IF(D1062="Oui",IF(OR($B1062="Oui - sans lien de dépendance",$C1062&gt;0),ROUND(MIN(H1062, MAX(500,MIN(0.55*$C1062,573))),2),0),ROUND(IF($B1062="Non - avec lien de dépendance",MIN(1129,H1062,$C1062)*overallRate,MIN(1129,H1062)*overallRate),2))))</f>
        <v>Effectuez l’étape 1</v>
      </c>
      <c r="M1062" s="54" t="str">
        <f>IF(ISTEXT(overallRate),"Effectuez l’étape 1",IF(OR(COUNT($C1062,I1062)&lt;&gt;2,overallRate=0),0,IF(E1062="Oui",IF(OR($B1062="Oui - sans lien de dépendance",$C1062&gt;0),ROUND(MIN(I1062, MAX(500,MIN(0.55*$C1062,573))),2),0),ROUND(IF($B1062="Non - avec lien de dépendance",MIN(1129,I1062,$C1062)*overallRate,MIN(1129,I1062)*overallRate),2))))</f>
        <v>Effectuez l’étape 1</v>
      </c>
      <c r="N1062" s="54" t="str">
        <f>IF(ISTEXT(overallRate),"Effectuez l’étape 1",IF(OR(COUNT($C1062,J1062)&lt;&gt;2,overallRate=0),0,IF(F1062="Oui",IF(OR($B1062="Oui - sans lien de dépendance",$C1062&gt;0),ROUND(MIN(J1062, MAX(500,MIN(0.55*$C1062,573))),2),0),ROUND(IF($B1062="Non - avec lien de dépendance",MIN(1129,J1062,$C1062)*overallRate,MIN(1129,J1062)*overallRate),2))))</f>
        <v>Effectuez l’étape 1</v>
      </c>
      <c r="O1062" s="54" t="str">
        <f>IF(ISTEXT(overallRate),"Effectuez l’étape 1",IF(OR(COUNT($C1062,K1062)&lt;&gt;2,overallRate=0),0,IF(G1062="Oui",IF(OR($B1062="Oui - sans lien de dépendance",$C1062&gt;0),ROUND(MIN(K1062, MAX(500,MIN(0.55*$C1062,573))),2),0),ROUND(IF($B1062="Non - avec lien de dépendance",MIN(1129,K1062,$C1062)*overallRate,MIN(1129,K1062)*overallRate),2))))</f>
        <v>Effectuez l’étape 1</v>
      </c>
      <c r="P1062" s="3">
        <f t="shared" si="16"/>
        <v>0</v>
      </c>
    </row>
    <row r="1063" spans="12:16" x14ac:dyDescent="0.35">
      <c r="L1063" s="54" t="str">
        <f>IF(ISTEXT(overallRate),"Effectuez l’étape 1",IF(OR(COUNT($C1063,H1063)&lt;&gt;2,overallRate=0),0,IF(D1063="Oui",IF(OR($B1063="Oui - sans lien de dépendance",$C1063&gt;0),ROUND(MIN(H1063, MAX(500,MIN(0.55*$C1063,573))),2),0),ROUND(IF($B1063="Non - avec lien de dépendance",MIN(1129,H1063,$C1063)*overallRate,MIN(1129,H1063)*overallRate),2))))</f>
        <v>Effectuez l’étape 1</v>
      </c>
      <c r="M1063" s="54" t="str">
        <f>IF(ISTEXT(overallRate),"Effectuez l’étape 1",IF(OR(COUNT($C1063,I1063)&lt;&gt;2,overallRate=0),0,IF(E1063="Oui",IF(OR($B1063="Oui - sans lien de dépendance",$C1063&gt;0),ROUND(MIN(I1063, MAX(500,MIN(0.55*$C1063,573))),2),0),ROUND(IF($B1063="Non - avec lien de dépendance",MIN(1129,I1063,$C1063)*overallRate,MIN(1129,I1063)*overallRate),2))))</f>
        <v>Effectuez l’étape 1</v>
      </c>
      <c r="N1063" s="54" t="str">
        <f>IF(ISTEXT(overallRate),"Effectuez l’étape 1",IF(OR(COUNT($C1063,J1063)&lt;&gt;2,overallRate=0),0,IF(F1063="Oui",IF(OR($B1063="Oui - sans lien de dépendance",$C1063&gt;0),ROUND(MIN(J1063, MAX(500,MIN(0.55*$C1063,573))),2),0),ROUND(IF($B1063="Non - avec lien de dépendance",MIN(1129,J1063,$C1063)*overallRate,MIN(1129,J1063)*overallRate),2))))</f>
        <v>Effectuez l’étape 1</v>
      </c>
      <c r="O1063" s="54" t="str">
        <f>IF(ISTEXT(overallRate),"Effectuez l’étape 1",IF(OR(COUNT($C1063,K1063)&lt;&gt;2,overallRate=0),0,IF(G1063="Oui",IF(OR($B1063="Oui - sans lien de dépendance",$C1063&gt;0),ROUND(MIN(K1063, MAX(500,MIN(0.55*$C1063,573))),2),0),ROUND(IF($B1063="Non - avec lien de dépendance",MIN(1129,K1063,$C1063)*overallRate,MIN(1129,K1063)*overallRate),2))))</f>
        <v>Effectuez l’étape 1</v>
      </c>
      <c r="P1063" s="3">
        <f t="shared" si="16"/>
        <v>0</v>
      </c>
    </row>
    <row r="1064" spans="12:16" x14ac:dyDescent="0.35">
      <c r="L1064" s="54" t="str">
        <f>IF(ISTEXT(overallRate),"Effectuez l’étape 1",IF(OR(COUNT($C1064,H1064)&lt;&gt;2,overallRate=0),0,IF(D1064="Oui",IF(OR($B1064="Oui - sans lien de dépendance",$C1064&gt;0),ROUND(MIN(H1064, MAX(500,MIN(0.55*$C1064,573))),2),0),ROUND(IF($B1064="Non - avec lien de dépendance",MIN(1129,H1064,$C1064)*overallRate,MIN(1129,H1064)*overallRate),2))))</f>
        <v>Effectuez l’étape 1</v>
      </c>
      <c r="M1064" s="54" t="str">
        <f>IF(ISTEXT(overallRate),"Effectuez l’étape 1",IF(OR(COUNT($C1064,I1064)&lt;&gt;2,overallRate=0),0,IF(E1064="Oui",IF(OR($B1064="Oui - sans lien de dépendance",$C1064&gt;0),ROUND(MIN(I1064, MAX(500,MIN(0.55*$C1064,573))),2),0),ROUND(IF($B1064="Non - avec lien de dépendance",MIN(1129,I1064,$C1064)*overallRate,MIN(1129,I1064)*overallRate),2))))</f>
        <v>Effectuez l’étape 1</v>
      </c>
      <c r="N1064" s="54" t="str">
        <f>IF(ISTEXT(overallRate),"Effectuez l’étape 1",IF(OR(COUNT($C1064,J1064)&lt;&gt;2,overallRate=0),0,IF(F1064="Oui",IF(OR($B1064="Oui - sans lien de dépendance",$C1064&gt;0),ROUND(MIN(J1064, MAX(500,MIN(0.55*$C1064,573))),2),0),ROUND(IF($B1064="Non - avec lien de dépendance",MIN(1129,J1064,$C1064)*overallRate,MIN(1129,J1064)*overallRate),2))))</f>
        <v>Effectuez l’étape 1</v>
      </c>
      <c r="O1064" s="54" t="str">
        <f>IF(ISTEXT(overallRate),"Effectuez l’étape 1",IF(OR(COUNT($C1064,K1064)&lt;&gt;2,overallRate=0),0,IF(G1064="Oui",IF(OR($B1064="Oui - sans lien de dépendance",$C1064&gt;0),ROUND(MIN(K1064, MAX(500,MIN(0.55*$C1064,573))),2),0),ROUND(IF($B1064="Non - avec lien de dépendance",MIN(1129,K1064,$C1064)*overallRate,MIN(1129,K1064)*overallRate),2))))</f>
        <v>Effectuez l’étape 1</v>
      </c>
      <c r="P1064" s="3">
        <f t="shared" si="16"/>
        <v>0</v>
      </c>
    </row>
    <row r="1065" spans="12:16" x14ac:dyDescent="0.35">
      <c r="L1065" s="54" t="str">
        <f>IF(ISTEXT(overallRate),"Effectuez l’étape 1",IF(OR(COUNT($C1065,H1065)&lt;&gt;2,overallRate=0),0,IF(D1065="Oui",IF(OR($B1065="Oui - sans lien de dépendance",$C1065&gt;0),ROUND(MIN(H1065, MAX(500,MIN(0.55*$C1065,573))),2),0),ROUND(IF($B1065="Non - avec lien de dépendance",MIN(1129,H1065,$C1065)*overallRate,MIN(1129,H1065)*overallRate),2))))</f>
        <v>Effectuez l’étape 1</v>
      </c>
      <c r="M1065" s="54" t="str">
        <f>IF(ISTEXT(overallRate),"Effectuez l’étape 1",IF(OR(COUNT($C1065,I1065)&lt;&gt;2,overallRate=0),0,IF(E1065="Oui",IF(OR($B1065="Oui - sans lien de dépendance",$C1065&gt;0),ROUND(MIN(I1065, MAX(500,MIN(0.55*$C1065,573))),2),0),ROUND(IF($B1065="Non - avec lien de dépendance",MIN(1129,I1065,$C1065)*overallRate,MIN(1129,I1065)*overallRate),2))))</f>
        <v>Effectuez l’étape 1</v>
      </c>
      <c r="N1065" s="54" t="str">
        <f>IF(ISTEXT(overallRate),"Effectuez l’étape 1",IF(OR(COUNT($C1065,J1065)&lt;&gt;2,overallRate=0),0,IF(F1065="Oui",IF(OR($B1065="Oui - sans lien de dépendance",$C1065&gt;0),ROUND(MIN(J1065, MAX(500,MIN(0.55*$C1065,573))),2),0),ROUND(IF($B1065="Non - avec lien de dépendance",MIN(1129,J1065,$C1065)*overallRate,MIN(1129,J1065)*overallRate),2))))</f>
        <v>Effectuez l’étape 1</v>
      </c>
      <c r="O1065" s="54" t="str">
        <f>IF(ISTEXT(overallRate),"Effectuez l’étape 1",IF(OR(COUNT($C1065,K1065)&lt;&gt;2,overallRate=0),0,IF(G1065="Oui",IF(OR($B1065="Oui - sans lien de dépendance",$C1065&gt;0),ROUND(MIN(K1065, MAX(500,MIN(0.55*$C1065,573))),2),0),ROUND(IF($B1065="Non - avec lien de dépendance",MIN(1129,K1065,$C1065)*overallRate,MIN(1129,K1065)*overallRate),2))))</f>
        <v>Effectuez l’étape 1</v>
      </c>
      <c r="P1065" s="3">
        <f t="shared" si="16"/>
        <v>0</v>
      </c>
    </row>
    <row r="1066" spans="12:16" x14ac:dyDescent="0.35">
      <c r="L1066" s="54" t="str">
        <f>IF(ISTEXT(overallRate),"Effectuez l’étape 1",IF(OR(COUNT($C1066,H1066)&lt;&gt;2,overallRate=0),0,IF(D1066="Oui",IF(OR($B1066="Oui - sans lien de dépendance",$C1066&gt;0),ROUND(MIN(H1066, MAX(500,MIN(0.55*$C1066,573))),2),0),ROUND(IF($B1066="Non - avec lien de dépendance",MIN(1129,H1066,$C1066)*overallRate,MIN(1129,H1066)*overallRate),2))))</f>
        <v>Effectuez l’étape 1</v>
      </c>
      <c r="M1066" s="54" t="str">
        <f>IF(ISTEXT(overallRate),"Effectuez l’étape 1",IF(OR(COUNT($C1066,I1066)&lt;&gt;2,overallRate=0),0,IF(E1066="Oui",IF(OR($B1066="Oui - sans lien de dépendance",$C1066&gt;0),ROUND(MIN(I1066, MAX(500,MIN(0.55*$C1066,573))),2),0),ROUND(IF($B1066="Non - avec lien de dépendance",MIN(1129,I1066,$C1066)*overallRate,MIN(1129,I1066)*overallRate),2))))</f>
        <v>Effectuez l’étape 1</v>
      </c>
      <c r="N1066" s="54" t="str">
        <f>IF(ISTEXT(overallRate),"Effectuez l’étape 1",IF(OR(COUNT($C1066,J1066)&lt;&gt;2,overallRate=0),0,IF(F1066="Oui",IF(OR($B1066="Oui - sans lien de dépendance",$C1066&gt;0),ROUND(MIN(J1066, MAX(500,MIN(0.55*$C1066,573))),2),0),ROUND(IF($B1066="Non - avec lien de dépendance",MIN(1129,J1066,$C1066)*overallRate,MIN(1129,J1066)*overallRate),2))))</f>
        <v>Effectuez l’étape 1</v>
      </c>
      <c r="O1066" s="54" t="str">
        <f>IF(ISTEXT(overallRate),"Effectuez l’étape 1",IF(OR(COUNT($C1066,K1066)&lt;&gt;2,overallRate=0),0,IF(G1066="Oui",IF(OR($B1066="Oui - sans lien de dépendance",$C1066&gt;0),ROUND(MIN(K1066, MAX(500,MIN(0.55*$C1066,573))),2),0),ROUND(IF($B1066="Non - avec lien de dépendance",MIN(1129,K1066,$C1066)*overallRate,MIN(1129,K1066)*overallRate),2))))</f>
        <v>Effectuez l’étape 1</v>
      </c>
      <c r="P1066" s="3">
        <f t="shared" si="16"/>
        <v>0</v>
      </c>
    </row>
    <row r="1067" spans="12:16" x14ac:dyDescent="0.35">
      <c r="L1067" s="54" t="str">
        <f>IF(ISTEXT(overallRate),"Effectuez l’étape 1",IF(OR(COUNT($C1067,H1067)&lt;&gt;2,overallRate=0),0,IF(D1067="Oui",IF(OR($B1067="Oui - sans lien de dépendance",$C1067&gt;0),ROUND(MIN(H1067, MAX(500,MIN(0.55*$C1067,573))),2),0),ROUND(IF($B1067="Non - avec lien de dépendance",MIN(1129,H1067,$C1067)*overallRate,MIN(1129,H1067)*overallRate),2))))</f>
        <v>Effectuez l’étape 1</v>
      </c>
      <c r="M1067" s="54" t="str">
        <f>IF(ISTEXT(overallRate),"Effectuez l’étape 1",IF(OR(COUNT($C1067,I1067)&lt;&gt;2,overallRate=0),0,IF(E1067="Oui",IF(OR($B1067="Oui - sans lien de dépendance",$C1067&gt;0),ROUND(MIN(I1067, MAX(500,MIN(0.55*$C1067,573))),2),0),ROUND(IF($B1067="Non - avec lien de dépendance",MIN(1129,I1067,$C1067)*overallRate,MIN(1129,I1067)*overallRate),2))))</f>
        <v>Effectuez l’étape 1</v>
      </c>
      <c r="N1067" s="54" t="str">
        <f>IF(ISTEXT(overallRate),"Effectuez l’étape 1",IF(OR(COUNT($C1067,J1067)&lt;&gt;2,overallRate=0),0,IF(F1067="Oui",IF(OR($B1067="Oui - sans lien de dépendance",$C1067&gt;0),ROUND(MIN(J1067, MAX(500,MIN(0.55*$C1067,573))),2),0),ROUND(IF($B1067="Non - avec lien de dépendance",MIN(1129,J1067,$C1067)*overallRate,MIN(1129,J1067)*overallRate),2))))</f>
        <v>Effectuez l’étape 1</v>
      </c>
      <c r="O1067" s="54" t="str">
        <f>IF(ISTEXT(overallRate),"Effectuez l’étape 1",IF(OR(COUNT($C1067,K1067)&lt;&gt;2,overallRate=0),0,IF(G1067="Oui",IF(OR($B1067="Oui - sans lien de dépendance",$C1067&gt;0),ROUND(MIN(K1067, MAX(500,MIN(0.55*$C1067,573))),2),0),ROUND(IF($B1067="Non - avec lien de dépendance",MIN(1129,K1067,$C1067)*overallRate,MIN(1129,K1067)*overallRate),2))))</f>
        <v>Effectuez l’étape 1</v>
      </c>
      <c r="P1067" s="3">
        <f t="shared" si="16"/>
        <v>0</v>
      </c>
    </row>
    <row r="1068" spans="12:16" x14ac:dyDescent="0.35">
      <c r="L1068" s="54" t="str">
        <f>IF(ISTEXT(overallRate),"Effectuez l’étape 1",IF(OR(COUNT($C1068,H1068)&lt;&gt;2,overallRate=0),0,IF(D1068="Oui",IF(OR($B1068="Oui - sans lien de dépendance",$C1068&gt;0),ROUND(MIN(H1068, MAX(500,MIN(0.55*$C1068,573))),2),0),ROUND(IF($B1068="Non - avec lien de dépendance",MIN(1129,H1068,$C1068)*overallRate,MIN(1129,H1068)*overallRate),2))))</f>
        <v>Effectuez l’étape 1</v>
      </c>
      <c r="M1068" s="54" t="str">
        <f>IF(ISTEXT(overallRate),"Effectuez l’étape 1",IF(OR(COUNT($C1068,I1068)&lt;&gt;2,overallRate=0),0,IF(E1068="Oui",IF(OR($B1068="Oui - sans lien de dépendance",$C1068&gt;0),ROUND(MIN(I1068, MAX(500,MIN(0.55*$C1068,573))),2),0),ROUND(IF($B1068="Non - avec lien de dépendance",MIN(1129,I1068,$C1068)*overallRate,MIN(1129,I1068)*overallRate),2))))</f>
        <v>Effectuez l’étape 1</v>
      </c>
      <c r="N1068" s="54" t="str">
        <f>IF(ISTEXT(overallRate),"Effectuez l’étape 1",IF(OR(COUNT($C1068,J1068)&lt;&gt;2,overallRate=0),0,IF(F1068="Oui",IF(OR($B1068="Oui - sans lien de dépendance",$C1068&gt;0),ROUND(MIN(J1068, MAX(500,MIN(0.55*$C1068,573))),2),0),ROUND(IF($B1068="Non - avec lien de dépendance",MIN(1129,J1068,$C1068)*overallRate,MIN(1129,J1068)*overallRate),2))))</f>
        <v>Effectuez l’étape 1</v>
      </c>
      <c r="O1068" s="54" t="str">
        <f>IF(ISTEXT(overallRate),"Effectuez l’étape 1",IF(OR(COUNT($C1068,K1068)&lt;&gt;2,overallRate=0),0,IF(G1068="Oui",IF(OR($B1068="Oui - sans lien de dépendance",$C1068&gt;0),ROUND(MIN(K1068, MAX(500,MIN(0.55*$C1068,573))),2),0),ROUND(IF($B1068="Non - avec lien de dépendance",MIN(1129,K1068,$C1068)*overallRate,MIN(1129,K1068)*overallRate),2))))</f>
        <v>Effectuez l’étape 1</v>
      </c>
      <c r="P1068" s="3">
        <f t="shared" si="16"/>
        <v>0</v>
      </c>
    </row>
    <row r="1069" spans="12:16" x14ac:dyDescent="0.35">
      <c r="L1069" s="54" t="str">
        <f>IF(ISTEXT(overallRate),"Effectuez l’étape 1",IF(OR(COUNT($C1069,H1069)&lt;&gt;2,overallRate=0),0,IF(D1069="Oui",IF(OR($B1069="Oui - sans lien de dépendance",$C1069&gt;0),ROUND(MIN(H1069, MAX(500,MIN(0.55*$C1069,573))),2),0),ROUND(IF($B1069="Non - avec lien de dépendance",MIN(1129,H1069,$C1069)*overallRate,MIN(1129,H1069)*overallRate),2))))</f>
        <v>Effectuez l’étape 1</v>
      </c>
      <c r="M1069" s="54" t="str">
        <f>IF(ISTEXT(overallRate),"Effectuez l’étape 1",IF(OR(COUNT($C1069,I1069)&lt;&gt;2,overallRate=0),0,IF(E1069="Oui",IF(OR($B1069="Oui - sans lien de dépendance",$C1069&gt;0),ROUND(MIN(I1069, MAX(500,MIN(0.55*$C1069,573))),2),0),ROUND(IF($B1069="Non - avec lien de dépendance",MIN(1129,I1069,$C1069)*overallRate,MIN(1129,I1069)*overallRate),2))))</f>
        <v>Effectuez l’étape 1</v>
      </c>
      <c r="N1069" s="54" t="str">
        <f>IF(ISTEXT(overallRate),"Effectuez l’étape 1",IF(OR(COUNT($C1069,J1069)&lt;&gt;2,overallRate=0),0,IF(F1069="Oui",IF(OR($B1069="Oui - sans lien de dépendance",$C1069&gt;0),ROUND(MIN(J1069, MAX(500,MIN(0.55*$C1069,573))),2),0),ROUND(IF($B1069="Non - avec lien de dépendance",MIN(1129,J1069,$C1069)*overallRate,MIN(1129,J1069)*overallRate),2))))</f>
        <v>Effectuez l’étape 1</v>
      </c>
      <c r="O1069" s="54" t="str">
        <f>IF(ISTEXT(overallRate),"Effectuez l’étape 1",IF(OR(COUNT($C1069,K1069)&lt;&gt;2,overallRate=0),0,IF(G1069="Oui",IF(OR($B1069="Oui - sans lien de dépendance",$C1069&gt;0),ROUND(MIN(K1069, MAX(500,MIN(0.55*$C1069,573))),2),0),ROUND(IF($B1069="Non - avec lien de dépendance",MIN(1129,K1069,$C1069)*overallRate,MIN(1129,K1069)*overallRate),2))))</f>
        <v>Effectuez l’étape 1</v>
      </c>
      <c r="P1069" s="3">
        <f t="shared" si="16"/>
        <v>0</v>
      </c>
    </row>
    <row r="1070" spans="12:16" x14ac:dyDescent="0.35">
      <c r="L1070" s="54" t="str">
        <f>IF(ISTEXT(overallRate),"Effectuez l’étape 1",IF(OR(COUNT($C1070,H1070)&lt;&gt;2,overallRate=0),0,IF(D1070="Oui",IF(OR($B1070="Oui - sans lien de dépendance",$C1070&gt;0),ROUND(MIN(H1070, MAX(500,MIN(0.55*$C1070,573))),2),0),ROUND(IF($B1070="Non - avec lien de dépendance",MIN(1129,H1070,$C1070)*overallRate,MIN(1129,H1070)*overallRate),2))))</f>
        <v>Effectuez l’étape 1</v>
      </c>
      <c r="M1070" s="54" t="str">
        <f>IF(ISTEXT(overallRate),"Effectuez l’étape 1",IF(OR(COUNT($C1070,I1070)&lt;&gt;2,overallRate=0),0,IF(E1070="Oui",IF(OR($B1070="Oui - sans lien de dépendance",$C1070&gt;0),ROUND(MIN(I1070, MAX(500,MIN(0.55*$C1070,573))),2),0),ROUND(IF($B1070="Non - avec lien de dépendance",MIN(1129,I1070,$C1070)*overallRate,MIN(1129,I1070)*overallRate),2))))</f>
        <v>Effectuez l’étape 1</v>
      </c>
      <c r="N1070" s="54" t="str">
        <f>IF(ISTEXT(overallRate),"Effectuez l’étape 1",IF(OR(COUNT($C1070,J1070)&lt;&gt;2,overallRate=0),0,IF(F1070="Oui",IF(OR($B1070="Oui - sans lien de dépendance",$C1070&gt;0),ROUND(MIN(J1070, MAX(500,MIN(0.55*$C1070,573))),2),0),ROUND(IF($B1070="Non - avec lien de dépendance",MIN(1129,J1070,$C1070)*overallRate,MIN(1129,J1070)*overallRate),2))))</f>
        <v>Effectuez l’étape 1</v>
      </c>
      <c r="O1070" s="54" t="str">
        <f>IF(ISTEXT(overallRate),"Effectuez l’étape 1",IF(OR(COUNT($C1070,K1070)&lt;&gt;2,overallRate=0),0,IF(G1070="Oui",IF(OR($B1070="Oui - sans lien de dépendance",$C1070&gt;0),ROUND(MIN(K1070, MAX(500,MIN(0.55*$C1070,573))),2),0),ROUND(IF($B1070="Non - avec lien de dépendance",MIN(1129,K1070,$C1070)*overallRate,MIN(1129,K1070)*overallRate),2))))</f>
        <v>Effectuez l’étape 1</v>
      </c>
      <c r="P1070" s="3">
        <f t="shared" si="16"/>
        <v>0</v>
      </c>
    </row>
    <row r="1071" spans="12:16" x14ac:dyDescent="0.35">
      <c r="L1071" s="54" t="str">
        <f>IF(ISTEXT(overallRate),"Effectuez l’étape 1",IF(OR(COUNT($C1071,H1071)&lt;&gt;2,overallRate=0),0,IF(D1071="Oui",IF(OR($B1071="Oui - sans lien de dépendance",$C1071&gt;0),ROUND(MIN(H1071, MAX(500,MIN(0.55*$C1071,573))),2),0),ROUND(IF($B1071="Non - avec lien de dépendance",MIN(1129,H1071,$C1071)*overallRate,MIN(1129,H1071)*overallRate),2))))</f>
        <v>Effectuez l’étape 1</v>
      </c>
      <c r="M1071" s="54" t="str">
        <f>IF(ISTEXT(overallRate),"Effectuez l’étape 1",IF(OR(COUNT($C1071,I1071)&lt;&gt;2,overallRate=0),0,IF(E1071="Oui",IF(OR($B1071="Oui - sans lien de dépendance",$C1071&gt;0),ROUND(MIN(I1071, MAX(500,MIN(0.55*$C1071,573))),2),0),ROUND(IF($B1071="Non - avec lien de dépendance",MIN(1129,I1071,$C1071)*overallRate,MIN(1129,I1071)*overallRate),2))))</f>
        <v>Effectuez l’étape 1</v>
      </c>
      <c r="N1071" s="54" t="str">
        <f>IF(ISTEXT(overallRate),"Effectuez l’étape 1",IF(OR(COUNT($C1071,J1071)&lt;&gt;2,overallRate=0),0,IF(F1071="Oui",IF(OR($B1071="Oui - sans lien de dépendance",$C1071&gt;0),ROUND(MIN(J1071, MAX(500,MIN(0.55*$C1071,573))),2),0),ROUND(IF($B1071="Non - avec lien de dépendance",MIN(1129,J1071,$C1071)*overallRate,MIN(1129,J1071)*overallRate),2))))</f>
        <v>Effectuez l’étape 1</v>
      </c>
      <c r="O1071" s="54" t="str">
        <f>IF(ISTEXT(overallRate),"Effectuez l’étape 1",IF(OR(COUNT($C1071,K1071)&lt;&gt;2,overallRate=0),0,IF(G1071="Oui",IF(OR($B1071="Oui - sans lien de dépendance",$C1071&gt;0),ROUND(MIN(K1071, MAX(500,MIN(0.55*$C1071,573))),2),0),ROUND(IF($B1071="Non - avec lien de dépendance",MIN(1129,K1071,$C1071)*overallRate,MIN(1129,K1071)*overallRate),2))))</f>
        <v>Effectuez l’étape 1</v>
      </c>
      <c r="P1071" s="3">
        <f t="shared" si="16"/>
        <v>0</v>
      </c>
    </row>
    <row r="1072" spans="12:16" x14ac:dyDescent="0.35">
      <c r="L1072" s="54" t="str">
        <f>IF(ISTEXT(overallRate),"Effectuez l’étape 1",IF(OR(COUNT($C1072,H1072)&lt;&gt;2,overallRate=0),0,IF(D1072="Oui",IF(OR($B1072="Oui - sans lien de dépendance",$C1072&gt;0),ROUND(MIN(H1072, MAX(500,MIN(0.55*$C1072,573))),2),0),ROUND(IF($B1072="Non - avec lien de dépendance",MIN(1129,H1072,$C1072)*overallRate,MIN(1129,H1072)*overallRate),2))))</f>
        <v>Effectuez l’étape 1</v>
      </c>
      <c r="M1072" s="54" t="str">
        <f>IF(ISTEXT(overallRate),"Effectuez l’étape 1",IF(OR(COUNT($C1072,I1072)&lt;&gt;2,overallRate=0),0,IF(E1072="Oui",IF(OR($B1072="Oui - sans lien de dépendance",$C1072&gt;0),ROUND(MIN(I1072, MAX(500,MIN(0.55*$C1072,573))),2),0),ROUND(IF($B1072="Non - avec lien de dépendance",MIN(1129,I1072,$C1072)*overallRate,MIN(1129,I1072)*overallRate),2))))</f>
        <v>Effectuez l’étape 1</v>
      </c>
      <c r="N1072" s="54" t="str">
        <f>IF(ISTEXT(overallRate),"Effectuez l’étape 1",IF(OR(COUNT($C1072,J1072)&lt;&gt;2,overallRate=0),0,IF(F1072="Oui",IF(OR($B1072="Oui - sans lien de dépendance",$C1072&gt;0),ROUND(MIN(J1072, MAX(500,MIN(0.55*$C1072,573))),2),0),ROUND(IF($B1072="Non - avec lien de dépendance",MIN(1129,J1072,$C1072)*overallRate,MIN(1129,J1072)*overallRate),2))))</f>
        <v>Effectuez l’étape 1</v>
      </c>
      <c r="O1072" s="54" t="str">
        <f>IF(ISTEXT(overallRate),"Effectuez l’étape 1",IF(OR(COUNT($C1072,K1072)&lt;&gt;2,overallRate=0),0,IF(G1072="Oui",IF(OR($B1072="Oui - sans lien de dépendance",$C1072&gt;0),ROUND(MIN(K1072, MAX(500,MIN(0.55*$C1072,573))),2),0),ROUND(IF($B1072="Non - avec lien de dépendance",MIN(1129,K1072,$C1072)*overallRate,MIN(1129,K1072)*overallRate),2))))</f>
        <v>Effectuez l’étape 1</v>
      </c>
      <c r="P1072" s="3">
        <f t="shared" si="16"/>
        <v>0</v>
      </c>
    </row>
    <row r="1073" spans="12:16" x14ac:dyDescent="0.35">
      <c r="L1073" s="54" t="str">
        <f>IF(ISTEXT(overallRate),"Effectuez l’étape 1",IF(OR(COUNT($C1073,H1073)&lt;&gt;2,overallRate=0),0,IF(D1073="Oui",IF(OR($B1073="Oui - sans lien de dépendance",$C1073&gt;0),ROUND(MIN(H1073, MAX(500,MIN(0.55*$C1073,573))),2),0),ROUND(IF($B1073="Non - avec lien de dépendance",MIN(1129,H1073,$C1073)*overallRate,MIN(1129,H1073)*overallRate),2))))</f>
        <v>Effectuez l’étape 1</v>
      </c>
      <c r="M1073" s="54" t="str">
        <f>IF(ISTEXT(overallRate),"Effectuez l’étape 1",IF(OR(COUNT($C1073,I1073)&lt;&gt;2,overallRate=0),0,IF(E1073="Oui",IF(OR($B1073="Oui - sans lien de dépendance",$C1073&gt;0),ROUND(MIN(I1073, MAX(500,MIN(0.55*$C1073,573))),2),0),ROUND(IF($B1073="Non - avec lien de dépendance",MIN(1129,I1073,$C1073)*overallRate,MIN(1129,I1073)*overallRate),2))))</f>
        <v>Effectuez l’étape 1</v>
      </c>
      <c r="N1073" s="54" t="str">
        <f>IF(ISTEXT(overallRate),"Effectuez l’étape 1",IF(OR(COUNT($C1073,J1073)&lt;&gt;2,overallRate=0),0,IF(F1073="Oui",IF(OR($B1073="Oui - sans lien de dépendance",$C1073&gt;0),ROUND(MIN(J1073, MAX(500,MIN(0.55*$C1073,573))),2),0),ROUND(IF($B1073="Non - avec lien de dépendance",MIN(1129,J1073,$C1073)*overallRate,MIN(1129,J1073)*overallRate),2))))</f>
        <v>Effectuez l’étape 1</v>
      </c>
      <c r="O1073" s="54" t="str">
        <f>IF(ISTEXT(overallRate),"Effectuez l’étape 1",IF(OR(COUNT($C1073,K1073)&lt;&gt;2,overallRate=0),0,IF(G1073="Oui",IF(OR($B1073="Oui - sans lien de dépendance",$C1073&gt;0),ROUND(MIN(K1073, MAX(500,MIN(0.55*$C1073,573))),2),0),ROUND(IF($B1073="Non - avec lien de dépendance",MIN(1129,K1073,$C1073)*overallRate,MIN(1129,K1073)*overallRate),2))))</f>
        <v>Effectuez l’étape 1</v>
      </c>
      <c r="P1073" s="3">
        <f t="shared" si="16"/>
        <v>0</v>
      </c>
    </row>
    <row r="1074" spans="12:16" x14ac:dyDescent="0.35">
      <c r="L1074" s="54" t="str">
        <f>IF(ISTEXT(overallRate),"Effectuez l’étape 1",IF(OR(COUNT($C1074,H1074)&lt;&gt;2,overallRate=0),0,IF(D1074="Oui",IF(OR($B1074="Oui - sans lien de dépendance",$C1074&gt;0),ROUND(MIN(H1074, MAX(500,MIN(0.55*$C1074,573))),2),0),ROUND(IF($B1074="Non - avec lien de dépendance",MIN(1129,H1074,$C1074)*overallRate,MIN(1129,H1074)*overallRate),2))))</f>
        <v>Effectuez l’étape 1</v>
      </c>
      <c r="M1074" s="54" t="str">
        <f>IF(ISTEXT(overallRate),"Effectuez l’étape 1",IF(OR(COUNT($C1074,I1074)&lt;&gt;2,overallRate=0),0,IF(E1074="Oui",IF(OR($B1074="Oui - sans lien de dépendance",$C1074&gt;0),ROUND(MIN(I1074, MAX(500,MIN(0.55*$C1074,573))),2),0),ROUND(IF($B1074="Non - avec lien de dépendance",MIN(1129,I1074,$C1074)*overallRate,MIN(1129,I1074)*overallRate),2))))</f>
        <v>Effectuez l’étape 1</v>
      </c>
      <c r="N1074" s="54" t="str">
        <f>IF(ISTEXT(overallRate),"Effectuez l’étape 1",IF(OR(COUNT($C1074,J1074)&lt;&gt;2,overallRate=0),0,IF(F1074="Oui",IF(OR($B1074="Oui - sans lien de dépendance",$C1074&gt;0),ROUND(MIN(J1074, MAX(500,MIN(0.55*$C1074,573))),2),0),ROUND(IF($B1074="Non - avec lien de dépendance",MIN(1129,J1074,$C1074)*overallRate,MIN(1129,J1074)*overallRate),2))))</f>
        <v>Effectuez l’étape 1</v>
      </c>
      <c r="O1074" s="54" t="str">
        <f>IF(ISTEXT(overallRate),"Effectuez l’étape 1",IF(OR(COUNT($C1074,K1074)&lt;&gt;2,overallRate=0),0,IF(G1074="Oui",IF(OR($B1074="Oui - sans lien de dépendance",$C1074&gt;0),ROUND(MIN(K1074, MAX(500,MIN(0.55*$C1074,573))),2),0),ROUND(IF($B1074="Non - avec lien de dépendance",MIN(1129,K1074,$C1074)*overallRate,MIN(1129,K1074)*overallRate),2))))</f>
        <v>Effectuez l’étape 1</v>
      </c>
      <c r="P1074" s="3">
        <f t="shared" si="16"/>
        <v>0</v>
      </c>
    </row>
    <row r="1075" spans="12:16" x14ac:dyDescent="0.35">
      <c r="L1075" s="54" t="str">
        <f>IF(ISTEXT(overallRate),"Effectuez l’étape 1",IF(OR(COUNT($C1075,H1075)&lt;&gt;2,overallRate=0),0,IF(D1075="Oui",IF(OR($B1075="Oui - sans lien de dépendance",$C1075&gt;0),ROUND(MIN(H1075, MAX(500,MIN(0.55*$C1075,573))),2),0),ROUND(IF($B1075="Non - avec lien de dépendance",MIN(1129,H1075,$C1075)*overallRate,MIN(1129,H1075)*overallRate),2))))</f>
        <v>Effectuez l’étape 1</v>
      </c>
      <c r="M1075" s="54" t="str">
        <f>IF(ISTEXT(overallRate),"Effectuez l’étape 1",IF(OR(COUNT($C1075,I1075)&lt;&gt;2,overallRate=0),0,IF(E1075="Oui",IF(OR($B1075="Oui - sans lien de dépendance",$C1075&gt;0),ROUND(MIN(I1075, MAX(500,MIN(0.55*$C1075,573))),2),0),ROUND(IF($B1075="Non - avec lien de dépendance",MIN(1129,I1075,$C1075)*overallRate,MIN(1129,I1075)*overallRate),2))))</f>
        <v>Effectuez l’étape 1</v>
      </c>
      <c r="N1075" s="54" t="str">
        <f>IF(ISTEXT(overallRate),"Effectuez l’étape 1",IF(OR(COUNT($C1075,J1075)&lt;&gt;2,overallRate=0),0,IF(F1075="Oui",IF(OR($B1075="Oui - sans lien de dépendance",$C1075&gt;0),ROUND(MIN(J1075, MAX(500,MIN(0.55*$C1075,573))),2),0),ROUND(IF($B1075="Non - avec lien de dépendance",MIN(1129,J1075,$C1075)*overallRate,MIN(1129,J1075)*overallRate),2))))</f>
        <v>Effectuez l’étape 1</v>
      </c>
      <c r="O1075" s="54" t="str">
        <f>IF(ISTEXT(overallRate),"Effectuez l’étape 1",IF(OR(COUNT($C1075,K1075)&lt;&gt;2,overallRate=0),0,IF(G1075="Oui",IF(OR($B1075="Oui - sans lien de dépendance",$C1075&gt;0),ROUND(MIN(K1075, MAX(500,MIN(0.55*$C1075,573))),2),0),ROUND(IF($B1075="Non - avec lien de dépendance",MIN(1129,K1075,$C1075)*overallRate,MIN(1129,K1075)*overallRate),2))))</f>
        <v>Effectuez l’étape 1</v>
      </c>
      <c r="P1075" s="3">
        <f t="shared" si="16"/>
        <v>0</v>
      </c>
    </row>
    <row r="1076" spans="12:16" x14ac:dyDescent="0.35">
      <c r="L1076" s="54" t="str">
        <f>IF(ISTEXT(overallRate),"Effectuez l’étape 1",IF(OR(COUNT($C1076,H1076)&lt;&gt;2,overallRate=0),0,IF(D1076="Oui",IF(OR($B1076="Oui - sans lien de dépendance",$C1076&gt;0),ROUND(MIN(H1076, MAX(500,MIN(0.55*$C1076,573))),2),0),ROUND(IF($B1076="Non - avec lien de dépendance",MIN(1129,H1076,$C1076)*overallRate,MIN(1129,H1076)*overallRate),2))))</f>
        <v>Effectuez l’étape 1</v>
      </c>
      <c r="M1076" s="54" t="str">
        <f>IF(ISTEXT(overallRate),"Effectuez l’étape 1",IF(OR(COUNT($C1076,I1076)&lt;&gt;2,overallRate=0),0,IF(E1076="Oui",IF(OR($B1076="Oui - sans lien de dépendance",$C1076&gt;0),ROUND(MIN(I1076, MAX(500,MIN(0.55*$C1076,573))),2),0),ROUND(IF($B1076="Non - avec lien de dépendance",MIN(1129,I1076,$C1076)*overallRate,MIN(1129,I1076)*overallRate),2))))</f>
        <v>Effectuez l’étape 1</v>
      </c>
      <c r="N1076" s="54" t="str">
        <f>IF(ISTEXT(overallRate),"Effectuez l’étape 1",IF(OR(COUNT($C1076,J1076)&lt;&gt;2,overallRate=0),0,IF(F1076="Oui",IF(OR($B1076="Oui - sans lien de dépendance",$C1076&gt;0),ROUND(MIN(J1076, MAX(500,MIN(0.55*$C1076,573))),2),0),ROUND(IF($B1076="Non - avec lien de dépendance",MIN(1129,J1076,$C1076)*overallRate,MIN(1129,J1076)*overallRate),2))))</f>
        <v>Effectuez l’étape 1</v>
      </c>
      <c r="O1076" s="54" t="str">
        <f>IF(ISTEXT(overallRate),"Effectuez l’étape 1",IF(OR(COUNT($C1076,K1076)&lt;&gt;2,overallRate=0),0,IF(G1076="Oui",IF(OR($B1076="Oui - sans lien de dépendance",$C1076&gt;0),ROUND(MIN(K1076, MAX(500,MIN(0.55*$C1076,573))),2),0),ROUND(IF($B1076="Non - avec lien de dépendance",MIN(1129,K1076,$C1076)*overallRate,MIN(1129,K1076)*overallRate),2))))</f>
        <v>Effectuez l’étape 1</v>
      </c>
      <c r="P1076" s="3">
        <f t="shared" si="16"/>
        <v>0</v>
      </c>
    </row>
    <row r="1077" spans="12:16" x14ac:dyDescent="0.35">
      <c r="L1077" s="54" t="str">
        <f>IF(ISTEXT(overallRate),"Effectuez l’étape 1",IF(OR(COUNT($C1077,H1077)&lt;&gt;2,overallRate=0),0,IF(D1077="Oui",IF(OR($B1077="Oui - sans lien de dépendance",$C1077&gt;0),ROUND(MIN(H1077, MAX(500,MIN(0.55*$C1077,573))),2),0),ROUND(IF($B1077="Non - avec lien de dépendance",MIN(1129,H1077,$C1077)*overallRate,MIN(1129,H1077)*overallRate),2))))</f>
        <v>Effectuez l’étape 1</v>
      </c>
      <c r="M1077" s="54" t="str">
        <f>IF(ISTEXT(overallRate),"Effectuez l’étape 1",IF(OR(COUNT($C1077,I1077)&lt;&gt;2,overallRate=0),0,IF(E1077="Oui",IF(OR($B1077="Oui - sans lien de dépendance",$C1077&gt;0),ROUND(MIN(I1077, MAX(500,MIN(0.55*$C1077,573))),2),0),ROUND(IF($B1077="Non - avec lien de dépendance",MIN(1129,I1077,$C1077)*overallRate,MIN(1129,I1077)*overallRate),2))))</f>
        <v>Effectuez l’étape 1</v>
      </c>
      <c r="N1077" s="54" t="str">
        <f>IF(ISTEXT(overallRate),"Effectuez l’étape 1",IF(OR(COUNT($C1077,J1077)&lt;&gt;2,overallRate=0),0,IF(F1077="Oui",IF(OR($B1077="Oui - sans lien de dépendance",$C1077&gt;0),ROUND(MIN(J1077, MAX(500,MIN(0.55*$C1077,573))),2),0),ROUND(IF($B1077="Non - avec lien de dépendance",MIN(1129,J1077,$C1077)*overallRate,MIN(1129,J1077)*overallRate),2))))</f>
        <v>Effectuez l’étape 1</v>
      </c>
      <c r="O1077" s="54" t="str">
        <f>IF(ISTEXT(overallRate),"Effectuez l’étape 1",IF(OR(COUNT($C1077,K1077)&lt;&gt;2,overallRate=0),0,IF(G1077="Oui",IF(OR($B1077="Oui - sans lien de dépendance",$C1077&gt;0),ROUND(MIN(K1077, MAX(500,MIN(0.55*$C1077,573))),2),0),ROUND(IF($B1077="Non - avec lien de dépendance",MIN(1129,K1077,$C1077)*overallRate,MIN(1129,K1077)*overallRate),2))))</f>
        <v>Effectuez l’étape 1</v>
      </c>
      <c r="P1077" s="3">
        <f t="shared" si="16"/>
        <v>0</v>
      </c>
    </row>
    <row r="1078" spans="12:16" x14ac:dyDescent="0.35">
      <c r="L1078" s="54" t="str">
        <f>IF(ISTEXT(overallRate),"Effectuez l’étape 1",IF(OR(COUNT($C1078,H1078)&lt;&gt;2,overallRate=0),0,IF(D1078="Oui",IF(OR($B1078="Oui - sans lien de dépendance",$C1078&gt;0),ROUND(MIN(H1078, MAX(500,MIN(0.55*$C1078,573))),2),0),ROUND(IF($B1078="Non - avec lien de dépendance",MIN(1129,H1078,$C1078)*overallRate,MIN(1129,H1078)*overallRate),2))))</f>
        <v>Effectuez l’étape 1</v>
      </c>
      <c r="M1078" s="54" t="str">
        <f>IF(ISTEXT(overallRate),"Effectuez l’étape 1",IF(OR(COUNT($C1078,I1078)&lt;&gt;2,overallRate=0),0,IF(E1078="Oui",IF(OR($B1078="Oui - sans lien de dépendance",$C1078&gt;0),ROUND(MIN(I1078, MAX(500,MIN(0.55*$C1078,573))),2),0),ROUND(IF($B1078="Non - avec lien de dépendance",MIN(1129,I1078,$C1078)*overallRate,MIN(1129,I1078)*overallRate),2))))</f>
        <v>Effectuez l’étape 1</v>
      </c>
      <c r="N1078" s="54" t="str">
        <f>IF(ISTEXT(overallRate),"Effectuez l’étape 1",IF(OR(COUNT($C1078,J1078)&lt;&gt;2,overallRate=0),0,IF(F1078="Oui",IF(OR($B1078="Oui - sans lien de dépendance",$C1078&gt;0),ROUND(MIN(J1078, MAX(500,MIN(0.55*$C1078,573))),2),0),ROUND(IF($B1078="Non - avec lien de dépendance",MIN(1129,J1078,$C1078)*overallRate,MIN(1129,J1078)*overallRate),2))))</f>
        <v>Effectuez l’étape 1</v>
      </c>
      <c r="O1078" s="54" t="str">
        <f>IF(ISTEXT(overallRate),"Effectuez l’étape 1",IF(OR(COUNT($C1078,K1078)&lt;&gt;2,overallRate=0),0,IF(G1078="Oui",IF(OR($B1078="Oui - sans lien de dépendance",$C1078&gt;0),ROUND(MIN(K1078, MAX(500,MIN(0.55*$C1078,573))),2),0),ROUND(IF($B1078="Non - avec lien de dépendance",MIN(1129,K1078,$C1078)*overallRate,MIN(1129,K1078)*overallRate),2))))</f>
        <v>Effectuez l’étape 1</v>
      </c>
      <c r="P1078" s="3">
        <f t="shared" si="16"/>
        <v>0</v>
      </c>
    </row>
    <row r="1079" spans="12:16" x14ac:dyDescent="0.35">
      <c r="L1079" s="54" t="str">
        <f>IF(ISTEXT(overallRate),"Effectuez l’étape 1",IF(OR(COUNT($C1079,H1079)&lt;&gt;2,overallRate=0),0,IF(D1079="Oui",IF(OR($B1079="Oui - sans lien de dépendance",$C1079&gt;0),ROUND(MIN(H1079, MAX(500,MIN(0.55*$C1079,573))),2),0),ROUND(IF($B1079="Non - avec lien de dépendance",MIN(1129,H1079,$C1079)*overallRate,MIN(1129,H1079)*overallRate),2))))</f>
        <v>Effectuez l’étape 1</v>
      </c>
      <c r="M1079" s="54" t="str">
        <f>IF(ISTEXT(overallRate),"Effectuez l’étape 1",IF(OR(COUNT($C1079,I1079)&lt;&gt;2,overallRate=0),0,IF(E1079="Oui",IF(OR($B1079="Oui - sans lien de dépendance",$C1079&gt;0),ROUND(MIN(I1079, MAX(500,MIN(0.55*$C1079,573))),2),0),ROUND(IF($B1079="Non - avec lien de dépendance",MIN(1129,I1079,$C1079)*overallRate,MIN(1129,I1079)*overallRate),2))))</f>
        <v>Effectuez l’étape 1</v>
      </c>
      <c r="N1079" s="54" t="str">
        <f>IF(ISTEXT(overallRate),"Effectuez l’étape 1",IF(OR(COUNT($C1079,J1079)&lt;&gt;2,overallRate=0),0,IF(F1079="Oui",IF(OR($B1079="Oui - sans lien de dépendance",$C1079&gt;0),ROUND(MIN(J1079, MAX(500,MIN(0.55*$C1079,573))),2),0),ROUND(IF($B1079="Non - avec lien de dépendance",MIN(1129,J1079,$C1079)*overallRate,MIN(1129,J1079)*overallRate),2))))</f>
        <v>Effectuez l’étape 1</v>
      </c>
      <c r="O1079" s="54" t="str">
        <f>IF(ISTEXT(overallRate),"Effectuez l’étape 1",IF(OR(COUNT($C1079,K1079)&lt;&gt;2,overallRate=0),0,IF(G1079="Oui",IF(OR($B1079="Oui - sans lien de dépendance",$C1079&gt;0),ROUND(MIN(K1079, MAX(500,MIN(0.55*$C1079,573))),2),0),ROUND(IF($B1079="Non - avec lien de dépendance",MIN(1129,K1079,$C1079)*overallRate,MIN(1129,K1079)*overallRate),2))))</f>
        <v>Effectuez l’étape 1</v>
      </c>
      <c r="P1079" s="3">
        <f t="shared" si="16"/>
        <v>0</v>
      </c>
    </row>
    <row r="1080" spans="12:16" x14ac:dyDescent="0.35">
      <c r="L1080" s="54" t="str">
        <f>IF(ISTEXT(overallRate),"Effectuez l’étape 1",IF(OR(COUNT($C1080,H1080)&lt;&gt;2,overallRate=0),0,IF(D1080="Oui",IF(OR($B1080="Oui - sans lien de dépendance",$C1080&gt;0),ROUND(MIN(H1080, MAX(500,MIN(0.55*$C1080,573))),2),0),ROUND(IF($B1080="Non - avec lien de dépendance",MIN(1129,H1080,$C1080)*overallRate,MIN(1129,H1080)*overallRate),2))))</f>
        <v>Effectuez l’étape 1</v>
      </c>
      <c r="M1080" s="54" t="str">
        <f>IF(ISTEXT(overallRate),"Effectuez l’étape 1",IF(OR(COUNT($C1080,I1080)&lt;&gt;2,overallRate=0),0,IF(E1080="Oui",IF(OR($B1080="Oui - sans lien de dépendance",$C1080&gt;0),ROUND(MIN(I1080, MAX(500,MIN(0.55*$C1080,573))),2),0),ROUND(IF($B1080="Non - avec lien de dépendance",MIN(1129,I1080,$C1080)*overallRate,MIN(1129,I1080)*overallRate),2))))</f>
        <v>Effectuez l’étape 1</v>
      </c>
      <c r="N1080" s="54" t="str">
        <f>IF(ISTEXT(overallRate),"Effectuez l’étape 1",IF(OR(COUNT($C1080,J1080)&lt;&gt;2,overallRate=0),0,IF(F1080="Oui",IF(OR($B1080="Oui - sans lien de dépendance",$C1080&gt;0),ROUND(MIN(J1080, MAX(500,MIN(0.55*$C1080,573))),2),0),ROUND(IF($B1080="Non - avec lien de dépendance",MIN(1129,J1080,$C1080)*overallRate,MIN(1129,J1080)*overallRate),2))))</f>
        <v>Effectuez l’étape 1</v>
      </c>
      <c r="O1080" s="54" t="str">
        <f>IF(ISTEXT(overallRate),"Effectuez l’étape 1",IF(OR(COUNT($C1080,K1080)&lt;&gt;2,overallRate=0),0,IF(G1080="Oui",IF(OR($B1080="Oui - sans lien de dépendance",$C1080&gt;0),ROUND(MIN(K1080, MAX(500,MIN(0.55*$C1080,573))),2),0),ROUND(IF($B1080="Non - avec lien de dépendance",MIN(1129,K1080,$C1080)*overallRate,MIN(1129,K1080)*overallRate),2))))</f>
        <v>Effectuez l’étape 1</v>
      </c>
      <c r="P1080" s="3">
        <f t="shared" si="16"/>
        <v>0</v>
      </c>
    </row>
    <row r="1081" spans="12:16" x14ac:dyDescent="0.35">
      <c r="L1081" s="54" t="str">
        <f>IF(ISTEXT(overallRate),"Effectuez l’étape 1",IF(OR(COUNT($C1081,H1081)&lt;&gt;2,overallRate=0),0,IF(D1081="Oui",IF(OR($B1081="Oui - sans lien de dépendance",$C1081&gt;0),ROUND(MIN(H1081, MAX(500,MIN(0.55*$C1081,573))),2),0),ROUND(IF($B1081="Non - avec lien de dépendance",MIN(1129,H1081,$C1081)*overallRate,MIN(1129,H1081)*overallRate),2))))</f>
        <v>Effectuez l’étape 1</v>
      </c>
      <c r="M1081" s="54" t="str">
        <f>IF(ISTEXT(overallRate),"Effectuez l’étape 1",IF(OR(COUNT($C1081,I1081)&lt;&gt;2,overallRate=0),0,IF(E1081="Oui",IF(OR($B1081="Oui - sans lien de dépendance",$C1081&gt;0),ROUND(MIN(I1081, MAX(500,MIN(0.55*$C1081,573))),2),0),ROUND(IF($B1081="Non - avec lien de dépendance",MIN(1129,I1081,$C1081)*overallRate,MIN(1129,I1081)*overallRate),2))))</f>
        <v>Effectuez l’étape 1</v>
      </c>
      <c r="N1081" s="54" t="str">
        <f>IF(ISTEXT(overallRate),"Effectuez l’étape 1",IF(OR(COUNT($C1081,J1081)&lt;&gt;2,overallRate=0),0,IF(F1081="Oui",IF(OR($B1081="Oui - sans lien de dépendance",$C1081&gt;0),ROUND(MIN(J1081, MAX(500,MIN(0.55*$C1081,573))),2),0),ROUND(IF($B1081="Non - avec lien de dépendance",MIN(1129,J1081,$C1081)*overallRate,MIN(1129,J1081)*overallRate),2))))</f>
        <v>Effectuez l’étape 1</v>
      </c>
      <c r="O1081" s="54" t="str">
        <f>IF(ISTEXT(overallRate),"Effectuez l’étape 1",IF(OR(COUNT($C1081,K1081)&lt;&gt;2,overallRate=0),0,IF(G1081="Oui",IF(OR($B1081="Oui - sans lien de dépendance",$C1081&gt;0),ROUND(MIN(K1081, MAX(500,MIN(0.55*$C1081,573))),2),0),ROUND(IF($B1081="Non - avec lien de dépendance",MIN(1129,K1081,$C1081)*overallRate,MIN(1129,K1081)*overallRate),2))))</f>
        <v>Effectuez l’étape 1</v>
      </c>
      <c r="P1081" s="3">
        <f t="shared" si="16"/>
        <v>0</v>
      </c>
    </row>
    <row r="1082" spans="12:16" x14ac:dyDescent="0.35">
      <c r="L1082" s="54" t="str">
        <f>IF(ISTEXT(overallRate),"Effectuez l’étape 1",IF(OR(COUNT($C1082,H1082)&lt;&gt;2,overallRate=0),0,IF(D1082="Oui",IF(OR($B1082="Oui - sans lien de dépendance",$C1082&gt;0),ROUND(MIN(H1082, MAX(500,MIN(0.55*$C1082,573))),2),0),ROUND(IF($B1082="Non - avec lien de dépendance",MIN(1129,H1082,$C1082)*overallRate,MIN(1129,H1082)*overallRate),2))))</f>
        <v>Effectuez l’étape 1</v>
      </c>
      <c r="M1082" s="54" t="str">
        <f>IF(ISTEXT(overallRate),"Effectuez l’étape 1",IF(OR(COUNT($C1082,I1082)&lt;&gt;2,overallRate=0),0,IF(E1082="Oui",IF(OR($B1082="Oui - sans lien de dépendance",$C1082&gt;0),ROUND(MIN(I1082, MAX(500,MIN(0.55*$C1082,573))),2),0),ROUND(IF($B1082="Non - avec lien de dépendance",MIN(1129,I1082,$C1082)*overallRate,MIN(1129,I1082)*overallRate),2))))</f>
        <v>Effectuez l’étape 1</v>
      </c>
      <c r="N1082" s="54" t="str">
        <f>IF(ISTEXT(overallRate),"Effectuez l’étape 1",IF(OR(COUNT($C1082,J1082)&lt;&gt;2,overallRate=0),0,IF(F1082="Oui",IF(OR($B1082="Oui - sans lien de dépendance",$C1082&gt;0),ROUND(MIN(J1082, MAX(500,MIN(0.55*$C1082,573))),2),0),ROUND(IF($B1082="Non - avec lien de dépendance",MIN(1129,J1082,$C1082)*overallRate,MIN(1129,J1082)*overallRate),2))))</f>
        <v>Effectuez l’étape 1</v>
      </c>
      <c r="O1082" s="54" t="str">
        <f>IF(ISTEXT(overallRate),"Effectuez l’étape 1",IF(OR(COUNT($C1082,K1082)&lt;&gt;2,overallRate=0),0,IF(G1082="Oui",IF(OR($B1082="Oui - sans lien de dépendance",$C1082&gt;0),ROUND(MIN(K1082, MAX(500,MIN(0.55*$C1082,573))),2),0),ROUND(IF($B1082="Non - avec lien de dépendance",MIN(1129,K1082,$C1082)*overallRate,MIN(1129,K1082)*overallRate),2))))</f>
        <v>Effectuez l’étape 1</v>
      </c>
      <c r="P1082" s="3">
        <f t="shared" si="16"/>
        <v>0</v>
      </c>
    </row>
    <row r="1083" spans="12:16" x14ac:dyDescent="0.35">
      <c r="L1083" s="54" t="str">
        <f>IF(ISTEXT(overallRate),"Effectuez l’étape 1",IF(OR(COUNT($C1083,H1083)&lt;&gt;2,overallRate=0),0,IF(D1083="Oui",IF(OR($B1083="Oui - sans lien de dépendance",$C1083&gt;0),ROUND(MIN(H1083, MAX(500,MIN(0.55*$C1083,573))),2),0),ROUND(IF($B1083="Non - avec lien de dépendance",MIN(1129,H1083,$C1083)*overallRate,MIN(1129,H1083)*overallRate),2))))</f>
        <v>Effectuez l’étape 1</v>
      </c>
      <c r="M1083" s="54" t="str">
        <f>IF(ISTEXT(overallRate),"Effectuez l’étape 1",IF(OR(COUNT($C1083,I1083)&lt;&gt;2,overallRate=0),0,IF(E1083="Oui",IF(OR($B1083="Oui - sans lien de dépendance",$C1083&gt;0),ROUND(MIN(I1083, MAX(500,MIN(0.55*$C1083,573))),2),0),ROUND(IF($B1083="Non - avec lien de dépendance",MIN(1129,I1083,$C1083)*overallRate,MIN(1129,I1083)*overallRate),2))))</f>
        <v>Effectuez l’étape 1</v>
      </c>
      <c r="N1083" s="54" t="str">
        <f>IF(ISTEXT(overallRate),"Effectuez l’étape 1",IF(OR(COUNT($C1083,J1083)&lt;&gt;2,overallRate=0),0,IF(F1083="Oui",IF(OR($B1083="Oui - sans lien de dépendance",$C1083&gt;0),ROUND(MIN(J1083, MAX(500,MIN(0.55*$C1083,573))),2),0),ROUND(IF($B1083="Non - avec lien de dépendance",MIN(1129,J1083,$C1083)*overallRate,MIN(1129,J1083)*overallRate),2))))</f>
        <v>Effectuez l’étape 1</v>
      </c>
      <c r="O1083" s="54" t="str">
        <f>IF(ISTEXT(overallRate),"Effectuez l’étape 1",IF(OR(COUNT($C1083,K1083)&lt;&gt;2,overallRate=0),0,IF(G1083="Oui",IF(OR($B1083="Oui - sans lien de dépendance",$C1083&gt;0),ROUND(MIN(K1083, MAX(500,MIN(0.55*$C1083,573))),2),0),ROUND(IF($B1083="Non - avec lien de dépendance",MIN(1129,K1083,$C1083)*overallRate,MIN(1129,K1083)*overallRate),2))))</f>
        <v>Effectuez l’étape 1</v>
      </c>
      <c r="P1083" s="3">
        <f t="shared" si="16"/>
        <v>0</v>
      </c>
    </row>
    <row r="1084" spans="12:16" x14ac:dyDescent="0.35">
      <c r="L1084" s="54" t="str">
        <f>IF(ISTEXT(overallRate),"Effectuez l’étape 1",IF(OR(COUNT($C1084,H1084)&lt;&gt;2,overallRate=0),0,IF(D1084="Oui",IF(OR($B1084="Oui - sans lien de dépendance",$C1084&gt;0),ROUND(MIN(H1084, MAX(500,MIN(0.55*$C1084,573))),2),0),ROUND(IF($B1084="Non - avec lien de dépendance",MIN(1129,H1084,$C1084)*overallRate,MIN(1129,H1084)*overallRate),2))))</f>
        <v>Effectuez l’étape 1</v>
      </c>
      <c r="M1084" s="54" t="str">
        <f>IF(ISTEXT(overallRate),"Effectuez l’étape 1",IF(OR(COUNT($C1084,I1084)&lt;&gt;2,overallRate=0),0,IF(E1084="Oui",IF(OR($B1084="Oui - sans lien de dépendance",$C1084&gt;0),ROUND(MIN(I1084, MAX(500,MIN(0.55*$C1084,573))),2),0),ROUND(IF($B1084="Non - avec lien de dépendance",MIN(1129,I1084,$C1084)*overallRate,MIN(1129,I1084)*overallRate),2))))</f>
        <v>Effectuez l’étape 1</v>
      </c>
      <c r="N1084" s="54" t="str">
        <f>IF(ISTEXT(overallRate),"Effectuez l’étape 1",IF(OR(COUNT($C1084,J1084)&lt;&gt;2,overallRate=0),0,IF(F1084="Oui",IF(OR($B1084="Oui - sans lien de dépendance",$C1084&gt;0),ROUND(MIN(J1084, MAX(500,MIN(0.55*$C1084,573))),2),0),ROUND(IF($B1084="Non - avec lien de dépendance",MIN(1129,J1084,$C1084)*overallRate,MIN(1129,J1084)*overallRate),2))))</f>
        <v>Effectuez l’étape 1</v>
      </c>
      <c r="O1084" s="54" t="str">
        <f>IF(ISTEXT(overallRate),"Effectuez l’étape 1",IF(OR(COUNT($C1084,K1084)&lt;&gt;2,overallRate=0),0,IF(G1084="Oui",IF(OR($B1084="Oui - sans lien de dépendance",$C1084&gt;0),ROUND(MIN(K1084, MAX(500,MIN(0.55*$C1084,573))),2),0),ROUND(IF($B1084="Non - avec lien de dépendance",MIN(1129,K1084,$C1084)*overallRate,MIN(1129,K1084)*overallRate),2))))</f>
        <v>Effectuez l’étape 1</v>
      </c>
      <c r="P1084" s="3">
        <f t="shared" si="16"/>
        <v>0</v>
      </c>
    </row>
    <row r="1085" spans="12:16" x14ac:dyDescent="0.35">
      <c r="L1085" s="54" t="str">
        <f>IF(ISTEXT(overallRate),"Effectuez l’étape 1",IF(OR(COUNT($C1085,H1085)&lt;&gt;2,overallRate=0),0,IF(D1085="Oui",IF(OR($B1085="Oui - sans lien de dépendance",$C1085&gt;0),ROUND(MIN(H1085, MAX(500,MIN(0.55*$C1085,573))),2),0),ROUND(IF($B1085="Non - avec lien de dépendance",MIN(1129,H1085,$C1085)*overallRate,MIN(1129,H1085)*overallRate),2))))</f>
        <v>Effectuez l’étape 1</v>
      </c>
      <c r="M1085" s="54" t="str">
        <f>IF(ISTEXT(overallRate),"Effectuez l’étape 1",IF(OR(COUNT($C1085,I1085)&lt;&gt;2,overallRate=0),0,IF(E1085="Oui",IF(OR($B1085="Oui - sans lien de dépendance",$C1085&gt;0),ROUND(MIN(I1085, MAX(500,MIN(0.55*$C1085,573))),2),0),ROUND(IF($B1085="Non - avec lien de dépendance",MIN(1129,I1085,$C1085)*overallRate,MIN(1129,I1085)*overallRate),2))))</f>
        <v>Effectuez l’étape 1</v>
      </c>
      <c r="N1085" s="54" t="str">
        <f>IF(ISTEXT(overallRate),"Effectuez l’étape 1",IF(OR(COUNT($C1085,J1085)&lt;&gt;2,overallRate=0),0,IF(F1085="Oui",IF(OR($B1085="Oui - sans lien de dépendance",$C1085&gt;0),ROUND(MIN(J1085, MAX(500,MIN(0.55*$C1085,573))),2),0),ROUND(IF($B1085="Non - avec lien de dépendance",MIN(1129,J1085,$C1085)*overallRate,MIN(1129,J1085)*overallRate),2))))</f>
        <v>Effectuez l’étape 1</v>
      </c>
      <c r="O1085" s="54" t="str">
        <f>IF(ISTEXT(overallRate),"Effectuez l’étape 1",IF(OR(COUNT($C1085,K1085)&lt;&gt;2,overallRate=0),0,IF(G1085="Oui",IF(OR($B1085="Oui - sans lien de dépendance",$C1085&gt;0),ROUND(MIN(K1085, MAX(500,MIN(0.55*$C1085,573))),2),0),ROUND(IF($B1085="Non - avec lien de dépendance",MIN(1129,K1085,$C1085)*overallRate,MIN(1129,K1085)*overallRate),2))))</f>
        <v>Effectuez l’étape 1</v>
      </c>
      <c r="P1085" s="3">
        <f t="shared" si="16"/>
        <v>0</v>
      </c>
    </row>
    <row r="1086" spans="12:16" x14ac:dyDescent="0.35">
      <c r="L1086" s="54" t="str">
        <f>IF(ISTEXT(overallRate),"Effectuez l’étape 1",IF(OR(COUNT($C1086,H1086)&lt;&gt;2,overallRate=0),0,IF(D1086="Oui",IF(OR($B1086="Oui - sans lien de dépendance",$C1086&gt;0),ROUND(MIN(H1086, MAX(500,MIN(0.55*$C1086,573))),2),0),ROUND(IF($B1086="Non - avec lien de dépendance",MIN(1129,H1086,$C1086)*overallRate,MIN(1129,H1086)*overallRate),2))))</f>
        <v>Effectuez l’étape 1</v>
      </c>
      <c r="M1086" s="54" t="str">
        <f>IF(ISTEXT(overallRate),"Effectuez l’étape 1",IF(OR(COUNT($C1086,I1086)&lt;&gt;2,overallRate=0),0,IF(E1086="Oui",IF(OR($B1086="Oui - sans lien de dépendance",$C1086&gt;0),ROUND(MIN(I1086, MAX(500,MIN(0.55*$C1086,573))),2),0),ROUND(IF($B1086="Non - avec lien de dépendance",MIN(1129,I1086,$C1086)*overallRate,MIN(1129,I1086)*overallRate),2))))</f>
        <v>Effectuez l’étape 1</v>
      </c>
      <c r="N1086" s="54" t="str">
        <f>IF(ISTEXT(overallRate),"Effectuez l’étape 1",IF(OR(COUNT($C1086,J1086)&lt;&gt;2,overallRate=0),0,IF(F1086="Oui",IF(OR($B1086="Oui - sans lien de dépendance",$C1086&gt;0),ROUND(MIN(J1086, MAX(500,MIN(0.55*$C1086,573))),2),0),ROUND(IF($B1086="Non - avec lien de dépendance",MIN(1129,J1086,$C1086)*overallRate,MIN(1129,J1086)*overallRate),2))))</f>
        <v>Effectuez l’étape 1</v>
      </c>
      <c r="O1086" s="54" t="str">
        <f>IF(ISTEXT(overallRate),"Effectuez l’étape 1",IF(OR(COUNT($C1086,K1086)&lt;&gt;2,overallRate=0),0,IF(G1086="Oui",IF(OR($B1086="Oui - sans lien de dépendance",$C1086&gt;0),ROUND(MIN(K1086, MAX(500,MIN(0.55*$C1086,573))),2),0),ROUND(IF($B1086="Non - avec lien de dépendance",MIN(1129,K1086,$C1086)*overallRate,MIN(1129,K1086)*overallRate),2))))</f>
        <v>Effectuez l’étape 1</v>
      </c>
      <c r="P1086" s="3">
        <f t="shared" si="16"/>
        <v>0</v>
      </c>
    </row>
    <row r="1087" spans="12:16" x14ac:dyDescent="0.35">
      <c r="L1087" s="54" t="str">
        <f>IF(ISTEXT(overallRate),"Effectuez l’étape 1",IF(OR(COUNT($C1087,H1087)&lt;&gt;2,overallRate=0),0,IF(D1087="Oui",IF(OR($B1087="Oui - sans lien de dépendance",$C1087&gt;0),ROUND(MIN(H1087, MAX(500,MIN(0.55*$C1087,573))),2),0),ROUND(IF($B1087="Non - avec lien de dépendance",MIN(1129,H1087,$C1087)*overallRate,MIN(1129,H1087)*overallRate),2))))</f>
        <v>Effectuez l’étape 1</v>
      </c>
      <c r="M1087" s="54" t="str">
        <f>IF(ISTEXT(overallRate),"Effectuez l’étape 1",IF(OR(COUNT($C1087,I1087)&lt;&gt;2,overallRate=0),0,IF(E1087="Oui",IF(OR($B1087="Oui - sans lien de dépendance",$C1087&gt;0),ROUND(MIN(I1087, MAX(500,MIN(0.55*$C1087,573))),2),0),ROUND(IF($B1087="Non - avec lien de dépendance",MIN(1129,I1087,$C1087)*overallRate,MIN(1129,I1087)*overallRate),2))))</f>
        <v>Effectuez l’étape 1</v>
      </c>
      <c r="N1087" s="54" t="str">
        <f>IF(ISTEXT(overallRate),"Effectuez l’étape 1",IF(OR(COUNT($C1087,J1087)&lt;&gt;2,overallRate=0),0,IF(F1087="Oui",IF(OR($B1087="Oui - sans lien de dépendance",$C1087&gt;0),ROUND(MIN(J1087, MAX(500,MIN(0.55*$C1087,573))),2),0),ROUND(IF($B1087="Non - avec lien de dépendance",MIN(1129,J1087,$C1087)*overallRate,MIN(1129,J1087)*overallRate),2))))</f>
        <v>Effectuez l’étape 1</v>
      </c>
      <c r="O1087" s="54" t="str">
        <f>IF(ISTEXT(overallRate),"Effectuez l’étape 1",IF(OR(COUNT($C1087,K1087)&lt;&gt;2,overallRate=0),0,IF(G1087="Oui",IF(OR($B1087="Oui - sans lien de dépendance",$C1087&gt;0),ROUND(MIN(K1087, MAX(500,MIN(0.55*$C1087,573))),2),0),ROUND(IF($B1087="Non - avec lien de dépendance",MIN(1129,K1087,$C1087)*overallRate,MIN(1129,K1087)*overallRate),2))))</f>
        <v>Effectuez l’étape 1</v>
      </c>
      <c r="P1087" s="3">
        <f t="shared" si="16"/>
        <v>0</v>
      </c>
    </row>
    <row r="1088" spans="12:16" x14ac:dyDescent="0.35">
      <c r="L1088" s="54" t="str">
        <f>IF(ISTEXT(overallRate),"Effectuez l’étape 1",IF(OR(COUNT($C1088,H1088)&lt;&gt;2,overallRate=0),0,IF(D1088="Oui",IF(OR($B1088="Oui - sans lien de dépendance",$C1088&gt;0),ROUND(MIN(H1088, MAX(500,MIN(0.55*$C1088,573))),2),0),ROUND(IF($B1088="Non - avec lien de dépendance",MIN(1129,H1088,$C1088)*overallRate,MIN(1129,H1088)*overallRate),2))))</f>
        <v>Effectuez l’étape 1</v>
      </c>
      <c r="M1088" s="54" t="str">
        <f>IF(ISTEXT(overallRate),"Effectuez l’étape 1",IF(OR(COUNT($C1088,I1088)&lt;&gt;2,overallRate=0),0,IF(E1088="Oui",IF(OR($B1088="Oui - sans lien de dépendance",$C1088&gt;0),ROUND(MIN(I1088, MAX(500,MIN(0.55*$C1088,573))),2),0),ROUND(IF($B1088="Non - avec lien de dépendance",MIN(1129,I1088,$C1088)*overallRate,MIN(1129,I1088)*overallRate),2))))</f>
        <v>Effectuez l’étape 1</v>
      </c>
      <c r="N1088" s="54" t="str">
        <f>IF(ISTEXT(overallRate),"Effectuez l’étape 1",IF(OR(COUNT($C1088,J1088)&lt;&gt;2,overallRate=0),0,IF(F1088="Oui",IF(OR($B1088="Oui - sans lien de dépendance",$C1088&gt;0),ROUND(MIN(J1088, MAX(500,MIN(0.55*$C1088,573))),2),0),ROUND(IF($B1088="Non - avec lien de dépendance",MIN(1129,J1088,$C1088)*overallRate,MIN(1129,J1088)*overallRate),2))))</f>
        <v>Effectuez l’étape 1</v>
      </c>
      <c r="O1088" s="54" t="str">
        <f>IF(ISTEXT(overallRate),"Effectuez l’étape 1",IF(OR(COUNT($C1088,K1088)&lt;&gt;2,overallRate=0),0,IF(G1088="Oui",IF(OR($B1088="Oui - sans lien de dépendance",$C1088&gt;0),ROUND(MIN(K1088, MAX(500,MIN(0.55*$C1088,573))),2),0),ROUND(IF($B1088="Non - avec lien de dépendance",MIN(1129,K1088,$C1088)*overallRate,MIN(1129,K1088)*overallRate),2))))</f>
        <v>Effectuez l’étape 1</v>
      </c>
      <c r="P1088" s="3">
        <f t="shared" si="16"/>
        <v>0</v>
      </c>
    </row>
    <row r="1089" spans="12:16" x14ac:dyDescent="0.35">
      <c r="L1089" s="54" t="str">
        <f>IF(ISTEXT(overallRate),"Effectuez l’étape 1",IF(OR(COUNT($C1089,H1089)&lt;&gt;2,overallRate=0),0,IF(D1089="Oui",IF(OR($B1089="Oui - sans lien de dépendance",$C1089&gt;0),ROUND(MIN(H1089, MAX(500,MIN(0.55*$C1089,573))),2),0),ROUND(IF($B1089="Non - avec lien de dépendance",MIN(1129,H1089,$C1089)*overallRate,MIN(1129,H1089)*overallRate),2))))</f>
        <v>Effectuez l’étape 1</v>
      </c>
      <c r="M1089" s="54" t="str">
        <f>IF(ISTEXT(overallRate),"Effectuez l’étape 1",IF(OR(COUNT($C1089,I1089)&lt;&gt;2,overallRate=0),0,IF(E1089="Oui",IF(OR($B1089="Oui - sans lien de dépendance",$C1089&gt;0),ROUND(MIN(I1089, MAX(500,MIN(0.55*$C1089,573))),2),0),ROUND(IF($B1089="Non - avec lien de dépendance",MIN(1129,I1089,$C1089)*overallRate,MIN(1129,I1089)*overallRate),2))))</f>
        <v>Effectuez l’étape 1</v>
      </c>
      <c r="N1089" s="54" t="str">
        <f>IF(ISTEXT(overallRate),"Effectuez l’étape 1",IF(OR(COUNT($C1089,J1089)&lt;&gt;2,overallRate=0),0,IF(F1089="Oui",IF(OR($B1089="Oui - sans lien de dépendance",$C1089&gt;0),ROUND(MIN(J1089, MAX(500,MIN(0.55*$C1089,573))),2),0),ROUND(IF($B1089="Non - avec lien de dépendance",MIN(1129,J1089,$C1089)*overallRate,MIN(1129,J1089)*overallRate),2))))</f>
        <v>Effectuez l’étape 1</v>
      </c>
      <c r="O1089" s="54" t="str">
        <f>IF(ISTEXT(overallRate),"Effectuez l’étape 1",IF(OR(COUNT($C1089,K1089)&lt;&gt;2,overallRate=0),0,IF(G1089="Oui",IF(OR($B1089="Oui - sans lien de dépendance",$C1089&gt;0),ROUND(MIN(K1089, MAX(500,MIN(0.55*$C1089,573))),2),0),ROUND(IF($B1089="Non - avec lien de dépendance",MIN(1129,K1089,$C1089)*overallRate,MIN(1129,K1089)*overallRate),2))))</f>
        <v>Effectuez l’étape 1</v>
      </c>
      <c r="P1089" s="3">
        <f t="shared" si="16"/>
        <v>0</v>
      </c>
    </row>
    <row r="1090" spans="12:16" x14ac:dyDescent="0.35">
      <c r="L1090" s="54" t="str">
        <f>IF(ISTEXT(overallRate),"Effectuez l’étape 1",IF(OR(COUNT($C1090,H1090)&lt;&gt;2,overallRate=0),0,IF(D1090="Oui",IF(OR($B1090="Oui - sans lien de dépendance",$C1090&gt;0),ROUND(MIN(H1090, MAX(500,MIN(0.55*$C1090,573))),2),0),ROUND(IF($B1090="Non - avec lien de dépendance",MIN(1129,H1090,$C1090)*overallRate,MIN(1129,H1090)*overallRate),2))))</f>
        <v>Effectuez l’étape 1</v>
      </c>
      <c r="M1090" s="54" t="str">
        <f>IF(ISTEXT(overallRate),"Effectuez l’étape 1",IF(OR(COUNT($C1090,I1090)&lt;&gt;2,overallRate=0),0,IF(E1090="Oui",IF(OR($B1090="Oui - sans lien de dépendance",$C1090&gt;0),ROUND(MIN(I1090, MAX(500,MIN(0.55*$C1090,573))),2),0),ROUND(IF($B1090="Non - avec lien de dépendance",MIN(1129,I1090,$C1090)*overallRate,MIN(1129,I1090)*overallRate),2))))</f>
        <v>Effectuez l’étape 1</v>
      </c>
      <c r="N1090" s="54" t="str">
        <f>IF(ISTEXT(overallRate),"Effectuez l’étape 1",IF(OR(COUNT($C1090,J1090)&lt;&gt;2,overallRate=0),0,IF(F1090="Oui",IF(OR($B1090="Oui - sans lien de dépendance",$C1090&gt;0),ROUND(MIN(J1090, MAX(500,MIN(0.55*$C1090,573))),2),0),ROUND(IF($B1090="Non - avec lien de dépendance",MIN(1129,J1090,$C1090)*overallRate,MIN(1129,J1090)*overallRate),2))))</f>
        <v>Effectuez l’étape 1</v>
      </c>
      <c r="O1090" s="54" t="str">
        <f>IF(ISTEXT(overallRate),"Effectuez l’étape 1",IF(OR(COUNT($C1090,K1090)&lt;&gt;2,overallRate=0),0,IF(G1090="Oui",IF(OR($B1090="Oui - sans lien de dépendance",$C1090&gt;0),ROUND(MIN(K1090, MAX(500,MIN(0.55*$C1090,573))),2),0),ROUND(IF($B1090="Non - avec lien de dépendance",MIN(1129,K1090,$C1090)*overallRate,MIN(1129,K1090)*overallRate),2))))</f>
        <v>Effectuez l’étape 1</v>
      </c>
      <c r="P1090" s="3">
        <f t="shared" si="16"/>
        <v>0</v>
      </c>
    </row>
    <row r="1091" spans="12:16" x14ac:dyDescent="0.35">
      <c r="L1091" s="54" t="str">
        <f>IF(ISTEXT(overallRate),"Effectuez l’étape 1",IF(OR(COUNT($C1091,H1091)&lt;&gt;2,overallRate=0),0,IF(D1091="Oui",IF(OR($B1091="Oui - sans lien de dépendance",$C1091&gt;0),ROUND(MIN(H1091, MAX(500,MIN(0.55*$C1091,573))),2),0),ROUND(IF($B1091="Non - avec lien de dépendance",MIN(1129,H1091,$C1091)*overallRate,MIN(1129,H1091)*overallRate),2))))</f>
        <v>Effectuez l’étape 1</v>
      </c>
      <c r="M1091" s="54" t="str">
        <f>IF(ISTEXT(overallRate),"Effectuez l’étape 1",IF(OR(COUNT($C1091,I1091)&lt;&gt;2,overallRate=0),0,IF(E1091="Oui",IF(OR($B1091="Oui - sans lien de dépendance",$C1091&gt;0),ROUND(MIN(I1091, MAX(500,MIN(0.55*$C1091,573))),2),0),ROUND(IF($B1091="Non - avec lien de dépendance",MIN(1129,I1091,$C1091)*overallRate,MIN(1129,I1091)*overallRate),2))))</f>
        <v>Effectuez l’étape 1</v>
      </c>
      <c r="N1091" s="54" t="str">
        <f>IF(ISTEXT(overallRate),"Effectuez l’étape 1",IF(OR(COUNT($C1091,J1091)&lt;&gt;2,overallRate=0),0,IF(F1091="Oui",IF(OR($B1091="Oui - sans lien de dépendance",$C1091&gt;0),ROUND(MIN(J1091, MAX(500,MIN(0.55*$C1091,573))),2),0),ROUND(IF($B1091="Non - avec lien de dépendance",MIN(1129,J1091,$C1091)*overallRate,MIN(1129,J1091)*overallRate),2))))</f>
        <v>Effectuez l’étape 1</v>
      </c>
      <c r="O1091" s="54" t="str">
        <f>IF(ISTEXT(overallRate),"Effectuez l’étape 1",IF(OR(COUNT($C1091,K1091)&lt;&gt;2,overallRate=0),0,IF(G1091="Oui",IF(OR($B1091="Oui - sans lien de dépendance",$C1091&gt;0),ROUND(MIN(K1091, MAX(500,MIN(0.55*$C1091,573))),2),0),ROUND(IF($B1091="Non - avec lien de dépendance",MIN(1129,K1091,$C1091)*overallRate,MIN(1129,K1091)*overallRate),2))))</f>
        <v>Effectuez l’étape 1</v>
      </c>
      <c r="P1091" s="3">
        <f t="shared" si="16"/>
        <v>0</v>
      </c>
    </row>
    <row r="1092" spans="12:16" x14ac:dyDescent="0.35">
      <c r="L1092" s="54" t="str">
        <f>IF(ISTEXT(overallRate),"Effectuez l’étape 1",IF(OR(COUNT($C1092,H1092)&lt;&gt;2,overallRate=0),0,IF(D1092="Oui",IF(OR($B1092="Oui - sans lien de dépendance",$C1092&gt;0),ROUND(MIN(H1092, MAX(500,MIN(0.55*$C1092,573))),2),0),ROUND(IF($B1092="Non - avec lien de dépendance",MIN(1129,H1092,$C1092)*overallRate,MIN(1129,H1092)*overallRate),2))))</f>
        <v>Effectuez l’étape 1</v>
      </c>
      <c r="M1092" s="54" t="str">
        <f>IF(ISTEXT(overallRate),"Effectuez l’étape 1",IF(OR(COUNT($C1092,I1092)&lt;&gt;2,overallRate=0),0,IF(E1092="Oui",IF(OR($B1092="Oui - sans lien de dépendance",$C1092&gt;0),ROUND(MIN(I1092, MAX(500,MIN(0.55*$C1092,573))),2),0),ROUND(IF($B1092="Non - avec lien de dépendance",MIN(1129,I1092,$C1092)*overallRate,MIN(1129,I1092)*overallRate),2))))</f>
        <v>Effectuez l’étape 1</v>
      </c>
      <c r="N1092" s="54" t="str">
        <f>IF(ISTEXT(overallRate),"Effectuez l’étape 1",IF(OR(COUNT($C1092,J1092)&lt;&gt;2,overallRate=0),0,IF(F1092="Oui",IF(OR($B1092="Oui - sans lien de dépendance",$C1092&gt;0),ROUND(MIN(J1092, MAX(500,MIN(0.55*$C1092,573))),2),0),ROUND(IF($B1092="Non - avec lien de dépendance",MIN(1129,J1092,$C1092)*overallRate,MIN(1129,J1092)*overallRate),2))))</f>
        <v>Effectuez l’étape 1</v>
      </c>
      <c r="O1092" s="54" t="str">
        <f>IF(ISTEXT(overallRate),"Effectuez l’étape 1",IF(OR(COUNT($C1092,K1092)&lt;&gt;2,overallRate=0),0,IF(G1092="Oui",IF(OR($B1092="Oui - sans lien de dépendance",$C1092&gt;0),ROUND(MIN(K1092, MAX(500,MIN(0.55*$C1092,573))),2),0),ROUND(IF($B1092="Non - avec lien de dépendance",MIN(1129,K1092,$C1092)*overallRate,MIN(1129,K1092)*overallRate),2))))</f>
        <v>Effectuez l’étape 1</v>
      </c>
      <c r="P1092" s="3">
        <f t="shared" si="16"/>
        <v>0</v>
      </c>
    </row>
    <row r="1093" spans="12:16" x14ac:dyDescent="0.35">
      <c r="L1093" s="54" t="str">
        <f>IF(ISTEXT(overallRate),"Effectuez l’étape 1",IF(OR(COUNT($C1093,H1093)&lt;&gt;2,overallRate=0),0,IF(D1093="Oui",IF(OR($B1093="Oui - sans lien de dépendance",$C1093&gt;0),ROUND(MIN(H1093, MAX(500,MIN(0.55*$C1093,573))),2),0),ROUND(IF($B1093="Non - avec lien de dépendance",MIN(1129,H1093,$C1093)*overallRate,MIN(1129,H1093)*overallRate),2))))</f>
        <v>Effectuez l’étape 1</v>
      </c>
      <c r="M1093" s="54" t="str">
        <f>IF(ISTEXT(overallRate),"Effectuez l’étape 1",IF(OR(COUNT($C1093,I1093)&lt;&gt;2,overallRate=0),0,IF(E1093="Oui",IF(OR($B1093="Oui - sans lien de dépendance",$C1093&gt;0),ROUND(MIN(I1093, MAX(500,MIN(0.55*$C1093,573))),2),0),ROUND(IF($B1093="Non - avec lien de dépendance",MIN(1129,I1093,$C1093)*overallRate,MIN(1129,I1093)*overallRate),2))))</f>
        <v>Effectuez l’étape 1</v>
      </c>
      <c r="N1093" s="54" t="str">
        <f>IF(ISTEXT(overallRate),"Effectuez l’étape 1",IF(OR(COUNT($C1093,J1093)&lt;&gt;2,overallRate=0),0,IF(F1093="Oui",IF(OR($B1093="Oui - sans lien de dépendance",$C1093&gt;0),ROUND(MIN(J1093, MAX(500,MIN(0.55*$C1093,573))),2),0),ROUND(IF($B1093="Non - avec lien de dépendance",MIN(1129,J1093,$C1093)*overallRate,MIN(1129,J1093)*overallRate),2))))</f>
        <v>Effectuez l’étape 1</v>
      </c>
      <c r="O1093" s="54" t="str">
        <f>IF(ISTEXT(overallRate),"Effectuez l’étape 1",IF(OR(COUNT($C1093,K1093)&lt;&gt;2,overallRate=0),0,IF(G1093="Oui",IF(OR($B1093="Oui - sans lien de dépendance",$C1093&gt;0),ROUND(MIN(K1093, MAX(500,MIN(0.55*$C1093,573))),2),0),ROUND(IF($B1093="Non - avec lien de dépendance",MIN(1129,K1093,$C1093)*overallRate,MIN(1129,K1093)*overallRate),2))))</f>
        <v>Effectuez l’étape 1</v>
      </c>
      <c r="P1093" s="3">
        <f t="shared" si="16"/>
        <v>0</v>
      </c>
    </row>
    <row r="1094" spans="12:16" x14ac:dyDescent="0.35">
      <c r="L1094" s="54" t="str">
        <f>IF(ISTEXT(overallRate),"Effectuez l’étape 1",IF(OR(COUNT($C1094,H1094)&lt;&gt;2,overallRate=0),0,IF(D1094="Oui",IF(OR($B1094="Oui - sans lien de dépendance",$C1094&gt;0),ROUND(MIN(H1094, MAX(500,MIN(0.55*$C1094,573))),2),0),ROUND(IF($B1094="Non - avec lien de dépendance",MIN(1129,H1094,$C1094)*overallRate,MIN(1129,H1094)*overallRate),2))))</f>
        <v>Effectuez l’étape 1</v>
      </c>
      <c r="M1094" s="54" t="str">
        <f>IF(ISTEXT(overallRate),"Effectuez l’étape 1",IF(OR(COUNT($C1094,I1094)&lt;&gt;2,overallRate=0),0,IF(E1094="Oui",IF(OR($B1094="Oui - sans lien de dépendance",$C1094&gt;0),ROUND(MIN(I1094, MAX(500,MIN(0.55*$C1094,573))),2),0),ROUND(IF($B1094="Non - avec lien de dépendance",MIN(1129,I1094,$C1094)*overallRate,MIN(1129,I1094)*overallRate),2))))</f>
        <v>Effectuez l’étape 1</v>
      </c>
      <c r="N1094" s="54" t="str">
        <f>IF(ISTEXT(overallRate),"Effectuez l’étape 1",IF(OR(COUNT($C1094,J1094)&lt;&gt;2,overallRate=0),0,IF(F1094="Oui",IF(OR($B1094="Oui - sans lien de dépendance",$C1094&gt;0),ROUND(MIN(J1094, MAX(500,MIN(0.55*$C1094,573))),2),0),ROUND(IF($B1094="Non - avec lien de dépendance",MIN(1129,J1094,$C1094)*overallRate,MIN(1129,J1094)*overallRate),2))))</f>
        <v>Effectuez l’étape 1</v>
      </c>
      <c r="O1094" s="54" t="str">
        <f>IF(ISTEXT(overallRate),"Effectuez l’étape 1",IF(OR(COUNT($C1094,K1094)&lt;&gt;2,overallRate=0),0,IF(G1094="Oui",IF(OR($B1094="Oui - sans lien de dépendance",$C1094&gt;0),ROUND(MIN(K1094, MAX(500,MIN(0.55*$C1094,573))),2),0),ROUND(IF($B1094="Non - avec lien de dépendance",MIN(1129,K1094,$C1094)*overallRate,MIN(1129,K1094)*overallRate),2))))</f>
        <v>Effectuez l’étape 1</v>
      </c>
      <c r="P1094" s="3">
        <f t="shared" si="16"/>
        <v>0</v>
      </c>
    </row>
    <row r="1095" spans="12:16" x14ac:dyDescent="0.35">
      <c r="L1095" s="54" t="str">
        <f>IF(ISTEXT(overallRate),"Effectuez l’étape 1",IF(OR(COUNT($C1095,H1095)&lt;&gt;2,overallRate=0),0,IF(D1095="Oui",IF(OR($B1095="Oui - sans lien de dépendance",$C1095&gt;0),ROUND(MIN(H1095, MAX(500,MIN(0.55*$C1095,573))),2),0),ROUND(IF($B1095="Non - avec lien de dépendance",MIN(1129,H1095,$C1095)*overallRate,MIN(1129,H1095)*overallRate),2))))</f>
        <v>Effectuez l’étape 1</v>
      </c>
      <c r="M1095" s="54" t="str">
        <f>IF(ISTEXT(overallRate),"Effectuez l’étape 1",IF(OR(COUNT($C1095,I1095)&lt;&gt;2,overallRate=0),0,IF(E1095="Oui",IF(OR($B1095="Oui - sans lien de dépendance",$C1095&gt;0),ROUND(MIN(I1095, MAX(500,MIN(0.55*$C1095,573))),2),0),ROUND(IF($B1095="Non - avec lien de dépendance",MIN(1129,I1095,$C1095)*overallRate,MIN(1129,I1095)*overallRate),2))))</f>
        <v>Effectuez l’étape 1</v>
      </c>
      <c r="N1095" s="54" t="str">
        <f>IF(ISTEXT(overallRate),"Effectuez l’étape 1",IF(OR(COUNT($C1095,J1095)&lt;&gt;2,overallRate=0),0,IF(F1095="Oui",IF(OR($B1095="Oui - sans lien de dépendance",$C1095&gt;0),ROUND(MIN(J1095, MAX(500,MIN(0.55*$C1095,573))),2),0),ROUND(IF($B1095="Non - avec lien de dépendance",MIN(1129,J1095,$C1095)*overallRate,MIN(1129,J1095)*overallRate),2))))</f>
        <v>Effectuez l’étape 1</v>
      </c>
      <c r="O1095" s="54" t="str">
        <f>IF(ISTEXT(overallRate),"Effectuez l’étape 1",IF(OR(COUNT($C1095,K1095)&lt;&gt;2,overallRate=0),0,IF(G1095="Oui",IF(OR($B1095="Oui - sans lien de dépendance",$C1095&gt;0),ROUND(MIN(K1095, MAX(500,MIN(0.55*$C1095,573))),2),0),ROUND(IF($B1095="Non - avec lien de dépendance",MIN(1129,K1095,$C1095)*overallRate,MIN(1129,K1095)*overallRate),2))))</f>
        <v>Effectuez l’étape 1</v>
      </c>
      <c r="P1095" s="3">
        <f t="shared" ref="P1095:P1158" si="17">IF(AND(COUNT(C1095:K1095)&gt;0,OR(COUNT(C1095:K1095)&lt;&gt;5,ISBLANK(B1095))),"Fill out all amounts",SUM(L1095:O1095))</f>
        <v>0</v>
      </c>
    </row>
    <row r="1096" spans="12:16" x14ac:dyDescent="0.35">
      <c r="L1096" s="54" t="str">
        <f>IF(ISTEXT(overallRate),"Effectuez l’étape 1",IF(OR(COUNT($C1096,H1096)&lt;&gt;2,overallRate=0),0,IF(D1096="Oui",IF(OR($B1096="Oui - sans lien de dépendance",$C1096&gt;0),ROUND(MIN(H1096, MAX(500,MIN(0.55*$C1096,573))),2),0),ROUND(IF($B1096="Non - avec lien de dépendance",MIN(1129,H1096,$C1096)*overallRate,MIN(1129,H1096)*overallRate),2))))</f>
        <v>Effectuez l’étape 1</v>
      </c>
      <c r="M1096" s="54" t="str">
        <f>IF(ISTEXT(overallRate),"Effectuez l’étape 1",IF(OR(COUNT($C1096,I1096)&lt;&gt;2,overallRate=0),0,IF(E1096="Oui",IF(OR($B1096="Oui - sans lien de dépendance",$C1096&gt;0),ROUND(MIN(I1096, MAX(500,MIN(0.55*$C1096,573))),2),0),ROUND(IF($B1096="Non - avec lien de dépendance",MIN(1129,I1096,$C1096)*overallRate,MIN(1129,I1096)*overallRate),2))))</f>
        <v>Effectuez l’étape 1</v>
      </c>
      <c r="N1096" s="54" t="str">
        <f>IF(ISTEXT(overallRate),"Effectuez l’étape 1",IF(OR(COUNT($C1096,J1096)&lt;&gt;2,overallRate=0),0,IF(F1096="Oui",IF(OR($B1096="Oui - sans lien de dépendance",$C1096&gt;0),ROUND(MIN(J1096, MAX(500,MIN(0.55*$C1096,573))),2),0),ROUND(IF($B1096="Non - avec lien de dépendance",MIN(1129,J1096,$C1096)*overallRate,MIN(1129,J1096)*overallRate),2))))</f>
        <v>Effectuez l’étape 1</v>
      </c>
      <c r="O1096" s="54" t="str">
        <f>IF(ISTEXT(overallRate),"Effectuez l’étape 1",IF(OR(COUNT($C1096,K1096)&lt;&gt;2,overallRate=0),0,IF(G1096="Oui",IF(OR($B1096="Oui - sans lien de dépendance",$C1096&gt;0),ROUND(MIN(K1096, MAX(500,MIN(0.55*$C1096,573))),2),0),ROUND(IF($B1096="Non - avec lien de dépendance",MIN(1129,K1096,$C1096)*overallRate,MIN(1129,K1096)*overallRate),2))))</f>
        <v>Effectuez l’étape 1</v>
      </c>
      <c r="P1096" s="3">
        <f t="shared" si="17"/>
        <v>0</v>
      </c>
    </row>
    <row r="1097" spans="12:16" x14ac:dyDescent="0.35">
      <c r="L1097" s="54" t="str">
        <f>IF(ISTEXT(overallRate),"Effectuez l’étape 1",IF(OR(COUNT($C1097,H1097)&lt;&gt;2,overallRate=0),0,IF(D1097="Oui",IF(OR($B1097="Oui - sans lien de dépendance",$C1097&gt;0),ROUND(MIN(H1097, MAX(500,MIN(0.55*$C1097,573))),2),0),ROUND(IF($B1097="Non - avec lien de dépendance",MIN(1129,H1097,$C1097)*overallRate,MIN(1129,H1097)*overallRate),2))))</f>
        <v>Effectuez l’étape 1</v>
      </c>
      <c r="M1097" s="54" t="str">
        <f>IF(ISTEXT(overallRate),"Effectuez l’étape 1",IF(OR(COUNT($C1097,I1097)&lt;&gt;2,overallRate=0),0,IF(E1097="Oui",IF(OR($B1097="Oui - sans lien de dépendance",$C1097&gt;0),ROUND(MIN(I1097, MAX(500,MIN(0.55*$C1097,573))),2),0),ROUND(IF($B1097="Non - avec lien de dépendance",MIN(1129,I1097,$C1097)*overallRate,MIN(1129,I1097)*overallRate),2))))</f>
        <v>Effectuez l’étape 1</v>
      </c>
      <c r="N1097" s="54" t="str">
        <f>IF(ISTEXT(overallRate),"Effectuez l’étape 1",IF(OR(COUNT($C1097,J1097)&lt;&gt;2,overallRate=0),0,IF(F1097="Oui",IF(OR($B1097="Oui - sans lien de dépendance",$C1097&gt;0),ROUND(MIN(J1097, MAX(500,MIN(0.55*$C1097,573))),2),0),ROUND(IF($B1097="Non - avec lien de dépendance",MIN(1129,J1097,$C1097)*overallRate,MIN(1129,J1097)*overallRate),2))))</f>
        <v>Effectuez l’étape 1</v>
      </c>
      <c r="O1097" s="54" t="str">
        <f>IF(ISTEXT(overallRate),"Effectuez l’étape 1",IF(OR(COUNT($C1097,K1097)&lt;&gt;2,overallRate=0),0,IF(G1097="Oui",IF(OR($B1097="Oui - sans lien de dépendance",$C1097&gt;0),ROUND(MIN(K1097, MAX(500,MIN(0.55*$C1097,573))),2),0),ROUND(IF($B1097="Non - avec lien de dépendance",MIN(1129,K1097,$C1097)*overallRate,MIN(1129,K1097)*overallRate),2))))</f>
        <v>Effectuez l’étape 1</v>
      </c>
      <c r="P1097" s="3">
        <f t="shared" si="17"/>
        <v>0</v>
      </c>
    </row>
    <row r="1098" spans="12:16" x14ac:dyDescent="0.35">
      <c r="L1098" s="54" t="str">
        <f>IF(ISTEXT(overallRate),"Effectuez l’étape 1",IF(OR(COUNT($C1098,H1098)&lt;&gt;2,overallRate=0),0,IF(D1098="Oui",IF(OR($B1098="Oui - sans lien de dépendance",$C1098&gt;0),ROUND(MIN(H1098, MAX(500,MIN(0.55*$C1098,573))),2),0),ROUND(IF($B1098="Non - avec lien de dépendance",MIN(1129,H1098,$C1098)*overallRate,MIN(1129,H1098)*overallRate),2))))</f>
        <v>Effectuez l’étape 1</v>
      </c>
      <c r="M1098" s="54" t="str">
        <f>IF(ISTEXT(overallRate),"Effectuez l’étape 1",IF(OR(COUNT($C1098,I1098)&lt;&gt;2,overallRate=0),0,IF(E1098="Oui",IF(OR($B1098="Oui - sans lien de dépendance",$C1098&gt;0),ROUND(MIN(I1098, MAX(500,MIN(0.55*$C1098,573))),2),0),ROUND(IF($B1098="Non - avec lien de dépendance",MIN(1129,I1098,$C1098)*overallRate,MIN(1129,I1098)*overallRate),2))))</f>
        <v>Effectuez l’étape 1</v>
      </c>
      <c r="N1098" s="54" t="str">
        <f>IF(ISTEXT(overallRate),"Effectuez l’étape 1",IF(OR(COUNT($C1098,J1098)&lt;&gt;2,overallRate=0),0,IF(F1098="Oui",IF(OR($B1098="Oui - sans lien de dépendance",$C1098&gt;0),ROUND(MIN(J1098, MAX(500,MIN(0.55*$C1098,573))),2),0),ROUND(IF($B1098="Non - avec lien de dépendance",MIN(1129,J1098,$C1098)*overallRate,MIN(1129,J1098)*overallRate),2))))</f>
        <v>Effectuez l’étape 1</v>
      </c>
      <c r="O1098" s="54" t="str">
        <f>IF(ISTEXT(overallRate),"Effectuez l’étape 1",IF(OR(COUNT($C1098,K1098)&lt;&gt;2,overallRate=0),0,IF(G1098="Oui",IF(OR($B1098="Oui - sans lien de dépendance",$C1098&gt;0),ROUND(MIN(K1098, MAX(500,MIN(0.55*$C1098,573))),2),0),ROUND(IF($B1098="Non - avec lien de dépendance",MIN(1129,K1098,$C1098)*overallRate,MIN(1129,K1098)*overallRate),2))))</f>
        <v>Effectuez l’étape 1</v>
      </c>
      <c r="P1098" s="3">
        <f t="shared" si="17"/>
        <v>0</v>
      </c>
    </row>
    <row r="1099" spans="12:16" x14ac:dyDescent="0.35">
      <c r="L1099" s="54" t="str">
        <f>IF(ISTEXT(overallRate),"Effectuez l’étape 1",IF(OR(COUNT($C1099,H1099)&lt;&gt;2,overallRate=0),0,IF(D1099="Oui",IF(OR($B1099="Oui - sans lien de dépendance",$C1099&gt;0),ROUND(MIN(H1099, MAX(500,MIN(0.55*$C1099,573))),2),0),ROUND(IF($B1099="Non - avec lien de dépendance",MIN(1129,H1099,$C1099)*overallRate,MIN(1129,H1099)*overallRate),2))))</f>
        <v>Effectuez l’étape 1</v>
      </c>
      <c r="M1099" s="54" t="str">
        <f>IF(ISTEXT(overallRate),"Effectuez l’étape 1",IF(OR(COUNT($C1099,I1099)&lt;&gt;2,overallRate=0),0,IF(E1099="Oui",IF(OR($B1099="Oui - sans lien de dépendance",$C1099&gt;0),ROUND(MIN(I1099, MAX(500,MIN(0.55*$C1099,573))),2),0),ROUND(IF($B1099="Non - avec lien de dépendance",MIN(1129,I1099,$C1099)*overallRate,MIN(1129,I1099)*overallRate),2))))</f>
        <v>Effectuez l’étape 1</v>
      </c>
      <c r="N1099" s="54" t="str">
        <f>IF(ISTEXT(overallRate),"Effectuez l’étape 1",IF(OR(COUNT($C1099,J1099)&lt;&gt;2,overallRate=0),0,IF(F1099="Oui",IF(OR($B1099="Oui - sans lien de dépendance",$C1099&gt;0),ROUND(MIN(J1099, MAX(500,MIN(0.55*$C1099,573))),2),0),ROUND(IF($B1099="Non - avec lien de dépendance",MIN(1129,J1099,$C1099)*overallRate,MIN(1129,J1099)*overallRate),2))))</f>
        <v>Effectuez l’étape 1</v>
      </c>
      <c r="O1099" s="54" t="str">
        <f>IF(ISTEXT(overallRate),"Effectuez l’étape 1",IF(OR(COUNT($C1099,K1099)&lt;&gt;2,overallRate=0),0,IF(G1099="Oui",IF(OR($B1099="Oui - sans lien de dépendance",$C1099&gt;0),ROUND(MIN(K1099, MAX(500,MIN(0.55*$C1099,573))),2),0),ROUND(IF($B1099="Non - avec lien de dépendance",MIN(1129,K1099,$C1099)*overallRate,MIN(1129,K1099)*overallRate),2))))</f>
        <v>Effectuez l’étape 1</v>
      </c>
      <c r="P1099" s="3">
        <f t="shared" si="17"/>
        <v>0</v>
      </c>
    </row>
    <row r="1100" spans="12:16" x14ac:dyDescent="0.35">
      <c r="L1100" s="54" t="str">
        <f>IF(ISTEXT(overallRate),"Effectuez l’étape 1",IF(OR(COUNT($C1100,H1100)&lt;&gt;2,overallRate=0),0,IF(D1100="Oui",IF(OR($B1100="Oui - sans lien de dépendance",$C1100&gt;0),ROUND(MIN(H1100, MAX(500,MIN(0.55*$C1100,573))),2),0),ROUND(IF($B1100="Non - avec lien de dépendance",MIN(1129,H1100,$C1100)*overallRate,MIN(1129,H1100)*overallRate),2))))</f>
        <v>Effectuez l’étape 1</v>
      </c>
      <c r="M1100" s="54" t="str">
        <f>IF(ISTEXT(overallRate),"Effectuez l’étape 1",IF(OR(COUNT($C1100,I1100)&lt;&gt;2,overallRate=0),0,IF(E1100="Oui",IF(OR($B1100="Oui - sans lien de dépendance",$C1100&gt;0),ROUND(MIN(I1100, MAX(500,MIN(0.55*$C1100,573))),2),0),ROUND(IF($B1100="Non - avec lien de dépendance",MIN(1129,I1100,$C1100)*overallRate,MIN(1129,I1100)*overallRate),2))))</f>
        <v>Effectuez l’étape 1</v>
      </c>
      <c r="N1100" s="54" t="str">
        <f>IF(ISTEXT(overallRate),"Effectuez l’étape 1",IF(OR(COUNT($C1100,J1100)&lt;&gt;2,overallRate=0),0,IF(F1100="Oui",IF(OR($B1100="Oui - sans lien de dépendance",$C1100&gt;0),ROUND(MIN(J1100, MAX(500,MIN(0.55*$C1100,573))),2),0),ROUND(IF($B1100="Non - avec lien de dépendance",MIN(1129,J1100,$C1100)*overallRate,MIN(1129,J1100)*overallRate),2))))</f>
        <v>Effectuez l’étape 1</v>
      </c>
      <c r="O1100" s="54" t="str">
        <f>IF(ISTEXT(overallRate),"Effectuez l’étape 1",IF(OR(COUNT($C1100,K1100)&lt;&gt;2,overallRate=0),0,IF(G1100="Oui",IF(OR($B1100="Oui - sans lien de dépendance",$C1100&gt;0),ROUND(MIN(K1100, MAX(500,MIN(0.55*$C1100,573))),2),0),ROUND(IF($B1100="Non - avec lien de dépendance",MIN(1129,K1100,$C1100)*overallRate,MIN(1129,K1100)*overallRate),2))))</f>
        <v>Effectuez l’étape 1</v>
      </c>
      <c r="P1100" s="3">
        <f t="shared" si="17"/>
        <v>0</v>
      </c>
    </row>
    <row r="1101" spans="12:16" x14ac:dyDescent="0.35">
      <c r="L1101" s="54" t="str">
        <f>IF(ISTEXT(overallRate),"Effectuez l’étape 1",IF(OR(COUNT($C1101,H1101)&lt;&gt;2,overallRate=0),0,IF(D1101="Oui",IF(OR($B1101="Oui - sans lien de dépendance",$C1101&gt;0),ROUND(MIN(H1101, MAX(500,MIN(0.55*$C1101,573))),2),0),ROUND(IF($B1101="Non - avec lien de dépendance",MIN(1129,H1101,$C1101)*overallRate,MIN(1129,H1101)*overallRate),2))))</f>
        <v>Effectuez l’étape 1</v>
      </c>
      <c r="M1101" s="54" t="str">
        <f>IF(ISTEXT(overallRate),"Effectuez l’étape 1",IF(OR(COUNT($C1101,I1101)&lt;&gt;2,overallRate=0),0,IF(E1101="Oui",IF(OR($B1101="Oui - sans lien de dépendance",$C1101&gt;0),ROUND(MIN(I1101, MAX(500,MIN(0.55*$C1101,573))),2),0),ROUND(IF($B1101="Non - avec lien de dépendance",MIN(1129,I1101,$C1101)*overallRate,MIN(1129,I1101)*overallRate),2))))</f>
        <v>Effectuez l’étape 1</v>
      </c>
      <c r="N1101" s="54" t="str">
        <f>IF(ISTEXT(overallRate),"Effectuez l’étape 1",IF(OR(COUNT($C1101,J1101)&lt;&gt;2,overallRate=0),0,IF(F1101="Oui",IF(OR($B1101="Oui - sans lien de dépendance",$C1101&gt;0),ROUND(MIN(J1101, MAX(500,MIN(0.55*$C1101,573))),2),0),ROUND(IF($B1101="Non - avec lien de dépendance",MIN(1129,J1101,$C1101)*overallRate,MIN(1129,J1101)*overallRate),2))))</f>
        <v>Effectuez l’étape 1</v>
      </c>
      <c r="O1101" s="54" t="str">
        <f>IF(ISTEXT(overallRate),"Effectuez l’étape 1",IF(OR(COUNT($C1101,K1101)&lt;&gt;2,overallRate=0),0,IF(G1101="Oui",IF(OR($B1101="Oui - sans lien de dépendance",$C1101&gt;0),ROUND(MIN(K1101, MAX(500,MIN(0.55*$C1101,573))),2),0),ROUND(IF($B1101="Non - avec lien de dépendance",MIN(1129,K1101,$C1101)*overallRate,MIN(1129,K1101)*overallRate),2))))</f>
        <v>Effectuez l’étape 1</v>
      </c>
      <c r="P1101" s="3">
        <f t="shared" si="17"/>
        <v>0</v>
      </c>
    </row>
    <row r="1102" spans="12:16" x14ac:dyDescent="0.35">
      <c r="L1102" s="54" t="str">
        <f>IF(ISTEXT(overallRate),"Effectuez l’étape 1",IF(OR(COUNT($C1102,H1102)&lt;&gt;2,overallRate=0),0,IF(D1102="Oui",IF(OR($B1102="Oui - sans lien de dépendance",$C1102&gt;0),ROUND(MIN(H1102, MAX(500,MIN(0.55*$C1102,573))),2),0),ROUND(IF($B1102="Non - avec lien de dépendance",MIN(1129,H1102,$C1102)*overallRate,MIN(1129,H1102)*overallRate),2))))</f>
        <v>Effectuez l’étape 1</v>
      </c>
      <c r="M1102" s="54" t="str">
        <f>IF(ISTEXT(overallRate),"Effectuez l’étape 1",IF(OR(COUNT($C1102,I1102)&lt;&gt;2,overallRate=0),0,IF(E1102="Oui",IF(OR($B1102="Oui - sans lien de dépendance",$C1102&gt;0),ROUND(MIN(I1102, MAX(500,MIN(0.55*$C1102,573))),2),0),ROUND(IF($B1102="Non - avec lien de dépendance",MIN(1129,I1102,$C1102)*overallRate,MIN(1129,I1102)*overallRate),2))))</f>
        <v>Effectuez l’étape 1</v>
      </c>
      <c r="N1102" s="54" t="str">
        <f>IF(ISTEXT(overallRate),"Effectuez l’étape 1",IF(OR(COUNT($C1102,J1102)&lt;&gt;2,overallRate=0),0,IF(F1102="Oui",IF(OR($B1102="Oui - sans lien de dépendance",$C1102&gt;0),ROUND(MIN(J1102, MAX(500,MIN(0.55*$C1102,573))),2),0),ROUND(IF($B1102="Non - avec lien de dépendance",MIN(1129,J1102,$C1102)*overallRate,MIN(1129,J1102)*overallRate),2))))</f>
        <v>Effectuez l’étape 1</v>
      </c>
      <c r="O1102" s="54" t="str">
        <f>IF(ISTEXT(overallRate),"Effectuez l’étape 1",IF(OR(COUNT($C1102,K1102)&lt;&gt;2,overallRate=0),0,IF(G1102="Oui",IF(OR($B1102="Oui - sans lien de dépendance",$C1102&gt;0),ROUND(MIN(K1102, MAX(500,MIN(0.55*$C1102,573))),2),0),ROUND(IF($B1102="Non - avec lien de dépendance",MIN(1129,K1102,$C1102)*overallRate,MIN(1129,K1102)*overallRate),2))))</f>
        <v>Effectuez l’étape 1</v>
      </c>
      <c r="P1102" s="3">
        <f t="shared" si="17"/>
        <v>0</v>
      </c>
    </row>
    <row r="1103" spans="12:16" x14ac:dyDescent="0.35">
      <c r="L1103" s="54" t="str">
        <f>IF(ISTEXT(overallRate),"Effectuez l’étape 1",IF(OR(COUNT($C1103,H1103)&lt;&gt;2,overallRate=0),0,IF(D1103="Oui",IF(OR($B1103="Oui - sans lien de dépendance",$C1103&gt;0),ROUND(MIN(H1103, MAX(500,MIN(0.55*$C1103,573))),2),0),ROUND(IF($B1103="Non - avec lien de dépendance",MIN(1129,H1103,$C1103)*overallRate,MIN(1129,H1103)*overallRate),2))))</f>
        <v>Effectuez l’étape 1</v>
      </c>
      <c r="M1103" s="54" t="str">
        <f>IF(ISTEXT(overallRate),"Effectuez l’étape 1",IF(OR(COUNT($C1103,I1103)&lt;&gt;2,overallRate=0),0,IF(E1103="Oui",IF(OR($B1103="Oui - sans lien de dépendance",$C1103&gt;0),ROUND(MIN(I1103, MAX(500,MIN(0.55*$C1103,573))),2),0),ROUND(IF($B1103="Non - avec lien de dépendance",MIN(1129,I1103,$C1103)*overallRate,MIN(1129,I1103)*overallRate),2))))</f>
        <v>Effectuez l’étape 1</v>
      </c>
      <c r="N1103" s="54" t="str">
        <f>IF(ISTEXT(overallRate),"Effectuez l’étape 1",IF(OR(COUNT($C1103,J1103)&lt;&gt;2,overallRate=0),0,IF(F1103="Oui",IF(OR($B1103="Oui - sans lien de dépendance",$C1103&gt;0),ROUND(MIN(J1103, MAX(500,MIN(0.55*$C1103,573))),2),0),ROUND(IF($B1103="Non - avec lien de dépendance",MIN(1129,J1103,$C1103)*overallRate,MIN(1129,J1103)*overallRate),2))))</f>
        <v>Effectuez l’étape 1</v>
      </c>
      <c r="O1103" s="54" t="str">
        <f>IF(ISTEXT(overallRate),"Effectuez l’étape 1",IF(OR(COUNT($C1103,K1103)&lt;&gt;2,overallRate=0),0,IF(G1103="Oui",IF(OR($B1103="Oui - sans lien de dépendance",$C1103&gt;0),ROUND(MIN(K1103, MAX(500,MIN(0.55*$C1103,573))),2),0),ROUND(IF($B1103="Non - avec lien de dépendance",MIN(1129,K1103,$C1103)*overallRate,MIN(1129,K1103)*overallRate),2))))</f>
        <v>Effectuez l’étape 1</v>
      </c>
      <c r="P1103" s="3">
        <f t="shared" si="17"/>
        <v>0</v>
      </c>
    </row>
    <row r="1104" spans="12:16" x14ac:dyDescent="0.35">
      <c r="L1104" s="54" t="str">
        <f>IF(ISTEXT(overallRate),"Effectuez l’étape 1",IF(OR(COUNT($C1104,H1104)&lt;&gt;2,overallRate=0),0,IF(D1104="Oui",IF(OR($B1104="Oui - sans lien de dépendance",$C1104&gt;0),ROUND(MIN(H1104, MAX(500,MIN(0.55*$C1104,573))),2),0),ROUND(IF($B1104="Non - avec lien de dépendance",MIN(1129,H1104,$C1104)*overallRate,MIN(1129,H1104)*overallRate),2))))</f>
        <v>Effectuez l’étape 1</v>
      </c>
      <c r="M1104" s="54" t="str">
        <f>IF(ISTEXT(overallRate),"Effectuez l’étape 1",IF(OR(COUNT($C1104,I1104)&lt;&gt;2,overallRate=0),0,IF(E1104="Oui",IF(OR($B1104="Oui - sans lien de dépendance",$C1104&gt;0),ROUND(MIN(I1104, MAX(500,MIN(0.55*$C1104,573))),2),0),ROUND(IF($B1104="Non - avec lien de dépendance",MIN(1129,I1104,$C1104)*overallRate,MIN(1129,I1104)*overallRate),2))))</f>
        <v>Effectuez l’étape 1</v>
      </c>
      <c r="N1104" s="54" t="str">
        <f>IF(ISTEXT(overallRate),"Effectuez l’étape 1",IF(OR(COUNT($C1104,J1104)&lt;&gt;2,overallRate=0),0,IF(F1104="Oui",IF(OR($B1104="Oui - sans lien de dépendance",$C1104&gt;0),ROUND(MIN(J1104, MAX(500,MIN(0.55*$C1104,573))),2),0),ROUND(IF($B1104="Non - avec lien de dépendance",MIN(1129,J1104,$C1104)*overallRate,MIN(1129,J1104)*overallRate),2))))</f>
        <v>Effectuez l’étape 1</v>
      </c>
      <c r="O1104" s="54" t="str">
        <f>IF(ISTEXT(overallRate),"Effectuez l’étape 1",IF(OR(COUNT($C1104,K1104)&lt;&gt;2,overallRate=0),0,IF(G1104="Oui",IF(OR($B1104="Oui - sans lien de dépendance",$C1104&gt;0),ROUND(MIN(K1104, MAX(500,MIN(0.55*$C1104,573))),2),0),ROUND(IF($B1104="Non - avec lien de dépendance",MIN(1129,K1104,$C1104)*overallRate,MIN(1129,K1104)*overallRate),2))))</f>
        <v>Effectuez l’étape 1</v>
      </c>
      <c r="P1104" s="3">
        <f t="shared" si="17"/>
        <v>0</v>
      </c>
    </row>
    <row r="1105" spans="12:16" x14ac:dyDescent="0.35">
      <c r="L1105" s="54" t="str">
        <f>IF(ISTEXT(overallRate),"Effectuez l’étape 1",IF(OR(COUNT($C1105,H1105)&lt;&gt;2,overallRate=0),0,IF(D1105="Oui",IF(OR($B1105="Oui - sans lien de dépendance",$C1105&gt;0),ROUND(MIN(H1105, MAX(500,MIN(0.55*$C1105,573))),2),0),ROUND(IF($B1105="Non - avec lien de dépendance",MIN(1129,H1105,$C1105)*overallRate,MIN(1129,H1105)*overallRate),2))))</f>
        <v>Effectuez l’étape 1</v>
      </c>
      <c r="M1105" s="54" t="str">
        <f>IF(ISTEXT(overallRate),"Effectuez l’étape 1",IF(OR(COUNT($C1105,I1105)&lt;&gt;2,overallRate=0),0,IF(E1105="Oui",IF(OR($B1105="Oui - sans lien de dépendance",$C1105&gt;0),ROUND(MIN(I1105, MAX(500,MIN(0.55*$C1105,573))),2),0),ROUND(IF($B1105="Non - avec lien de dépendance",MIN(1129,I1105,$C1105)*overallRate,MIN(1129,I1105)*overallRate),2))))</f>
        <v>Effectuez l’étape 1</v>
      </c>
      <c r="N1105" s="54" t="str">
        <f>IF(ISTEXT(overallRate),"Effectuez l’étape 1",IF(OR(COUNT($C1105,J1105)&lt;&gt;2,overallRate=0),0,IF(F1105="Oui",IF(OR($B1105="Oui - sans lien de dépendance",$C1105&gt;0),ROUND(MIN(J1105, MAX(500,MIN(0.55*$C1105,573))),2),0),ROUND(IF($B1105="Non - avec lien de dépendance",MIN(1129,J1105,$C1105)*overallRate,MIN(1129,J1105)*overallRate),2))))</f>
        <v>Effectuez l’étape 1</v>
      </c>
      <c r="O1105" s="54" t="str">
        <f>IF(ISTEXT(overallRate),"Effectuez l’étape 1",IF(OR(COUNT($C1105,K1105)&lt;&gt;2,overallRate=0),0,IF(G1105="Oui",IF(OR($B1105="Oui - sans lien de dépendance",$C1105&gt;0),ROUND(MIN(K1105, MAX(500,MIN(0.55*$C1105,573))),2),0),ROUND(IF($B1105="Non - avec lien de dépendance",MIN(1129,K1105,$C1105)*overallRate,MIN(1129,K1105)*overallRate),2))))</f>
        <v>Effectuez l’étape 1</v>
      </c>
      <c r="P1105" s="3">
        <f t="shared" si="17"/>
        <v>0</v>
      </c>
    </row>
    <row r="1106" spans="12:16" x14ac:dyDescent="0.35">
      <c r="L1106" s="54" t="str">
        <f>IF(ISTEXT(overallRate),"Effectuez l’étape 1",IF(OR(COUNT($C1106,H1106)&lt;&gt;2,overallRate=0),0,IF(D1106="Oui",IF(OR($B1106="Oui - sans lien de dépendance",$C1106&gt;0),ROUND(MIN(H1106, MAX(500,MIN(0.55*$C1106,573))),2),0),ROUND(IF($B1106="Non - avec lien de dépendance",MIN(1129,H1106,$C1106)*overallRate,MIN(1129,H1106)*overallRate),2))))</f>
        <v>Effectuez l’étape 1</v>
      </c>
      <c r="M1106" s="54" t="str">
        <f>IF(ISTEXT(overallRate),"Effectuez l’étape 1",IF(OR(COUNT($C1106,I1106)&lt;&gt;2,overallRate=0),0,IF(E1106="Oui",IF(OR($B1106="Oui - sans lien de dépendance",$C1106&gt;0),ROUND(MIN(I1106, MAX(500,MIN(0.55*$C1106,573))),2),0),ROUND(IF($B1106="Non - avec lien de dépendance",MIN(1129,I1106,$C1106)*overallRate,MIN(1129,I1106)*overallRate),2))))</f>
        <v>Effectuez l’étape 1</v>
      </c>
      <c r="N1106" s="54" t="str">
        <f>IF(ISTEXT(overallRate),"Effectuez l’étape 1",IF(OR(COUNT($C1106,J1106)&lt;&gt;2,overallRate=0),0,IF(F1106="Oui",IF(OR($B1106="Oui - sans lien de dépendance",$C1106&gt;0),ROUND(MIN(J1106, MAX(500,MIN(0.55*$C1106,573))),2),0),ROUND(IF($B1106="Non - avec lien de dépendance",MIN(1129,J1106,$C1106)*overallRate,MIN(1129,J1106)*overallRate),2))))</f>
        <v>Effectuez l’étape 1</v>
      </c>
      <c r="O1106" s="54" t="str">
        <f>IF(ISTEXT(overallRate),"Effectuez l’étape 1",IF(OR(COUNT($C1106,K1106)&lt;&gt;2,overallRate=0),0,IF(G1106="Oui",IF(OR($B1106="Oui - sans lien de dépendance",$C1106&gt;0),ROUND(MIN(K1106, MAX(500,MIN(0.55*$C1106,573))),2),0),ROUND(IF($B1106="Non - avec lien de dépendance",MIN(1129,K1106,$C1106)*overallRate,MIN(1129,K1106)*overallRate),2))))</f>
        <v>Effectuez l’étape 1</v>
      </c>
      <c r="P1106" s="3">
        <f t="shared" si="17"/>
        <v>0</v>
      </c>
    </row>
    <row r="1107" spans="12:16" x14ac:dyDescent="0.35">
      <c r="L1107" s="54" t="str">
        <f>IF(ISTEXT(overallRate),"Effectuez l’étape 1",IF(OR(COUNT($C1107,H1107)&lt;&gt;2,overallRate=0),0,IF(D1107="Oui",IF(OR($B1107="Oui - sans lien de dépendance",$C1107&gt;0),ROUND(MIN(H1107, MAX(500,MIN(0.55*$C1107,573))),2),0),ROUND(IF($B1107="Non - avec lien de dépendance",MIN(1129,H1107,$C1107)*overallRate,MIN(1129,H1107)*overallRate),2))))</f>
        <v>Effectuez l’étape 1</v>
      </c>
      <c r="M1107" s="54" t="str">
        <f>IF(ISTEXT(overallRate),"Effectuez l’étape 1",IF(OR(COUNT($C1107,I1107)&lt;&gt;2,overallRate=0),0,IF(E1107="Oui",IF(OR($B1107="Oui - sans lien de dépendance",$C1107&gt;0),ROUND(MIN(I1107, MAX(500,MIN(0.55*$C1107,573))),2),0),ROUND(IF($B1107="Non - avec lien de dépendance",MIN(1129,I1107,$C1107)*overallRate,MIN(1129,I1107)*overallRate),2))))</f>
        <v>Effectuez l’étape 1</v>
      </c>
      <c r="N1107" s="54" t="str">
        <f>IF(ISTEXT(overallRate),"Effectuez l’étape 1",IF(OR(COUNT($C1107,J1107)&lt;&gt;2,overallRate=0),0,IF(F1107="Oui",IF(OR($B1107="Oui - sans lien de dépendance",$C1107&gt;0),ROUND(MIN(J1107, MAX(500,MIN(0.55*$C1107,573))),2),0),ROUND(IF($B1107="Non - avec lien de dépendance",MIN(1129,J1107,$C1107)*overallRate,MIN(1129,J1107)*overallRate),2))))</f>
        <v>Effectuez l’étape 1</v>
      </c>
      <c r="O1107" s="54" t="str">
        <f>IF(ISTEXT(overallRate),"Effectuez l’étape 1",IF(OR(COUNT($C1107,K1107)&lt;&gt;2,overallRate=0),0,IF(G1107="Oui",IF(OR($B1107="Oui - sans lien de dépendance",$C1107&gt;0),ROUND(MIN(K1107, MAX(500,MIN(0.55*$C1107,573))),2),0),ROUND(IF($B1107="Non - avec lien de dépendance",MIN(1129,K1107,$C1107)*overallRate,MIN(1129,K1107)*overallRate),2))))</f>
        <v>Effectuez l’étape 1</v>
      </c>
      <c r="P1107" s="3">
        <f t="shared" si="17"/>
        <v>0</v>
      </c>
    </row>
    <row r="1108" spans="12:16" x14ac:dyDescent="0.35">
      <c r="L1108" s="54" t="str">
        <f>IF(ISTEXT(overallRate),"Effectuez l’étape 1",IF(OR(COUNT($C1108,H1108)&lt;&gt;2,overallRate=0),0,IF(D1108="Oui",IF(OR($B1108="Oui - sans lien de dépendance",$C1108&gt;0),ROUND(MIN(H1108, MAX(500,MIN(0.55*$C1108,573))),2),0),ROUND(IF($B1108="Non - avec lien de dépendance",MIN(1129,H1108,$C1108)*overallRate,MIN(1129,H1108)*overallRate),2))))</f>
        <v>Effectuez l’étape 1</v>
      </c>
      <c r="M1108" s="54" t="str">
        <f>IF(ISTEXT(overallRate),"Effectuez l’étape 1",IF(OR(COUNT($C1108,I1108)&lt;&gt;2,overallRate=0),0,IF(E1108="Oui",IF(OR($B1108="Oui - sans lien de dépendance",$C1108&gt;0),ROUND(MIN(I1108, MAX(500,MIN(0.55*$C1108,573))),2),0),ROUND(IF($B1108="Non - avec lien de dépendance",MIN(1129,I1108,$C1108)*overallRate,MIN(1129,I1108)*overallRate),2))))</f>
        <v>Effectuez l’étape 1</v>
      </c>
      <c r="N1108" s="54" t="str">
        <f>IF(ISTEXT(overallRate),"Effectuez l’étape 1",IF(OR(COUNT($C1108,J1108)&lt;&gt;2,overallRate=0),0,IF(F1108="Oui",IF(OR($B1108="Oui - sans lien de dépendance",$C1108&gt;0),ROUND(MIN(J1108, MAX(500,MIN(0.55*$C1108,573))),2),0),ROUND(IF($B1108="Non - avec lien de dépendance",MIN(1129,J1108,$C1108)*overallRate,MIN(1129,J1108)*overallRate),2))))</f>
        <v>Effectuez l’étape 1</v>
      </c>
      <c r="O1108" s="54" t="str">
        <f>IF(ISTEXT(overallRate),"Effectuez l’étape 1",IF(OR(COUNT($C1108,K1108)&lt;&gt;2,overallRate=0),0,IF(G1108="Oui",IF(OR($B1108="Oui - sans lien de dépendance",$C1108&gt;0),ROUND(MIN(K1108, MAX(500,MIN(0.55*$C1108,573))),2),0),ROUND(IF($B1108="Non - avec lien de dépendance",MIN(1129,K1108,$C1108)*overallRate,MIN(1129,K1108)*overallRate),2))))</f>
        <v>Effectuez l’étape 1</v>
      </c>
      <c r="P1108" s="3">
        <f t="shared" si="17"/>
        <v>0</v>
      </c>
    </row>
    <row r="1109" spans="12:16" x14ac:dyDescent="0.35">
      <c r="L1109" s="54" t="str">
        <f>IF(ISTEXT(overallRate),"Effectuez l’étape 1",IF(OR(COUNT($C1109,H1109)&lt;&gt;2,overallRate=0),0,IF(D1109="Oui",IF(OR($B1109="Oui - sans lien de dépendance",$C1109&gt;0),ROUND(MIN(H1109, MAX(500,MIN(0.55*$C1109,573))),2),0),ROUND(IF($B1109="Non - avec lien de dépendance",MIN(1129,H1109,$C1109)*overallRate,MIN(1129,H1109)*overallRate),2))))</f>
        <v>Effectuez l’étape 1</v>
      </c>
      <c r="M1109" s="54" t="str">
        <f>IF(ISTEXT(overallRate),"Effectuez l’étape 1",IF(OR(COUNT($C1109,I1109)&lt;&gt;2,overallRate=0),0,IF(E1109="Oui",IF(OR($B1109="Oui - sans lien de dépendance",$C1109&gt;0),ROUND(MIN(I1109, MAX(500,MIN(0.55*$C1109,573))),2),0),ROUND(IF($B1109="Non - avec lien de dépendance",MIN(1129,I1109,$C1109)*overallRate,MIN(1129,I1109)*overallRate),2))))</f>
        <v>Effectuez l’étape 1</v>
      </c>
      <c r="N1109" s="54" t="str">
        <f>IF(ISTEXT(overallRate),"Effectuez l’étape 1",IF(OR(COUNT($C1109,J1109)&lt;&gt;2,overallRate=0),0,IF(F1109="Oui",IF(OR($B1109="Oui - sans lien de dépendance",$C1109&gt;0),ROUND(MIN(J1109, MAX(500,MIN(0.55*$C1109,573))),2),0),ROUND(IF($B1109="Non - avec lien de dépendance",MIN(1129,J1109,$C1109)*overallRate,MIN(1129,J1109)*overallRate),2))))</f>
        <v>Effectuez l’étape 1</v>
      </c>
      <c r="O1109" s="54" t="str">
        <f>IF(ISTEXT(overallRate),"Effectuez l’étape 1",IF(OR(COUNT($C1109,K1109)&lt;&gt;2,overallRate=0),0,IF(G1109="Oui",IF(OR($B1109="Oui - sans lien de dépendance",$C1109&gt;0),ROUND(MIN(K1109, MAX(500,MIN(0.55*$C1109,573))),2),0),ROUND(IF($B1109="Non - avec lien de dépendance",MIN(1129,K1109,$C1109)*overallRate,MIN(1129,K1109)*overallRate),2))))</f>
        <v>Effectuez l’étape 1</v>
      </c>
      <c r="P1109" s="3">
        <f t="shared" si="17"/>
        <v>0</v>
      </c>
    </row>
    <row r="1110" spans="12:16" x14ac:dyDescent="0.35">
      <c r="L1110" s="54" t="str">
        <f>IF(ISTEXT(overallRate),"Effectuez l’étape 1",IF(OR(COUNT($C1110,H1110)&lt;&gt;2,overallRate=0),0,IF(D1110="Oui",IF(OR($B1110="Oui - sans lien de dépendance",$C1110&gt;0),ROUND(MIN(H1110, MAX(500,MIN(0.55*$C1110,573))),2),0),ROUND(IF($B1110="Non - avec lien de dépendance",MIN(1129,H1110,$C1110)*overallRate,MIN(1129,H1110)*overallRate),2))))</f>
        <v>Effectuez l’étape 1</v>
      </c>
      <c r="M1110" s="54" t="str">
        <f>IF(ISTEXT(overallRate),"Effectuez l’étape 1",IF(OR(COUNT($C1110,I1110)&lt;&gt;2,overallRate=0),0,IF(E1110="Oui",IF(OR($B1110="Oui - sans lien de dépendance",$C1110&gt;0),ROUND(MIN(I1110, MAX(500,MIN(0.55*$C1110,573))),2),0),ROUND(IF($B1110="Non - avec lien de dépendance",MIN(1129,I1110,$C1110)*overallRate,MIN(1129,I1110)*overallRate),2))))</f>
        <v>Effectuez l’étape 1</v>
      </c>
      <c r="N1110" s="54" t="str">
        <f>IF(ISTEXT(overallRate),"Effectuez l’étape 1",IF(OR(COUNT($C1110,J1110)&lt;&gt;2,overallRate=0),0,IF(F1110="Oui",IF(OR($B1110="Oui - sans lien de dépendance",$C1110&gt;0),ROUND(MIN(J1110, MAX(500,MIN(0.55*$C1110,573))),2),0),ROUND(IF($B1110="Non - avec lien de dépendance",MIN(1129,J1110,$C1110)*overallRate,MIN(1129,J1110)*overallRate),2))))</f>
        <v>Effectuez l’étape 1</v>
      </c>
      <c r="O1110" s="54" t="str">
        <f>IF(ISTEXT(overallRate),"Effectuez l’étape 1",IF(OR(COUNT($C1110,K1110)&lt;&gt;2,overallRate=0),0,IF(G1110="Oui",IF(OR($B1110="Oui - sans lien de dépendance",$C1110&gt;0),ROUND(MIN(K1110, MAX(500,MIN(0.55*$C1110,573))),2),0),ROUND(IF($B1110="Non - avec lien de dépendance",MIN(1129,K1110,$C1110)*overallRate,MIN(1129,K1110)*overallRate),2))))</f>
        <v>Effectuez l’étape 1</v>
      </c>
      <c r="P1110" s="3">
        <f t="shared" si="17"/>
        <v>0</v>
      </c>
    </row>
    <row r="1111" spans="12:16" x14ac:dyDescent="0.35">
      <c r="L1111" s="54" t="str">
        <f>IF(ISTEXT(overallRate),"Effectuez l’étape 1",IF(OR(COUNT($C1111,H1111)&lt;&gt;2,overallRate=0),0,IF(D1111="Oui",IF(OR($B1111="Oui - sans lien de dépendance",$C1111&gt;0),ROUND(MIN(H1111, MAX(500,MIN(0.55*$C1111,573))),2),0),ROUND(IF($B1111="Non - avec lien de dépendance",MIN(1129,H1111,$C1111)*overallRate,MIN(1129,H1111)*overallRate),2))))</f>
        <v>Effectuez l’étape 1</v>
      </c>
      <c r="M1111" s="54" t="str">
        <f>IF(ISTEXT(overallRate),"Effectuez l’étape 1",IF(OR(COUNT($C1111,I1111)&lt;&gt;2,overallRate=0),0,IF(E1111="Oui",IF(OR($B1111="Oui - sans lien de dépendance",$C1111&gt;0),ROUND(MIN(I1111, MAX(500,MIN(0.55*$C1111,573))),2),0),ROUND(IF($B1111="Non - avec lien de dépendance",MIN(1129,I1111,$C1111)*overallRate,MIN(1129,I1111)*overallRate),2))))</f>
        <v>Effectuez l’étape 1</v>
      </c>
      <c r="N1111" s="54" t="str">
        <f>IF(ISTEXT(overallRate),"Effectuez l’étape 1",IF(OR(COUNT($C1111,J1111)&lt;&gt;2,overallRate=0),0,IF(F1111="Oui",IF(OR($B1111="Oui - sans lien de dépendance",$C1111&gt;0),ROUND(MIN(J1111, MAX(500,MIN(0.55*$C1111,573))),2),0),ROUND(IF($B1111="Non - avec lien de dépendance",MIN(1129,J1111,$C1111)*overallRate,MIN(1129,J1111)*overallRate),2))))</f>
        <v>Effectuez l’étape 1</v>
      </c>
      <c r="O1111" s="54" t="str">
        <f>IF(ISTEXT(overallRate),"Effectuez l’étape 1",IF(OR(COUNT($C1111,K1111)&lt;&gt;2,overallRate=0),0,IF(G1111="Oui",IF(OR($B1111="Oui - sans lien de dépendance",$C1111&gt;0),ROUND(MIN(K1111, MAX(500,MIN(0.55*$C1111,573))),2),0),ROUND(IF($B1111="Non - avec lien de dépendance",MIN(1129,K1111,$C1111)*overallRate,MIN(1129,K1111)*overallRate),2))))</f>
        <v>Effectuez l’étape 1</v>
      </c>
      <c r="P1111" s="3">
        <f t="shared" si="17"/>
        <v>0</v>
      </c>
    </row>
    <row r="1112" spans="12:16" x14ac:dyDescent="0.35">
      <c r="L1112" s="54" t="str">
        <f>IF(ISTEXT(overallRate),"Effectuez l’étape 1",IF(OR(COUNT($C1112,H1112)&lt;&gt;2,overallRate=0),0,IF(D1112="Oui",IF(OR($B1112="Oui - sans lien de dépendance",$C1112&gt;0),ROUND(MIN(H1112, MAX(500,MIN(0.55*$C1112,573))),2),0),ROUND(IF($B1112="Non - avec lien de dépendance",MIN(1129,H1112,$C1112)*overallRate,MIN(1129,H1112)*overallRate),2))))</f>
        <v>Effectuez l’étape 1</v>
      </c>
      <c r="M1112" s="54" t="str">
        <f>IF(ISTEXT(overallRate),"Effectuez l’étape 1",IF(OR(COUNT($C1112,I1112)&lt;&gt;2,overallRate=0),0,IF(E1112="Oui",IF(OR($B1112="Oui - sans lien de dépendance",$C1112&gt;0),ROUND(MIN(I1112, MAX(500,MIN(0.55*$C1112,573))),2),0),ROUND(IF($B1112="Non - avec lien de dépendance",MIN(1129,I1112,$C1112)*overallRate,MIN(1129,I1112)*overallRate),2))))</f>
        <v>Effectuez l’étape 1</v>
      </c>
      <c r="N1112" s="54" t="str">
        <f>IF(ISTEXT(overallRate),"Effectuez l’étape 1",IF(OR(COUNT($C1112,J1112)&lt;&gt;2,overallRate=0),0,IF(F1112="Oui",IF(OR($B1112="Oui - sans lien de dépendance",$C1112&gt;0),ROUND(MIN(J1112, MAX(500,MIN(0.55*$C1112,573))),2),0),ROUND(IF($B1112="Non - avec lien de dépendance",MIN(1129,J1112,$C1112)*overallRate,MIN(1129,J1112)*overallRate),2))))</f>
        <v>Effectuez l’étape 1</v>
      </c>
      <c r="O1112" s="54" t="str">
        <f>IF(ISTEXT(overallRate),"Effectuez l’étape 1",IF(OR(COUNT($C1112,K1112)&lt;&gt;2,overallRate=0),0,IF(G1112="Oui",IF(OR($B1112="Oui - sans lien de dépendance",$C1112&gt;0),ROUND(MIN(K1112, MAX(500,MIN(0.55*$C1112,573))),2),0),ROUND(IF($B1112="Non - avec lien de dépendance",MIN(1129,K1112,$C1112)*overallRate,MIN(1129,K1112)*overallRate),2))))</f>
        <v>Effectuez l’étape 1</v>
      </c>
      <c r="P1112" s="3">
        <f t="shared" si="17"/>
        <v>0</v>
      </c>
    </row>
    <row r="1113" spans="12:16" x14ac:dyDescent="0.35">
      <c r="L1113" s="54" t="str">
        <f>IF(ISTEXT(overallRate),"Effectuez l’étape 1",IF(OR(COUNT($C1113,H1113)&lt;&gt;2,overallRate=0),0,IF(D1113="Oui",IF(OR($B1113="Oui - sans lien de dépendance",$C1113&gt;0),ROUND(MIN(H1113, MAX(500,MIN(0.55*$C1113,573))),2),0),ROUND(IF($B1113="Non - avec lien de dépendance",MIN(1129,H1113,$C1113)*overallRate,MIN(1129,H1113)*overallRate),2))))</f>
        <v>Effectuez l’étape 1</v>
      </c>
      <c r="M1113" s="54" t="str">
        <f>IF(ISTEXT(overallRate),"Effectuez l’étape 1",IF(OR(COUNT($C1113,I1113)&lt;&gt;2,overallRate=0),0,IF(E1113="Oui",IF(OR($B1113="Oui - sans lien de dépendance",$C1113&gt;0),ROUND(MIN(I1113, MAX(500,MIN(0.55*$C1113,573))),2),0),ROUND(IF($B1113="Non - avec lien de dépendance",MIN(1129,I1113,$C1113)*overallRate,MIN(1129,I1113)*overallRate),2))))</f>
        <v>Effectuez l’étape 1</v>
      </c>
      <c r="N1113" s="54" t="str">
        <f>IF(ISTEXT(overallRate),"Effectuez l’étape 1",IF(OR(COUNT($C1113,J1113)&lt;&gt;2,overallRate=0),0,IF(F1113="Oui",IF(OR($B1113="Oui - sans lien de dépendance",$C1113&gt;0),ROUND(MIN(J1113, MAX(500,MIN(0.55*$C1113,573))),2),0),ROUND(IF($B1113="Non - avec lien de dépendance",MIN(1129,J1113,$C1113)*overallRate,MIN(1129,J1113)*overallRate),2))))</f>
        <v>Effectuez l’étape 1</v>
      </c>
      <c r="O1113" s="54" t="str">
        <f>IF(ISTEXT(overallRate),"Effectuez l’étape 1",IF(OR(COUNT($C1113,K1113)&lt;&gt;2,overallRate=0),0,IF(G1113="Oui",IF(OR($B1113="Oui - sans lien de dépendance",$C1113&gt;0),ROUND(MIN(K1113, MAX(500,MIN(0.55*$C1113,573))),2),0),ROUND(IF($B1113="Non - avec lien de dépendance",MIN(1129,K1113,$C1113)*overallRate,MIN(1129,K1113)*overallRate),2))))</f>
        <v>Effectuez l’étape 1</v>
      </c>
      <c r="P1113" s="3">
        <f t="shared" si="17"/>
        <v>0</v>
      </c>
    </row>
    <row r="1114" spans="12:16" x14ac:dyDescent="0.35">
      <c r="L1114" s="54" t="str">
        <f>IF(ISTEXT(overallRate),"Effectuez l’étape 1",IF(OR(COUNT($C1114,H1114)&lt;&gt;2,overallRate=0),0,IF(D1114="Oui",IF(OR($B1114="Oui - sans lien de dépendance",$C1114&gt;0),ROUND(MIN(H1114, MAX(500,MIN(0.55*$C1114,573))),2),0),ROUND(IF($B1114="Non - avec lien de dépendance",MIN(1129,H1114,$C1114)*overallRate,MIN(1129,H1114)*overallRate),2))))</f>
        <v>Effectuez l’étape 1</v>
      </c>
      <c r="M1114" s="54" t="str">
        <f>IF(ISTEXT(overallRate),"Effectuez l’étape 1",IF(OR(COUNT($C1114,I1114)&lt;&gt;2,overallRate=0),0,IF(E1114="Oui",IF(OR($B1114="Oui - sans lien de dépendance",$C1114&gt;0),ROUND(MIN(I1114, MAX(500,MIN(0.55*$C1114,573))),2),0),ROUND(IF($B1114="Non - avec lien de dépendance",MIN(1129,I1114,$C1114)*overallRate,MIN(1129,I1114)*overallRate),2))))</f>
        <v>Effectuez l’étape 1</v>
      </c>
      <c r="N1114" s="54" t="str">
        <f>IF(ISTEXT(overallRate),"Effectuez l’étape 1",IF(OR(COUNT($C1114,J1114)&lt;&gt;2,overallRate=0),0,IF(F1114="Oui",IF(OR($B1114="Oui - sans lien de dépendance",$C1114&gt;0),ROUND(MIN(J1114, MAX(500,MIN(0.55*$C1114,573))),2),0),ROUND(IF($B1114="Non - avec lien de dépendance",MIN(1129,J1114,$C1114)*overallRate,MIN(1129,J1114)*overallRate),2))))</f>
        <v>Effectuez l’étape 1</v>
      </c>
      <c r="O1114" s="54" t="str">
        <f>IF(ISTEXT(overallRate),"Effectuez l’étape 1",IF(OR(COUNT($C1114,K1114)&lt;&gt;2,overallRate=0),0,IF(G1114="Oui",IF(OR($B1114="Oui - sans lien de dépendance",$C1114&gt;0),ROUND(MIN(K1114, MAX(500,MIN(0.55*$C1114,573))),2),0),ROUND(IF($B1114="Non - avec lien de dépendance",MIN(1129,K1114,$C1114)*overallRate,MIN(1129,K1114)*overallRate),2))))</f>
        <v>Effectuez l’étape 1</v>
      </c>
      <c r="P1114" s="3">
        <f t="shared" si="17"/>
        <v>0</v>
      </c>
    </row>
    <row r="1115" spans="12:16" x14ac:dyDescent="0.35">
      <c r="L1115" s="54" t="str">
        <f>IF(ISTEXT(overallRate),"Effectuez l’étape 1",IF(OR(COUNT($C1115,H1115)&lt;&gt;2,overallRate=0),0,IF(D1115="Oui",IF(OR($B1115="Oui - sans lien de dépendance",$C1115&gt;0),ROUND(MIN(H1115, MAX(500,MIN(0.55*$C1115,573))),2),0),ROUND(IF($B1115="Non - avec lien de dépendance",MIN(1129,H1115,$C1115)*overallRate,MIN(1129,H1115)*overallRate),2))))</f>
        <v>Effectuez l’étape 1</v>
      </c>
      <c r="M1115" s="54" t="str">
        <f>IF(ISTEXT(overallRate),"Effectuez l’étape 1",IF(OR(COUNT($C1115,I1115)&lt;&gt;2,overallRate=0),0,IF(E1115="Oui",IF(OR($B1115="Oui - sans lien de dépendance",$C1115&gt;0),ROUND(MIN(I1115, MAX(500,MIN(0.55*$C1115,573))),2),0),ROUND(IF($B1115="Non - avec lien de dépendance",MIN(1129,I1115,$C1115)*overallRate,MIN(1129,I1115)*overallRate),2))))</f>
        <v>Effectuez l’étape 1</v>
      </c>
      <c r="N1115" s="54" t="str">
        <f>IF(ISTEXT(overallRate),"Effectuez l’étape 1",IF(OR(COUNT($C1115,J1115)&lt;&gt;2,overallRate=0),0,IF(F1115="Oui",IF(OR($B1115="Oui - sans lien de dépendance",$C1115&gt;0),ROUND(MIN(J1115, MAX(500,MIN(0.55*$C1115,573))),2),0),ROUND(IF($B1115="Non - avec lien de dépendance",MIN(1129,J1115,$C1115)*overallRate,MIN(1129,J1115)*overallRate),2))))</f>
        <v>Effectuez l’étape 1</v>
      </c>
      <c r="O1115" s="54" t="str">
        <f>IF(ISTEXT(overallRate),"Effectuez l’étape 1",IF(OR(COUNT($C1115,K1115)&lt;&gt;2,overallRate=0),0,IF(G1115="Oui",IF(OR($B1115="Oui - sans lien de dépendance",$C1115&gt;0),ROUND(MIN(K1115, MAX(500,MIN(0.55*$C1115,573))),2),0),ROUND(IF($B1115="Non - avec lien de dépendance",MIN(1129,K1115,$C1115)*overallRate,MIN(1129,K1115)*overallRate),2))))</f>
        <v>Effectuez l’étape 1</v>
      </c>
      <c r="P1115" s="3">
        <f t="shared" si="17"/>
        <v>0</v>
      </c>
    </row>
    <row r="1116" spans="12:16" x14ac:dyDescent="0.35">
      <c r="L1116" s="54" t="str">
        <f>IF(ISTEXT(overallRate),"Effectuez l’étape 1",IF(OR(COUNT($C1116,H1116)&lt;&gt;2,overallRate=0),0,IF(D1116="Oui",IF(OR($B1116="Oui - sans lien de dépendance",$C1116&gt;0),ROUND(MIN(H1116, MAX(500,MIN(0.55*$C1116,573))),2),0),ROUND(IF($B1116="Non - avec lien de dépendance",MIN(1129,H1116,$C1116)*overallRate,MIN(1129,H1116)*overallRate),2))))</f>
        <v>Effectuez l’étape 1</v>
      </c>
      <c r="M1116" s="54" t="str">
        <f>IF(ISTEXT(overallRate),"Effectuez l’étape 1",IF(OR(COUNT($C1116,I1116)&lt;&gt;2,overallRate=0),0,IF(E1116="Oui",IF(OR($B1116="Oui - sans lien de dépendance",$C1116&gt;0),ROUND(MIN(I1116, MAX(500,MIN(0.55*$C1116,573))),2),0),ROUND(IF($B1116="Non - avec lien de dépendance",MIN(1129,I1116,$C1116)*overallRate,MIN(1129,I1116)*overallRate),2))))</f>
        <v>Effectuez l’étape 1</v>
      </c>
      <c r="N1116" s="54" t="str">
        <f>IF(ISTEXT(overallRate),"Effectuez l’étape 1",IF(OR(COUNT($C1116,J1116)&lt;&gt;2,overallRate=0),0,IF(F1116="Oui",IF(OR($B1116="Oui - sans lien de dépendance",$C1116&gt;0),ROUND(MIN(J1116, MAX(500,MIN(0.55*$C1116,573))),2),0),ROUND(IF($B1116="Non - avec lien de dépendance",MIN(1129,J1116,$C1116)*overallRate,MIN(1129,J1116)*overallRate),2))))</f>
        <v>Effectuez l’étape 1</v>
      </c>
      <c r="O1116" s="54" t="str">
        <f>IF(ISTEXT(overallRate),"Effectuez l’étape 1",IF(OR(COUNT($C1116,K1116)&lt;&gt;2,overallRate=0),0,IF(G1116="Oui",IF(OR($B1116="Oui - sans lien de dépendance",$C1116&gt;0),ROUND(MIN(K1116, MAX(500,MIN(0.55*$C1116,573))),2),0),ROUND(IF($B1116="Non - avec lien de dépendance",MIN(1129,K1116,$C1116)*overallRate,MIN(1129,K1116)*overallRate),2))))</f>
        <v>Effectuez l’étape 1</v>
      </c>
      <c r="P1116" s="3">
        <f t="shared" si="17"/>
        <v>0</v>
      </c>
    </row>
    <row r="1117" spans="12:16" x14ac:dyDescent="0.35">
      <c r="L1117" s="54" t="str">
        <f>IF(ISTEXT(overallRate),"Effectuez l’étape 1",IF(OR(COUNT($C1117,H1117)&lt;&gt;2,overallRate=0),0,IF(D1117="Oui",IF(OR($B1117="Oui - sans lien de dépendance",$C1117&gt;0),ROUND(MIN(H1117, MAX(500,MIN(0.55*$C1117,573))),2),0),ROUND(IF($B1117="Non - avec lien de dépendance",MIN(1129,H1117,$C1117)*overallRate,MIN(1129,H1117)*overallRate),2))))</f>
        <v>Effectuez l’étape 1</v>
      </c>
      <c r="M1117" s="54" t="str">
        <f>IF(ISTEXT(overallRate),"Effectuez l’étape 1",IF(OR(COUNT($C1117,I1117)&lt;&gt;2,overallRate=0),0,IF(E1117="Oui",IF(OR($B1117="Oui - sans lien de dépendance",$C1117&gt;0),ROUND(MIN(I1117, MAX(500,MIN(0.55*$C1117,573))),2),0),ROUND(IF($B1117="Non - avec lien de dépendance",MIN(1129,I1117,$C1117)*overallRate,MIN(1129,I1117)*overallRate),2))))</f>
        <v>Effectuez l’étape 1</v>
      </c>
      <c r="N1117" s="54" t="str">
        <f>IF(ISTEXT(overallRate),"Effectuez l’étape 1",IF(OR(COUNT($C1117,J1117)&lt;&gt;2,overallRate=0),0,IF(F1117="Oui",IF(OR($B1117="Oui - sans lien de dépendance",$C1117&gt;0),ROUND(MIN(J1117, MAX(500,MIN(0.55*$C1117,573))),2),0),ROUND(IF($B1117="Non - avec lien de dépendance",MIN(1129,J1117,$C1117)*overallRate,MIN(1129,J1117)*overallRate),2))))</f>
        <v>Effectuez l’étape 1</v>
      </c>
      <c r="O1117" s="54" t="str">
        <f>IF(ISTEXT(overallRate),"Effectuez l’étape 1",IF(OR(COUNT($C1117,K1117)&lt;&gt;2,overallRate=0),0,IF(G1117="Oui",IF(OR($B1117="Oui - sans lien de dépendance",$C1117&gt;0),ROUND(MIN(K1117, MAX(500,MIN(0.55*$C1117,573))),2),0),ROUND(IF($B1117="Non - avec lien de dépendance",MIN(1129,K1117,$C1117)*overallRate,MIN(1129,K1117)*overallRate),2))))</f>
        <v>Effectuez l’étape 1</v>
      </c>
      <c r="P1117" s="3">
        <f t="shared" si="17"/>
        <v>0</v>
      </c>
    </row>
    <row r="1118" spans="12:16" x14ac:dyDescent="0.35">
      <c r="L1118" s="54" t="str">
        <f>IF(ISTEXT(overallRate),"Effectuez l’étape 1",IF(OR(COUNT($C1118,H1118)&lt;&gt;2,overallRate=0),0,IF(D1118="Oui",IF(OR($B1118="Oui - sans lien de dépendance",$C1118&gt;0),ROUND(MIN(H1118, MAX(500,MIN(0.55*$C1118,573))),2),0),ROUND(IF($B1118="Non - avec lien de dépendance",MIN(1129,H1118,$C1118)*overallRate,MIN(1129,H1118)*overallRate),2))))</f>
        <v>Effectuez l’étape 1</v>
      </c>
      <c r="M1118" s="54" t="str">
        <f>IF(ISTEXT(overallRate),"Effectuez l’étape 1",IF(OR(COUNT($C1118,I1118)&lt;&gt;2,overallRate=0),0,IF(E1118="Oui",IF(OR($B1118="Oui - sans lien de dépendance",$C1118&gt;0),ROUND(MIN(I1118, MAX(500,MIN(0.55*$C1118,573))),2),0),ROUND(IF($B1118="Non - avec lien de dépendance",MIN(1129,I1118,$C1118)*overallRate,MIN(1129,I1118)*overallRate),2))))</f>
        <v>Effectuez l’étape 1</v>
      </c>
      <c r="N1118" s="54" t="str">
        <f>IF(ISTEXT(overallRate),"Effectuez l’étape 1",IF(OR(COUNT($C1118,J1118)&lt;&gt;2,overallRate=0),0,IF(F1118="Oui",IF(OR($B1118="Oui - sans lien de dépendance",$C1118&gt;0),ROUND(MIN(J1118, MAX(500,MIN(0.55*$C1118,573))),2),0),ROUND(IF($B1118="Non - avec lien de dépendance",MIN(1129,J1118,$C1118)*overallRate,MIN(1129,J1118)*overallRate),2))))</f>
        <v>Effectuez l’étape 1</v>
      </c>
      <c r="O1118" s="54" t="str">
        <f>IF(ISTEXT(overallRate),"Effectuez l’étape 1",IF(OR(COUNT($C1118,K1118)&lt;&gt;2,overallRate=0),0,IF(G1118="Oui",IF(OR($B1118="Oui - sans lien de dépendance",$C1118&gt;0),ROUND(MIN(K1118, MAX(500,MIN(0.55*$C1118,573))),2),0),ROUND(IF($B1118="Non - avec lien de dépendance",MIN(1129,K1118,$C1118)*overallRate,MIN(1129,K1118)*overallRate),2))))</f>
        <v>Effectuez l’étape 1</v>
      </c>
      <c r="P1118" s="3">
        <f t="shared" si="17"/>
        <v>0</v>
      </c>
    </row>
    <row r="1119" spans="12:16" x14ac:dyDescent="0.35">
      <c r="L1119" s="54" t="str">
        <f>IF(ISTEXT(overallRate),"Effectuez l’étape 1",IF(OR(COUNT($C1119,H1119)&lt;&gt;2,overallRate=0),0,IF(D1119="Oui",IF(OR($B1119="Oui - sans lien de dépendance",$C1119&gt;0),ROUND(MIN(H1119, MAX(500,MIN(0.55*$C1119,573))),2),0),ROUND(IF($B1119="Non - avec lien de dépendance",MIN(1129,H1119,$C1119)*overallRate,MIN(1129,H1119)*overallRate),2))))</f>
        <v>Effectuez l’étape 1</v>
      </c>
      <c r="M1119" s="54" t="str">
        <f>IF(ISTEXT(overallRate),"Effectuez l’étape 1",IF(OR(COUNT($C1119,I1119)&lt;&gt;2,overallRate=0),0,IF(E1119="Oui",IF(OR($B1119="Oui - sans lien de dépendance",$C1119&gt;0),ROUND(MIN(I1119, MAX(500,MIN(0.55*$C1119,573))),2),0),ROUND(IF($B1119="Non - avec lien de dépendance",MIN(1129,I1119,$C1119)*overallRate,MIN(1129,I1119)*overallRate),2))))</f>
        <v>Effectuez l’étape 1</v>
      </c>
      <c r="N1119" s="54" t="str">
        <f>IF(ISTEXT(overallRate),"Effectuez l’étape 1",IF(OR(COUNT($C1119,J1119)&lt;&gt;2,overallRate=0),0,IF(F1119="Oui",IF(OR($B1119="Oui - sans lien de dépendance",$C1119&gt;0),ROUND(MIN(J1119, MAX(500,MIN(0.55*$C1119,573))),2),0),ROUND(IF($B1119="Non - avec lien de dépendance",MIN(1129,J1119,$C1119)*overallRate,MIN(1129,J1119)*overallRate),2))))</f>
        <v>Effectuez l’étape 1</v>
      </c>
      <c r="O1119" s="54" t="str">
        <f>IF(ISTEXT(overallRate),"Effectuez l’étape 1",IF(OR(COUNT($C1119,K1119)&lt;&gt;2,overallRate=0),0,IF(G1119="Oui",IF(OR($B1119="Oui - sans lien de dépendance",$C1119&gt;0),ROUND(MIN(K1119, MAX(500,MIN(0.55*$C1119,573))),2),0),ROUND(IF($B1119="Non - avec lien de dépendance",MIN(1129,K1119,$C1119)*overallRate,MIN(1129,K1119)*overallRate),2))))</f>
        <v>Effectuez l’étape 1</v>
      </c>
      <c r="P1119" s="3">
        <f t="shared" si="17"/>
        <v>0</v>
      </c>
    </row>
    <row r="1120" spans="12:16" x14ac:dyDescent="0.35">
      <c r="L1120" s="54" t="str">
        <f>IF(ISTEXT(overallRate),"Effectuez l’étape 1",IF(OR(COUNT($C1120,H1120)&lt;&gt;2,overallRate=0),0,IF(D1120="Oui",IF(OR($B1120="Oui - sans lien de dépendance",$C1120&gt;0),ROUND(MIN(H1120, MAX(500,MIN(0.55*$C1120,573))),2),0),ROUND(IF($B1120="Non - avec lien de dépendance",MIN(1129,H1120,$C1120)*overallRate,MIN(1129,H1120)*overallRate),2))))</f>
        <v>Effectuez l’étape 1</v>
      </c>
      <c r="M1120" s="54" t="str">
        <f>IF(ISTEXT(overallRate),"Effectuez l’étape 1",IF(OR(COUNT($C1120,I1120)&lt;&gt;2,overallRate=0),0,IF(E1120="Oui",IF(OR($B1120="Oui - sans lien de dépendance",$C1120&gt;0),ROUND(MIN(I1120, MAX(500,MIN(0.55*$C1120,573))),2),0),ROUND(IF($B1120="Non - avec lien de dépendance",MIN(1129,I1120,$C1120)*overallRate,MIN(1129,I1120)*overallRate),2))))</f>
        <v>Effectuez l’étape 1</v>
      </c>
      <c r="N1120" s="54" t="str">
        <f>IF(ISTEXT(overallRate),"Effectuez l’étape 1",IF(OR(COUNT($C1120,J1120)&lt;&gt;2,overallRate=0),0,IF(F1120="Oui",IF(OR($B1120="Oui - sans lien de dépendance",$C1120&gt;0),ROUND(MIN(J1120, MAX(500,MIN(0.55*$C1120,573))),2),0),ROUND(IF($B1120="Non - avec lien de dépendance",MIN(1129,J1120,$C1120)*overallRate,MIN(1129,J1120)*overallRate),2))))</f>
        <v>Effectuez l’étape 1</v>
      </c>
      <c r="O1120" s="54" t="str">
        <f>IF(ISTEXT(overallRate),"Effectuez l’étape 1",IF(OR(COUNT($C1120,K1120)&lt;&gt;2,overallRate=0),0,IF(G1120="Oui",IF(OR($B1120="Oui - sans lien de dépendance",$C1120&gt;0),ROUND(MIN(K1120, MAX(500,MIN(0.55*$C1120,573))),2),0),ROUND(IF($B1120="Non - avec lien de dépendance",MIN(1129,K1120,$C1120)*overallRate,MIN(1129,K1120)*overallRate),2))))</f>
        <v>Effectuez l’étape 1</v>
      </c>
      <c r="P1120" s="3">
        <f t="shared" si="17"/>
        <v>0</v>
      </c>
    </row>
    <row r="1121" spans="12:16" x14ac:dyDescent="0.35">
      <c r="L1121" s="54" t="str">
        <f>IF(ISTEXT(overallRate),"Effectuez l’étape 1",IF(OR(COUNT($C1121,H1121)&lt;&gt;2,overallRate=0),0,IF(D1121="Oui",IF(OR($B1121="Oui - sans lien de dépendance",$C1121&gt;0),ROUND(MIN(H1121, MAX(500,MIN(0.55*$C1121,573))),2),0),ROUND(IF($B1121="Non - avec lien de dépendance",MIN(1129,H1121,$C1121)*overallRate,MIN(1129,H1121)*overallRate),2))))</f>
        <v>Effectuez l’étape 1</v>
      </c>
      <c r="M1121" s="54" t="str">
        <f>IF(ISTEXT(overallRate),"Effectuez l’étape 1",IF(OR(COUNT($C1121,I1121)&lt;&gt;2,overallRate=0),0,IF(E1121="Oui",IF(OR($B1121="Oui - sans lien de dépendance",$C1121&gt;0),ROUND(MIN(I1121, MAX(500,MIN(0.55*$C1121,573))),2),0),ROUND(IF($B1121="Non - avec lien de dépendance",MIN(1129,I1121,$C1121)*overallRate,MIN(1129,I1121)*overallRate),2))))</f>
        <v>Effectuez l’étape 1</v>
      </c>
      <c r="N1121" s="54" t="str">
        <f>IF(ISTEXT(overallRate),"Effectuez l’étape 1",IF(OR(COUNT($C1121,J1121)&lt;&gt;2,overallRate=0),0,IF(F1121="Oui",IF(OR($B1121="Oui - sans lien de dépendance",$C1121&gt;0),ROUND(MIN(J1121, MAX(500,MIN(0.55*$C1121,573))),2),0),ROUND(IF($B1121="Non - avec lien de dépendance",MIN(1129,J1121,$C1121)*overallRate,MIN(1129,J1121)*overallRate),2))))</f>
        <v>Effectuez l’étape 1</v>
      </c>
      <c r="O1121" s="54" t="str">
        <f>IF(ISTEXT(overallRate),"Effectuez l’étape 1",IF(OR(COUNT($C1121,K1121)&lt;&gt;2,overallRate=0),0,IF(G1121="Oui",IF(OR($B1121="Oui - sans lien de dépendance",$C1121&gt;0),ROUND(MIN(K1121, MAX(500,MIN(0.55*$C1121,573))),2),0),ROUND(IF($B1121="Non - avec lien de dépendance",MIN(1129,K1121,$C1121)*overallRate,MIN(1129,K1121)*overallRate),2))))</f>
        <v>Effectuez l’étape 1</v>
      </c>
      <c r="P1121" s="3">
        <f t="shared" si="17"/>
        <v>0</v>
      </c>
    </row>
    <row r="1122" spans="12:16" x14ac:dyDescent="0.35">
      <c r="L1122" s="54" t="str">
        <f>IF(ISTEXT(overallRate),"Effectuez l’étape 1",IF(OR(COUNT($C1122,H1122)&lt;&gt;2,overallRate=0),0,IF(D1122="Oui",IF(OR($B1122="Oui - sans lien de dépendance",$C1122&gt;0),ROUND(MIN(H1122, MAX(500,MIN(0.55*$C1122,573))),2),0),ROUND(IF($B1122="Non - avec lien de dépendance",MIN(1129,H1122,$C1122)*overallRate,MIN(1129,H1122)*overallRate),2))))</f>
        <v>Effectuez l’étape 1</v>
      </c>
      <c r="M1122" s="54" t="str">
        <f>IF(ISTEXT(overallRate),"Effectuez l’étape 1",IF(OR(COUNT($C1122,I1122)&lt;&gt;2,overallRate=0),0,IF(E1122="Oui",IF(OR($B1122="Oui - sans lien de dépendance",$C1122&gt;0),ROUND(MIN(I1122, MAX(500,MIN(0.55*$C1122,573))),2),0),ROUND(IF($B1122="Non - avec lien de dépendance",MIN(1129,I1122,$C1122)*overallRate,MIN(1129,I1122)*overallRate),2))))</f>
        <v>Effectuez l’étape 1</v>
      </c>
      <c r="N1122" s="54" t="str">
        <f>IF(ISTEXT(overallRate),"Effectuez l’étape 1",IF(OR(COUNT($C1122,J1122)&lt;&gt;2,overallRate=0),0,IF(F1122="Oui",IF(OR($B1122="Oui - sans lien de dépendance",$C1122&gt;0),ROUND(MIN(J1122, MAX(500,MIN(0.55*$C1122,573))),2),0),ROUND(IF($B1122="Non - avec lien de dépendance",MIN(1129,J1122,$C1122)*overallRate,MIN(1129,J1122)*overallRate),2))))</f>
        <v>Effectuez l’étape 1</v>
      </c>
      <c r="O1122" s="54" t="str">
        <f>IF(ISTEXT(overallRate),"Effectuez l’étape 1",IF(OR(COUNT($C1122,K1122)&lt;&gt;2,overallRate=0),0,IF(G1122="Oui",IF(OR($B1122="Oui - sans lien de dépendance",$C1122&gt;0),ROUND(MIN(K1122, MAX(500,MIN(0.55*$C1122,573))),2),0),ROUND(IF($B1122="Non - avec lien de dépendance",MIN(1129,K1122,$C1122)*overallRate,MIN(1129,K1122)*overallRate),2))))</f>
        <v>Effectuez l’étape 1</v>
      </c>
      <c r="P1122" s="3">
        <f t="shared" si="17"/>
        <v>0</v>
      </c>
    </row>
    <row r="1123" spans="12:16" x14ac:dyDescent="0.35">
      <c r="L1123" s="54" t="str">
        <f>IF(ISTEXT(overallRate),"Effectuez l’étape 1",IF(OR(COUNT($C1123,H1123)&lt;&gt;2,overallRate=0),0,IF(D1123="Oui",IF(OR($B1123="Oui - sans lien de dépendance",$C1123&gt;0),ROUND(MIN(H1123, MAX(500,MIN(0.55*$C1123,573))),2),0),ROUND(IF($B1123="Non - avec lien de dépendance",MIN(1129,H1123,$C1123)*overallRate,MIN(1129,H1123)*overallRate),2))))</f>
        <v>Effectuez l’étape 1</v>
      </c>
      <c r="M1123" s="54" t="str">
        <f>IF(ISTEXT(overallRate),"Effectuez l’étape 1",IF(OR(COUNT($C1123,I1123)&lt;&gt;2,overallRate=0),0,IF(E1123="Oui",IF(OR($B1123="Oui - sans lien de dépendance",$C1123&gt;0),ROUND(MIN(I1123, MAX(500,MIN(0.55*$C1123,573))),2),0),ROUND(IF($B1123="Non - avec lien de dépendance",MIN(1129,I1123,$C1123)*overallRate,MIN(1129,I1123)*overallRate),2))))</f>
        <v>Effectuez l’étape 1</v>
      </c>
      <c r="N1123" s="54" t="str">
        <f>IF(ISTEXT(overallRate),"Effectuez l’étape 1",IF(OR(COUNT($C1123,J1123)&lt;&gt;2,overallRate=0),0,IF(F1123="Oui",IF(OR($B1123="Oui - sans lien de dépendance",$C1123&gt;0),ROUND(MIN(J1123, MAX(500,MIN(0.55*$C1123,573))),2),0),ROUND(IF($B1123="Non - avec lien de dépendance",MIN(1129,J1123,$C1123)*overallRate,MIN(1129,J1123)*overallRate),2))))</f>
        <v>Effectuez l’étape 1</v>
      </c>
      <c r="O1123" s="54" t="str">
        <f>IF(ISTEXT(overallRate),"Effectuez l’étape 1",IF(OR(COUNT($C1123,K1123)&lt;&gt;2,overallRate=0),0,IF(G1123="Oui",IF(OR($B1123="Oui - sans lien de dépendance",$C1123&gt;0),ROUND(MIN(K1123, MAX(500,MIN(0.55*$C1123,573))),2),0),ROUND(IF($B1123="Non - avec lien de dépendance",MIN(1129,K1123,$C1123)*overallRate,MIN(1129,K1123)*overallRate),2))))</f>
        <v>Effectuez l’étape 1</v>
      </c>
      <c r="P1123" s="3">
        <f t="shared" si="17"/>
        <v>0</v>
      </c>
    </row>
    <row r="1124" spans="12:16" x14ac:dyDescent="0.35">
      <c r="L1124" s="54" t="str">
        <f>IF(ISTEXT(overallRate),"Effectuez l’étape 1",IF(OR(COUNT($C1124,H1124)&lt;&gt;2,overallRate=0),0,IF(D1124="Oui",IF(OR($B1124="Oui - sans lien de dépendance",$C1124&gt;0),ROUND(MIN(H1124, MAX(500,MIN(0.55*$C1124,573))),2),0),ROUND(IF($B1124="Non - avec lien de dépendance",MIN(1129,H1124,$C1124)*overallRate,MIN(1129,H1124)*overallRate),2))))</f>
        <v>Effectuez l’étape 1</v>
      </c>
      <c r="M1124" s="54" t="str">
        <f>IF(ISTEXT(overallRate),"Effectuez l’étape 1",IF(OR(COUNT($C1124,I1124)&lt;&gt;2,overallRate=0),0,IF(E1124="Oui",IF(OR($B1124="Oui - sans lien de dépendance",$C1124&gt;0),ROUND(MIN(I1124, MAX(500,MIN(0.55*$C1124,573))),2),0),ROUND(IF($B1124="Non - avec lien de dépendance",MIN(1129,I1124,$C1124)*overallRate,MIN(1129,I1124)*overallRate),2))))</f>
        <v>Effectuez l’étape 1</v>
      </c>
      <c r="N1124" s="54" t="str">
        <f>IF(ISTEXT(overallRate),"Effectuez l’étape 1",IF(OR(COUNT($C1124,J1124)&lt;&gt;2,overallRate=0),0,IF(F1124="Oui",IF(OR($B1124="Oui - sans lien de dépendance",$C1124&gt;0),ROUND(MIN(J1124, MAX(500,MIN(0.55*$C1124,573))),2),0),ROUND(IF($B1124="Non - avec lien de dépendance",MIN(1129,J1124,$C1124)*overallRate,MIN(1129,J1124)*overallRate),2))))</f>
        <v>Effectuez l’étape 1</v>
      </c>
      <c r="O1124" s="54" t="str">
        <f>IF(ISTEXT(overallRate),"Effectuez l’étape 1",IF(OR(COUNT($C1124,K1124)&lt;&gt;2,overallRate=0),0,IF(G1124="Oui",IF(OR($B1124="Oui - sans lien de dépendance",$C1124&gt;0),ROUND(MIN(K1124, MAX(500,MIN(0.55*$C1124,573))),2),0),ROUND(IF($B1124="Non - avec lien de dépendance",MIN(1129,K1124,$C1124)*overallRate,MIN(1129,K1124)*overallRate),2))))</f>
        <v>Effectuez l’étape 1</v>
      </c>
      <c r="P1124" s="3">
        <f t="shared" si="17"/>
        <v>0</v>
      </c>
    </row>
    <row r="1125" spans="12:16" x14ac:dyDescent="0.35">
      <c r="L1125" s="54" t="str">
        <f>IF(ISTEXT(overallRate),"Effectuez l’étape 1",IF(OR(COUNT($C1125,H1125)&lt;&gt;2,overallRate=0),0,IF(D1125="Oui",IF(OR($B1125="Oui - sans lien de dépendance",$C1125&gt;0),ROUND(MIN(H1125, MAX(500,MIN(0.55*$C1125,573))),2),0),ROUND(IF($B1125="Non - avec lien de dépendance",MIN(1129,H1125,$C1125)*overallRate,MIN(1129,H1125)*overallRate),2))))</f>
        <v>Effectuez l’étape 1</v>
      </c>
      <c r="M1125" s="54" t="str">
        <f>IF(ISTEXT(overallRate),"Effectuez l’étape 1",IF(OR(COUNT($C1125,I1125)&lt;&gt;2,overallRate=0),0,IF(E1125="Oui",IF(OR($B1125="Oui - sans lien de dépendance",$C1125&gt;0),ROUND(MIN(I1125, MAX(500,MIN(0.55*$C1125,573))),2),0),ROUND(IF($B1125="Non - avec lien de dépendance",MIN(1129,I1125,$C1125)*overallRate,MIN(1129,I1125)*overallRate),2))))</f>
        <v>Effectuez l’étape 1</v>
      </c>
      <c r="N1125" s="54" t="str">
        <f>IF(ISTEXT(overallRate),"Effectuez l’étape 1",IF(OR(COUNT($C1125,J1125)&lt;&gt;2,overallRate=0),0,IF(F1125="Oui",IF(OR($B1125="Oui - sans lien de dépendance",$C1125&gt;0),ROUND(MIN(J1125, MAX(500,MIN(0.55*$C1125,573))),2),0),ROUND(IF($B1125="Non - avec lien de dépendance",MIN(1129,J1125,$C1125)*overallRate,MIN(1129,J1125)*overallRate),2))))</f>
        <v>Effectuez l’étape 1</v>
      </c>
      <c r="O1125" s="54" t="str">
        <f>IF(ISTEXT(overallRate),"Effectuez l’étape 1",IF(OR(COUNT($C1125,K1125)&lt;&gt;2,overallRate=0),0,IF(G1125="Oui",IF(OR($B1125="Oui - sans lien de dépendance",$C1125&gt;0),ROUND(MIN(K1125, MAX(500,MIN(0.55*$C1125,573))),2),0),ROUND(IF($B1125="Non - avec lien de dépendance",MIN(1129,K1125,$C1125)*overallRate,MIN(1129,K1125)*overallRate),2))))</f>
        <v>Effectuez l’étape 1</v>
      </c>
      <c r="P1125" s="3">
        <f t="shared" si="17"/>
        <v>0</v>
      </c>
    </row>
    <row r="1126" spans="12:16" x14ac:dyDescent="0.35">
      <c r="L1126" s="54" t="str">
        <f>IF(ISTEXT(overallRate),"Effectuez l’étape 1",IF(OR(COUNT($C1126,H1126)&lt;&gt;2,overallRate=0),0,IF(D1126="Oui",IF(OR($B1126="Oui - sans lien de dépendance",$C1126&gt;0),ROUND(MIN(H1126, MAX(500,MIN(0.55*$C1126,573))),2),0),ROUND(IF($B1126="Non - avec lien de dépendance",MIN(1129,H1126,$C1126)*overallRate,MIN(1129,H1126)*overallRate),2))))</f>
        <v>Effectuez l’étape 1</v>
      </c>
      <c r="M1126" s="54" t="str">
        <f>IF(ISTEXT(overallRate),"Effectuez l’étape 1",IF(OR(COUNT($C1126,I1126)&lt;&gt;2,overallRate=0),0,IF(E1126="Oui",IF(OR($B1126="Oui - sans lien de dépendance",$C1126&gt;0),ROUND(MIN(I1126, MAX(500,MIN(0.55*$C1126,573))),2),0),ROUND(IF($B1126="Non - avec lien de dépendance",MIN(1129,I1126,$C1126)*overallRate,MIN(1129,I1126)*overallRate),2))))</f>
        <v>Effectuez l’étape 1</v>
      </c>
      <c r="N1126" s="54" t="str">
        <f>IF(ISTEXT(overallRate),"Effectuez l’étape 1",IF(OR(COUNT($C1126,J1126)&lt;&gt;2,overallRate=0),0,IF(F1126="Oui",IF(OR($B1126="Oui - sans lien de dépendance",$C1126&gt;0),ROUND(MIN(J1126, MAX(500,MIN(0.55*$C1126,573))),2),0),ROUND(IF($B1126="Non - avec lien de dépendance",MIN(1129,J1126,$C1126)*overallRate,MIN(1129,J1126)*overallRate),2))))</f>
        <v>Effectuez l’étape 1</v>
      </c>
      <c r="O1126" s="54" t="str">
        <f>IF(ISTEXT(overallRate),"Effectuez l’étape 1",IF(OR(COUNT($C1126,K1126)&lt;&gt;2,overallRate=0),0,IF(G1126="Oui",IF(OR($B1126="Oui - sans lien de dépendance",$C1126&gt;0),ROUND(MIN(K1126, MAX(500,MIN(0.55*$C1126,573))),2),0),ROUND(IF($B1126="Non - avec lien de dépendance",MIN(1129,K1126,$C1126)*overallRate,MIN(1129,K1126)*overallRate),2))))</f>
        <v>Effectuez l’étape 1</v>
      </c>
      <c r="P1126" s="3">
        <f t="shared" si="17"/>
        <v>0</v>
      </c>
    </row>
    <row r="1127" spans="12:16" x14ac:dyDescent="0.35">
      <c r="L1127" s="54" t="str">
        <f>IF(ISTEXT(overallRate),"Effectuez l’étape 1",IF(OR(COUNT($C1127,H1127)&lt;&gt;2,overallRate=0),0,IF(D1127="Oui",IF(OR($B1127="Oui - sans lien de dépendance",$C1127&gt;0),ROUND(MIN(H1127, MAX(500,MIN(0.55*$C1127,573))),2),0),ROUND(IF($B1127="Non - avec lien de dépendance",MIN(1129,H1127,$C1127)*overallRate,MIN(1129,H1127)*overallRate),2))))</f>
        <v>Effectuez l’étape 1</v>
      </c>
      <c r="M1127" s="54" t="str">
        <f>IF(ISTEXT(overallRate),"Effectuez l’étape 1",IF(OR(COUNT($C1127,I1127)&lt;&gt;2,overallRate=0),0,IF(E1127="Oui",IF(OR($B1127="Oui - sans lien de dépendance",$C1127&gt;0),ROUND(MIN(I1127, MAX(500,MIN(0.55*$C1127,573))),2),0),ROUND(IF($B1127="Non - avec lien de dépendance",MIN(1129,I1127,$C1127)*overallRate,MIN(1129,I1127)*overallRate),2))))</f>
        <v>Effectuez l’étape 1</v>
      </c>
      <c r="N1127" s="54" t="str">
        <f>IF(ISTEXT(overallRate),"Effectuez l’étape 1",IF(OR(COUNT($C1127,J1127)&lt;&gt;2,overallRate=0),0,IF(F1127="Oui",IF(OR($B1127="Oui - sans lien de dépendance",$C1127&gt;0),ROUND(MIN(J1127, MAX(500,MIN(0.55*$C1127,573))),2),0),ROUND(IF($B1127="Non - avec lien de dépendance",MIN(1129,J1127,$C1127)*overallRate,MIN(1129,J1127)*overallRate),2))))</f>
        <v>Effectuez l’étape 1</v>
      </c>
      <c r="O1127" s="54" t="str">
        <f>IF(ISTEXT(overallRate),"Effectuez l’étape 1",IF(OR(COUNT($C1127,K1127)&lt;&gt;2,overallRate=0),0,IF(G1127="Oui",IF(OR($B1127="Oui - sans lien de dépendance",$C1127&gt;0),ROUND(MIN(K1127, MAX(500,MIN(0.55*$C1127,573))),2),0),ROUND(IF($B1127="Non - avec lien de dépendance",MIN(1129,K1127,$C1127)*overallRate,MIN(1129,K1127)*overallRate),2))))</f>
        <v>Effectuez l’étape 1</v>
      </c>
      <c r="P1127" s="3">
        <f t="shared" si="17"/>
        <v>0</v>
      </c>
    </row>
    <row r="1128" spans="12:16" x14ac:dyDescent="0.35">
      <c r="L1128" s="54" t="str">
        <f>IF(ISTEXT(overallRate),"Effectuez l’étape 1",IF(OR(COUNT($C1128,H1128)&lt;&gt;2,overallRate=0),0,IF(D1128="Oui",IF(OR($B1128="Oui - sans lien de dépendance",$C1128&gt;0),ROUND(MIN(H1128, MAX(500,MIN(0.55*$C1128,573))),2),0),ROUND(IF($B1128="Non - avec lien de dépendance",MIN(1129,H1128,$C1128)*overallRate,MIN(1129,H1128)*overallRate),2))))</f>
        <v>Effectuez l’étape 1</v>
      </c>
      <c r="M1128" s="54" t="str">
        <f>IF(ISTEXT(overallRate),"Effectuez l’étape 1",IF(OR(COUNT($C1128,I1128)&lt;&gt;2,overallRate=0),0,IF(E1128="Oui",IF(OR($B1128="Oui - sans lien de dépendance",$C1128&gt;0),ROUND(MIN(I1128, MAX(500,MIN(0.55*$C1128,573))),2),0),ROUND(IF($B1128="Non - avec lien de dépendance",MIN(1129,I1128,$C1128)*overallRate,MIN(1129,I1128)*overallRate),2))))</f>
        <v>Effectuez l’étape 1</v>
      </c>
      <c r="N1128" s="54" t="str">
        <f>IF(ISTEXT(overallRate),"Effectuez l’étape 1",IF(OR(COUNT($C1128,J1128)&lt;&gt;2,overallRate=0),0,IF(F1128="Oui",IF(OR($B1128="Oui - sans lien de dépendance",$C1128&gt;0),ROUND(MIN(J1128, MAX(500,MIN(0.55*$C1128,573))),2),0),ROUND(IF($B1128="Non - avec lien de dépendance",MIN(1129,J1128,$C1128)*overallRate,MIN(1129,J1128)*overallRate),2))))</f>
        <v>Effectuez l’étape 1</v>
      </c>
      <c r="O1128" s="54" t="str">
        <f>IF(ISTEXT(overallRate),"Effectuez l’étape 1",IF(OR(COUNT($C1128,K1128)&lt;&gt;2,overallRate=0),0,IF(G1128="Oui",IF(OR($B1128="Oui - sans lien de dépendance",$C1128&gt;0),ROUND(MIN(K1128, MAX(500,MIN(0.55*$C1128,573))),2),0),ROUND(IF($B1128="Non - avec lien de dépendance",MIN(1129,K1128,$C1128)*overallRate,MIN(1129,K1128)*overallRate),2))))</f>
        <v>Effectuez l’étape 1</v>
      </c>
      <c r="P1128" s="3">
        <f t="shared" si="17"/>
        <v>0</v>
      </c>
    </row>
    <row r="1129" spans="12:16" x14ac:dyDescent="0.35">
      <c r="L1129" s="54" t="str">
        <f>IF(ISTEXT(overallRate),"Effectuez l’étape 1",IF(OR(COUNT($C1129,H1129)&lt;&gt;2,overallRate=0),0,IF(D1129="Oui",IF(OR($B1129="Oui - sans lien de dépendance",$C1129&gt;0),ROUND(MIN(H1129, MAX(500,MIN(0.55*$C1129,573))),2),0),ROUND(IF($B1129="Non - avec lien de dépendance",MIN(1129,H1129,$C1129)*overallRate,MIN(1129,H1129)*overallRate),2))))</f>
        <v>Effectuez l’étape 1</v>
      </c>
      <c r="M1129" s="54" t="str">
        <f>IF(ISTEXT(overallRate),"Effectuez l’étape 1",IF(OR(COUNT($C1129,I1129)&lt;&gt;2,overallRate=0),0,IF(E1129="Oui",IF(OR($B1129="Oui - sans lien de dépendance",$C1129&gt;0),ROUND(MIN(I1129, MAX(500,MIN(0.55*$C1129,573))),2),0),ROUND(IF($B1129="Non - avec lien de dépendance",MIN(1129,I1129,$C1129)*overallRate,MIN(1129,I1129)*overallRate),2))))</f>
        <v>Effectuez l’étape 1</v>
      </c>
      <c r="N1129" s="54" t="str">
        <f>IF(ISTEXT(overallRate),"Effectuez l’étape 1",IF(OR(COUNT($C1129,J1129)&lt;&gt;2,overallRate=0),0,IF(F1129="Oui",IF(OR($B1129="Oui - sans lien de dépendance",$C1129&gt;0),ROUND(MIN(J1129, MAX(500,MIN(0.55*$C1129,573))),2),0),ROUND(IF($B1129="Non - avec lien de dépendance",MIN(1129,J1129,$C1129)*overallRate,MIN(1129,J1129)*overallRate),2))))</f>
        <v>Effectuez l’étape 1</v>
      </c>
      <c r="O1129" s="54" t="str">
        <f>IF(ISTEXT(overallRate),"Effectuez l’étape 1",IF(OR(COUNT($C1129,K1129)&lt;&gt;2,overallRate=0),0,IF(G1129="Oui",IF(OR($B1129="Oui - sans lien de dépendance",$C1129&gt;0),ROUND(MIN(K1129, MAX(500,MIN(0.55*$C1129,573))),2),0),ROUND(IF($B1129="Non - avec lien de dépendance",MIN(1129,K1129,$C1129)*overallRate,MIN(1129,K1129)*overallRate),2))))</f>
        <v>Effectuez l’étape 1</v>
      </c>
      <c r="P1129" s="3">
        <f t="shared" si="17"/>
        <v>0</v>
      </c>
    </row>
    <row r="1130" spans="12:16" x14ac:dyDescent="0.35">
      <c r="L1130" s="54" t="str">
        <f>IF(ISTEXT(overallRate),"Effectuez l’étape 1",IF(OR(COUNT($C1130,H1130)&lt;&gt;2,overallRate=0),0,IF(D1130="Oui",IF(OR($B1130="Oui - sans lien de dépendance",$C1130&gt;0),ROUND(MIN(H1130, MAX(500,MIN(0.55*$C1130,573))),2),0),ROUND(IF($B1130="Non - avec lien de dépendance",MIN(1129,H1130,$C1130)*overallRate,MIN(1129,H1130)*overallRate),2))))</f>
        <v>Effectuez l’étape 1</v>
      </c>
      <c r="M1130" s="54" t="str">
        <f>IF(ISTEXT(overallRate),"Effectuez l’étape 1",IF(OR(COUNT($C1130,I1130)&lt;&gt;2,overallRate=0),0,IF(E1130="Oui",IF(OR($B1130="Oui - sans lien de dépendance",$C1130&gt;0),ROUND(MIN(I1130, MAX(500,MIN(0.55*$C1130,573))),2),0),ROUND(IF($B1130="Non - avec lien de dépendance",MIN(1129,I1130,$C1130)*overallRate,MIN(1129,I1130)*overallRate),2))))</f>
        <v>Effectuez l’étape 1</v>
      </c>
      <c r="N1130" s="54" t="str">
        <f>IF(ISTEXT(overallRate),"Effectuez l’étape 1",IF(OR(COUNT($C1130,J1130)&lt;&gt;2,overallRate=0),0,IF(F1130="Oui",IF(OR($B1130="Oui - sans lien de dépendance",$C1130&gt;0),ROUND(MIN(J1130, MAX(500,MIN(0.55*$C1130,573))),2),0),ROUND(IF($B1130="Non - avec lien de dépendance",MIN(1129,J1130,$C1130)*overallRate,MIN(1129,J1130)*overallRate),2))))</f>
        <v>Effectuez l’étape 1</v>
      </c>
      <c r="O1130" s="54" t="str">
        <f>IF(ISTEXT(overallRate),"Effectuez l’étape 1",IF(OR(COUNT($C1130,K1130)&lt;&gt;2,overallRate=0),0,IF(G1130="Oui",IF(OR($B1130="Oui - sans lien de dépendance",$C1130&gt;0),ROUND(MIN(K1130, MAX(500,MIN(0.55*$C1130,573))),2),0),ROUND(IF($B1130="Non - avec lien de dépendance",MIN(1129,K1130,$C1130)*overallRate,MIN(1129,K1130)*overallRate),2))))</f>
        <v>Effectuez l’étape 1</v>
      </c>
      <c r="P1130" s="3">
        <f t="shared" si="17"/>
        <v>0</v>
      </c>
    </row>
    <row r="1131" spans="12:16" x14ac:dyDescent="0.35">
      <c r="L1131" s="54" t="str">
        <f>IF(ISTEXT(overallRate),"Effectuez l’étape 1",IF(OR(COUNT($C1131,H1131)&lt;&gt;2,overallRate=0),0,IF(D1131="Oui",IF(OR($B1131="Oui - sans lien de dépendance",$C1131&gt;0),ROUND(MIN(H1131, MAX(500,MIN(0.55*$C1131,573))),2),0),ROUND(IF($B1131="Non - avec lien de dépendance",MIN(1129,H1131,$C1131)*overallRate,MIN(1129,H1131)*overallRate),2))))</f>
        <v>Effectuez l’étape 1</v>
      </c>
      <c r="M1131" s="54" t="str">
        <f>IF(ISTEXT(overallRate),"Effectuez l’étape 1",IF(OR(COUNT($C1131,I1131)&lt;&gt;2,overallRate=0),0,IF(E1131="Oui",IF(OR($B1131="Oui - sans lien de dépendance",$C1131&gt;0),ROUND(MIN(I1131, MAX(500,MIN(0.55*$C1131,573))),2),0),ROUND(IF($B1131="Non - avec lien de dépendance",MIN(1129,I1131,$C1131)*overallRate,MIN(1129,I1131)*overallRate),2))))</f>
        <v>Effectuez l’étape 1</v>
      </c>
      <c r="N1131" s="54" t="str">
        <f>IF(ISTEXT(overallRate),"Effectuez l’étape 1",IF(OR(COUNT($C1131,J1131)&lt;&gt;2,overallRate=0),0,IF(F1131="Oui",IF(OR($B1131="Oui - sans lien de dépendance",$C1131&gt;0),ROUND(MIN(J1131, MAX(500,MIN(0.55*$C1131,573))),2),0),ROUND(IF($B1131="Non - avec lien de dépendance",MIN(1129,J1131,$C1131)*overallRate,MIN(1129,J1131)*overallRate),2))))</f>
        <v>Effectuez l’étape 1</v>
      </c>
      <c r="O1131" s="54" t="str">
        <f>IF(ISTEXT(overallRate),"Effectuez l’étape 1",IF(OR(COUNT($C1131,K1131)&lt;&gt;2,overallRate=0),0,IF(G1131="Oui",IF(OR($B1131="Oui - sans lien de dépendance",$C1131&gt;0),ROUND(MIN(K1131, MAX(500,MIN(0.55*$C1131,573))),2),0),ROUND(IF($B1131="Non - avec lien de dépendance",MIN(1129,K1131,$C1131)*overallRate,MIN(1129,K1131)*overallRate),2))))</f>
        <v>Effectuez l’étape 1</v>
      </c>
      <c r="P1131" s="3">
        <f t="shared" si="17"/>
        <v>0</v>
      </c>
    </row>
    <row r="1132" spans="12:16" x14ac:dyDescent="0.35">
      <c r="L1132" s="54" t="str">
        <f>IF(ISTEXT(overallRate),"Effectuez l’étape 1",IF(OR(COUNT($C1132,H1132)&lt;&gt;2,overallRate=0),0,IF(D1132="Oui",IF(OR($B1132="Oui - sans lien de dépendance",$C1132&gt;0),ROUND(MIN(H1132, MAX(500,MIN(0.55*$C1132,573))),2),0),ROUND(IF($B1132="Non - avec lien de dépendance",MIN(1129,H1132,$C1132)*overallRate,MIN(1129,H1132)*overallRate),2))))</f>
        <v>Effectuez l’étape 1</v>
      </c>
      <c r="M1132" s="54" t="str">
        <f>IF(ISTEXT(overallRate),"Effectuez l’étape 1",IF(OR(COUNT($C1132,I1132)&lt;&gt;2,overallRate=0),0,IF(E1132="Oui",IF(OR($B1132="Oui - sans lien de dépendance",$C1132&gt;0),ROUND(MIN(I1132, MAX(500,MIN(0.55*$C1132,573))),2),0),ROUND(IF($B1132="Non - avec lien de dépendance",MIN(1129,I1132,$C1132)*overallRate,MIN(1129,I1132)*overallRate),2))))</f>
        <v>Effectuez l’étape 1</v>
      </c>
      <c r="N1132" s="54" t="str">
        <f>IF(ISTEXT(overallRate),"Effectuez l’étape 1",IF(OR(COUNT($C1132,J1132)&lt;&gt;2,overallRate=0),0,IF(F1132="Oui",IF(OR($B1132="Oui - sans lien de dépendance",$C1132&gt;0),ROUND(MIN(J1132, MAX(500,MIN(0.55*$C1132,573))),2),0),ROUND(IF($B1132="Non - avec lien de dépendance",MIN(1129,J1132,$C1132)*overallRate,MIN(1129,J1132)*overallRate),2))))</f>
        <v>Effectuez l’étape 1</v>
      </c>
      <c r="O1132" s="54" t="str">
        <f>IF(ISTEXT(overallRate),"Effectuez l’étape 1",IF(OR(COUNT($C1132,K1132)&lt;&gt;2,overallRate=0),0,IF(G1132="Oui",IF(OR($B1132="Oui - sans lien de dépendance",$C1132&gt;0),ROUND(MIN(K1132, MAX(500,MIN(0.55*$C1132,573))),2),0),ROUND(IF($B1132="Non - avec lien de dépendance",MIN(1129,K1132,$C1132)*overallRate,MIN(1129,K1132)*overallRate),2))))</f>
        <v>Effectuez l’étape 1</v>
      </c>
      <c r="P1132" s="3">
        <f t="shared" si="17"/>
        <v>0</v>
      </c>
    </row>
    <row r="1133" spans="12:16" x14ac:dyDescent="0.35">
      <c r="L1133" s="54" t="str">
        <f>IF(ISTEXT(overallRate),"Effectuez l’étape 1",IF(OR(COUNT($C1133,H1133)&lt;&gt;2,overallRate=0),0,IF(D1133="Oui",IF(OR($B1133="Oui - sans lien de dépendance",$C1133&gt;0),ROUND(MIN(H1133, MAX(500,MIN(0.55*$C1133,573))),2),0),ROUND(IF($B1133="Non - avec lien de dépendance",MIN(1129,H1133,$C1133)*overallRate,MIN(1129,H1133)*overallRate),2))))</f>
        <v>Effectuez l’étape 1</v>
      </c>
      <c r="M1133" s="54" t="str">
        <f>IF(ISTEXT(overallRate),"Effectuez l’étape 1",IF(OR(COUNT($C1133,I1133)&lt;&gt;2,overallRate=0),0,IF(E1133="Oui",IF(OR($B1133="Oui - sans lien de dépendance",$C1133&gt;0),ROUND(MIN(I1133, MAX(500,MIN(0.55*$C1133,573))),2),0),ROUND(IF($B1133="Non - avec lien de dépendance",MIN(1129,I1133,$C1133)*overallRate,MIN(1129,I1133)*overallRate),2))))</f>
        <v>Effectuez l’étape 1</v>
      </c>
      <c r="N1133" s="54" t="str">
        <f>IF(ISTEXT(overallRate),"Effectuez l’étape 1",IF(OR(COUNT($C1133,J1133)&lt;&gt;2,overallRate=0),0,IF(F1133="Oui",IF(OR($B1133="Oui - sans lien de dépendance",$C1133&gt;0),ROUND(MIN(J1133, MAX(500,MIN(0.55*$C1133,573))),2),0),ROUND(IF($B1133="Non - avec lien de dépendance",MIN(1129,J1133,$C1133)*overallRate,MIN(1129,J1133)*overallRate),2))))</f>
        <v>Effectuez l’étape 1</v>
      </c>
      <c r="O1133" s="54" t="str">
        <f>IF(ISTEXT(overallRate),"Effectuez l’étape 1",IF(OR(COUNT($C1133,K1133)&lt;&gt;2,overallRate=0),0,IF(G1133="Oui",IF(OR($B1133="Oui - sans lien de dépendance",$C1133&gt;0),ROUND(MIN(K1133, MAX(500,MIN(0.55*$C1133,573))),2),0),ROUND(IF($B1133="Non - avec lien de dépendance",MIN(1129,K1133,$C1133)*overallRate,MIN(1129,K1133)*overallRate),2))))</f>
        <v>Effectuez l’étape 1</v>
      </c>
      <c r="P1133" s="3">
        <f t="shared" si="17"/>
        <v>0</v>
      </c>
    </row>
    <row r="1134" spans="12:16" x14ac:dyDescent="0.35">
      <c r="L1134" s="54" t="str">
        <f>IF(ISTEXT(overallRate),"Effectuez l’étape 1",IF(OR(COUNT($C1134,H1134)&lt;&gt;2,overallRate=0),0,IF(D1134="Oui",IF(OR($B1134="Oui - sans lien de dépendance",$C1134&gt;0),ROUND(MIN(H1134, MAX(500,MIN(0.55*$C1134,573))),2),0),ROUND(IF($B1134="Non - avec lien de dépendance",MIN(1129,H1134,$C1134)*overallRate,MIN(1129,H1134)*overallRate),2))))</f>
        <v>Effectuez l’étape 1</v>
      </c>
      <c r="M1134" s="54" t="str">
        <f>IF(ISTEXT(overallRate),"Effectuez l’étape 1",IF(OR(COUNT($C1134,I1134)&lt;&gt;2,overallRate=0),0,IF(E1134="Oui",IF(OR($B1134="Oui - sans lien de dépendance",$C1134&gt;0),ROUND(MIN(I1134, MAX(500,MIN(0.55*$C1134,573))),2),0),ROUND(IF($B1134="Non - avec lien de dépendance",MIN(1129,I1134,$C1134)*overallRate,MIN(1129,I1134)*overallRate),2))))</f>
        <v>Effectuez l’étape 1</v>
      </c>
      <c r="N1134" s="54" t="str">
        <f>IF(ISTEXT(overallRate),"Effectuez l’étape 1",IF(OR(COUNT($C1134,J1134)&lt;&gt;2,overallRate=0),0,IF(F1134="Oui",IF(OR($B1134="Oui - sans lien de dépendance",$C1134&gt;0),ROUND(MIN(J1134, MAX(500,MIN(0.55*$C1134,573))),2),0),ROUND(IF($B1134="Non - avec lien de dépendance",MIN(1129,J1134,$C1134)*overallRate,MIN(1129,J1134)*overallRate),2))))</f>
        <v>Effectuez l’étape 1</v>
      </c>
      <c r="O1134" s="54" t="str">
        <f>IF(ISTEXT(overallRate),"Effectuez l’étape 1",IF(OR(COUNT($C1134,K1134)&lt;&gt;2,overallRate=0),0,IF(G1134="Oui",IF(OR($B1134="Oui - sans lien de dépendance",$C1134&gt;0),ROUND(MIN(K1134, MAX(500,MIN(0.55*$C1134,573))),2),0),ROUND(IF($B1134="Non - avec lien de dépendance",MIN(1129,K1134,$C1134)*overallRate,MIN(1129,K1134)*overallRate),2))))</f>
        <v>Effectuez l’étape 1</v>
      </c>
      <c r="P1134" s="3">
        <f t="shared" si="17"/>
        <v>0</v>
      </c>
    </row>
    <row r="1135" spans="12:16" x14ac:dyDescent="0.35">
      <c r="L1135" s="54" t="str">
        <f>IF(ISTEXT(overallRate),"Effectuez l’étape 1",IF(OR(COUNT($C1135,H1135)&lt;&gt;2,overallRate=0),0,IF(D1135="Oui",IF(OR($B1135="Oui - sans lien de dépendance",$C1135&gt;0),ROUND(MIN(H1135, MAX(500,MIN(0.55*$C1135,573))),2),0),ROUND(IF($B1135="Non - avec lien de dépendance",MIN(1129,H1135,$C1135)*overallRate,MIN(1129,H1135)*overallRate),2))))</f>
        <v>Effectuez l’étape 1</v>
      </c>
      <c r="M1135" s="54" t="str">
        <f>IF(ISTEXT(overallRate),"Effectuez l’étape 1",IF(OR(COUNT($C1135,I1135)&lt;&gt;2,overallRate=0),0,IF(E1135="Oui",IF(OR($B1135="Oui - sans lien de dépendance",$C1135&gt;0),ROUND(MIN(I1135, MAX(500,MIN(0.55*$C1135,573))),2),0),ROUND(IF($B1135="Non - avec lien de dépendance",MIN(1129,I1135,$C1135)*overallRate,MIN(1129,I1135)*overallRate),2))))</f>
        <v>Effectuez l’étape 1</v>
      </c>
      <c r="N1135" s="54" t="str">
        <f>IF(ISTEXT(overallRate),"Effectuez l’étape 1",IF(OR(COUNT($C1135,J1135)&lt;&gt;2,overallRate=0),0,IF(F1135="Oui",IF(OR($B1135="Oui - sans lien de dépendance",$C1135&gt;0),ROUND(MIN(J1135, MAX(500,MIN(0.55*$C1135,573))),2),0),ROUND(IF($B1135="Non - avec lien de dépendance",MIN(1129,J1135,$C1135)*overallRate,MIN(1129,J1135)*overallRate),2))))</f>
        <v>Effectuez l’étape 1</v>
      </c>
      <c r="O1135" s="54" t="str">
        <f>IF(ISTEXT(overallRate),"Effectuez l’étape 1",IF(OR(COUNT($C1135,K1135)&lt;&gt;2,overallRate=0),0,IF(G1135="Oui",IF(OR($B1135="Oui - sans lien de dépendance",$C1135&gt;0),ROUND(MIN(K1135, MAX(500,MIN(0.55*$C1135,573))),2),0),ROUND(IF($B1135="Non - avec lien de dépendance",MIN(1129,K1135,$C1135)*overallRate,MIN(1129,K1135)*overallRate),2))))</f>
        <v>Effectuez l’étape 1</v>
      </c>
      <c r="P1135" s="3">
        <f t="shared" si="17"/>
        <v>0</v>
      </c>
    </row>
    <row r="1136" spans="12:16" x14ac:dyDescent="0.35">
      <c r="L1136" s="54" t="str">
        <f>IF(ISTEXT(overallRate),"Effectuez l’étape 1",IF(OR(COUNT($C1136,H1136)&lt;&gt;2,overallRate=0),0,IF(D1136="Oui",IF(OR($B1136="Oui - sans lien de dépendance",$C1136&gt;0),ROUND(MIN(H1136, MAX(500,MIN(0.55*$C1136,573))),2),0),ROUND(IF($B1136="Non - avec lien de dépendance",MIN(1129,H1136,$C1136)*overallRate,MIN(1129,H1136)*overallRate),2))))</f>
        <v>Effectuez l’étape 1</v>
      </c>
      <c r="M1136" s="54" t="str">
        <f>IF(ISTEXT(overallRate),"Effectuez l’étape 1",IF(OR(COUNT($C1136,I1136)&lt;&gt;2,overallRate=0),0,IF(E1136="Oui",IF(OR($B1136="Oui - sans lien de dépendance",$C1136&gt;0),ROUND(MIN(I1136, MAX(500,MIN(0.55*$C1136,573))),2),0),ROUND(IF($B1136="Non - avec lien de dépendance",MIN(1129,I1136,$C1136)*overallRate,MIN(1129,I1136)*overallRate),2))))</f>
        <v>Effectuez l’étape 1</v>
      </c>
      <c r="N1136" s="54" t="str">
        <f>IF(ISTEXT(overallRate),"Effectuez l’étape 1",IF(OR(COUNT($C1136,J1136)&lt;&gt;2,overallRate=0),0,IF(F1136="Oui",IF(OR($B1136="Oui - sans lien de dépendance",$C1136&gt;0),ROUND(MIN(J1136, MAX(500,MIN(0.55*$C1136,573))),2),0),ROUND(IF($B1136="Non - avec lien de dépendance",MIN(1129,J1136,$C1136)*overallRate,MIN(1129,J1136)*overallRate),2))))</f>
        <v>Effectuez l’étape 1</v>
      </c>
      <c r="O1136" s="54" t="str">
        <f>IF(ISTEXT(overallRate),"Effectuez l’étape 1",IF(OR(COUNT($C1136,K1136)&lt;&gt;2,overallRate=0),0,IF(G1136="Oui",IF(OR($B1136="Oui - sans lien de dépendance",$C1136&gt;0),ROUND(MIN(K1136, MAX(500,MIN(0.55*$C1136,573))),2),0),ROUND(IF($B1136="Non - avec lien de dépendance",MIN(1129,K1136,$C1136)*overallRate,MIN(1129,K1136)*overallRate),2))))</f>
        <v>Effectuez l’étape 1</v>
      </c>
      <c r="P1136" s="3">
        <f t="shared" si="17"/>
        <v>0</v>
      </c>
    </row>
    <row r="1137" spans="12:16" x14ac:dyDescent="0.35">
      <c r="L1137" s="54" t="str">
        <f>IF(ISTEXT(overallRate),"Effectuez l’étape 1",IF(OR(COUNT($C1137,H1137)&lt;&gt;2,overallRate=0),0,IF(D1137="Oui",IF(OR($B1137="Oui - sans lien de dépendance",$C1137&gt;0),ROUND(MIN(H1137, MAX(500,MIN(0.55*$C1137,573))),2),0),ROUND(IF($B1137="Non - avec lien de dépendance",MIN(1129,H1137,$C1137)*overallRate,MIN(1129,H1137)*overallRate),2))))</f>
        <v>Effectuez l’étape 1</v>
      </c>
      <c r="M1137" s="54" t="str">
        <f>IF(ISTEXT(overallRate),"Effectuez l’étape 1",IF(OR(COUNT($C1137,I1137)&lt;&gt;2,overallRate=0),0,IF(E1137="Oui",IF(OR($B1137="Oui - sans lien de dépendance",$C1137&gt;0),ROUND(MIN(I1137, MAX(500,MIN(0.55*$C1137,573))),2),0),ROUND(IF($B1137="Non - avec lien de dépendance",MIN(1129,I1137,$C1137)*overallRate,MIN(1129,I1137)*overallRate),2))))</f>
        <v>Effectuez l’étape 1</v>
      </c>
      <c r="N1137" s="54" t="str">
        <f>IF(ISTEXT(overallRate),"Effectuez l’étape 1",IF(OR(COUNT($C1137,J1137)&lt;&gt;2,overallRate=0),0,IF(F1137="Oui",IF(OR($B1137="Oui - sans lien de dépendance",$C1137&gt;0),ROUND(MIN(J1137, MAX(500,MIN(0.55*$C1137,573))),2),0),ROUND(IF($B1137="Non - avec lien de dépendance",MIN(1129,J1137,$C1137)*overallRate,MIN(1129,J1137)*overallRate),2))))</f>
        <v>Effectuez l’étape 1</v>
      </c>
      <c r="O1137" s="54" t="str">
        <f>IF(ISTEXT(overallRate),"Effectuez l’étape 1",IF(OR(COUNT($C1137,K1137)&lt;&gt;2,overallRate=0),0,IF(G1137="Oui",IF(OR($B1137="Oui - sans lien de dépendance",$C1137&gt;0),ROUND(MIN(K1137, MAX(500,MIN(0.55*$C1137,573))),2),0),ROUND(IF($B1137="Non - avec lien de dépendance",MIN(1129,K1137,$C1137)*overallRate,MIN(1129,K1137)*overallRate),2))))</f>
        <v>Effectuez l’étape 1</v>
      </c>
      <c r="P1137" s="3">
        <f t="shared" si="17"/>
        <v>0</v>
      </c>
    </row>
    <row r="1138" spans="12:16" x14ac:dyDescent="0.35">
      <c r="L1138" s="54" t="str">
        <f>IF(ISTEXT(overallRate),"Effectuez l’étape 1",IF(OR(COUNT($C1138,H1138)&lt;&gt;2,overallRate=0),0,IF(D1138="Oui",IF(OR($B1138="Oui - sans lien de dépendance",$C1138&gt;0),ROUND(MIN(H1138, MAX(500,MIN(0.55*$C1138,573))),2),0),ROUND(IF($B1138="Non - avec lien de dépendance",MIN(1129,H1138,$C1138)*overallRate,MIN(1129,H1138)*overallRate),2))))</f>
        <v>Effectuez l’étape 1</v>
      </c>
      <c r="M1138" s="54" t="str">
        <f>IF(ISTEXT(overallRate),"Effectuez l’étape 1",IF(OR(COUNT($C1138,I1138)&lt;&gt;2,overallRate=0),0,IF(E1138="Oui",IF(OR($B1138="Oui - sans lien de dépendance",$C1138&gt;0),ROUND(MIN(I1138, MAX(500,MIN(0.55*$C1138,573))),2),0),ROUND(IF($B1138="Non - avec lien de dépendance",MIN(1129,I1138,$C1138)*overallRate,MIN(1129,I1138)*overallRate),2))))</f>
        <v>Effectuez l’étape 1</v>
      </c>
      <c r="N1138" s="54" t="str">
        <f>IF(ISTEXT(overallRate),"Effectuez l’étape 1",IF(OR(COUNT($C1138,J1138)&lt;&gt;2,overallRate=0),0,IF(F1138="Oui",IF(OR($B1138="Oui - sans lien de dépendance",$C1138&gt;0),ROUND(MIN(J1138, MAX(500,MIN(0.55*$C1138,573))),2),0),ROUND(IF($B1138="Non - avec lien de dépendance",MIN(1129,J1138,$C1138)*overallRate,MIN(1129,J1138)*overallRate),2))))</f>
        <v>Effectuez l’étape 1</v>
      </c>
      <c r="O1138" s="54" t="str">
        <f>IF(ISTEXT(overallRate),"Effectuez l’étape 1",IF(OR(COUNT($C1138,K1138)&lt;&gt;2,overallRate=0),0,IF(G1138="Oui",IF(OR($B1138="Oui - sans lien de dépendance",$C1138&gt;0),ROUND(MIN(K1138, MAX(500,MIN(0.55*$C1138,573))),2),0),ROUND(IF($B1138="Non - avec lien de dépendance",MIN(1129,K1138,$C1138)*overallRate,MIN(1129,K1138)*overallRate),2))))</f>
        <v>Effectuez l’étape 1</v>
      </c>
      <c r="P1138" s="3">
        <f t="shared" si="17"/>
        <v>0</v>
      </c>
    </row>
    <row r="1139" spans="12:16" x14ac:dyDescent="0.35">
      <c r="L1139" s="54" t="str">
        <f>IF(ISTEXT(overallRate),"Effectuez l’étape 1",IF(OR(COUNT($C1139,H1139)&lt;&gt;2,overallRate=0),0,IF(D1139="Oui",IF(OR($B1139="Oui - sans lien de dépendance",$C1139&gt;0),ROUND(MIN(H1139, MAX(500,MIN(0.55*$C1139,573))),2),0),ROUND(IF($B1139="Non - avec lien de dépendance",MIN(1129,H1139,$C1139)*overallRate,MIN(1129,H1139)*overallRate),2))))</f>
        <v>Effectuez l’étape 1</v>
      </c>
      <c r="M1139" s="54" t="str">
        <f>IF(ISTEXT(overallRate),"Effectuez l’étape 1",IF(OR(COUNT($C1139,I1139)&lt;&gt;2,overallRate=0),0,IF(E1139="Oui",IF(OR($B1139="Oui - sans lien de dépendance",$C1139&gt;0),ROUND(MIN(I1139, MAX(500,MIN(0.55*$C1139,573))),2),0),ROUND(IF($B1139="Non - avec lien de dépendance",MIN(1129,I1139,$C1139)*overallRate,MIN(1129,I1139)*overallRate),2))))</f>
        <v>Effectuez l’étape 1</v>
      </c>
      <c r="N1139" s="54" t="str">
        <f>IF(ISTEXT(overallRate),"Effectuez l’étape 1",IF(OR(COUNT($C1139,J1139)&lt;&gt;2,overallRate=0),0,IF(F1139="Oui",IF(OR($B1139="Oui - sans lien de dépendance",$C1139&gt;0),ROUND(MIN(J1139, MAX(500,MIN(0.55*$C1139,573))),2),0),ROUND(IF($B1139="Non - avec lien de dépendance",MIN(1129,J1139,$C1139)*overallRate,MIN(1129,J1139)*overallRate),2))))</f>
        <v>Effectuez l’étape 1</v>
      </c>
      <c r="O1139" s="54" t="str">
        <f>IF(ISTEXT(overallRate),"Effectuez l’étape 1",IF(OR(COUNT($C1139,K1139)&lt;&gt;2,overallRate=0),0,IF(G1139="Oui",IF(OR($B1139="Oui - sans lien de dépendance",$C1139&gt;0),ROUND(MIN(K1139, MAX(500,MIN(0.55*$C1139,573))),2),0),ROUND(IF($B1139="Non - avec lien de dépendance",MIN(1129,K1139,$C1139)*overallRate,MIN(1129,K1139)*overallRate),2))))</f>
        <v>Effectuez l’étape 1</v>
      </c>
      <c r="P1139" s="3">
        <f t="shared" si="17"/>
        <v>0</v>
      </c>
    </row>
    <row r="1140" spans="12:16" x14ac:dyDescent="0.35">
      <c r="L1140" s="54" t="str">
        <f>IF(ISTEXT(overallRate),"Effectuez l’étape 1",IF(OR(COUNT($C1140,H1140)&lt;&gt;2,overallRate=0),0,IF(D1140="Oui",IF(OR($B1140="Oui - sans lien de dépendance",$C1140&gt;0),ROUND(MIN(H1140, MAX(500,MIN(0.55*$C1140,573))),2),0),ROUND(IF($B1140="Non - avec lien de dépendance",MIN(1129,H1140,$C1140)*overallRate,MIN(1129,H1140)*overallRate),2))))</f>
        <v>Effectuez l’étape 1</v>
      </c>
      <c r="M1140" s="54" t="str">
        <f>IF(ISTEXT(overallRate),"Effectuez l’étape 1",IF(OR(COUNT($C1140,I1140)&lt;&gt;2,overallRate=0),0,IF(E1140="Oui",IF(OR($B1140="Oui - sans lien de dépendance",$C1140&gt;0),ROUND(MIN(I1140, MAX(500,MIN(0.55*$C1140,573))),2),0),ROUND(IF($B1140="Non - avec lien de dépendance",MIN(1129,I1140,$C1140)*overallRate,MIN(1129,I1140)*overallRate),2))))</f>
        <v>Effectuez l’étape 1</v>
      </c>
      <c r="N1140" s="54" t="str">
        <f>IF(ISTEXT(overallRate),"Effectuez l’étape 1",IF(OR(COUNT($C1140,J1140)&lt;&gt;2,overallRate=0),0,IF(F1140="Oui",IF(OR($B1140="Oui - sans lien de dépendance",$C1140&gt;0),ROUND(MIN(J1140, MAX(500,MIN(0.55*$C1140,573))),2),0),ROUND(IF($B1140="Non - avec lien de dépendance",MIN(1129,J1140,$C1140)*overallRate,MIN(1129,J1140)*overallRate),2))))</f>
        <v>Effectuez l’étape 1</v>
      </c>
      <c r="O1140" s="54" t="str">
        <f>IF(ISTEXT(overallRate),"Effectuez l’étape 1",IF(OR(COUNT($C1140,K1140)&lt;&gt;2,overallRate=0),0,IF(G1140="Oui",IF(OR($B1140="Oui - sans lien de dépendance",$C1140&gt;0),ROUND(MIN(K1140, MAX(500,MIN(0.55*$C1140,573))),2),0),ROUND(IF($B1140="Non - avec lien de dépendance",MIN(1129,K1140,$C1140)*overallRate,MIN(1129,K1140)*overallRate),2))))</f>
        <v>Effectuez l’étape 1</v>
      </c>
      <c r="P1140" s="3">
        <f t="shared" si="17"/>
        <v>0</v>
      </c>
    </row>
    <row r="1141" spans="12:16" x14ac:dyDescent="0.35">
      <c r="L1141" s="54" t="str">
        <f>IF(ISTEXT(overallRate),"Effectuez l’étape 1",IF(OR(COUNT($C1141,H1141)&lt;&gt;2,overallRate=0),0,IF(D1141="Oui",IF(OR($B1141="Oui - sans lien de dépendance",$C1141&gt;0),ROUND(MIN(H1141, MAX(500,MIN(0.55*$C1141,573))),2),0),ROUND(IF($B1141="Non - avec lien de dépendance",MIN(1129,H1141,$C1141)*overallRate,MIN(1129,H1141)*overallRate),2))))</f>
        <v>Effectuez l’étape 1</v>
      </c>
      <c r="M1141" s="54" t="str">
        <f>IF(ISTEXT(overallRate),"Effectuez l’étape 1",IF(OR(COUNT($C1141,I1141)&lt;&gt;2,overallRate=0),0,IF(E1141="Oui",IF(OR($B1141="Oui - sans lien de dépendance",$C1141&gt;0),ROUND(MIN(I1141, MAX(500,MIN(0.55*$C1141,573))),2),0),ROUND(IF($B1141="Non - avec lien de dépendance",MIN(1129,I1141,$C1141)*overallRate,MIN(1129,I1141)*overallRate),2))))</f>
        <v>Effectuez l’étape 1</v>
      </c>
      <c r="N1141" s="54" t="str">
        <f>IF(ISTEXT(overallRate),"Effectuez l’étape 1",IF(OR(COUNT($C1141,J1141)&lt;&gt;2,overallRate=0),0,IF(F1141="Oui",IF(OR($B1141="Oui - sans lien de dépendance",$C1141&gt;0),ROUND(MIN(J1141, MAX(500,MIN(0.55*$C1141,573))),2),0),ROUND(IF($B1141="Non - avec lien de dépendance",MIN(1129,J1141,$C1141)*overallRate,MIN(1129,J1141)*overallRate),2))))</f>
        <v>Effectuez l’étape 1</v>
      </c>
      <c r="O1141" s="54" t="str">
        <f>IF(ISTEXT(overallRate),"Effectuez l’étape 1",IF(OR(COUNT($C1141,K1141)&lt;&gt;2,overallRate=0),0,IF(G1141="Oui",IF(OR($B1141="Oui - sans lien de dépendance",$C1141&gt;0),ROUND(MIN(K1141, MAX(500,MIN(0.55*$C1141,573))),2),0),ROUND(IF($B1141="Non - avec lien de dépendance",MIN(1129,K1141,$C1141)*overallRate,MIN(1129,K1141)*overallRate),2))))</f>
        <v>Effectuez l’étape 1</v>
      </c>
      <c r="P1141" s="3">
        <f t="shared" si="17"/>
        <v>0</v>
      </c>
    </row>
    <row r="1142" spans="12:16" x14ac:dyDescent="0.35">
      <c r="L1142" s="54" t="str">
        <f>IF(ISTEXT(overallRate),"Effectuez l’étape 1",IF(OR(COUNT($C1142,H1142)&lt;&gt;2,overallRate=0),0,IF(D1142="Oui",IF(OR($B1142="Oui - sans lien de dépendance",$C1142&gt;0),ROUND(MIN(H1142, MAX(500,MIN(0.55*$C1142,573))),2),0),ROUND(IF($B1142="Non - avec lien de dépendance",MIN(1129,H1142,$C1142)*overallRate,MIN(1129,H1142)*overallRate),2))))</f>
        <v>Effectuez l’étape 1</v>
      </c>
      <c r="M1142" s="54" t="str">
        <f>IF(ISTEXT(overallRate),"Effectuez l’étape 1",IF(OR(COUNT($C1142,I1142)&lt;&gt;2,overallRate=0),0,IF(E1142="Oui",IF(OR($B1142="Oui - sans lien de dépendance",$C1142&gt;0),ROUND(MIN(I1142, MAX(500,MIN(0.55*$C1142,573))),2),0),ROUND(IF($B1142="Non - avec lien de dépendance",MIN(1129,I1142,$C1142)*overallRate,MIN(1129,I1142)*overallRate),2))))</f>
        <v>Effectuez l’étape 1</v>
      </c>
      <c r="N1142" s="54" t="str">
        <f>IF(ISTEXT(overallRate),"Effectuez l’étape 1",IF(OR(COUNT($C1142,J1142)&lt;&gt;2,overallRate=0),0,IF(F1142="Oui",IF(OR($B1142="Oui - sans lien de dépendance",$C1142&gt;0),ROUND(MIN(J1142, MAX(500,MIN(0.55*$C1142,573))),2),0),ROUND(IF($B1142="Non - avec lien de dépendance",MIN(1129,J1142,$C1142)*overallRate,MIN(1129,J1142)*overallRate),2))))</f>
        <v>Effectuez l’étape 1</v>
      </c>
      <c r="O1142" s="54" t="str">
        <f>IF(ISTEXT(overallRate),"Effectuez l’étape 1",IF(OR(COUNT($C1142,K1142)&lt;&gt;2,overallRate=0),0,IF(G1142="Oui",IF(OR($B1142="Oui - sans lien de dépendance",$C1142&gt;0),ROUND(MIN(K1142, MAX(500,MIN(0.55*$C1142,573))),2),0),ROUND(IF($B1142="Non - avec lien de dépendance",MIN(1129,K1142,$C1142)*overallRate,MIN(1129,K1142)*overallRate),2))))</f>
        <v>Effectuez l’étape 1</v>
      </c>
      <c r="P1142" s="3">
        <f t="shared" si="17"/>
        <v>0</v>
      </c>
    </row>
    <row r="1143" spans="12:16" x14ac:dyDescent="0.35">
      <c r="L1143" s="54" t="str">
        <f>IF(ISTEXT(overallRate),"Effectuez l’étape 1",IF(OR(COUNT($C1143,H1143)&lt;&gt;2,overallRate=0),0,IF(D1143="Oui",IF(OR($B1143="Oui - sans lien de dépendance",$C1143&gt;0),ROUND(MIN(H1143, MAX(500,MIN(0.55*$C1143,573))),2),0),ROUND(IF($B1143="Non - avec lien de dépendance",MIN(1129,H1143,$C1143)*overallRate,MIN(1129,H1143)*overallRate),2))))</f>
        <v>Effectuez l’étape 1</v>
      </c>
      <c r="M1143" s="54" t="str">
        <f>IF(ISTEXT(overallRate),"Effectuez l’étape 1",IF(OR(COUNT($C1143,I1143)&lt;&gt;2,overallRate=0),0,IF(E1143="Oui",IF(OR($B1143="Oui - sans lien de dépendance",$C1143&gt;0),ROUND(MIN(I1143, MAX(500,MIN(0.55*$C1143,573))),2),0),ROUND(IF($B1143="Non - avec lien de dépendance",MIN(1129,I1143,$C1143)*overallRate,MIN(1129,I1143)*overallRate),2))))</f>
        <v>Effectuez l’étape 1</v>
      </c>
      <c r="N1143" s="54" t="str">
        <f>IF(ISTEXT(overallRate),"Effectuez l’étape 1",IF(OR(COUNT($C1143,J1143)&lt;&gt;2,overallRate=0),0,IF(F1143="Oui",IF(OR($B1143="Oui - sans lien de dépendance",$C1143&gt;0),ROUND(MIN(J1143, MAX(500,MIN(0.55*$C1143,573))),2),0),ROUND(IF($B1143="Non - avec lien de dépendance",MIN(1129,J1143,$C1143)*overallRate,MIN(1129,J1143)*overallRate),2))))</f>
        <v>Effectuez l’étape 1</v>
      </c>
      <c r="O1143" s="54" t="str">
        <f>IF(ISTEXT(overallRate),"Effectuez l’étape 1",IF(OR(COUNT($C1143,K1143)&lt;&gt;2,overallRate=0),0,IF(G1143="Oui",IF(OR($B1143="Oui - sans lien de dépendance",$C1143&gt;0),ROUND(MIN(K1143, MAX(500,MIN(0.55*$C1143,573))),2),0),ROUND(IF($B1143="Non - avec lien de dépendance",MIN(1129,K1143,$C1143)*overallRate,MIN(1129,K1143)*overallRate),2))))</f>
        <v>Effectuez l’étape 1</v>
      </c>
      <c r="P1143" s="3">
        <f t="shared" si="17"/>
        <v>0</v>
      </c>
    </row>
    <row r="1144" spans="12:16" x14ac:dyDescent="0.35">
      <c r="L1144" s="54" t="str">
        <f>IF(ISTEXT(overallRate),"Effectuez l’étape 1",IF(OR(COUNT($C1144,H1144)&lt;&gt;2,overallRate=0),0,IF(D1144="Oui",IF(OR($B1144="Oui - sans lien de dépendance",$C1144&gt;0),ROUND(MIN(H1144, MAX(500,MIN(0.55*$C1144,573))),2),0),ROUND(IF($B1144="Non - avec lien de dépendance",MIN(1129,H1144,$C1144)*overallRate,MIN(1129,H1144)*overallRate),2))))</f>
        <v>Effectuez l’étape 1</v>
      </c>
      <c r="M1144" s="54" t="str">
        <f>IF(ISTEXT(overallRate),"Effectuez l’étape 1",IF(OR(COUNT($C1144,I1144)&lt;&gt;2,overallRate=0),0,IF(E1144="Oui",IF(OR($B1144="Oui - sans lien de dépendance",$C1144&gt;0),ROUND(MIN(I1144, MAX(500,MIN(0.55*$C1144,573))),2),0),ROUND(IF($B1144="Non - avec lien de dépendance",MIN(1129,I1144,$C1144)*overallRate,MIN(1129,I1144)*overallRate),2))))</f>
        <v>Effectuez l’étape 1</v>
      </c>
      <c r="N1144" s="54" t="str">
        <f>IF(ISTEXT(overallRate),"Effectuez l’étape 1",IF(OR(COUNT($C1144,J1144)&lt;&gt;2,overallRate=0),0,IF(F1144="Oui",IF(OR($B1144="Oui - sans lien de dépendance",$C1144&gt;0),ROUND(MIN(J1144, MAX(500,MIN(0.55*$C1144,573))),2),0),ROUND(IF($B1144="Non - avec lien de dépendance",MIN(1129,J1144,$C1144)*overallRate,MIN(1129,J1144)*overallRate),2))))</f>
        <v>Effectuez l’étape 1</v>
      </c>
      <c r="O1144" s="54" t="str">
        <f>IF(ISTEXT(overallRate),"Effectuez l’étape 1",IF(OR(COUNT($C1144,K1144)&lt;&gt;2,overallRate=0),0,IF(G1144="Oui",IF(OR($B1144="Oui - sans lien de dépendance",$C1144&gt;0),ROUND(MIN(K1144, MAX(500,MIN(0.55*$C1144,573))),2),0),ROUND(IF($B1144="Non - avec lien de dépendance",MIN(1129,K1144,$C1144)*overallRate,MIN(1129,K1144)*overallRate),2))))</f>
        <v>Effectuez l’étape 1</v>
      </c>
      <c r="P1144" s="3">
        <f t="shared" si="17"/>
        <v>0</v>
      </c>
    </row>
    <row r="1145" spans="12:16" x14ac:dyDescent="0.35">
      <c r="L1145" s="54" t="str">
        <f>IF(ISTEXT(overallRate),"Effectuez l’étape 1",IF(OR(COUNT($C1145,H1145)&lt;&gt;2,overallRate=0),0,IF(D1145="Oui",IF(OR($B1145="Oui - sans lien de dépendance",$C1145&gt;0),ROUND(MIN(H1145, MAX(500,MIN(0.55*$C1145,573))),2),0),ROUND(IF($B1145="Non - avec lien de dépendance",MIN(1129,H1145,$C1145)*overallRate,MIN(1129,H1145)*overallRate),2))))</f>
        <v>Effectuez l’étape 1</v>
      </c>
      <c r="M1145" s="54" t="str">
        <f>IF(ISTEXT(overallRate),"Effectuez l’étape 1",IF(OR(COUNT($C1145,I1145)&lt;&gt;2,overallRate=0),0,IF(E1145="Oui",IF(OR($B1145="Oui - sans lien de dépendance",$C1145&gt;0),ROUND(MIN(I1145, MAX(500,MIN(0.55*$C1145,573))),2),0),ROUND(IF($B1145="Non - avec lien de dépendance",MIN(1129,I1145,$C1145)*overallRate,MIN(1129,I1145)*overallRate),2))))</f>
        <v>Effectuez l’étape 1</v>
      </c>
      <c r="N1145" s="54" t="str">
        <f>IF(ISTEXT(overallRate),"Effectuez l’étape 1",IF(OR(COUNT($C1145,J1145)&lt;&gt;2,overallRate=0),0,IF(F1145="Oui",IF(OR($B1145="Oui - sans lien de dépendance",$C1145&gt;0),ROUND(MIN(J1145, MAX(500,MIN(0.55*$C1145,573))),2),0),ROUND(IF($B1145="Non - avec lien de dépendance",MIN(1129,J1145,$C1145)*overallRate,MIN(1129,J1145)*overallRate),2))))</f>
        <v>Effectuez l’étape 1</v>
      </c>
      <c r="O1145" s="54" t="str">
        <f>IF(ISTEXT(overallRate),"Effectuez l’étape 1",IF(OR(COUNT($C1145,K1145)&lt;&gt;2,overallRate=0),0,IF(G1145="Oui",IF(OR($B1145="Oui - sans lien de dépendance",$C1145&gt;0),ROUND(MIN(K1145, MAX(500,MIN(0.55*$C1145,573))),2),0),ROUND(IF($B1145="Non - avec lien de dépendance",MIN(1129,K1145,$C1145)*overallRate,MIN(1129,K1145)*overallRate),2))))</f>
        <v>Effectuez l’étape 1</v>
      </c>
      <c r="P1145" s="3">
        <f t="shared" si="17"/>
        <v>0</v>
      </c>
    </row>
    <row r="1146" spans="12:16" x14ac:dyDescent="0.35">
      <c r="L1146" s="54" t="str">
        <f>IF(ISTEXT(overallRate),"Effectuez l’étape 1",IF(OR(COUNT($C1146,H1146)&lt;&gt;2,overallRate=0),0,IF(D1146="Oui",IF(OR($B1146="Oui - sans lien de dépendance",$C1146&gt;0),ROUND(MIN(H1146, MAX(500,MIN(0.55*$C1146,573))),2),0),ROUND(IF($B1146="Non - avec lien de dépendance",MIN(1129,H1146,$C1146)*overallRate,MIN(1129,H1146)*overallRate),2))))</f>
        <v>Effectuez l’étape 1</v>
      </c>
      <c r="M1146" s="54" t="str">
        <f>IF(ISTEXT(overallRate),"Effectuez l’étape 1",IF(OR(COUNT($C1146,I1146)&lt;&gt;2,overallRate=0),0,IF(E1146="Oui",IF(OR($B1146="Oui - sans lien de dépendance",$C1146&gt;0),ROUND(MIN(I1146, MAX(500,MIN(0.55*$C1146,573))),2),0),ROUND(IF($B1146="Non - avec lien de dépendance",MIN(1129,I1146,$C1146)*overallRate,MIN(1129,I1146)*overallRate),2))))</f>
        <v>Effectuez l’étape 1</v>
      </c>
      <c r="N1146" s="54" t="str">
        <f>IF(ISTEXT(overallRate),"Effectuez l’étape 1",IF(OR(COUNT($C1146,J1146)&lt;&gt;2,overallRate=0),0,IF(F1146="Oui",IF(OR($B1146="Oui - sans lien de dépendance",$C1146&gt;0),ROUND(MIN(J1146, MAX(500,MIN(0.55*$C1146,573))),2),0),ROUND(IF($B1146="Non - avec lien de dépendance",MIN(1129,J1146,$C1146)*overallRate,MIN(1129,J1146)*overallRate),2))))</f>
        <v>Effectuez l’étape 1</v>
      </c>
      <c r="O1146" s="54" t="str">
        <f>IF(ISTEXT(overallRate),"Effectuez l’étape 1",IF(OR(COUNT($C1146,K1146)&lt;&gt;2,overallRate=0),0,IF(G1146="Oui",IF(OR($B1146="Oui - sans lien de dépendance",$C1146&gt;0),ROUND(MIN(K1146, MAX(500,MIN(0.55*$C1146,573))),2),0),ROUND(IF($B1146="Non - avec lien de dépendance",MIN(1129,K1146,$C1146)*overallRate,MIN(1129,K1146)*overallRate),2))))</f>
        <v>Effectuez l’étape 1</v>
      </c>
      <c r="P1146" s="3">
        <f t="shared" si="17"/>
        <v>0</v>
      </c>
    </row>
    <row r="1147" spans="12:16" x14ac:dyDescent="0.35">
      <c r="L1147" s="54" t="str">
        <f>IF(ISTEXT(overallRate),"Effectuez l’étape 1",IF(OR(COUNT($C1147,H1147)&lt;&gt;2,overallRate=0),0,IF(D1147="Oui",IF(OR($B1147="Oui - sans lien de dépendance",$C1147&gt;0),ROUND(MIN(H1147, MAX(500,MIN(0.55*$C1147,573))),2),0),ROUND(IF($B1147="Non - avec lien de dépendance",MIN(1129,H1147,$C1147)*overallRate,MIN(1129,H1147)*overallRate),2))))</f>
        <v>Effectuez l’étape 1</v>
      </c>
      <c r="M1147" s="54" t="str">
        <f>IF(ISTEXT(overallRate),"Effectuez l’étape 1",IF(OR(COUNT($C1147,I1147)&lt;&gt;2,overallRate=0),0,IF(E1147="Oui",IF(OR($B1147="Oui - sans lien de dépendance",$C1147&gt;0),ROUND(MIN(I1147, MAX(500,MIN(0.55*$C1147,573))),2),0),ROUND(IF($B1147="Non - avec lien de dépendance",MIN(1129,I1147,$C1147)*overallRate,MIN(1129,I1147)*overallRate),2))))</f>
        <v>Effectuez l’étape 1</v>
      </c>
      <c r="N1147" s="54" t="str">
        <f>IF(ISTEXT(overallRate),"Effectuez l’étape 1",IF(OR(COUNT($C1147,J1147)&lt;&gt;2,overallRate=0),0,IF(F1147="Oui",IF(OR($B1147="Oui - sans lien de dépendance",$C1147&gt;0),ROUND(MIN(J1147, MAX(500,MIN(0.55*$C1147,573))),2),0),ROUND(IF($B1147="Non - avec lien de dépendance",MIN(1129,J1147,$C1147)*overallRate,MIN(1129,J1147)*overallRate),2))))</f>
        <v>Effectuez l’étape 1</v>
      </c>
      <c r="O1147" s="54" t="str">
        <f>IF(ISTEXT(overallRate),"Effectuez l’étape 1",IF(OR(COUNT($C1147,K1147)&lt;&gt;2,overallRate=0),0,IF(G1147="Oui",IF(OR($B1147="Oui - sans lien de dépendance",$C1147&gt;0),ROUND(MIN(K1147, MAX(500,MIN(0.55*$C1147,573))),2),0),ROUND(IF($B1147="Non - avec lien de dépendance",MIN(1129,K1147,$C1147)*overallRate,MIN(1129,K1147)*overallRate),2))))</f>
        <v>Effectuez l’étape 1</v>
      </c>
      <c r="P1147" s="3">
        <f t="shared" si="17"/>
        <v>0</v>
      </c>
    </row>
    <row r="1148" spans="12:16" x14ac:dyDescent="0.35">
      <c r="L1148" s="54" t="str">
        <f>IF(ISTEXT(overallRate),"Effectuez l’étape 1",IF(OR(COUNT($C1148,H1148)&lt;&gt;2,overallRate=0),0,IF(D1148="Oui",IF(OR($B1148="Oui - sans lien de dépendance",$C1148&gt;0),ROUND(MIN(H1148, MAX(500,MIN(0.55*$C1148,573))),2),0),ROUND(IF($B1148="Non - avec lien de dépendance",MIN(1129,H1148,$C1148)*overallRate,MIN(1129,H1148)*overallRate),2))))</f>
        <v>Effectuez l’étape 1</v>
      </c>
      <c r="M1148" s="54" t="str">
        <f>IF(ISTEXT(overallRate),"Effectuez l’étape 1",IF(OR(COUNT($C1148,I1148)&lt;&gt;2,overallRate=0),0,IF(E1148="Oui",IF(OR($B1148="Oui - sans lien de dépendance",$C1148&gt;0),ROUND(MIN(I1148, MAX(500,MIN(0.55*$C1148,573))),2),0),ROUND(IF($B1148="Non - avec lien de dépendance",MIN(1129,I1148,$C1148)*overallRate,MIN(1129,I1148)*overallRate),2))))</f>
        <v>Effectuez l’étape 1</v>
      </c>
      <c r="N1148" s="54" t="str">
        <f>IF(ISTEXT(overallRate),"Effectuez l’étape 1",IF(OR(COUNT($C1148,J1148)&lt;&gt;2,overallRate=0),0,IF(F1148="Oui",IF(OR($B1148="Oui - sans lien de dépendance",$C1148&gt;0),ROUND(MIN(J1148, MAX(500,MIN(0.55*$C1148,573))),2),0),ROUND(IF($B1148="Non - avec lien de dépendance",MIN(1129,J1148,$C1148)*overallRate,MIN(1129,J1148)*overallRate),2))))</f>
        <v>Effectuez l’étape 1</v>
      </c>
      <c r="O1148" s="54" t="str">
        <f>IF(ISTEXT(overallRate),"Effectuez l’étape 1",IF(OR(COUNT($C1148,K1148)&lt;&gt;2,overallRate=0),0,IF(G1148="Oui",IF(OR($B1148="Oui - sans lien de dépendance",$C1148&gt;0),ROUND(MIN(K1148, MAX(500,MIN(0.55*$C1148,573))),2),0),ROUND(IF($B1148="Non - avec lien de dépendance",MIN(1129,K1148,$C1148)*overallRate,MIN(1129,K1148)*overallRate),2))))</f>
        <v>Effectuez l’étape 1</v>
      </c>
      <c r="P1148" s="3">
        <f t="shared" si="17"/>
        <v>0</v>
      </c>
    </row>
    <row r="1149" spans="12:16" x14ac:dyDescent="0.35">
      <c r="L1149" s="54" t="str">
        <f>IF(ISTEXT(overallRate),"Effectuez l’étape 1",IF(OR(COUNT($C1149,H1149)&lt;&gt;2,overallRate=0),0,IF(D1149="Oui",IF(OR($B1149="Oui - sans lien de dépendance",$C1149&gt;0),ROUND(MIN(H1149, MAX(500,MIN(0.55*$C1149,573))),2),0),ROUND(IF($B1149="Non - avec lien de dépendance",MIN(1129,H1149,$C1149)*overallRate,MIN(1129,H1149)*overallRate),2))))</f>
        <v>Effectuez l’étape 1</v>
      </c>
      <c r="M1149" s="54" t="str">
        <f>IF(ISTEXT(overallRate),"Effectuez l’étape 1",IF(OR(COUNT($C1149,I1149)&lt;&gt;2,overallRate=0),0,IF(E1149="Oui",IF(OR($B1149="Oui - sans lien de dépendance",$C1149&gt;0),ROUND(MIN(I1149, MAX(500,MIN(0.55*$C1149,573))),2),0),ROUND(IF($B1149="Non - avec lien de dépendance",MIN(1129,I1149,$C1149)*overallRate,MIN(1129,I1149)*overallRate),2))))</f>
        <v>Effectuez l’étape 1</v>
      </c>
      <c r="N1149" s="54" t="str">
        <f>IF(ISTEXT(overallRate),"Effectuez l’étape 1",IF(OR(COUNT($C1149,J1149)&lt;&gt;2,overallRate=0),0,IF(F1149="Oui",IF(OR($B1149="Oui - sans lien de dépendance",$C1149&gt;0),ROUND(MIN(J1149, MAX(500,MIN(0.55*$C1149,573))),2),0),ROUND(IF($B1149="Non - avec lien de dépendance",MIN(1129,J1149,$C1149)*overallRate,MIN(1129,J1149)*overallRate),2))))</f>
        <v>Effectuez l’étape 1</v>
      </c>
      <c r="O1149" s="54" t="str">
        <f>IF(ISTEXT(overallRate),"Effectuez l’étape 1",IF(OR(COUNT($C1149,K1149)&lt;&gt;2,overallRate=0),0,IF(G1149="Oui",IF(OR($B1149="Oui - sans lien de dépendance",$C1149&gt;0),ROUND(MIN(K1149, MAX(500,MIN(0.55*$C1149,573))),2),0),ROUND(IF($B1149="Non - avec lien de dépendance",MIN(1129,K1149,$C1149)*overallRate,MIN(1129,K1149)*overallRate),2))))</f>
        <v>Effectuez l’étape 1</v>
      </c>
      <c r="P1149" s="3">
        <f t="shared" si="17"/>
        <v>0</v>
      </c>
    </row>
    <row r="1150" spans="12:16" x14ac:dyDescent="0.35">
      <c r="L1150" s="54" t="str">
        <f>IF(ISTEXT(overallRate),"Effectuez l’étape 1",IF(OR(COUNT($C1150,H1150)&lt;&gt;2,overallRate=0),0,IF(D1150="Oui",IF(OR($B1150="Oui - sans lien de dépendance",$C1150&gt;0),ROUND(MIN(H1150, MAX(500,MIN(0.55*$C1150,573))),2),0),ROUND(IF($B1150="Non - avec lien de dépendance",MIN(1129,H1150,$C1150)*overallRate,MIN(1129,H1150)*overallRate),2))))</f>
        <v>Effectuez l’étape 1</v>
      </c>
      <c r="M1150" s="54" t="str">
        <f>IF(ISTEXT(overallRate),"Effectuez l’étape 1",IF(OR(COUNT($C1150,I1150)&lt;&gt;2,overallRate=0),0,IF(E1150="Oui",IF(OR($B1150="Oui - sans lien de dépendance",$C1150&gt;0),ROUND(MIN(I1150, MAX(500,MIN(0.55*$C1150,573))),2),0),ROUND(IF($B1150="Non - avec lien de dépendance",MIN(1129,I1150,$C1150)*overallRate,MIN(1129,I1150)*overallRate),2))))</f>
        <v>Effectuez l’étape 1</v>
      </c>
      <c r="N1150" s="54" t="str">
        <f>IF(ISTEXT(overallRate),"Effectuez l’étape 1",IF(OR(COUNT($C1150,J1150)&lt;&gt;2,overallRate=0),0,IF(F1150="Oui",IF(OR($B1150="Oui - sans lien de dépendance",$C1150&gt;0),ROUND(MIN(J1150, MAX(500,MIN(0.55*$C1150,573))),2),0),ROUND(IF($B1150="Non - avec lien de dépendance",MIN(1129,J1150,$C1150)*overallRate,MIN(1129,J1150)*overallRate),2))))</f>
        <v>Effectuez l’étape 1</v>
      </c>
      <c r="O1150" s="54" t="str">
        <f>IF(ISTEXT(overallRate),"Effectuez l’étape 1",IF(OR(COUNT($C1150,K1150)&lt;&gt;2,overallRate=0),0,IF(G1150="Oui",IF(OR($B1150="Oui - sans lien de dépendance",$C1150&gt;0),ROUND(MIN(K1150, MAX(500,MIN(0.55*$C1150,573))),2),0),ROUND(IF($B1150="Non - avec lien de dépendance",MIN(1129,K1150,$C1150)*overallRate,MIN(1129,K1150)*overallRate),2))))</f>
        <v>Effectuez l’étape 1</v>
      </c>
      <c r="P1150" s="3">
        <f t="shared" si="17"/>
        <v>0</v>
      </c>
    </row>
    <row r="1151" spans="12:16" x14ac:dyDescent="0.35">
      <c r="L1151" s="54" t="str">
        <f>IF(ISTEXT(overallRate),"Effectuez l’étape 1",IF(OR(COUNT($C1151,H1151)&lt;&gt;2,overallRate=0),0,IF(D1151="Oui",IF(OR($B1151="Oui - sans lien de dépendance",$C1151&gt;0),ROUND(MIN(H1151, MAX(500,MIN(0.55*$C1151,573))),2),0),ROUND(IF($B1151="Non - avec lien de dépendance",MIN(1129,H1151,$C1151)*overallRate,MIN(1129,H1151)*overallRate),2))))</f>
        <v>Effectuez l’étape 1</v>
      </c>
      <c r="M1151" s="54" t="str">
        <f>IF(ISTEXT(overallRate),"Effectuez l’étape 1",IF(OR(COUNT($C1151,I1151)&lt;&gt;2,overallRate=0),0,IF(E1151="Oui",IF(OR($B1151="Oui - sans lien de dépendance",$C1151&gt;0),ROUND(MIN(I1151, MAX(500,MIN(0.55*$C1151,573))),2),0),ROUND(IF($B1151="Non - avec lien de dépendance",MIN(1129,I1151,$C1151)*overallRate,MIN(1129,I1151)*overallRate),2))))</f>
        <v>Effectuez l’étape 1</v>
      </c>
      <c r="N1151" s="54" t="str">
        <f>IF(ISTEXT(overallRate),"Effectuez l’étape 1",IF(OR(COUNT($C1151,J1151)&lt;&gt;2,overallRate=0),0,IF(F1151="Oui",IF(OR($B1151="Oui - sans lien de dépendance",$C1151&gt;0),ROUND(MIN(J1151, MAX(500,MIN(0.55*$C1151,573))),2),0),ROUND(IF($B1151="Non - avec lien de dépendance",MIN(1129,J1151,$C1151)*overallRate,MIN(1129,J1151)*overallRate),2))))</f>
        <v>Effectuez l’étape 1</v>
      </c>
      <c r="O1151" s="54" t="str">
        <f>IF(ISTEXT(overallRate),"Effectuez l’étape 1",IF(OR(COUNT($C1151,K1151)&lt;&gt;2,overallRate=0),0,IF(G1151="Oui",IF(OR($B1151="Oui - sans lien de dépendance",$C1151&gt;0),ROUND(MIN(K1151, MAX(500,MIN(0.55*$C1151,573))),2),0),ROUND(IF($B1151="Non - avec lien de dépendance",MIN(1129,K1151,$C1151)*overallRate,MIN(1129,K1151)*overallRate),2))))</f>
        <v>Effectuez l’étape 1</v>
      </c>
      <c r="P1151" s="3">
        <f t="shared" si="17"/>
        <v>0</v>
      </c>
    </row>
    <row r="1152" spans="12:16" x14ac:dyDescent="0.35">
      <c r="L1152" s="54" t="str">
        <f>IF(ISTEXT(overallRate),"Effectuez l’étape 1",IF(OR(COUNT($C1152,H1152)&lt;&gt;2,overallRate=0),0,IF(D1152="Oui",IF(OR($B1152="Oui - sans lien de dépendance",$C1152&gt;0),ROUND(MIN(H1152, MAX(500,MIN(0.55*$C1152,573))),2),0),ROUND(IF($B1152="Non - avec lien de dépendance",MIN(1129,H1152,$C1152)*overallRate,MIN(1129,H1152)*overallRate),2))))</f>
        <v>Effectuez l’étape 1</v>
      </c>
      <c r="M1152" s="54" t="str">
        <f>IF(ISTEXT(overallRate),"Effectuez l’étape 1",IF(OR(COUNT($C1152,I1152)&lt;&gt;2,overallRate=0),0,IF(E1152="Oui",IF(OR($B1152="Oui - sans lien de dépendance",$C1152&gt;0),ROUND(MIN(I1152, MAX(500,MIN(0.55*$C1152,573))),2),0),ROUND(IF($B1152="Non - avec lien de dépendance",MIN(1129,I1152,$C1152)*overallRate,MIN(1129,I1152)*overallRate),2))))</f>
        <v>Effectuez l’étape 1</v>
      </c>
      <c r="N1152" s="54" t="str">
        <f>IF(ISTEXT(overallRate),"Effectuez l’étape 1",IF(OR(COUNT($C1152,J1152)&lt;&gt;2,overallRate=0),0,IF(F1152="Oui",IF(OR($B1152="Oui - sans lien de dépendance",$C1152&gt;0),ROUND(MIN(J1152, MAX(500,MIN(0.55*$C1152,573))),2),0),ROUND(IF($B1152="Non - avec lien de dépendance",MIN(1129,J1152,$C1152)*overallRate,MIN(1129,J1152)*overallRate),2))))</f>
        <v>Effectuez l’étape 1</v>
      </c>
      <c r="O1152" s="54" t="str">
        <f>IF(ISTEXT(overallRate),"Effectuez l’étape 1",IF(OR(COUNT($C1152,K1152)&lt;&gt;2,overallRate=0),0,IF(G1152="Oui",IF(OR($B1152="Oui - sans lien de dépendance",$C1152&gt;0),ROUND(MIN(K1152, MAX(500,MIN(0.55*$C1152,573))),2),0),ROUND(IF($B1152="Non - avec lien de dépendance",MIN(1129,K1152,$C1152)*overallRate,MIN(1129,K1152)*overallRate),2))))</f>
        <v>Effectuez l’étape 1</v>
      </c>
      <c r="P1152" s="3">
        <f t="shared" si="17"/>
        <v>0</v>
      </c>
    </row>
    <row r="1153" spans="12:16" x14ac:dyDescent="0.35">
      <c r="L1153" s="54" t="str">
        <f>IF(ISTEXT(overallRate),"Effectuez l’étape 1",IF(OR(COUNT($C1153,H1153)&lt;&gt;2,overallRate=0),0,IF(D1153="Oui",IF(OR($B1153="Oui - sans lien de dépendance",$C1153&gt;0),ROUND(MIN(H1153, MAX(500,MIN(0.55*$C1153,573))),2),0),ROUND(IF($B1153="Non - avec lien de dépendance",MIN(1129,H1153,$C1153)*overallRate,MIN(1129,H1153)*overallRate),2))))</f>
        <v>Effectuez l’étape 1</v>
      </c>
      <c r="M1153" s="54" t="str">
        <f>IF(ISTEXT(overallRate),"Effectuez l’étape 1",IF(OR(COUNT($C1153,I1153)&lt;&gt;2,overallRate=0),0,IF(E1153="Oui",IF(OR($B1153="Oui - sans lien de dépendance",$C1153&gt;0),ROUND(MIN(I1153, MAX(500,MIN(0.55*$C1153,573))),2),0),ROUND(IF($B1153="Non - avec lien de dépendance",MIN(1129,I1153,$C1153)*overallRate,MIN(1129,I1153)*overallRate),2))))</f>
        <v>Effectuez l’étape 1</v>
      </c>
      <c r="N1153" s="54" t="str">
        <f>IF(ISTEXT(overallRate),"Effectuez l’étape 1",IF(OR(COUNT($C1153,J1153)&lt;&gt;2,overallRate=0),0,IF(F1153="Oui",IF(OR($B1153="Oui - sans lien de dépendance",$C1153&gt;0),ROUND(MIN(J1153, MAX(500,MIN(0.55*$C1153,573))),2),0),ROUND(IF($B1153="Non - avec lien de dépendance",MIN(1129,J1153,$C1153)*overallRate,MIN(1129,J1153)*overallRate),2))))</f>
        <v>Effectuez l’étape 1</v>
      </c>
      <c r="O1153" s="54" t="str">
        <f>IF(ISTEXT(overallRate),"Effectuez l’étape 1",IF(OR(COUNT($C1153,K1153)&lt;&gt;2,overallRate=0),0,IF(G1153="Oui",IF(OR($B1153="Oui - sans lien de dépendance",$C1153&gt;0),ROUND(MIN(K1153, MAX(500,MIN(0.55*$C1153,573))),2),0),ROUND(IF($B1153="Non - avec lien de dépendance",MIN(1129,K1153,$C1153)*overallRate,MIN(1129,K1153)*overallRate),2))))</f>
        <v>Effectuez l’étape 1</v>
      </c>
      <c r="P1153" s="3">
        <f t="shared" si="17"/>
        <v>0</v>
      </c>
    </row>
    <row r="1154" spans="12:16" x14ac:dyDescent="0.35">
      <c r="L1154" s="54" t="str">
        <f>IF(ISTEXT(overallRate),"Effectuez l’étape 1",IF(OR(COUNT($C1154,H1154)&lt;&gt;2,overallRate=0),0,IF(D1154="Oui",IF(OR($B1154="Oui - sans lien de dépendance",$C1154&gt;0),ROUND(MIN(H1154, MAX(500,MIN(0.55*$C1154,573))),2),0),ROUND(IF($B1154="Non - avec lien de dépendance",MIN(1129,H1154,$C1154)*overallRate,MIN(1129,H1154)*overallRate),2))))</f>
        <v>Effectuez l’étape 1</v>
      </c>
      <c r="M1154" s="54" t="str">
        <f>IF(ISTEXT(overallRate),"Effectuez l’étape 1",IF(OR(COUNT($C1154,I1154)&lt;&gt;2,overallRate=0),0,IF(E1154="Oui",IF(OR($B1154="Oui - sans lien de dépendance",$C1154&gt;0),ROUND(MIN(I1154, MAX(500,MIN(0.55*$C1154,573))),2),0),ROUND(IF($B1154="Non - avec lien de dépendance",MIN(1129,I1154,$C1154)*overallRate,MIN(1129,I1154)*overallRate),2))))</f>
        <v>Effectuez l’étape 1</v>
      </c>
      <c r="N1154" s="54" t="str">
        <f>IF(ISTEXT(overallRate),"Effectuez l’étape 1",IF(OR(COUNT($C1154,J1154)&lt;&gt;2,overallRate=0),0,IF(F1154="Oui",IF(OR($B1154="Oui - sans lien de dépendance",$C1154&gt;0),ROUND(MIN(J1154, MAX(500,MIN(0.55*$C1154,573))),2),0),ROUND(IF($B1154="Non - avec lien de dépendance",MIN(1129,J1154,$C1154)*overallRate,MIN(1129,J1154)*overallRate),2))))</f>
        <v>Effectuez l’étape 1</v>
      </c>
      <c r="O1154" s="54" t="str">
        <f>IF(ISTEXT(overallRate),"Effectuez l’étape 1",IF(OR(COUNT($C1154,K1154)&lt;&gt;2,overallRate=0),0,IF(G1154="Oui",IF(OR($B1154="Oui - sans lien de dépendance",$C1154&gt;0),ROUND(MIN(K1154, MAX(500,MIN(0.55*$C1154,573))),2),0),ROUND(IF($B1154="Non - avec lien de dépendance",MIN(1129,K1154,$C1154)*overallRate,MIN(1129,K1154)*overallRate),2))))</f>
        <v>Effectuez l’étape 1</v>
      </c>
      <c r="P1154" s="3">
        <f t="shared" si="17"/>
        <v>0</v>
      </c>
    </row>
    <row r="1155" spans="12:16" x14ac:dyDescent="0.35">
      <c r="L1155" s="54" t="str">
        <f>IF(ISTEXT(overallRate),"Effectuez l’étape 1",IF(OR(COUNT($C1155,H1155)&lt;&gt;2,overallRate=0),0,IF(D1155="Oui",IF(OR($B1155="Oui - sans lien de dépendance",$C1155&gt;0),ROUND(MIN(H1155, MAX(500,MIN(0.55*$C1155,573))),2),0),ROUND(IF($B1155="Non - avec lien de dépendance",MIN(1129,H1155,$C1155)*overallRate,MIN(1129,H1155)*overallRate),2))))</f>
        <v>Effectuez l’étape 1</v>
      </c>
      <c r="M1155" s="54" t="str">
        <f>IF(ISTEXT(overallRate),"Effectuez l’étape 1",IF(OR(COUNT($C1155,I1155)&lt;&gt;2,overallRate=0),0,IF(E1155="Oui",IF(OR($B1155="Oui - sans lien de dépendance",$C1155&gt;0),ROUND(MIN(I1155, MAX(500,MIN(0.55*$C1155,573))),2),0),ROUND(IF($B1155="Non - avec lien de dépendance",MIN(1129,I1155,$C1155)*overallRate,MIN(1129,I1155)*overallRate),2))))</f>
        <v>Effectuez l’étape 1</v>
      </c>
      <c r="N1155" s="54" t="str">
        <f>IF(ISTEXT(overallRate),"Effectuez l’étape 1",IF(OR(COUNT($C1155,J1155)&lt;&gt;2,overallRate=0),0,IF(F1155="Oui",IF(OR($B1155="Oui - sans lien de dépendance",$C1155&gt;0),ROUND(MIN(J1155, MAX(500,MIN(0.55*$C1155,573))),2),0),ROUND(IF($B1155="Non - avec lien de dépendance",MIN(1129,J1155,$C1155)*overallRate,MIN(1129,J1155)*overallRate),2))))</f>
        <v>Effectuez l’étape 1</v>
      </c>
      <c r="O1155" s="54" t="str">
        <f>IF(ISTEXT(overallRate),"Effectuez l’étape 1",IF(OR(COUNT($C1155,K1155)&lt;&gt;2,overallRate=0),0,IF(G1155="Oui",IF(OR($B1155="Oui - sans lien de dépendance",$C1155&gt;0),ROUND(MIN(K1155, MAX(500,MIN(0.55*$C1155,573))),2),0),ROUND(IF($B1155="Non - avec lien de dépendance",MIN(1129,K1155,$C1155)*overallRate,MIN(1129,K1155)*overallRate),2))))</f>
        <v>Effectuez l’étape 1</v>
      </c>
      <c r="P1155" s="3">
        <f t="shared" si="17"/>
        <v>0</v>
      </c>
    </row>
    <row r="1156" spans="12:16" x14ac:dyDescent="0.35">
      <c r="L1156" s="54" t="str">
        <f>IF(ISTEXT(overallRate),"Effectuez l’étape 1",IF(OR(COUNT($C1156,H1156)&lt;&gt;2,overallRate=0),0,IF(D1156="Oui",IF(OR($B1156="Oui - sans lien de dépendance",$C1156&gt;0),ROUND(MIN(H1156, MAX(500,MIN(0.55*$C1156,573))),2),0),ROUND(IF($B1156="Non - avec lien de dépendance",MIN(1129,H1156,$C1156)*overallRate,MIN(1129,H1156)*overallRate),2))))</f>
        <v>Effectuez l’étape 1</v>
      </c>
      <c r="M1156" s="54" t="str">
        <f>IF(ISTEXT(overallRate),"Effectuez l’étape 1",IF(OR(COUNT($C1156,I1156)&lt;&gt;2,overallRate=0),0,IF(E1156="Oui",IF(OR($B1156="Oui - sans lien de dépendance",$C1156&gt;0),ROUND(MIN(I1156, MAX(500,MIN(0.55*$C1156,573))),2),0),ROUND(IF($B1156="Non - avec lien de dépendance",MIN(1129,I1156,$C1156)*overallRate,MIN(1129,I1156)*overallRate),2))))</f>
        <v>Effectuez l’étape 1</v>
      </c>
      <c r="N1156" s="54" t="str">
        <f>IF(ISTEXT(overallRate),"Effectuez l’étape 1",IF(OR(COUNT($C1156,J1156)&lt;&gt;2,overallRate=0),0,IF(F1156="Oui",IF(OR($B1156="Oui - sans lien de dépendance",$C1156&gt;0),ROUND(MIN(J1156, MAX(500,MIN(0.55*$C1156,573))),2),0),ROUND(IF($B1156="Non - avec lien de dépendance",MIN(1129,J1156,$C1156)*overallRate,MIN(1129,J1156)*overallRate),2))))</f>
        <v>Effectuez l’étape 1</v>
      </c>
      <c r="O1156" s="54" t="str">
        <f>IF(ISTEXT(overallRate),"Effectuez l’étape 1",IF(OR(COUNT($C1156,K1156)&lt;&gt;2,overallRate=0),0,IF(G1156="Oui",IF(OR($B1156="Oui - sans lien de dépendance",$C1156&gt;0),ROUND(MIN(K1156, MAX(500,MIN(0.55*$C1156,573))),2),0),ROUND(IF($B1156="Non - avec lien de dépendance",MIN(1129,K1156,$C1156)*overallRate,MIN(1129,K1156)*overallRate),2))))</f>
        <v>Effectuez l’étape 1</v>
      </c>
      <c r="P1156" s="3">
        <f t="shared" si="17"/>
        <v>0</v>
      </c>
    </row>
    <row r="1157" spans="12:16" x14ac:dyDescent="0.35">
      <c r="L1157" s="54" t="str">
        <f>IF(ISTEXT(overallRate),"Effectuez l’étape 1",IF(OR(COUNT($C1157,H1157)&lt;&gt;2,overallRate=0),0,IF(D1157="Oui",IF(OR($B1157="Oui - sans lien de dépendance",$C1157&gt;0),ROUND(MIN(H1157, MAX(500,MIN(0.55*$C1157,573))),2),0),ROUND(IF($B1157="Non - avec lien de dépendance",MIN(1129,H1157,$C1157)*overallRate,MIN(1129,H1157)*overallRate),2))))</f>
        <v>Effectuez l’étape 1</v>
      </c>
      <c r="M1157" s="54" t="str">
        <f>IF(ISTEXT(overallRate),"Effectuez l’étape 1",IF(OR(COUNT($C1157,I1157)&lt;&gt;2,overallRate=0),0,IF(E1157="Oui",IF(OR($B1157="Oui - sans lien de dépendance",$C1157&gt;0),ROUND(MIN(I1157, MAX(500,MIN(0.55*$C1157,573))),2),0),ROUND(IF($B1157="Non - avec lien de dépendance",MIN(1129,I1157,$C1157)*overallRate,MIN(1129,I1157)*overallRate),2))))</f>
        <v>Effectuez l’étape 1</v>
      </c>
      <c r="N1157" s="54" t="str">
        <f>IF(ISTEXT(overallRate),"Effectuez l’étape 1",IF(OR(COUNT($C1157,J1157)&lt;&gt;2,overallRate=0),0,IF(F1157="Oui",IF(OR($B1157="Oui - sans lien de dépendance",$C1157&gt;0),ROUND(MIN(J1157, MAX(500,MIN(0.55*$C1157,573))),2),0),ROUND(IF($B1157="Non - avec lien de dépendance",MIN(1129,J1157,$C1157)*overallRate,MIN(1129,J1157)*overallRate),2))))</f>
        <v>Effectuez l’étape 1</v>
      </c>
      <c r="O1157" s="54" t="str">
        <f>IF(ISTEXT(overallRate),"Effectuez l’étape 1",IF(OR(COUNT($C1157,K1157)&lt;&gt;2,overallRate=0),0,IF(G1157="Oui",IF(OR($B1157="Oui - sans lien de dépendance",$C1157&gt;0),ROUND(MIN(K1157, MAX(500,MIN(0.55*$C1157,573))),2),0),ROUND(IF($B1157="Non - avec lien de dépendance",MIN(1129,K1157,$C1157)*overallRate,MIN(1129,K1157)*overallRate),2))))</f>
        <v>Effectuez l’étape 1</v>
      </c>
      <c r="P1157" s="3">
        <f t="shared" si="17"/>
        <v>0</v>
      </c>
    </row>
    <row r="1158" spans="12:16" x14ac:dyDescent="0.35">
      <c r="L1158" s="54" t="str">
        <f>IF(ISTEXT(overallRate),"Effectuez l’étape 1",IF(OR(COUNT($C1158,H1158)&lt;&gt;2,overallRate=0),0,IF(D1158="Oui",IF(OR($B1158="Oui - sans lien de dépendance",$C1158&gt;0),ROUND(MIN(H1158, MAX(500,MIN(0.55*$C1158,573))),2),0),ROUND(IF($B1158="Non - avec lien de dépendance",MIN(1129,H1158,$C1158)*overallRate,MIN(1129,H1158)*overallRate),2))))</f>
        <v>Effectuez l’étape 1</v>
      </c>
      <c r="M1158" s="54" t="str">
        <f>IF(ISTEXT(overallRate),"Effectuez l’étape 1",IF(OR(COUNT($C1158,I1158)&lt;&gt;2,overallRate=0),0,IF(E1158="Oui",IF(OR($B1158="Oui - sans lien de dépendance",$C1158&gt;0),ROUND(MIN(I1158, MAX(500,MIN(0.55*$C1158,573))),2),0),ROUND(IF($B1158="Non - avec lien de dépendance",MIN(1129,I1158,$C1158)*overallRate,MIN(1129,I1158)*overallRate),2))))</f>
        <v>Effectuez l’étape 1</v>
      </c>
      <c r="N1158" s="54" t="str">
        <f>IF(ISTEXT(overallRate),"Effectuez l’étape 1",IF(OR(COUNT($C1158,J1158)&lt;&gt;2,overallRate=0),0,IF(F1158="Oui",IF(OR($B1158="Oui - sans lien de dépendance",$C1158&gt;0),ROUND(MIN(J1158, MAX(500,MIN(0.55*$C1158,573))),2),0),ROUND(IF($B1158="Non - avec lien de dépendance",MIN(1129,J1158,$C1158)*overallRate,MIN(1129,J1158)*overallRate),2))))</f>
        <v>Effectuez l’étape 1</v>
      </c>
      <c r="O1158" s="54" t="str">
        <f>IF(ISTEXT(overallRate),"Effectuez l’étape 1",IF(OR(COUNT($C1158,K1158)&lt;&gt;2,overallRate=0),0,IF(G1158="Oui",IF(OR($B1158="Oui - sans lien de dépendance",$C1158&gt;0),ROUND(MIN(K1158, MAX(500,MIN(0.55*$C1158,573))),2),0),ROUND(IF($B1158="Non - avec lien de dépendance",MIN(1129,K1158,$C1158)*overallRate,MIN(1129,K1158)*overallRate),2))))</f>
        <v>Effectuez l’étape 1</v>
      </c>
      <c r="P1158" s="3">
        <f t="shared" si="17"/>
        <v>0</v>
      </c>
    </row>
    <row r="1159" spans="12:16" x14ac:dyDescent="0.35">
      <c r="L1159" s="54" t="str">
        <f>IF(ISTEXT(overallRate),"Effectuez l’étape 1",IF(OR(COUNT($C1159,H1159)&lt;&gt;2,overallRate=0),0,IF(D1159="Oui",IF(OR($B1159="Oui - sans lien de dépendance",$C1159&gt;0),ROUND(MIN(H1159, MAX(500,MIN(0.55*$C1159,573))),2),0),ROUND(IF($B1159="Non - avec lien de dépendance",MIN(1129,H1159,$C1159)*overallRate,MIN(1129,H1159)*overallRate),2))))</f>
        <v>Effectuez l’étape 1</v>
      </c>
      <c r="M1159" s="54" t="str">
        <f>IF(ISTEXT(overallRate),"Effectuez l’étape 1",IF(OR(COUNT($C1159,I1159)&lt;&gt;2,overallRate=0),0,IF(E1159="Oui",IF(OR($B1159="Oui - sans lien de dépendance",$C1159&gt;0),ROUND(MIN(I1159, MAX(500,MIN(0.55*$C1159,573))),2),0),ROUND(IF($B1159="Non - avec lien de dépendance",MIN(1129,I1159,$C1159)*overallRate,MIN(1129,I1159)*overallRate),2))))</f>
        <v>Effectuez l’étape 1</v>
      </c>
      <c r="N1159" s="54" t="str">
        <f>IF(ISTEXT(overallRate),"Effectuez l’étape 1",IF(OR(COUNT($C1159,J1159)&lt;&gt;2,overallRate=0),0,IF(F1159="Oui",IF(OR($B1159="Oui - sans lien de dépendance",$C1159&gt;0),ROUND(MIN(J1159, MAX(500,MIN(0.55*$C1159,573))),2),0),ROUND(IF($B1159="Non - avec lien de dépendance",MIN(1129,J1159,$C1159)*overallRate,MIN(1129,J1159)*overallRate),2))))</f>
        <v>Effectuez l’étape 1</v>
      </c>
      <c r="O1159" s="54" t="str">
        <f>IF(ISTEXT(overallRate),"Effectuez l’étape 1",IF(OR(COUNT($C1159,K1159)&lt;&gt;2,overallRate=0),0,IF(G1159="Oui",IF(OR($B1159="Oui - sans lien de dépendance",$C1159&gt;0),ROUND(MIN(K1159, MAX(500,MIN(0.55*$C1159,573))),2),0),ROUND(IF($B1159="Non - avec lien de dépendance",MIN(1129,K1159,$C1159)*overallRate,MIN(1129,K1159)*overallRate),2))))</f>
        <v>Effectuez l’étape 1</v>
      </c>
      <c r="P1159" s="3">
        <f t="shared" ref="P1159:P1222" si="18">IF(AND(COUNT(C1159:K1159)&gt;0,OR(COUNT(C1159:K1159)&lt;&gt;5,ISBLANK(B1159))),"Fill out all amounts",SUM(L1159:O1159))</f>
        <v>0</v>
      </c>
    </row>
    <row r="1160" spans="12:16" x14ac:dyDescent="0.35">
      <c r="L1160" s="54" t="str">
        <f>IF(ISTEXT(overallRate),"Effectuez l’étape 1",IF(OR(COUNT($C1160,H1160)&lt;&gt;2,overallRate=0),0,IF(D1160="Oui",IF(OR($B1160="Oui - sans lien de dépendance",$C1160&gt;0),ROUND(MIN(H1160, MAX(500,MIN(0.55*$C1160,573))),2),0),ROUND(IF($B1160="Non - avec lien de dépendance",MIN(1129,H1160,$C1160)*overallRate,MIN(1129,H1160)*overallRate),2))))</f>
        <v>Effectuez l’étape 1</v>
      </c>
      <c r="M1160" s="54" t="str">
        <f>IF(ISTEXT(overallRate),"Effectuez l’étape 1",IF(OR(COUNT($C1160,I1160)&lt;&gt;2,overallRate=0),0,IF(E1160="Oui",IF(OR($B1160="Oui - sans lien de dépendance",$C1160&gt;0),ROUND(MIN(I1160, MAX(500,MIN(0.55*$C1160,573))),2),0),ROUND(IF($B1160="Non - avec lien de dépendance",MIN(1129,I1160,$C1160)*overallRate,MIN(1129,I1160)*overallRate),2))))</f>
        <v>Effectuez l’étape 1</v>
      </c>
      <c r="N1160" s="54" t="str">
        <f>IF(ISTEXT(overallRate),"Effectuez l’étape 1",IF(OR(COUNT($C1160,J1160)&lt;&gt;2,overallRate=0),0,IF(F1160="Oui",IF(OR($B1160="Oui - sans lien de dépendance",$C1160&gt;0),ROUND(MIN(J1160, MAX(500,MIN(0.55*$C1160,573))),2),0),ROUND(IF($B1160="Non - avec lien de dépendance",MIN(1129,J1160,$C1160)*overallRate,MIN(1129,J1160)*overallRate),2))))</f>
        <v>Effectuez l’étape 1</v>
      </c>
      <c r="O1160" s="54" t="str">
        <f>IF(ISTEXT(overallRate),"Effectuez l’étape 1",IF(OR(COUNT($C1160,K1160)&lt;&gt;2,overallRate=0),0,IF(G1160="Oui",IF(OR($B1160="Oui - sans lien de dépendance",$C1160&gt;0),ROUND(MIN(K1160, MAX(500,MIN(0.55*$C1160,573))),2),0),ROUND(IF($B1160="Non - avec lien de dépendance",MIN(1129,K1160,$C1160)*overallRate,MIN(1129,K1160)*overallRate),2))))</f>
        <v>Effectuez l’étape 1</v>
      </c>
      <c r="P1160" s="3">
        <f t="shared" si="18"/>
        <v>0</v>
      </c>
    </row>
    <row r="1161" spans="12:16" x14ac:dyDescent="0.35">
      <c r="L1161" s="54" t="str">
        <f>IF(ISTEXT(overallRate),"Effectuez l’étape 1",IF(OR(COUNT($C1161,H1161)&lt;&gt;2,overallRate=0),0,IF(D1161="Oui",IF(OR($B1161="Oui - sans lien de dépendance",$C1161&gt;0),ROUND(MIN(H1161, MAX(500,MIN(0.55*$C1161,573))),2),0),ROUND(IF($B1161="Non - avec lien de dépendance",MIN(1129,H1161,$C1161)*overallRate,MIN(1129,H1161)*overallRate),2))))</f>
        <v>Effectuez l’étape 1</v>
      </c>
      <c r="M1161" s="54" t="str">
        <f>IF(ISTEXT(overallRate),"Effectuez l’étape 1",IF(OR(COUNT($C1161,I1161)&lt;&gt;2,overallRate=0),0,IF(E1161="Oui",IF(OR($B1161="Oui - sans lien de dépendance",$C1161&gt;0),ROUND(MIN(I1161, MAX(500,MIN(0.55*$C1161,573))),2),0),ROUND(IF($B1161="Non - avec lien de dépendance",MIN(1129,I1161,$C1161)*overallRate,MIN(1129,I1161)*overallRate),2))))</f>
        <v>Effectuez l’étape 1</v>
      </c>
      <c r="N1161" s="54" t="str">
        <f>IF(ISTEXT(overallRate),"Effectuez l’étape 1",IF(OR(COUNT($C1161,J1161)&lt;&gt;2,overallRate=0),0,IF(F1161="Oui",IF(OR($B1161="Oui - sans lien de dépendance",$C1161&gt;0),ROUND(MIN(J1161, MAX(500,MIN(0.55*$C1161,573))),2),0),ROUND(IF($B1161="Non - avec lien de dépendance",MIN(1129,J1161,$C1161)*overallRate,MIN(1129,J1161)*overallRate),2))))</f>
        <v>Effectuez l’étape 1</v>
      </c>
      <c r="O1161" s="54" t="str">
        <f>IF(ISTEXT(overallRate),"Effectuez l’étape 1",IF(OR(COUNT($C1161,K1161)&lt;&gt;2,overallRate=0),0,IF(G1161="Oui",IF(OR($B1161="Oui - sans lien de dépendance",$C1161&gt;0),ROUND(MIN(K1161, MAX(500,MIN(0.55*$C1161,573))),2),0),ROUND(IF($B1161="Non - avec lien de dépendance",MIN(1129,K1161,$C1161)*overallRate,MIN(1129,K1161)*overallRate),2))))</f>
        <v>Effectuez l’étape 1</v>
      </c>
      <c r="P1161" s="3">
        <f t="shared" si="18"/>
        <v>0</v>
      </c>
    </row>
    <row r="1162" spans="12:16" x14ac:dyDescent="0.35">
      <c r="L1162" s="54" t="str">
        <f>IF(ISTEXT(overallRate),"Effectuez l’étape 1",IF(OR(COUNT($C1162,H1162)&lt;&gt;2,overallRate=0),0,IF(D1162="Oui",IF(OR($B1162="Oui - sans lien de dépendance",$C1162&gt;0),ROUND(MIN(H1162, MAX(500,MIN(0.55*$C1162,573))),2),0),ROUND(IF($B1162="Non - avec lien de dépendance",MIN(1129,H1162,$C1162)*overallRate,MIN(1129,H1162)*overallRate),2))))</f>
        <v>Effectuez l’étape 1</v>
      </c>
      <c r="M1162" s="54" t="str">
        <f>IF(ISTEXT(overallRate),"Effectuez l’étape 1",IF(OR(COUNT($C1162,I1162)&lt;&gt;2,overallRate=0),0,IF(E1162="Oui",IF(OR($B1162="Oui - sans lien de dépendance",$C1162&gt;0),ROUND(MIN(I1162, MAX(500,MIN(0.55*$C1162,573))),2),0),ROUND(IF($B1162="Non - avec lien de dépendance",MIN(1129,I1162,$C1162)*overallRate,MIN(1129,I1162)*overallRate),2))))</f>
        <v>Effectuez l’étape 1</v>
      </c>
      <c r="N1162" s="54" t="str">
        <f>IF(ISTEXT(overallRate),"Effectuez l’étape 1",IF(OR(COUNT($C1162,J1162)&lt;&gt;2,overallRate=0),0,IF(F1162="Oui",IF(OR($B1162="Oui - sans lien de dépendance",$C1162&gt;0),ROUND(MIN(J1162, MAX(500,MIN(0.55*$C1162,573))),2),0),ROUND(IF($B1162="Non - avec lien de dépendance",MIN(1129,J1162,$C1162)*overallRate,MIN(1129,J1162)*overallRate),2))))</f>
        <v>Effectuez l’étape 1</v>
      </c>
      <c r="O1162" s="54" t="str">
        <f>IF(ISTEXT(overallRate),"Effectuez l’étape 1",IF(OR(COUNT($C1162,K1162)&lt;&gt;2,overallRate=0),0,IF(G1162="Oui",IF(OR($B1162="Oui - sans lien de dépendance",$C1162&gt;0),ROUND(MIN(K1162, MAX(500,MIN(0.55*$C1162,573))),2),0),ROUND(IF($B1162="Non - avec lien de dépendance",MIN(1129,K1162,$C1162)*overallRate,MIN(1129,K1162)*overallRate),2))))</f>
        <v>Effectuez l’étape 1</v>
      </c>
      <c r="P1162" s="3">
        <f t="shared" si="18"/>
        <v>0</v>
      </c>
    </row>
    <row r="1163" spans="12:16" x14ac:dyDescent="0.35">
      <c r="L1163" s="54" t="str">
        <f>IF(ISTEXT(overallRate),"Effectuez l’étape 1",IF(OR(COUNT($C1163,H1163)&lt;&gt;2,overallRate=0),0,IF(D1163="Oui",IF(OR($B1163="Oui - sans lien de dépendance",$C1163&gt;0),ROUND(MIN(H1163, MAX(500,MIN(0.55*$C1163,573))),2),0),ROUND(IF($B1163="Non - avec lien de dépendance",MIN(1129,H1163,$C1163)*overallRate,MIN(1129,H1163)*overallRate),2))))</f>
        <v>Effectuez l’étape 1</v>
      </c>
      <c r="M1163" s="54" t="str">
        <f>IF(ISTEXT(overallRate),"Effectuez l’étape 1",IF(OR(COUNT($C1163,I1163)&lt;&gt;2,overallRate=0),0,IF(E1163="Oui",IF(OR($B1163="Oui - sans lien de dépendance",$C1163&gt;0),ROUND(MIN(I1163, MAX(500,MIN(0.55*$C1163,573))),2),0),ROUND(IF($B1163="Non - avec lien de dépendance",MIN(1129,I1163,$C1163)*overallRate,MIN(1129,I1163)*overallRate),2))))</f>
        <v>Effectuez l’étape 1</v>
      </c>
      <c r="N1163" s="54" t="str">
        <f>IF(ISTEXT(overallRate),"Effectuez l’étape 1",IF(OR(COUNT($C1163,J1163)&lt;&gt;2,overallRate=0),0,IF(F1163="Oui",IF(OR($B1163="Oui - sans lien de dépendance",$C1163&gt;0),ROUND(MIN(J1163, MAX(500,MIN(0.55*$C1163,573))),2),0),ROUND(IF($B1163="Non - avec lien de dépendance",MIN(1129,J1163,$C1163)*overallRate,MIN(1129,J1163)*overallRate),2))))</f>
        <v>Effectuez l’étape 1</v>
      </c>
      <c r="O1163" s="54" t="str">
        <f>IF(ISTEXT(overallRate),"Effectuez l’étape 1",IF(OR(COUNT($C1163,K1163)&lt;&gt;2,overallRate=0),0,IF(G1163="Oui",IF(OR($B1163="Oui - sans lien de dépendance",$C1163&gt;0),ROUND(MIN(K1163, MAX(500,MIN(0.55*$C1163,573))),2),0),ROUND(IF($B1163="Non - avec lien de dépendance",MIN(1129,K1163,$C1163)*overallRate,MIN(1129,K1163)*overallRate),2))))</f>
        <v>Effectuez l’étape 1</v>
      </c>
      <c r="P1163" s="3">
        <f t="shared" si="18"/>
        <v>0</v>
      </c>
    </row>
    <row r="1164" spans="12:16" x14ac:dyDescent="0.35">
      <c r="L1164" s="54" t="str">
        <f>IF(ISTEXT(overallRate),"Effectuez l’étape 1",IF(OR(COUNT($C1164,H1164)&lt;&gt;2,overallRate=0),0,IF(D1164="Oui",IF(OR($B1164="Oui - sans lien de dépendance",$C1164&gt;0),ROUND(MIN(H1164, MAX(500,MIN(0.55*$C1164,573))),2),0),ROUND(IF($B1164="Non - avec lien de dépendance",MIN(1129,H1164,$C1164)*overallRate,MIN(1129,H1164)*overallRate),2))))</f>
        <v>Effectuez l’étape 1</v>
      </c>
      <c r="M1164" s="54" t="str">
        <f>IF(ISTEXT(overallRate),"Effectuez l’étape 1",IF(OR(COUNT($C1164,I1164)&lt;&gt;2,overallRate=0),0,IF(E1164="Oui",IF(OR($B1164="Oui - sans lien de dépendance",$C1164&gt;0),ROUND(MIN(I1164, MAX(500,MIN(0.55*$C1164,573))),2),0),ROUND(IF($B1164="Non - avec lien de dépendance",MIN(1129,I1164,$C1164)*overallRate,MIN(1129,I1164)*overallRate),2))))</f>
        <v>Effectuez l’étape 1</v>
      </c>
      <c r="N1164" s="54" t="str">
        <f>IF(ISTEXT(overallRate),"Effectuez l’étape 1",IF(OR(COUNT($C1164,J1164)&lt;&gt;2,overallRate=0),0,IF(F1164="Oui",IF(OR($B1164="Oui - sans lien de dépendance",$C1164&gt;0),ROUND(MIN(J1164, MAX(500,MIN(0.55*$C1164,573))),2),0),ROUND(IF($B1164="Non - avec lien de dépendance",MIN(1129,J1164,$C1164)*overallRate,MIN(1129,J1164)*overallRate),2))))</f>
        <v>Effectuez l’étape 1</v>
      </c>
      <c r="O1164" s="54" t="str">
        <f>IF(ISTEXT(overallRate),"Effectuez l’étape 1",IF(OR(COUNT($C1164,K1164)&lt;&gt;2,overallRate=0),0,IF(G1164="Oui",IF(OR($B1164="Oui - sans lien de dépendance",$C1164&gt;0),ROUND(MIN(K1164, MAX(500,MIN(0.55*$C1164,573))),2),0),ROUND(IF($B1164="Non - avec lien de dépendance",MIN(1129,K1164,$C1164)*overallRate,MIN(1129,K1164)*overallRate),2))))</f>
        <v>Effectuez l’étape 1</v>
      </c>
      <c r="P1164" s="3">
        <f t="shared" si="18"/>
        <v>0</v>
      </c>
    </row>
    <row r="1165" spans="12:16" x14ac:dyDescent="0.35">
      <c r="L1165" s="54" t="str">
        <f>IF(ISTEXT(overallRate),"Effectuez l’étape 1",IF(OR(COUNT($C1165,H1165)&lt;&gt;2,overallRate=0),0,IF(D1165="Oui",IF(OR($B1165="Oui - sans lien de dépendance",$C1165&gt;0),ROUND(MIN(H1165, MAX(500,MIN(0.55*$C1165,573))),2),0),ROUND(IF($B1165="Non - avec lien de dépendance",MIN(1129,H1165,$C1165)*overallRate,MIN(1129,H1165)*overallRate),2))))</f>
        <v>Effectuez l’étape 1</v>
      </c>
      <c r="M1165" s="54" t="str">
        <f>IF(ISTEXT(overallRate),"Effectuez l’étape 1",IF(OR(COUNT($C1165,I1165)&lt;&gt;2,overallRate=0),0,IF(E1165="Oui",IF(OR($B1165="Oui - sans lien de dépendance",$C1165&gt;0),ROUND(MIN(I1165, MAX(500,MIN(0.55*$C1165,573))),2),0),ROUND(IF($B1165="Non - avec lien de dépendance",MIN(1129,I1165,$C1165)*overallRate,MIN(1129,I1165)*overallRate),2))))</f>
        <v>Effectuez l’étape 1</v>
      </c>
      <c r="N1165" s="54" t="str">
        <f>IF(ISTEXT(overallRate),"Effectuez l’étape 1",IF(OR(COUNT($C1165,J1165)&lt;&gt;2,overallRate=0),0,IF(F1165="Oui",IF(OR($B1165="Oui - sans lien de dépendance",$C1165&gt;0),ROUND(MIN(J1165, MAX(500,MIN(0.55*$C1165,573))),2),0),ROUND(IF($B1165="Non - avec lien de dépendance",MIN(1129,J1165,$C1165)*overallRate,MIN(1129,J1165)*overallRate),2))))</f>
        <v>Effectuez l’étape 1</v>
      </c>
      <c r="O1165" s="54" t="str">
        <f>IF(ISTEXT(overallRate),"Effectuez l’étape 1",IF(OR(COUNT($C1165,K1165)&lt;&gt;2,overallRate=0),0,IF(G1165="Oui",IF(OR($B1165="Oui - sans lien de dépendance",$C1165&gt;0),ROUND(MIN(K1165, MAX(500,MIN(0.55*$C1165,573))),2),0),ROUND(IF($B1165="Non - avec lien de dépendance",MIN(1129,K1165,$C1165)*overallRate,MIN(1129,K1165)*overallRate),2))))</f>
        <v>Effectuez l’étape 1</v>
      </c>
      <c r="P1165" s="3">
        <f t="shared" si="18"/>
        <v>0</v>
      </c>
    </row>
    <row r="1166" spans="12:16" x14ac:dyDescent="0.35">
      <c r="L1166" s="54" t="str">
        <f>IF(ISTEXT(overallRate),"Effectuez l’étape 1",IF(OR(COUNT($C1166,H1166)&lt;&gt;2,overallRate=0),0,IF(D1166="Oui",IF(OR($B1166="Oui - sans lien de dépendance",$C1166&gt;0),ROUND(MIN(H1166, MAX(500,MIN(0.55*$C1166,573))),2),0),ROUND(IF($B1166="Non - avec lien de dépendance",MIN(1129,H1166,$C1166)*overallRate,MIN(1129,H1166)*overallRate),2))))</f>
        <v>Effectuez l’étape 1</v>
      </c>
      <c r="M1166" s="54" t="str">
        <f>IF(ISTEXT(overallRate),"Effectuez l’étape 1",IF(OR(COUNT($C1166,I1166)&lt;&gt;2,overallRate=0),0,IF(E1166="Oui",IF(OR($B1166="Oui - sans lien de dépendance",$C1166&gt;0),ROUND(MIN(I1166, MAX(500,MIN(0.55*$C1166,573))),2),0),ROUND(IF($B1166="Non - avec lien de dépendance",MIN(1129,I1166,$C1166)*overallRate,MIN(1129,I1166)*overallRate),2))))</f>
        <v>Effectuez l’étape 1</v>
      </c>
      <c r="N1166" s="54" t="str">
        <f>IF(ISTEXT(overallRate),"Effectuez l’étape 1",IF(OR(COUNT($C1166,J1166)&lt;&gt;2,overallRate=0),0,IF(F1166="Oui",IF(OR($B1166="Oui - sans lien de dépendance",$C1166&gt;0),ROUND(MIN(J1166, MAX(500,MIN(0.55*$C1166,573))),2),0),ROUND(IF($B1166="Non - avec lien de dépendance",MIN(1129,J1166,$C1166)*overallRate,MIN(1129,J1166)*overallRate),2))))</f>
        <v>Effectuez l’étape 1</v>
      </c>
      <c r="O1166" s="54" t="str">
        <f>IF(ISTEXT(overallRate),"Effectuez l’étape 1",IF(OR(COUNT($C1166,K1166)&lt;&gt;2,overallRate=0),0,IF(G1166="Oui",IF(OR($B1166="Oui - sans lien de dépendance",$C1166&gt;0),ROUND(MIN(K1166, MAX(500,MIN(0.55*$C1166,573))),2),0),ROUND(IF($B1166="Non - avec lien de dépendance",MIN(1129,K1166,$C1166)*overallRate,MIN(1129,K1166)*overallRate),2))))</f>
        <v>Effectuez l’étape 1</v>
      </c>
      <c r="P1166" s="3">
        <f t="shared" si="18"/>
        <v>0</v>
      </c>
    </row>
    <row r="1167" spans="12:16" x14ac:dyDescent="0.35">
      <c r="L1167" s="54" t="str">
        <f>IF(ISTEXT(overallRate),"Effectuez l’étape 1",IF(OR(COUNT($C1167,H1167)&lt;&gt;2,overallRate=0),0,IF(D1167="Oui",IF(OR($B1167="Oui - sans lien de dépendance",$C1167&gt;0),ROUND(MIN(H1167, MAX(500,MIN(0.55*$C1167,573))),2),0),ROUND(IF($B1167="Non - avec lien de dépendance",MIN(1129,H1167,$C1167)*overallRate,MIN(1129,H1167)*overallRate),2))))</f>
        <v>Effectuez l’étape 1</v>
      </c>
      <c r="M1167" s="54" t="str">
        <f>IF(ISTEXT(overallRate),"Effectuez l’étape 1",IF(OR(COUNT($C1167,I1167)&lt;&gt;2,overallRate=0),0,IF(E1167="Oui",IF(OR($B1167="Oui - sans lien de dépendance",$C1167&gt;0),ROUND(MIN(I1167, MAX(500,MIN(0.55*$C1167,573))),2),0),ROUND(IF($B1167="Non - avec lien de dépendance",MIN(1129,I1167,$C1167)*overallRate,MIN(1129,I1167)*overallRate),2))))</f>
        <v>Effectuez l’étape 1</v>
      </c>
      <c r="N1167" s="54" t="str">
        <f>IF(ISTEXT(overallRate),"Effectuez l’étape 1",IF(OR(COUNT($C1167,J1167)&lt;&gt;2,overallRate=0),0,IF(F1167="Oui",IF(OR($B1167="Oui - sans lien de dépendance",$C1167&gt;0),ROUND(MIN(J1167, MAX(500,MIN(0.55*$C1167,573))),2),0),ROUND(IF($B1167="Non - avec lien de dépendance",MIN(1129,J1167,$C1167)*overallRate,MIN(1129,J1167)*overallRate),2))))</f>
        <v>Effectuez l’étape 1</v>
      </c>
      <c r="O1167" s="54" t="str">
        <f>IF(ISTEXT(overallRate),"Effectuez l’étape 1",IF(OR(COUNT($C1167,K1167)&lt;&gt;2,overallRate=0),0,IF(G1167="Oui",IF(OR($B1167="Oui - sans lien de dépendance",$C1167&gt;0),ROUND(MIN(K1167, MAX(500,MIN(0.55*$C1167,573))),2),0),ROUND(IF($B1167="Non - avec lien de dépendance",MIN(1129,K1167,$C1167)*overallRate,MIN(1129,K1167)*overallRate),2))))</f>
        <v>Effectuez l’étape 1</v>
      </c>
      <c r="P1167" s="3">
        <f t="shared" si="18"/>
        <v>0</v>
      </c>
    </row>
    <row r="1168" spans="12:16" x14ac:dyDescent="0.35">
      <c r="L1168" s="54" t="str">
        <f>IF(ISTEXT(overallRate),"Effectuez l’étape 1",IF(OR(COUNT($C1168,H1168)&lt;&gt;2,overallRate=0),0,IF(D1168="Oui",IF(OR($B1168="Oui - sans lien de dépendance",$C1168&gt;0),ROUND(MIN(H1168, MAX(500,MIN(0.55*$C1168,573))),2),0),ROUND(IF($B1168="Non - avec lien de dépendance",MIN(1129,H1168,$C1168)*overallRate,MIN(1129,H1168)*overallRate),2))))</f>
        <v>Effectuez l’étape 1</v>
      </c>
      <c r="M1168" s="54" t="str">
        <f>IF(ISTEXT(overallRate),"Effectuez l’étape 1",IF(OR(COUNT($C1168,I1168)&lt;&gt;2,overallRate=0),0,IF(E1168="Oui",IF(OR($B1168="Oui - sans lien de dépendance",$C1168&gt;0),ROUND(MIN(I1168, MAX(500,MIN(0.55*$C1168,573))),2),0),ROUND(IF($B1168="Non - avec lien de dépendance",MIN(1129,I1168,$C1168)*overallRate,MIN(1129,I1168)*overallRate),2))))</f>
        <v>Effectuez l’étape 1</v>
      </c>
      <c r="N1168" s="54" t="str">
        <f>IF(ISTEXT(overallRate),"Effectuez l’étape 1",IF(OR(COUNT($C1168,J1168)&lt;&gt;2,overallRate=0),0,IF(F1168="Oui",IF(OR($B1168="Oui - sans lien de dépendance",$C1168&gt;0),ROUND(MIN(J1168, MAX(500,MIN(0.55*$C1168,573))),2),0),ROUND(IF($B1168="Non - avec lien de dépendance",MIN(1129,J1168,$C1168)*overallRate,MIN(1129,J1168)*overallRate),2))))</f>
        <v>Effectuez l’étape 1</v>
      </c>
      <c r="O1168" s="54" t="str">
        <f>IF(ISTEXT(overallRate),"Effectuez l’étape 1",IF(OR(COUNT($C1168,K1168)&lt;&gt;2,overallRate=0),0,IF(G1168="Oui",IF(OR($B1168="Oui - sans lien de dépendance",$C1168&gt;0),ROUND(MIN(K1168, MAX(500,MIN(0.55*$C1168,573))),2),0),ROUND(IF($B1168="Non - avec lien de dépendance",MIN(1129,K1168,$C1168)*overallRate,MIN(1129,K1168)*overallRate),2))))</f>
        <v>Effectuez l’étape 1</v>
      </c>
      <c r="P1168" s="3">
        <f t="shared" si="18"/>
        <v>0</v>
      </c>
    </row>
    <row r="1169" spans="12:16" x14ac:dyDescent="0.35">
      <c r="L1169" s="54" t="str">
        <f>IF(ISTEXT(overallRate),"Effectuez l’étape 1",IF(OR(COUNT($C1169,H1169)&lt;&gt;2,overallRate=0),0,IF(D1169="Oui",IF(OR($B1169="Oui - sans lien de dépendance",$C1169&gt;0),ROUND(MIN(H1169, MAX(500,MIN(0.55*$C1169,573))),2),0),ROUND(IF($B1169="Non - avec lien de dépendance",MIN(1129,H1169,$C1169)*overallRate,MIN(1129,H1169)*overallRate),2))))</f>
        <v>Effectuez l’étape 1</v>
      </c>
      <c r="M1169" s="54" t="str">
        <f>IF(ISTEXT(overallRate),"Effectuez l’étape 1",IF(OR(COUNT($C1169,I1169)&lt;&gt;2,overallRate=0),0,IF(E1169="Oui",IF(OR($B1169="Oui - sans lien de dépendance",$C1169&gt;0),ROUND(MIN(I1169, MAX(500,MIN(0.55*$C1169,573))),2),0),ROUND(IF($B1169="Non - avec lien de dépendance",MIN(1129,I1169,$C1169)*overallRate,MIN(1129,I1169)*overallRate),2))))</f>
        <v>Effectuez l’étape 1</v>
      </c>
      <c r="N1169" s="54" t="str">
        <f>IF(ISTEXT(overallRate),"Effectuez l’étape 1",IF(OR(COUNT($C1169,J1169)&lt;&gt;2,overallRate=0),0,IF(F1169="Oui",IF(OR($B1169="Oui - sans lien de dépendance",$C1169&gt;0),ROUND(MIN(J1169, MAX(500,MIN(0.55*$C1169,573))),2),0),ROUND(IF($B1169="Non - avec lien de dépendance",MIN(1129,J1169,$C1169)*overallRate,MIN(1129,J1169)*overallRate),2))))</f>
        <v>Effectuez l’étape 1</v>
      </c>
      <c r="O1169" s="54" t="str">
        <f>IF(ISTEXT(overallRate),"Effectuez l’étape 1",IF(OR(COUNT($C1169,K1169)&lt;&gt;2,overallRate=0),0,IF(G1169="Oui",IF(OR($B1169="Oui - sans lien de dépendance",$C1169&gt;0),ROUND(MIN(K1169, MAX(500,MIN(0.55*$C1169,573))),2),0),ROUND(IF($B1169="Non - avec lien de dépendance",MIN(1129,K1169,$C1169)*overallRate,MIN(1129,K1169)*overallRate),2))))</f>
        <v>Effectuez l’étape 1</v>
      </c>
      <c r="P1169" s="3">
        <f t="shared" si="18"/>
        <v>0</v>
      </c>
    </row>
    <row r="1170" spans="12:16" x14ac:dyDescent="0.35">
      <c r="L1170" s="54" t="str">
        <f>IF(ISTEXT(overallRate),"Effectuez l’étape 1",IF(OR(COUNT($C1170,H1170)&lt;&gt;2,overallRate=0),0,IF(D1170="Oui",IF(OR($B1170="Oui - sans lien de dépendance",$C1170&gt;0),ROUND(MIN(H1170, MAX(500,MIN(0.55*$C1170,573))),2),0),ROUND(IF($B1170="Non - avec lien de dépendance",MIN(1129,H1170,$C1170)*overallRate,MIN(1129,H1170)*overallRate),2))))</f>
        <v>Effectuez l’étape 1</v>
      </c>
      <c r="M1170" s="54" t="str">
        <f>IF(ISTEXT(overallRate),"Effectuez l’étape 1",IF(OR(COUNT($C1170,I1170)&lt;&gt;2,overallRate=0),0,IF(E1170="Oui",IF(OR($B1170="Oui - sans lien de dépendance",$C1170&gt;0),ROUND(MIN(I1170, MAX(500,MIN(0.55*$C1170,573))),2),0),ROUND(IF($B1170="Non - avec lien de dépendance",MIN(1129,I1170,$C1170)*overallRate,MIN(1129,I1170)*overallRate),2))))</f>
        <v>Effectuez l’étape 1</v>
      </c>
      <c r="N1170" s="54" t="str">
        <f>IF(ISTEXT(overallRate),"Effectuez l’étape 1",IF(OR(COUNT($C1170,J1170)&lt;&gt;2,overallRate=0),0,IF(F1170="Oui",IF(OR($B1170="Oui - sans lien de dépendance",$C1170&gt;0),ROUND(MIN(J1170, MAX(500,MIN(0.55*$C1170,573))),2),0),ROUND(IF($B1170="Non - avec lien de dépendance",MIN(1129,J1170,$C1170)*overallRate,MIN(1129,J1170)*overallRate),2))))</f>
        <v>Effectuez l’étape 1</v>
      </c>
      <c r="O1170" s="54" t="str">
        <f>IF(ISTEXT(overallRate),"Effectuez l’étape 1",IF(OR(COUNT($C1170,K1170)&lt;&gt;2,overallRate=0),0,IF(G1170="Oui",IF(OR($B1170="Oui - sans lien de dépendance",$C1170&gt;0),ROUND(MIN(K1170, MAX(500,MIN(0.55*$C1170,573))),2),0),ROUND(IF($B1170="Non - avec lien de dépendance",MIN(1129,K1170,$C1170)*overallRate,MIN(1129,K1170)*overallRate),2))))</f>
        <v>Effectuez l’étape 1</v>
      </c>
      <c r="P1170" s="3">
        <f t="shared" si="18"/>
        <v>0</v>
      </c>
    </row>
    <row r="1171" spans="12:16" x14ac:dyDescent="0.35">
      <c r="L1171" s="54" t="str">
        <f>IF(ISTEXT(overallRate),"Effectuez l’étape 1",IF(OR(COUNT($C1171,H1171)&lt;&gt;2,overallRate=0),0,IF(D1171="Oui",IF(OR($B1171="Oui - sans lien de dépendance",$C1171&gt;0),ROUND(MIN(H1171, MAX(500,MIN(0.55*$C1171,573))),2),0),ROUND(IF($B1171="Non - avec lien de dépendance",MIN(1129,H1171,$C1171)*overallRate,MIN(1129,H1171)*overallRate),2))))</f>
        <v>Effectuez l’étape 1</v>
      </c>
      <c r="M1171" s="54" t="str">
        <f>IF(ISTEXT(overallRate),"Effectuez l’étape 1",IF(OR(COUNT($C1171,I1171)&lt;&gt;2,overallRate=0),0,IF(E1171="Oui",IF(OR($B1171="Oui - sans lien de dépendance",$C1171&gt;0),ROUND(MIN(I1171, MAX(500,MIN(0.55*$C1171,573))),2),0),ROUND(IF($B1171="Non - avec lien de dépendance",MIN(1129,I1171,$C1171)*overallRate,MIN(1129,I1171)*overallRate),2))))</f>
        <v>Effectuez l’étape 1</v>
      </c>
      <c r="N1171" s="54" t="str">
        <f>IF(ISTEXT(overallRate),"Effectuez l’étape 1",IF(OR(COUNT($C1171,J1171)&lt;&gt;2,overallRate=0),0,IF(F1171="Oui",IF(OR($B1171="Oui - sans lien de dépendance",$C1171&gt;0),ROUND(MIN(J1171, MAX(500,MIN(0.55*$C1171,573))),2),0),ROUND(IF($B1171="Non - avec lien de dépendance",MIN(1129,J1171,$C1171)*overallRate,MIN(1129,J1171)*overallRate),2))))</f>
        <v>Effectuez l’étape 1</v>
      </c>
      <c r="O1171" s="54" t="str">
        <f>IF(ISTEXT(overallRate),"Effectuez l’étape 1",IF(OR(COUNT($C1171,K1171)&lt;&gt;2,overallRate=0),0,IF(G1171="Oui",IF(OR($B1171="Oui - sans lien de dépendance",$C1171&gt;0),ROUND(MIN(K1171, MAX(500,MIN(0.55*$C1171,573))),2),0),ROUND(IF($B1171="Non - avec lien de dépendance",MIN(1129,K1171,$C1171)*overallRate,MIN(1129,K1171)*overallRate),2))))</f>
        <v>Effectuez l’étape 1</v>
      </c>
      <c r="P1171" s="3">
        <f t="shared" si="18"/>
        <v>0</v>
      </c>
    </row>
    <row r="1172" spans="12:16" x14ac:dyDescent="0.35">
      <c r="L1172" s="54" t="str">
        <f>IF(ISTEXT(overallRate),"Effectuez l’étape 1",IF(OR(COUNT($C1172,H1172)&lt;&gt;2,overallRate=0),0,IF(D1172="Oui",IF(OR($B1172="Oui - sans lien de dépendance",$C1172&gt;0),ROUND(MIN(H1172, MAX(500,MIN(0.55*$C1172,573))),2),0),ROUND(IF($B1172="Non - avec lien de dépendance",MIN(1129,H1172,$C1172)*overallRate,MIN(1129,H1172)*overallRate),2))))</f>
        <v>Effectuez l’étape 1</v>
      </c>
      <c r="M1172" s="54" t="str">
        <f>IF(ISTEXT(overallRate),"Effectuez l’étape 1",IF(OR(COUNT($C1172,I1172)&lt;&gt;2,overallRate=0),0,IF(E1172="Oui",IF(OR($B1172="Oui - sans lien de dépendance",$C1172&gt;0),ROUND(MIN(I1172, MAX(500,MIN(0.55*$C1172,573))),2),0),ROUND(IF($B1172="Non - avec lien de dépendance",MIN(1129,I1172,$C1172)*overallRate,MIN(1129,I1172)*overallRate),2))))</f>
        <v>Effectuez l’étape 1</v>
      </c>
      <c r="N1172" s="54" t="str">
        <f>IF(ISTEXT(overallRate),"Effectuez l’étape 1",IF(OR(COUNT($C1172,J1172)&lt;&gt;2,overallRate=0),0,IF(F1172="Oui",IF(OR($B1172="Oui - sans lien de dépendance",$C1172&gt;0),ROUND(MIN(J1172, MAX(500,MIN(0.55*$C1172,573))),2),0),ROUND(IF($B1172="Non - avec lien de dépendance",MIN(1129,J1172,$C1172)*overallRate,MIN(1129,J1172)*overallRate),2))))</f>
        <v>Effectuez l’étape 1</v>
      </c>
      <c r="O1172" s="54" t="str">
        <f>IF(ISTEXT(overallRate),"Effectuez l’étape 1",IF(OR(COUNT($C1172,K1172)&lt;&gt;2,overallRate=0),0,IF(G1172="Oui",IF(OR($B1172="Oui - sans lien de dépendance",$C1172&gt;0),ROUND(MIN(K1172, MAX(500,MIN(0.55*$C1172,573))),2),0),ROUND(IF($B1172="Non - avec lien de dépendance",MIN(1129,K1172,$C1172)*overallRate,MIN(1129,K1172)*overallRate),2))))</f>
        <v>Effectuez l’étape 1</v>
      </c>
      <c r="P1172" s="3">
        <f t="shared" si="18"/>
        <v>0</v>
      </c>
    </row>
    <row r="1173" spans="12:16" x14ac:dyDescent="0.35">
      <c r="L1173" s="54" t="str">
        <f>IF(ISTEXT(overallRate),"Effectuez l’étape 1",IF(OR(COUNT($C1173,H1173)&lt;&gt;2,overallRate=0),0,IF(D1173="Oui",IF(OR($B1173="Oui - sans lien de dépendance",$C1173&gt;0),ROUND(MIN(H1173, MAX(500,MIN(0.55*$C1173,573))),2),0),ROUND(IF($B1173="Non - avec lien de dépendance",MIN(1129,H1173,$C1173)*overallRate,MIN(1129,H1173)*overallRate),2))))</f>
        <v>Effectuez l’étape 1</v>
      </c>
      <c r="M1173" s="54" t="str">
        <f>IF(ISTEXT(overallRate),"Effectuez l’étape 1",IF(OR(COUNT($C1173,I1173)&lt;&gt;2,overallRate=0),0,IF(E1173="Oui",IF(OR($B1173="Oui - sans lien de dépendance",$C1173&gt;0),ROUND(MIN(I1173, MAX(500,MIN(0.55*$C1173,573))),2),0),ROUND(IF($B1173="Non - avec lien de dépendance",MIN(1129,I1173,$C1173)*overallRate,MIN(1129,I1173)*overallRate),2))))</f>
        <v>Effectuez l’étape 1</v>
      </c>
      <c r="N1173" s="54" t="str">
        <f>IF(ISTEXT(overallRate),"Effectuez l’étape 1",IF(OR(COUNT($C1173,J1173)&lt;&gt;2,overallRate=0),0,IF(F1173="Oui",IF(OR($B1173="Oui - sans lien de dépendance",$C1173&gt;0),ROUND(MIN(J1173, MAX(500,MIN(0.55*$C1173,573))),2),0),ROUND(IF($B1173="Non - avec lien de dépendance",MIN(1129,J1173,$C1173)*overallRate,MIN(1129,J1173)*overallRate),2))))</f>
        <v>Effectuez l’étape 1</v>
      </c>
      <c r="O1173" s="54" t="str">
        <f>IF(ISTEXT(overallRate),"Effectuez l’étape 1",IF(OR(COUNT($C1173,K1173)&lt;&gt;2,overallRate=0),0,IF(G1173="Oui",IF(OR($B1173="Oui - sans lien de dépendance",$C1173&gt;0),ROUND(MIN(K1173, MAX(500,MIN(0.55*$C1173,573))),2),0),ROUND(IF($B1173="Non - avec lien de dépendance",MIN(1129,K1173,$C1173)*overallRate,MIN(1129,K1173)*overallRate),2))))</f>
        <v>Effectuez l’étape 1</v>
      </c>
      <c r="P1173" s="3">
        <f t="shared" si="18"/>
        <v>0</v>
      </c>
    </row>
    <row r="1174" spans="12:16" x14ac:dyDescent="0.35">
      <c r="L1174" s="54" t="str">
        <f>IF(ISTEXT(overallRate),"Effectuez l’étape 1",IF(OR(COUNT($C1174,H1174)&lt;&gt;2,overallRate=0),0,IF(D1174="Oui",IF(OR($B1174="Oui - sans lien de dépendance",$C1174&gt;0),ROUND(MIN(H1174, MAX(500,MIN(0.55*$C1174,573))),2),0),ROUND(IF($B1174="Non - avec lien de dépendance",MIN(1129,H1174,$C1174)*overallRate,MIN(1129,H1174)*overallRate),2))))</f>
        <v>Effectuez l’étape 1</v>
      </c>
      <c r="M1174" s="54" t="str">
        <f>IF(ISTEXT(overallRate),"Effectuez l’étape 1",IF(OR(COUNT($C1174,I1174)&lt;&gt;2,overallRate=0),0,IF(E1174="Oui",IF(OR($B1174="Oui - sans lien de dépendance",$C1174&gt;0),ROUND(MIN(I1174, MAX(500,MIN(0.55*$C1174,573))),2),0),ROUND(IF($B1174="Non - avec lien de dépendance",MIN(1129,I1174,$C1174)*overallRate,MIN(1129,I1174)*overallRate),2))))</f>
        <v>Effectuez l’étape 1</v>
      </c>
      <c r="N1174" s="54" t="str">
        <f>IF(ISTEXT(overallRate),"Effectuez l’étape 1",IF(OR(COUNT($C1174,J1174)&lt;&gt;2,overallRate=0),0,IF(F1174="Oui",IF(OR($B1174="Oui - sans lien de dépendance",$C1174&gt;0),ROUND(MIN(J1174, MAX(500,MIN(0.55*$C1174,573))),2),0),ROUND(IF($B1174="Non - avec lien de dépendance",MIN(1129,J1174,$C1174)*overallRate,MIN(1129,J1174)*overallRate),2))))</f>
        <v>Effectuez l’étape 1</v>
      </c>
      <c r="O1174" s="54" t="str">
        <f>IF(ISTEXT(overallRate),"Effectuez l’étape 1",IF(OR(COUNT($C1174,K1174)&lt;&gt;2,overallRate=0),0,IF(G1174="Oui",IF(OR($B1174="Oui - sans lien de dépendance",$C1174&gt;0),ROUND(MIN(K1174, MAX(500,MIN(0.55*$C1174,573))),2),0),ROUND(IF($B1174="Non - avec lien de dépendance",MIN(1129,K1174,$C1174)*overallRate,MIN(1129,K1174)*overallRate),2))))</f>
        <v>Effectuez l’étape 1</v>
      </c>
      <c r="P1174" s="3">
        <f t="shared" si="18"/>
        <v>0</v>
      </c>
    </row>
    <row r="1175" spans="12:16" x14ac:dyDescent="0.35">
      <c r="L1175" s="54" t="str">
        <f>IF(ISTEXT(overallRate),"Effectuez l’étape 1",IF(OR(COUNT($C1175,H1175)&lt;&gt;2,overallRate=0),0,IF(D1175="Oui",IF(OR($B1175="Oui - sans lien de dépendance",$C1175&gt;0),ROUND(MIN(H1175, MAX(500,MIN(0.55*$C1175,573))),2),0),ROUND(IF($B1175="Non - avec lien de dépendance",MIN(1129,H1175,$C1175)*overallRate,MIN(1129,H1175)*overallRate),2))))</f>
        <v>Effectuez l’étape 1</v>
      </c>
      <c r="M1175" s="54" t="str">
        <f>IF(ISTEXT(overallRate),"Effectuez l’étape 1",IF(OR(COUNT($C1175,I1175)&lt;&gt;2,overallRate=0),0,IF(E1175="Oui",IF(OR($B1175="Oui - sans lien de dépendance",$C1175&gt;0),ROUND(MIN(I1175, MAX(500,MIN(0.55*$C1175,573))),2),0),ROUND(IF($B1175="Non - avec lien de dépendance",MIN(1129,I1175,$C1175)*overallRate,MIN(1129,I1175)*overallRate),2))))</f>
        <v>Effectuez l’étape 1</v>
      </c>
      <c r="N1175" s="54" t="str">
        <f>IF(ISTEXT(overallRate),"Effectuez l’étape 1",IF(OR(COUNT($C1175,J1175)&lt;&gt;2,overallRate=0),0,IF(F1175="Oui",IF(OR($B1175="Oui - sans lien de dépendance",$C1175&gt;0),ROUND(MIN(J1175, MAX(500,MIN(0.55*$C1175,573))),2),0),ROUND(IF($B1175="Non - avec lien de dépendance",MIN(1129,J1175,$C1175)*overallRate,MIN(1129,J1175)*overallRate),2))))</f>
        <v>Effectuez l’étape 1</v>
      </c>
      <c r="O1175" s="54" t="str">
        <f>IF(ISTEXT(overallRate),"Effectuez l’étape 1",IF(OR(COUNT($C1175,K1175)&lt;&gt;2,overallRate=0),0,IF(G1175="Oui",IF(OR($B1175="Oui - sans lien de dépendance",$C1175&gt;0),ROUND(MIN(K1175, MAX(500,MIN(0.55*$C1175,573))),2),0),ROUND(IF($B1175="Non - avec lien de dépendance",MIN(1129,K1175,$C1175)*overallRate,MIN(1129,K1175)*overallRate),2))))</f>
        <v>Effectuez l’étape 1</v>
      </c>
      <c r="P1175" s="3">
        <f t="shared" si="18"/>
        <v>0</v>
      </c>
    </row>
    <row r="1176" spans="12:16" x14ac:dyDescent="0.35">
      <c r="L1176" s="54" t="str">
        <f>IF(ISTEXT(overallRate),"Effectuez l’étape 1",IF(OR(COUNT($C1176,H1176)&lt;&gt;2,overallRate=0),0,IF(D1176="Oui",IF(OR($B1176="Oui - sans lien de dépendance",$C1176&gt;0),ROUND(MIN(H1176, MAX(500,MIN(0.55*$C1176,573))),2),0),ROUND(IF($B1176="Non - avec lien de dépendance",MIN(1129,H1176,$C1176)*overallRate,MIN(1129,H1176)*overallRate),2))))</f>
        <v>Effectuez l’étape 1</v>
      </c>
      <c r="M1176" s="54" t="str">
        <f>IF(ISTEXT(overallRate),"Effectuez l’étape 1",IF(OR(COUNT($C1176,I1176)&lt;&gt;2,overallRate=0),0,IF(E1176="Oui",IF(OR($B1176="Oui - sans lien de dépendance",$C1176&gt;0),ROUND(MIN(I1176, MAX(500,MIN(0.55*$C1176,573))),2),0),ROUND(IF($B1176="Non - avec lien de dépendance",MIN(1129,I1176,$C1176)*overallRate,MIN(1129,I1176)*overallRate),2))))</f>
        <v>Effectuez l’étape 1</v>
      </c>
      <c r="N1176" s="54" t="str">
        <f>IF(ISTEXT(overallRate),"Effectuez l’étape 1",IF(OR(COUNT($C1176,J1176)&lt;&gt;2,overallRate=0),0,IF(F1176="Oui",IF(OR($B1176="Oui - sans lien de dépendance",$C1176&gt;0),ROUND(MIN(J1176, MAX(500,MIN(0.55*$C1176,573))),2),0),ROUND(IF($B1176="Non - avec lien de dépendance",MIN(1129,J1176,$C1176)*overallRate,MIN(1129,J1176)*overallRate),2))))</f>
        <v>Effectuez l’étape 1</v>
      </c>
      <c r="O1176" s="54" t="str">
        <f>IF(ISTEXT(overallRate),"Effectuez l’étape 1",IF(OR(COUNT($C1176,K1176)&lt;&gt;2,overallRate=0),0,IF(G1176="Oui",IF(OR($B1176="Oui - sans lien de dépendance",$C1176&gt;0),ROUND(MIN(K1176, MAX(500,MIN(0.55*$C1176,573))),2),0),ROUND(IF($B1176="Non - avec lien de dépendance",MIN(1129,K1176,$C1176)*overallRate,MIN(1129,K1176)*overallRate),2))))</f>
        <v>Effectuez l’étape 1</v>
      </c>
      <c r="P1176" s="3">
        <f t="shared" si="18"/>
        <v>0</v>
      </c>
    </row>
    <row r="1177" spans="12:16" x14ac:dyDescent="0.35">
      <c r="L1177" s="54" t="str">
        <f>IF(ISTEXT(overallRate),"Effectuez l’étape 1",IF(OR(COUNT($C1177,H1177)&lt;&gt;2,overallRate=0),0,IF(D1177="Oui",IF(OR($B1177="Oui - sans lien de dépendance",$C1177&gt;0),ROUND(MIN(H1177, MAX(500,MIN(0.55*$C1177,573))),2),0),ROUND(IF($B1177="Non - avec lien de dépendance",MIN(1129,H1177,$C1177)*overallRate,MIN(1129,H1177)*overallRate),2))))</f>
        <v>Effectuez l’étape 1</v>
      </c>
      <c r="M1177" s="54" t="str">
        <f>IF(ISTEXT(overallRate),"Effectuez l’étape 1",IF(OR(COUNT($C1177,I1177)&lt;&gt;2,overallRate=0),0,IF(E1177="Oui",IF(OR($B1177="Oui - sans lien de dépendance",$C1177&gt;0),ROUND(MIN(I1177, MAX(500,MIN(0.55*$C1177,573))),2),0),ROUND(IF($B1177="Non - avec lien de dépendance",MIN(1129,I1177,$C1177)*overallRate,MIN(1129,I1177)*overallRate),2))))</f>
        <v>Effectuez l’étape 1</v>
      </c>
      <c r="N1177" s="54" t="str">
        <f>IF(ISTEXT(overallRate),"Effectuez l’étape 1",IF(OR(COUNT($C1177,J1177)&lt;&gt;2,overallRate=0),0,IF(F1177="Oui",IF(OR($B1177="Oui - sans lien de dépendance",$C1177&gt;0),ROUND(MIN(J1177, MAX(500,MIN(0.55*$C1177,573))),2),0),ROUND(IF($B1177="Non - avec lien de dépendance",MIN(1129,J1177,$C1177)*overallRate,MIN(1129,J1177)*overallRate),2))))</f>
        <v>Effectuez l’étape 1</v>
      </c>
      <c r="O1177" s="54" t="str">
        <f>IF(ISTEXT(overallRate),"Effectuez l’étape 1",IF(OR(COUNT($C1177,K1177)&lt;&gt;2,overallRate=0),0,IF(G1177="Oui",IF(OR($B1177="Oui - sans lien de dépendance",$C1177&gt;0),ROUND(MIN(K1177, MAX(500,MIN(0.55*$C1177,573))),2),0),ROUND(IF($B1177="Non - avec lien de dépendance",MIN(1129,K1177,$C1177)*overallRate,MIN(1129,K1177)*overallRate),2))))</f>
        <v>Effectuez l’étape 1</v>
      </c>
      <c r="P1177" s="3">
        <f t="shared" si="18"/>
        <v>0</v>
      </c>
    </row>
    <row r="1178" spans="12:16" x14ac:dyDescent="0.35">
      <c r="L1178" s="54" t="str">
        <f>IF(ISTEXT(overallRate),"Effectuez l’étape 1",IF(OR(COUNT($C1178,H1178)&lt;&gt;2,overallRate=0),0,IF(D1178="Oui",IF(OR($B1178="Oui - sans lien de dépendance",$C1178&gt;0),ROUND(MIN(H1178, MAX(500,MIN(0.55*$C1178,573))),2),0),ROUND(IF($B1178="Non - avec lien de dépendance",MIN(1129,H1178,$C1178)*overallRate,MIN(1129,H1178)*overallRate),2))))</f>
        <v>Effectuez l’étape 1</v>
      </c>
      <c r="M1178" s="54" t="str">
        <f>IF(ISTEXT(overallRate),"Effectuez l’étape 1",IF(OR(COUNT($C1178,I1178)&lt;&gt;2,overallRate=0),0,IF(E1178="Oui",IF(OR($B1178="Oui - sans lien de dépendance",$C1178&gt;0),ROUND(MIN(I1178, MAX(500,MIN(0.55*$C1178,573))),2),0),ROUND(IF($B1178="Non - avec lien de dépendance",MIN(1129,I1178,$C1178)*overallRate,MIN(1129,I1178)*overallRate),2))))</f>
        <v>Effectuez l’étape 1</v>
      </c>
      <c r="N1178" s="54" t="str">
        <f>IF(ISTEXT(overallRate),"Effectuez l’étape 1",IF(OR(COUNT($C1178,J1178)&lt;&gt;2,overallRate=0),0,IF(F1178="Oui",IF(OR($B1178="Oui - sans lien de dépendance",$C1178&gt;0),ROUND(MIN(J1178, MAX(500,MIN(0.55*$C1178,573))),2),0),ROUND(IF($B1178="Non - avec lien de dépendance",MIN(1129,J1178,$C1178)*overallRate,MIN(1129,J1178)*overallRate),2))))</f>
        <v>Effectuez l’étape 1</v>
      </c>
      <c r="O1178" s="54" t="str">
        <f>IF(ISTEXT(overallRate),"Effectuez l’étape 1",IF(OR(COUNT($C1178,K1178)&lt;&gt;2,overallRate=0),0,IF(G1178="Oui",IF(OR($B1178="Oui - sans lien de dépendance",$C1178&gt;0),ROUND(MIN(K1178, MAX(500,MIN(0.55*$C1178,573))),2),0),ROUND(IF($B1178="Non - avec lien de dépendance",MIN(1129,K1178,$C1178)*overallRate,MIN(1129,K1178)*overallRate),2))))</f>
        <v>Effectuez l’étape 1</v>
      </c>
      <c r="P1178" s="3">
        <f t="shared" si="18"/>
        <v>0</v>
      </c>
    </row>
    <row r="1179" spans="12:16" x14ac:dyDescent="0.35">
      <c r="L1179" s="54" t="str">
        <f>IF(ISTEXT(overallRate),"Effectuez l’étape 1",IF(OR(COUNT($C1179,H1179)&lt;&gt;2,overallRate=0),0,IF(D1179="Oui",IF(OR($B1179="Oui - sans lien de dépendance",$C1179&gt;0),ROUND(MIN(H1179, MAX(500,MIN(0.55*$C1179,573))),2),0),ROUND(IF($B1179="Non - avec lien de dépendance",MIN(1129,H1179,$C1179)*overallRate,MIN(1129,H1179)*overallRate),2))))</f>
        <v>Effectuez l’étape 1</v>
      </c>
      <c r="M1179" s="54" t="str">
        <f>IF(ISTEXT(overallRate),"Effectuez l’étape 1",IF(OR(COUNT($C1179,I1179)&lt;&gt;2,overallRate=0),0,IF(E1179="Oui",IF(OR($B1179="Oui - sans lien de dépendance",$C1179&gt;0),ROUND(MIN(I1179, MAX(500,MIN(0.55*$C1179,573))),2),0),ROUND(IF($B1179="Non - avec lien de dépendance",MIN(1129,I1179,$C1179)*overallRate,MIN(1129,I1179)*overallRate),2))))</f>
        <v>Effectuez l’étape 1</v>
      </c>
      <c r="N1179" s="54" t="str">
        <f>IF(ISTEXT(overallRate),"Effectuez l’étape 1",IF(OR(COUNT($C1179,J1179)&lt;&gt;2,overallRate=0),0,IF(F1179="Oui",IF(OR($B1179="Oui - sans lien de dépendance",$C1179&gt;0),ROUND(MIN(J1179, MAX(500,MIN(0.55*$C1179,573))),2),0),ROUND(IF($B1179="Non - avec lien de dépendance",MIN(1129,J1179,$C1179)*overallRate,MIN(1129,J1179)*overallRate),2))))</f>
        <v>Effectuez l’étape 1</v>
      </c>
      <c r="O1179" s="54" t="str">
        <f>IF(ISTEXT(overallRate),"Effectuez l’étape 1",IF(OR(COUNT($C1179,K1179)&lt;&gt;2,overallRate=0),0,IF(G1179="Oui",IF(OR($B1179="Oui - sans lien de dépendance",$C1179&gt;0),ROUND(MIN(K1179, MAX(500,MIN(0.55*$C1179,573))),2),0),ROUND(IF($B1179="Non - avec lien de dépendance",MIN(1129,K1179,$C1179)*overallRate,MIN(1129,K1179)*overallRate),2))))</f>
        <v>Effectuez l’étape 1</v>
      </c>
      <c r="P1179" s="3">
        <f t="shared" si="18"/>
        <v>0</v>
      </c>
    </row>
    <row r="1180" spans="12:16" x14ac:dyDescent="0.35">
      <c r="L1180" s="54" t="str">
        <f>IF(ISTEXT(overallRate),"Effectuez l’étape 1",IF(OR(COUNT($C1180,H1180)&lt;&gt;2,overallRate=0),0,IF(D1180="Oui",IF(OR($B1180="Oui - sans lien de dépendance",$C1180&gt;0),ROUND(MIN(H1180, MAX(500,MIN(0.55*$C1180,573))),2),0),ROUND(IF($B1180="Non - avec lien de dépendance",MIN(1129,H1180,$C1180)*overallRate,MIN(1129,H1180)*overallRate),2))))</f>
        <v>Effectuez l’étape 1</v>
      </c>
      <c r="M1180" s="54" t="str">
        <f>IF(ISTEXT(overallRate),"Effectuez l’étape 1",IF(OR(COUNT($C1180,I1180)&lt;&gt;2,overallRate=0),0,IF(E1180="Oui",IF(OR($B1180="Oui - sans lien de dépendance",$C1180&gt;0),ROUND(MIN(I1180, MAX(500,MIN(0.55*$C1180,573))),2),0),ROUND(IF($B1180="Non - avec lien de dépendance",MIN(1129,I1180,$C1180)*overallRate,MIN(1129,I1180)*overallRate),2))))</f>
        <v>Effectuez l’étape 1</v>
      </c>
      <c r="N1180" s="54" t="str">
        <f>IF(ISTEXT(overallRate),"Effectuez l’étape 1",IF(OR(COUNT($C1180,J1180)&lt;&gt;2,overallRate=0),0,IF(F1180="Oui",IF(OR($B1180="Oui - sans lien de dépendance",$C1180&gt;0),ROUND(MIN(J1180, MAX(500,MIN(0.55*$C1180,573))),2),0),ROUND(IF($B1180="Non - avec lien de dépendance",MIN(1129,J1180,$C1180)*overallRate,MIN(1129,J1180)*overallRate),2))))</f>
        <v>Effectuez l’étape 1</v>
      </c>
      <c r="O1180" s="54" t="str">
        <f>IF(ISTEXT(overallRate),"Effectuez l’étape 1",IF(OR(COUNT($C1180,K1180)&lt;&gt;2,overallRate=0),0,IF(G1180="Oui",IF(OR($B1180="Oui - sans lien de dépendance",$C1180&gt;0),ROUND(MIN(K1180, MAX(500,MIN(0.55*$C1180,573))),2),0),ROUND(IF($B1180="Non - avec lien de dépendance",MIN(1129,K1180,$C1180)*overallRate,MIN(1129,K1180)*overallRate),2))))</f>
        <v>Effectuez l’étape 1</v>
      </c>
      <c r="P1180" s="3">
        <f t="shared" si="18"/>
        <v>0</v>
      </c>
    </row>
    <row r="1181" spans="12:16" x14ac:dyDescent="0.35">
      <c r="L1181" s="54" t="str">
        <f>IF(ISTEXT(overallRate),"Effectuez l’étape 1",IF(OR(COUNT($C1181,H1181)&lt;&gt;2,overallRate=0),0,IF(D1181="Oui",IF(OR($B1181="Oui - sans lien de dépendance",$C1181&gt;0),ROUND(MIN(H1181, MAX(500,MIN(0.55*$C1181,573))),2),0),ROUND(IF($B1181="Non - avec lien de dépendance",MIN(1129,H1181,$C1181)*overallRate,MIN(1129,H1181)*overallRate),2))))</f>
        <v>Effectuez l’étape 1</v>
      </c>
      <c r="M1181" s="54" t="str">
        <f>IF(ISTEXT(overallRate),"Effectuez l’étape 1",IF(OR(COUNT($C1181,I1181)&lt;&gt;2,overallRate=0),0,IF(E1181="Oui",IF(OR($B1181="Oui - sans lien de dépendance",$C1181&gt;0),ROUND(MIN(I1181, MAX(500,MIN(0.55*$C1181,573))),2),0),ROUND(IF($B1181="Non - avec lien de dépendance",MIN(1129,I1181,$C1181)*overallRate,MIN(1129,I1181)*overallRate),2))))</f>
        <v>Effectuez l’étape 1</v>
      </c>
      <c r="N1181" s="54" t="str">
        <f>IF(ISTEXT(overallRate),"Effectuez l’étape 1",IF(OR(COUNT($C1181,J1181)&lt;&gt;2,overallRate=0),0,IF(F1181="Oui",IF(OR($B1181="Oui - sans lien de dépendance",$C1181&gt;0),ROUND(MIN(J1181, MAX(500,MIN(0.55*$C1181,573))),2),0),ROUND(IF($B1181="Non - avec lien de dépendance",MIN(1129,J1181,$C1181)*overallRate,MIN(1129,J1181)*overallRate),2))))</f>
        <v>Effectuez l’étape 1</v>
      </c>
      <c r="O1181" s="54" t="str">
        <f>IF(ISTEXT(overallRate),"Effectuez l’étape 1",IF(OR(COUNT($C1181,K1181)&lt;&gt;2,overallRate=0),0,IF(G1181="Oui",IF(OR($B1181="Oui - sans lien de dépendance",$C1181&gt;0),ROUND(MIN(K1181, MAX(500,MIN(0.55*$C1181,573))),2),0),ROUND(IF($B1181="Non - avec lien de dépendance",MIN(1129,K1181,$C1181)*overallRate,MIN(1129,K1181)*overallRate),2))))</f>
        <v>Effectuez l’étape 1</v>
      </c>
      <c r="P1181" s="3">
        <f t="shared" si="18"/>
        <v>0</v>
      </c>
    </row>
    <row r="1182" spans="12:16" x14ac:dyDescent="0.35">
      <c r="L1182" s="54" t="str">
        <f>IF(ISTEXT(overallRate),"Effectuez l’étape 1",IF(OR(COUNT($C1182,H1182)&lt;&gt;2,overallRate=0),0,IF(D1182="Oui",IF(OR($B1182="Oui - sans lien de dépendance",$C1182&gt;0),ROUND(MIN(H1182, MAX(500,MIN(0.55*$C1182,573))),2),0),ROUND(IF($B1182="Non - avec lien de dépendance",MIN(1129,H1182,$C1182)*overallRate,MIN(1129,H1182)*overallRate),2))))</f>
        <v>Effectuez l’étape 1</v>
      </c>
      <c r="M1182" s="54" t="str">
        <f>IF(ISTEXT(overallRate),"Effectuez l’étape 1",IF(OR(COUNT($C1182,I1182)&lt;&gt;2,overallRate=0),0,IF(E1182="Oui",IF(OR($B1182="Oui - sans lien de dépendance",$C1182&gt;0),ROUND(MIN(I1182, MAX(500,MIN(0.55*$C1182,573))),2),0),ROUND(IF($B1182="Non - avec lien de dépendance",MIN(1129,I1182,$C1182)*overallRate,MIN(1129,I1182)*overallRate),2))))</f>
        <v>Effectuez l’étape 1</v>
      </c>
      <c r="N1182" s="54" t="str">
        <f>IF(ISTEXT(overallRate),"Effectuez l’étape 1",IF(OR(COUNT($C1182,J1182)&lt;&gt;2,overallRate=0),0,IF(F1182="Oui",IF(OR($B1182="Oui - sans lien de dépendance",$C1182&gt;0),ROUND(MIN(J1182, MAX(500,MIN(0.55*$C1182,573))),2),0),ROUND(IF($B1182="Non - avec lien de dépendance",MIN(1129,J1182,$C1182)*overallRate,MIN(1129,J1182)*overallRate),2))))</f>
        <v>Effectuez l’étape 1</v>
      </c>
      <c r="O1182" s="54" t="str">
        <f>IF(ISTEXT(overallRate),"Effectuez l’étape 1",IF(OR(COUNT($C1182,K1182)&lt;&gt;2,overallRate=0),0,IF(G1182="Oui",IF(OR($B1182="Oui - sans lien de dépendance",$C1182&gt;0),ROUND(MIN(K1182, MAX(500,MIN(0.55*$C1182,573))),2),0),ROUND(IF($B1182="Non - avec lien de dépendance",MIN(1129,K1182,$C1182)*overallRate,MIN(1129,K1182)*overallRate),2))))</f>
        <v>Effectuez l’étape 1</v>
      </c>
      <c r="P1182" s="3">
        <f t="shared" si="18"/>
        <v>0</v>
      </c>
    </row>
    <row r="1183" spans="12:16" x14ac:dyDescent="0.35">
      <c r="L1183" s="54" t="str">
        <f>IF(ISTEXT(overallRate),"Effectuez l’étape 1",IF(OR(COUNT($C1183,H1183)&lt;&gt;2,overallRate=0),0,IF(D1183="Oui",IF(OR($B1183="Oui - sans lien de dépendance",$C1183&gt;0),ROUND(MIN(H1183, MAX(500,MIN(0.55*$C1183,573))),2),0),ROUND(IF($B1183="Non - avec lien de dépendance",MIN(1129,H1183,$C1183)*overallRate,MIN(1129,H1183)*overallRate),2))))</f>
        <v>Effectuez l’étape 1</v>
      </c>
      <c r="M1183" s="54" t="str">
        <f>IF(ISTEXT(overallRate),"Effectuez l’étape 1",IF(OR(COUNT($C1183,I1183)&lt;&gt;2,overallRate=0),0,IF(E1183="Oui",IF(OR($B1183="Oui - sans lien de dépendance",$C1183&gt;0),ROUND(MIN(I1183, MAX(500,MIN(0.55*$C1183,573))),2),0),ROUND(IF($B1183="Non - avec lien de dépendance",MIN(1129,I1183,$C1183)*overallRate,MIN(1129,I1183)*overallRate),2))))</f>
        <v>Effectuez l’étape 1</v>
      </c>
      <c r="N1183" s="54" t="str">
        <f>IF(ISTEXT(overallRate),"Effectuez l’étape 1",IF(OR(COUNT($C1183,J1183)&lt;&gt;2,overallRate=0),0,IF(F1183="Oui",IF(OR($B1183="Oui - sans lien de dépendance",$C1183&gt;0),ROUND(MIN(J1183, MAX(500,MIN(0.55*$C1183,573))),2),0),ROUND(IF($B1183="Non - avec lien de dépendance",MIN(1129,J1183,$C1183)*overallRate,MIN(1129,J1183)*overallRate),2))))</f>
        <v>Effectuez l’étape 1</v>
      </c>
      <c r="O1183" s="54" t="str">
        <f>IF(ISTEXT(overallRate),"Effectuez l’étape 1",IF(OR(COUNT($C1183,K1183)&lt;&gt;2,overallRate=0),0,IF(G1183="Oui",IF(OR($B1183="Oui - sans lien de dépendance",$C1183&gt;0),ROUND(MIN(K1183, MAX(500,MIN(0.55*$C1183,573))),2),0),ROUND(IF($B1183="Non - avec lien de dépendance",MIN(1129,K1183,$C1183)*overallRate,MIN(1129,K1183)*overallRate),2))))</f>
        <v>Effectuez l’étape 1</v>
      </c>
      <c r="P1183" s="3">
        <f t="shared" si="18"/>
        <v>0</v>
      </c>
    </row>
    <row r="1184" spans="12:16" x14ac:dyDescent="0.35">
      <c r="L1184" s="54" t="str">
        <f>IF(ISTEXT(overallRate),"Effectuez l’étape 1",IF(OR(COUNT($C1184,H1184)&lt;&gt;2,overallRate=0),0,IF(D1184="Oui",IF(OR($B1184="Oui - sans lien de dépendance",$C1184&gt;0),ROUND(MIN(H1184, MAX(500,MIN(0.55*$C1184,573))),2),0),ROUND(IF($B1184="Non - avec lien de dépendance",MIN(1129,H1184,$C1184)*overallRate,MIN(1129,H1184)*overallRate),2))))</f>
        <v>Effectuez l’étape 1</v>
      </c>
      <c r="M1184" s="54" t="str">
        <f>IF(ISTEXT(overallRate),"Effectuez l’étape 1",IF(OR(COUNT($C1184,I1184)&lt;&gt;2,overallRate=0),0,IF(E1184="Oui",IF(OR($B1184="Oui - sans lien de dépendance",$C1184&gt;0),ROUND(MIN(I1184, MAX(500,MIN(0.55*$C1184,573))),2),0),ROUND(IF($B1184="Non - avec lien de dépendance",MIN(1129,I1184,$C1184)*overallRate,MIN(1129,I1184)*overallRate),2))))</f>
        <v>Effectuez l’étape 1</v>
      </c>
      <c r="N1184" s="54" t="str">
        <f>IF(ISTEXT(overallRate),"Effectuez l’étape 1",IF(OR(COUNT($C1184,J1184)&lt;&gt;2,overallRate=0),0,IF(F1184="Oui",IF(OR($B1184="Oui - sans lien de dépendance",$C1184&gt;0),ROUND(MIN(J1184, MAX(500,MIN(0.55*$C1184,573))),2),0),ROUND(IF($B1184="Non - avec lien de dépendance",MIN(1129,J1184,$C1184)*overallRate,MIN(1129,J1184)*overallRate),2))))</f>
        <v>Effectuez l’étape 1</v>
      </c>
      <c r="O1184" s="54" t="str">
        <f>IF(ISTEXT(overallRate),"Effectuez l’étape 1",IF(OR(COUNT($C1184,K1184)&lt;&gt;2,overallRate=0),0,IF(G1184="Oui",IF(OR($B1184="Oui - sans lien de dépendance",$C1184&gt;0),ROUND(MIN(K1184, MAX(500,MIN(0.55*$C1184,573))),2),0),ROUND(IF($B1184="Non - avec lien de dépendance",MIN(1129,K1184,$C1184)*overallRate,MIN(1129,K1184)*overallRate),2))))</f>
        <v>Effectuez l’étape 1</v>
      </c>
      <c r="P1184" s="3">
        <f t="shared" si="18"/>
        <v>0</v>
      </c>
    </row>
    <row r="1185" spans="12:16" x14ac:dyDescent="0.35">
      <c r="L1185" s="54" t="str">
        <f>IF(ISTEXT(overallRate),"Effectuez l’étape 1",IF(OR(COUNT($C1185,H1185)&lt;&gt;2,overallRate=0),0,IF(D1185="Oui",IF(OR($B1185="Oui - sans lien de dépendance",$C1185&gt;0),ROUND(MIN(H1185, MAX(500,MIN(0.55*$C1185,573))),2),0),ROUND(IF($B1185="Non - avec lien de dépendance",MIN(1129,H1185,$C1185)*overallRate,MIN(1129,H1185)*overallRate),2))))</f>
        <v>Effectuez l’étape 1</v>
      </c>
      <c r="M1185" s="54" t="str">
        <f>IF(ISTEXT(overallRate),"Effectuez l’étape 1",IF(OR(COUNT($C1185,I1185)&lt;&gt;2,overallRate=0),0,IF(E1185="Oui",IF(OR($B1185="Oui - sans lien de dépendance",$C1185&gt;0),ROUND(MIN(I1185, MAX(500,MIN(0.55*$C1185,573))),2),0),ROUND(IF($B1185="Non - avec lien de dépendance",MIN(1129,I1185,$C1185)*overallRate,MIN(1129,I1185)*overallRate),2))))</f>
        <v>Effectuez l’étape 1</v>
      </c>
      <c r="N1185" s="54" t="str">
        <f>IF(ISTEXT(overallRate),"Effectuez l’étape 1",IF(OR(COUNT($C1185,J1185)&lt;&gt;2,overallRate=0),0,IF(F1185="Oui",IF(OR($B1185="Oui - sans lien de dépendance",$C1185&gt;0),ROUND(MIN(J1185, MAX(500,MIN(0.55*$C1185,573))),2),0),ROUND(IF($B1185="Non - avec lien de dépendance",MIN(1129,J1185,$C1185)*overallRate,MIN(1129,J1185)*overallRate),2))))</f>
        <v>Effectuez l’étape 1</v>
      </c>
      <c r="O1185" s="54" t="str">
        <f>IF(ISTEXT(overallRate),"Effectuez l’étape 1",IF(OR(COUNT($C1185,K1185)&lt;&gt;2,overallRate=0),0,IF(G1185="Oui",IF(OR($B1185="Oui - sans lien de dépendance",$C1185&gt;0),ROUND(MIN(K1185, MAX(500,MIN(0.55*$C1185,573))),2),0),ROUND(IF($B1185="Non - avec lien de dépendance",MIN(1129,K1185,$C1185)*overallRate,MIN(1129,K1185)*overallRate),2))))</f>
        <v>Effectuez l’étape 1</v>
      </c>
      <c r="P1185" s="3">
        <f t="shared" si="18"/>
        <v>0</v>
      </c>
    </row>
    <row r="1186" spans="12:16" x14ac:dyDescent="0.35">
      <c r="L1186" s="54" t="str">
        <f>IF(ISTEXT(overallRate),"Effectuez l’étape 1",IF(OR(COUNT($C1186,H1186)&lt;&gt;2,overallRate=0),0,IF(D1186="Oui",IF(OR($B1186="Oui - sans lien de dépendance",$C1186&gt;0),ROUND(MIN(H1186, MAX(500,MIN(0.55*$C1186,573))),2),0),ROUND(IF($B1186="Non - avec lien de dépendance",MIN(1129,H1186,$C1186)*overallRate,MIN(1129,H1186)*overallRate),2))))</f>
        <v>Effectuez l’étape 1</v>
      </c>
      <c r="M1186" s="54" t="str">
        <f>IF(ISTEXT(overallRate),"Effectuez l’étape 1",IF(OR(COUNT($C1186,I1186)&lt;&gt;2,overallRate=0),0,IF(E1186="Oui",IF(OR($B1186="Oui - sans lien de dépendance",$C1186&gt;0),ROUND(MIN(I1186, MAX(500,MIN(0.55*$C1186,573))),2),0),ROUND(IF($B1186="Non - avec lien de dépendance",MIN(1129,I1186,$C1186)*overallRate,MIN(1129,I1186)*overallRate),2))))</f>
        <v>Effectuez l’étape 1</v>
      </c>
      <c r="N1186" s="54" t="str">
        <f>IF(ISTEXT(overallRate),"Effectuez l’étape 1",IF(OR(COUNT($C1186,J1186)&lt;&gt;2,overallRate=0),0,IF(F1186="Oui",IF(OR($B1186="Oui - sans lien de dépendance",$C1186&gt;0),ROUND(MIN(J1186, MAX(500,MIN(0.55*$C1186,573))),2),0),ROUND(IF($B1186="Non - avec lien de dépendance",MIN(1129,J1186,$C1186)*overallRate,MIN(1129,J1186)*overallRate),2))))</f>
        <v>Effectuez l’étape 1</v>
      </c>
      <c r="O1186" s="54" t="str">
        <f>IF(ISTEXT(overallRate),"Effectuez l’étape 1",IF(OR(COUNT($C1186,K1186)&lt;&gt;2,overallRate=0),0,IF(G1186="Oui",IF(OR($B1186="Oui - sans lien de dépendance",$C1186&gt;0),ROUND(MIN(K1186, MAX(500,MIN(0.55*$C1186,573))),2),0),ROUND(IF($B1186="Non - avec lien de dépendance",MIN(1129,K1186,$C1186)*overallRate,MIN(1129,K1186)*overallRate),2))))</f>
        <v>Effectuez l’étape 1</v>
      </c>
      <c r="P1186" s="3">
        <f t="shared" si="18"/>
        <v>0</v>
      </c>
    </row>
    <row r="1187" spans="12:16" x14ac:dyDescent="0.35">
      <c r="L1187" s="54" t="str">
        <f>IF(ISTEXT(overallRate),"Effectuez l’étape 1",IF(OR(COUNT($C1187,H1187)&lt;&gt;2,overallRate=0),0,IF(D1187="Oui",IF(OR($B1187="Oui - sans lien de dépendance",$C1187&gt;0),ROUND(MIN(H1187, MAX(500,MIN(0.55*$C1187,573))),2),0),ROUND(IF($B1187="Non - avec lien de dépendance",MIN(1129,H1187,$C1187)*overallRate,MIN(1129,H1187)*overallRate),2))))</f>
        <v>Effectuez l’étape 1</v>
      </c>
      <c r="M1187" s="54" t="str">
        <f>IF(ISTEXT(overallRate),"Effectuez l’étape 1",IF(OR(COUNT($C1187,I1187)&lt;&gt;2,overallRate=0),0,IF(E1187="Oui",IF(OR($B1187="Oui - sans lien de dépendance",$C1187&gt;0),ROUND(MIN(I1187, MAX(500,MIN(0.55*$C1187,573))),2),0),ROUND(IF($B1187="Non - avec lien de dépendance",MIN(1129,I1187,$C1187)*overallRate,MIN(1129,I1187)*overallRate),2))))</f>
        <v>Effectuez l’étape 1</v>
      </c>
      <c r="N1187" s="54" t="str">
        <f>IF(ISTEXT(overallRate),"Effectuez l’étape 1",IF(OR(COUNT($C1187,J1187)&lt;&gt;2,overallRate=0),0,IF(F1187="Oui",IF(OR($B1187="Oui - sans lien de dépendance",$C1187&gt;0),ROUND(MIN(J1187, MAX(500,MIN(0.55*$C1187,573))),2),0),ROUND(IF($B1187="Non - avec lien de dépendance",MIN(1129,J1187,$C1187)*overallRate,MIN(1129,J1187)*overallRate),2))))</f>
        <v>Effectuez l’étape 1</v>
      </c>
      <c r="O1187" s="54" t="str">
        <f>IF(ISTEXT(overallRate),"Effectuez l’étape 1",IF(OR(COUNT($C1187,K1187)&lt;&gt;2,overallRate=0),0,IF(G1187="Oui",IF(OR($B1187="Oui - sans lien de dépendance",$C1187&gt;0),ROUND(MIN(K1187, MAX(500,MIN(0.55*$C1187,573))),2),0),ROUND(IF($B1187="Non - avec lien de dépendance",MIN(1129,K1187,$C1187)*overallRate,MIN(1129,K1187)*overallRate),2))))</f>
        <v>Effectuez l’étape 1</v>
      </c>
      <c r="P1187" s="3">
        <f t="shared" si="18"/>
        <v>0</v>
      </c>
    </row>
    <row r="1188" spans="12:16" x14ac:dyDescent="0.35">
      <c r="L1188" s="54" t="str">
        <f>IF(ISTEXT(overallRate),"Effectuez l’étape 1",IF(OR(COUNT($C1188,H1188)&lt;&gt;2,overallRate=0),0,IF(D1188="Oui",IF(OR($B1188="Oui - sans lien de dépendance",$C1188&gt;0),ROUND(MIN(H1188, MAX(500,MIN(0.55*$C1188,573))),2),0),ROUND(IF($B1188="Non - avec lien de dépendance",MIN(1129,H1188,$C1188)*overallRate,MIN(1129,H1188)*overallRate),2))))</f>
        <v>Effectuez l’étape 1</v>
      </c>
      <c r="M1188" s="54" t="str">
        <f>IF(ISTEXT(overallRate),"Effectuez l’étape 1",IF(OR(COUNT($C1188,I1188)&lt;&gt;2,overallRate=0),0,IF(E1188="Oui",IF(OR($B1188="Oui - sans lien de dépendance",$C1188&gt;0),ROUND(MIN(I1188, MAX(500,MIN(0.55*$C1188,573))),2),0),ROUND(IF($B1188="Non - avec lien de dépendance",MIN(1129,I1188,$C1188)*overallRate,MIN(1129,I1188)*overallRate),2))))</f>
        <v>Effectuez l’étape 1</v>
      </c>
      <c r="N1188" s="54" t="str">
        <f>IF(ISTEXT(overallRate),"Effectuez l’étape 1",IF(OR(COUNT($C1188,J1188)&lt;&gt;2,overallRate=0),0,IF(F1188="Oui",IF(OR($B1188="Oui - sans lien de dépendance",$C1188&gt;0),ROUND(MIN(J1188, MAX(500,MIN(0.55*$C1188,573))),2),0),ROUND(IF($B1188="Non - avec lien de dépendance",MIN(1129,J1188,$C1188)*overallRate,MIN(1129,J1188)*overallRate),2))))</f>
        <v>Effectuez l’étape 1</v>
      </c>
      <c r="O1188" s="54" t="str">
        <f>IF(ISTEXT(overallRate),"Effectuez l’étape 1",IF(OR(COUNT($C1188,K1188)&lt;&gt;2,overallRate=0),0,IF(G1188="Oui",IF(OR($B1188="Oui - sans lien de dépendance",$C1188&gt;0),ROUND(MIN(K1188, MAX(500,MIN(0.55*$C1188,573))),2),0),ROUND(IF($B1188="Non - avec lien de dépendance",MIN(1129,K1188,$C1188)*overallRate,MIN(1129,K1188)*overallRate),2))))</f>
        <v>Effectuez l’étape 1</v>
      </c>
      <c r="P1188" s="3">
        <f t="shared" si="18"/>
        <v>0</v>
      </c>
    </row>
    <row r="1189" spans="12:16" x14ac:dyDescent="0.35">
      <c r="L1189" s="54" t="str">
        <f>IF(ISTEXT(overallRate),"Effectuez l’étape 1",IF(OR(COUNT($C1189,H1189)&lt;&gt;2,overallRate=0),0,IF(D1189="Oui",IF(OR($B1189="Oui - sans lien de dépendance",$C1189&gt;0),ROUND(MIN(H1189, MAX(500,MIN(0.55*$C1189,573))),2),0),ROUND(IF($B1189="Non - avec lien de dépendance",MIN(1129,H1189,$C1189)*overallRate,MIN(1129,H1189)*overallRate),2))))</f>
        <v>Effectuez l’étape 1</v>
      </c>
      <c r="M1189" s="54" t="str">
        <f>IF(ISTEXT(overallRate),"Effectuez l’étape 1",IF(OR(COUNT($C1189,I1189)&lt;&gt;2,overallRate=0),0,IF(E1189="Oui",IF(OR($B1189="Oui - sans lien de dépendance",$C1189&gt;0),ROUND(MIN(I1189, MAX(500,MIN(0.55*$C1189,573))),2),0),ROUND(IF($B1189="Non - avec lien de dépendance",MIN(1129,I1189,$C1189)*overallRate,MIN(1129,I1189)*overallRate),2))))</f>
        <v>Effectuez l’étape 1</v>
      </c>
      <c r="N1189" s="54" t="str">
        <f>IF(ISTEXT(overallRate),"Effectuez l’étape 1",IF(OR(COUNT($C1189,J1189)&lt;&gt;2,overallRate=0),0,IF(F1189="Oui",IF(OR($B1189="Oui - sans lien de dépendance",$C1189&gt;0),ROUND(MIN(J1189, MAX(500,MIN(0.55*$C1189,573))),2),0),ROUND(IF($B1189="Non - avec lien de dépendance",MIN(1129,J1189,$C1189)*overallRate,MIN(1129,J1189)*overallRate),2))))</f>
        <v>Effectuez l’étape 1</v>
      </c>
      <c r="O1189" s="54" t="str">
        <f>IF(ISTEXT(overallRate),"Effectuez l’étape 1",IF(OR(COUNT($C1189,K1189)&lt;&gt;2,overallRate=0),0,IF(G1189="Oui",IF(OR($B1189="Oui - sans lien de dépendance",$C1189&gt;0),ROUND(MIN(K1189, MAX(500,MIN(0.55*$C1189,573))),2),0),ROUND(IF($B1189="Non - avec lien de dépendance",MIN(1129,K1189,$C1189)*overallRate,MIN(1129,K1189)*overallRate),2))))</f>
        <v>Effectuez l’étape 1</v>
      </c>
      <c r="P1189" s="3">
        <f t="shared" si="18"/>
        <v>0</v>
      </c>
    </row>
    <row r="1190" spans="12:16" x14ac:dyDescent="0.35">
      <c r="L1190" s="54" t="str">
        <f>IF(ISTEXT(overallRate),"Effectuez l’étape 1",IF(OR(COUNT($C1190,H1190)&lt;&gt;2,overallRate=0),0,IF(D1190="Oui",IF(OR($B1190="Oui - sans lien de dépendance",$C1190&gt;0),ROUND(MIN(H1190, MAX(500,MIN(0.55*$C1190,573))),2),0),ROUND(IF($B1190="Non - avec lien de dépendance",MIN(1129,H1190,$C1190)*overallRate,MIN(1129,H1190)*overallRate),2))))</f>
        <v>Effectuez l’étape 1</v>
      </c>
      <c r="M1190" s="54" t="str">
        <f>IF(ISTEXT(overallRate),"Effectuez l’étape 1",IF(OR(COUNT($C1190,I1190)&lt;&gt;2,overallRate=0),0,IF(E1190="Oui",IF(OR($B1190="Oui - sans lien de dépendance",$C1190&gt;0),ROUND(MIN(I1190, MAX(500,MIN(0.55*$C1190,573))),2),0),ROUND(IF($B1190="Non - avec lien de dépendance",MIN(1129,I1190,$C1190)*overallRate,MIN(1129,I1190)*overallRate),2))))</f>
        <v>Effectuez l’étape 1</v>
      </c>
      <c r="N1190" s="54" t="str">
        <f>IF(ISTEXT(overallRate),"Effectuez l’étape 1",IF(OR(COUNT($C1190,J1190)&lt;&gt;2,overallRate=0),0,IF(F1190="Oui",IF(OR($B1190="Oui - sans lien de dépendance",$C1190&gt;0),ROUND(MIN(J1190, MAX(500,MIN(0.55*$C1190,573))),2),0),ROUND(IF($B1190="Non - avec lien de dépendance",MIN(1129,J1190,$C1190)*overallRate,MIN(1129,J1190)*overallRate),2))))</f>
        <v>Effectuez l’étape 1</v>
      </c>
      <c r="O1190" s="54" t="str">
        <f>IF(ISTEXT(overallRate),"Effectuez l’étape 1",IF(OR(COUNT($C1190,K1190)&lt;&gt;2,overallRate=0),0,IF(G1190="Oui",IF(OR($B1190="Oui - sans lien de dépendance",$C1190&gt;0),ROUND(MIN(K1190, MAX(500,MIN(0.55*$C1190,573))),2),0),ROUND(IF($B1190="Non - avec lien de dépendance",MIN(1129,K1190,$C1190)*overallRate,MIN(1129,K1190)*overallRate),2))))</f>
        <v>Effectuez l’étape 1</v>
      </c>
      <c r="P1190" s="3">
        <f t="shared" si="18"/>
        <v>0</v>
      </c>
    </row>
    <row r="1191" spans="12:16" x14ac:dyDescent="0.35">
      <c r="L1191" s="54" t="str">
        <f>IF(ISTEXT(overallRate),"Effectuez l’étape 1",IF(OR(COUNT($C1191,H1191)&lt;&gt;2,overallRate=0),0,IF(D1191="Oui",IF(OR($B1191="Oui - sans lien de dépendance",$C1191&gt;0),ROUND(MIN(H1191, MAX(500,MIN(0.55*$C1191,573))),2),0),ROUND(IF($B1191="Non - avec lien de dépendance",MIN(1129,H1191,$C1191)*overallRate,MIN(1129,H1191)*overallRate),2))))</f>
        <v>Effectuez l’étape 1</v>
      </c>
      <c r="M1191" s="54" t="str">
        <f>IF(ISTEXT(overallRate),"Effectuez l’étape 1",IF(OR(COUNT($C1191,I1191)&lt;&gt;2,overallRate=0),0,IF(E1191="Oui",IF(OR($B1191="Oui - sans lien de dépendance",$C1191&gt;0),ROUND(MIN(I1191, MAX(500,MIN(0.55*$C1191,573))),2),0),ROUND(IF($B1191="Non - avec lien de dépendance",MIN(1129,I1191,$C1191)*overallRate,MIN(1129,I1191)*overallRate),2))))</f>
        <v>Effectuez l’étape 1</v>
      </c>
      <c r="N1191" s="54" t="str">
        <f>IF(ISTEXT(overallRate),"Effectuez l’étape 1",IF(OR(COUNT($C1191,J1191)&lt;&gt;2,overallRate=0),0,IF(F1191="Oui",IF(OR($B1191="Oui - sans lien de dépendance",$C1191&gt;0),ROUND(MIN(J1191, MAX(500,MIN(0.55*$C1191,573))),2),0),ROUND(IF($B1191="Non - avec lien de dépendance",MIN(1129,J1191,$C1191)*overallRate,MIN(1129,J1191)*overallRate),2))))</f>
        <v>Effectuez l’étape 1</v>
      </c>
      <c r="O1191" s="54" t="str">
        <f>IF(ISTEXT(overallRate),"Effectuez l’étape 1",IF(OR(COUNT($C1191,K1191)&lt;&gt;2,overallRate=0),0,IF(G1191="Oui",IF(OR($B1191="Oui - sans lien de dépendance",$C1191&gt;0),ROUND(MIN(K1191, MAX(500,MIN(0.55*$C1191,573))),2),0),ROUND(IF($B1191="Non - avec lien de dépendance",MIN(1129,K1191,$C1191)*overallRate,MIN(1129,K1191)*overallRate),2))))</f>
        <v>Effectuez l’étape 1</v>
      </c>
      <c r="P1191" s="3">
        <f t="shared" si="18"/>
        <v>0</v>
      </c>
    </row>
    <row r="1192" spans="12:16" x14ac:dyDescent="0.35">
      <c r="L1192" s="54" t="str">
        <f>IF(ISTEXT(overallRate),"Effectuez l’étape 1",IF(OR(COUNT($C1192,H1192)&lt;&gt;2,overallRate=0),0,IF(D1192="Oui",IF(OR($B1192="Oui - sans lien de dépendance",$C1192&gt;0),ROUND(MIN(H1192, MAX(500,MIN(0.55*$C1192,573))),2),0),ROUND(IF($B1192="Non - avec lien de dépendance",MIN(1129,H1192,$C1192)*overallRate,MIN(1129,H1192)*overallRate),2))))</f>
        <v>Effectuez l’étape 1</v>
      </c>
      <c r="M1192" s="54" t="str">
        <f>IF(ISTEXT(overallRate),"Effectuez l’étape 1",IF(OR(COUNT($C1192,I1192)&lt;&gt;2,overallRate=0),0,IF(E1192="Oui",IF(OR($B1192="Oui - sans lien de dépendance",$C1192&gt;0),ROUND(MIN(I1192, MAX(500,MIN(0.55*$C1192,573))),2),0),ROUND(IF($B1192="Non - avec lien de dépendance",MIN(1129,I1192,$C1192)*overallRate,MIN(1129,I1192)*overallRate),2))))</f>
        <v>Effectuez l’étape 1</v>
      </c>
      <c r="N1192" s="54" t="str">
        <f>IF(ISTEXT(overallRate),"Effectuez l’étape 1",IF(OR(COUNT($C1192,J1192)&lt;&gt;2,overallRate=0),0,IF(F1192="Oui",IF(OR($B1192="Oui - sans lien de dépendance",$C1192&gt;0),ROUND(MIN(J1192, MAX(500,MIN(0.55*$C1192,573))),2),0),ROUND(IF($B1192="Non - avec lien de dépendance",MIN(1129,J1192,$C1192)*overallRate,MIN(1129,J1192)*overallRate),2))))</f>
        <v>Effectuez l’étape 1</v>
      </c>
      <c r="O1192" s="54" t="str">
        <f>IF(ISTEXT(overallRate),"Effectuez l’étape 1",IF(OR(COUNT($C1192,K1192)&lt;&gt;2,overallRate=0),0,IF(G1192="Oui",IF(OR($B1192="Oui - sans lien de dépendance",$C1192&gt;0),ROUND(MIN(K1192, MAX(500,MIN(0.55*$C1192,573))),2),0),ROUND(IF($B1192="Non - avec lien de dépendance",MIN(1129,K1192,$C1192)*overallRate,MIN(1129,K1192)*overallRate),2))))</f>
        <v>Effectuez l’étape 1</v>
      </c>
      <c r="P1192" s="3">
        <f t="shared" si="18"/>
        <v>0</v>
      </c>
    </row>
    <row r="1193" spans="12:16" x14ac:dyDescent="0.35">
      <c r="L1193" s="54" t="str">
        <f>IF(ISTEXT(overallRate),"Effectuez l’étape 1",IF(OR(COUNT($C1193,H1193)&lt;&gt;2,overallRate=0),0,IF(D1193="Oui",IF(OR($B1193="Oui - sans lien de dépendance",$C1193&gt;0),ROUND(MIN(H1193, MAX(500,MIN(0.55*$C1193,573))),2),0),ROUND(IF($B1193="Non - avec lien de dépendance",MIN(1129,H1193,$C1193)*overallRate,MIN(1129,H1193)*overallRate),2))))</f>
        <v>Effectuez l’étape 1</v>
      </c>
      <c r="M1193" s="54" t="str">
        <f>IF(ISTEXT(overallRate),"Effectuez l’étape 1",IF(OR(COUNT($C1193,I1193)&lt;&gt;2,overallRate=0),0,IF(E1193="Oui",IF(OR($B1193="Oui - sans lien de dépendance",$C1193&gt;0),ROUND(MIN(I1193, MAX(500,MIN(0.55*$C1193,573))),2),0),ROUND(IF($B1193="Non - avec lien de dépendance",MIN(1129,I1193,$C1193)*overallRate,MIN(1129,I1193)*overallRate),2))))</f>
        <v>Effectuez l’étape 1</v>
      </c>
      <c r="N1193" s="54" t="str">
        <f>IF(ISTEXT(overallRate),"Effectuez l’étape 1",IF(OR(COUNT($C1193,J1193)&lt;&gt;2,overallRate=0),0,IF(F1193="Oui",IF(OR($B1193="Oui - sans lien de dépendance",$C1193&gt;0),ROUND(MIN(J1193, MAX(500,MIN(0.55*$C1193,573))),2),0),ROUND(IF($B1193="Non - avec lien de dépendance",MIN(1129,J1193,$C1193)*overallRate,MIN(1129,J1193)*overallRate),2))))</f>
        <v>Effectuez l’étape 1</v>
      </c>
      <c r="O1193" s="54" t="str">
        <f>IF(ISTEXT(overallRate),"Effectuez l’étape 1",IF(OR(COUNT($C1193,K1193)&lt;&gt;2,overallRate=0),0,IF(G1193="Oui",IF(OR($B1193="Oui - sans lien de dépendance",$C1193&gt;0),ROUND(MIN(K1193, MAX(500,MIN(0.55*$C1193,573))),2),0),ROUND(IF($B1193="Non - avec lien de dépendance",MIN(1129,K1193,$C1193)*overallRate,MIN(1129,K1193)*overallRate),2))))</f>
        <v>Effectuez l’étape 1</v>
      </c>
      <c r="P1193" s="3">
        <f t="shared" si="18"/>
        <v>0</v>
      </c>
    </row>
    <row r="1194" spans="12:16" x14ac:dyDescent="0.35">
      <c r="L1194" s="54" t="str">
        <f>IF(ISTEXT(overallRate),"Effectuez l’étape 1",IF(OR(COUNT($C1194,H1194)&lt;&gt;2,overallRate=0),0,IF(D1194="Oui",IF(OR($B1194="Oui - sans lien de dépendance",$C1194&gt;0),ROUND(MIN(H1194, MAX(500,MIN(0.55*$C1194,573))),2),0),ROUND(IF($B1194="Non - avec lien de dépendance",MIN(1129,H1194,$C1194)*overallRate,MIN(1129,H1194)*overallRate),2))))</f>
        <v>Effectuez l’étape 1</v>
      </c>
      <c r="M1194" s="54" t="str">
        <f>IF(ISTEXT(overallRate),"Effectuez l’étape 1",IF(OR(COUNT($C1194,I1194)&lt;&gt;2,overallRate=0),0,IF(E1194="Oui",IF(OR($B1194="Oui - sans lien de dépendance",$C1194&gt;0),ROUND(MIN(I1194, MAX(500,MIN(0.55*$C1194,573))),2),0),ROUND(IF($B1194="Non - avec lien de dépendance",MIN(1129,I1194,$C1194)*overallRate,MIN(1129,I1194)*overallRate),2))))</f>
        <v>Effectuez l’étape 1</v>
      </c>
      <c r="N1194" s="54" t="str">
        <f>IF(ISTEXT(overallRate),"Effectuez l’étape 1",IF(OR(COUNT($C1194,J1194)&lt;&gt;2,overallRate=0),0,IF(F1194="Oui",IF(OR($B1194="Oui - sans lien de dépendance",$C1194&gt;0),ROUND(MIN(J1194, MAX(500,MIN(0.55*$C1194,573))),2),0),ROUND(IF($B1194="Non - avec lien de dépendance",MIN(1129,J1194,$C1194)*overallRate,MIN(1129,J1194)*overallRate),2))))</f>
        <v>Effectuez l’étape 1</v>
      </c>
      <c r="O1194" s="54" t="str">
        <f>IF(ISTEXT(overallRate),"Effectuez l’étape 1",IF(OR(COUNT($C1194,K1194)&lt;&gt;2,overallRate=0),0,IF(G1194="Oui",IF(OR($B1194="Oui - sans lien de dépendance",$C1194&gt;0),ROUND(MIN(K1194, MAX(500,MIN(0.55*$C1194,573))),2),0),ROUND(IF($B1194="Non - avec lien de dépendance",MIN(1129,K1194,$C1194)*overallRate,MIN(1129,K1194)*overallRate),2))))</f>
        <v>Effectuez l’étape 1</v>
      </c>
      <c r="P1194" s="3">
        <f t="shared" si="18"/>
        <v>0</v>
      </c>
    </row>
    <row r="1195" spans="12:16" x14ac:dyDescent="0.35">
      <c r="L1195" s="54" t="str">
        <f>IF(ISTEXT(overallRate),"Effectuez l’étape 1",IF(OR(COUNT($C1195,H1195)&lt;&gt;2,overallRate=0),0,IF(D1195="Oui",IF(OR($B1195="Oui - sans lien de dépendance",$C1195&gt;0),ROUND(MIN(H1195, MAX(500,MIN(0.55*$C1195,573))),2),0),ROUND(IF($B1195="Non - avec lien de dépendance",MIN(1129,H1195,$C1195)*overallRate,MIN(1129,H1195)*overallRate),2))))</f>
        <v>Effectuez l’étape 1</v>
      </c>
      <c r="M1195" s="54" t="str">
        <f>IF(ISTEXT(overallRate),"Effectuez l’étape 1",IF(OR(COUNT($C1195,I1195)&lt;&gt;2,overallRate=0),0,IF(E1195="Oui",IF(OR($B1195="Oui - sans lien de dépendance",$C1195&gt;0),ROUND(MIN(I1195, MAX(500,MIN(0.55*$C1195,573))),2),0),ROUND(IF($B1195="Non - avec lien de dépendance",MIN(1129,I1195,$C1195)*overallRate,MIN(1129,I1195)*overallRate),2))))</f>
        <v>Effectuez l’étape 1</v>
      </c>
      <c r="N1195" s="54" t="str">
        <f>IF(ISTEXT(overallRate),"Effectuez l’étape 1",IF(OR(COUNT($C1195,J1195)&lt;&gt;2,overallRate=0),0,IF(F1195="Oui",IF(OR($B1195="Oui - sans lien de dépendance",$C1195&gt;0),ROUND(MIN(J1195, MAX(500,MIN(0.55*$C1195,573))),2),0),ROUND(IF($B1195="Non - avec lien de dépendance",MIN(1129,J1195,$C1195)*overallRate,MIN(1129,J1195)*overallRate),2))))</f>
        <v>Effectuez l’étape 1</v>
      </c>
      <c r="O1195" s="54" t="str">
        <f>IF(ISTEXT(overallRate),"Effectuez l’étape 1",IF(OR(COUNT($C1195,K1195)&lt;&gt;2,overallRate=0),0,IF(G1195="Oui",IF(OR($B1195="Oui - sans lien de dépendance",$C1195&gt;0),ROUND(MIN(K1195, MAX(500,MIN(0.55*$C1195,573))),2),0),ROUND(IF($B1195="Non - avec lien de dépendance",MIN(1129,K1195,$C1195)*overallRate,MIN(1129,K1195)*overallRate),2))))</f>
        <v>Effectuez l’étape 1</v>
      </c>
      <c r="P1195" s="3">
        <f t="shared" si="18"/>
        <v>0</v>
      </c>
    </row>
    <row r="1196" spans="12:16" x14ac:dyDescent="0.35">
      <c r="L1196" s="54" t="str">
        <f>IF(ISTEXT(overallRate),"Effectuez l’étape 1",IF(OR(COUNT($C1196,H1196)&lt;&gt;2,overallRate=0),0,IF(D1196="Oui",IF(OR($B1196="Oui - sans lien de dépendance",$C1196&gt;0),ROUND(MIN(H1196, MAX(500,MIN(0.55*$C1196,573))),2),0),ROUND(IF($B1196="Non - avec lien de dépendance",MIN(1129,H1196,$C1196)*overallRate,MIN(1129,H1196)*overallRate),2))))</f>
        <v>Effectuez l’étape 1</v>
      </c>
      <c r="M1196" s="54" t="str">
        <f>IF(ISTEXT(overallRate),"Effectuez l’étape 1",IF(OR(COUNT($C1196,I1196)&lt;&gt;2,overallRate=0),0,IF(E1196="Oui",IF(OR($B1196="Oui - sans lien de dépendance",$C1196&gt;0),ROUND(MIN(I1196, MAX(500,MIN(0.55*$C1196,573))),2),0),ROUND(IF($B1196="Non - avec lien de dépendance",MIN(1129,I1196,$C1196)*overallRate,MIN(1129,I1196)*overallRate),2))))</f>
        <v>Effectuez l’étape 1</v>
      </c>
      <c r="N1196" s="54" t="str">
        <f>IF(ISTEXT(overallRate),"Effectuez l’étape 1",IF(OR(COUNT($C1196,J1196)&lt;&gt;2,overallRate=0),0,IF(F1196="Oui",IF(OR($B1196="Oui - sans lien de dépendance",$C1196&gt;0),ROUND(MIN(J1196, MAX(500,MIN(0.55*$C1196,573))),2),0),ROUND(IF($B1196="Non - avec lien de dépendance",MIN(1129,J1196,$C1196)*overallRate,MIN(1129,J1196)*overallRate),2))))</f>
        <v>Effectuez l’étape 1</v>
      </c>
      <c r="O1196" s="54" t="str">
        <f>IF(ISTEXT(overallRate),"Effectuez l’étape 1",IF(OR(COUNT($C1196,K1196)&lt;&gt;2,overallRate=0),0,IF(G1196="Oui",IF(OR($B1196="Oui - sans lien de dépendance",$C1196&gt;0),ROUND(MIN(K1196, MAX(500,MIN(0.55*$C1196,573))),2),0),ROUND(IF($B1196="Non - avec lien de dépendance",MIN(1129,K1196,$C1196)*overallRate,MIN(1129,K1196)*overallRate),2))))</f>
        <v>Effectuez l’étape 1</v>
      </c>
      <c r="P1196" s="3">
        <f t="shared" si="18"/>
        <v>0</v>
      </c>
    </row>
    <row r="1197" spans="12:16" x14ac:dyDescent="0.35">
      <c r="L1197" s="54" t="str">
        <f>IF(ISTEXT(overallRate),"Effectuez l’étape 1",IF(OR(COUNT($C1197,H1197)&lt;&gt;2,overallRate=0),0,IF(D1197="Oui",IF(OR($B1197="Oui - sans lien de dépendance",$C1197&gt;0),ROUND(MIN(H1197, MAX(500,MIN(0.55*$C1197,573))),2),0),ROUND(IF($B1197="Non - avec lien de dépendance",MIN(1129,H1197,$C1197)*overallRate,MIN(1129,H1197)*overallRate),2))))</f>
        <v>Effectuez l’étape 1</v>
      </c>
      <c r="M1197" s="54" t="str">
        <f>IF(ISTEXT(overallRate),"Effectuez l’étape 1",IF(OR(COUNT($C1197,I1197)&lt;&gt;2,overallRate=0),0,IF(E1197="Oui",IF(OR($B1197="Oui - sans lien de dépendance",$C1197&gt;0),ROUND(MIN(I1197, MAX(500,MIN(0.55*$C1197,573))),2),0),ROUND(IF($B1197="Non - avec lien de dépendance",MIN(1129,I1197,$C1197)*overallRate,MIN(1129,I1197)*overallRate),2))))</f>
        <v>Effectuez l’étape 1</v>
      </c>
      <c r="N1197" s="54" t="str">
        <f>IF(ISTEXT(overallRate),"Effectuez l’étape 1",IF(OR(COUNT($C1197,J1197)&lt;&gt;2,overallRate=0),0,IF(F1197="Oui",IF(OR($B1197="Oui - sans lien de dépendance",$C1197&gt;0),ROUND(MIN(J1197, MAX(500,MIN(0.55*$C1197,573))),2),0),ROUND(IF($B1197="Non - avec lien de dépendance",MIN(1129,J1197,$C1197)*overallRate,MIN(1129,J1197)*overallRate),2))))</f>
        <v>Effectuez l’étape 1</v>
      </c>
      <c r="O1197" s="54" t="str">
        <f>IF(ISTEXT(overallRate),"Effectuez l’étape 1",IF(OR(COUNT($C1197,K1197)&lt;&gt;2,overallRate=0),0,IF(G1197="Oui",IF(OR($B1197="Oui - sans lien de dépendance",$C1197&gt;0),ROUND(MIN(K1197, MAX(500,MIN(0.55*$C1197,573))),2),0),ROUND(IF($B1197="Non - avec lien de dépendance",MIN(1129,K1197,$C1197)*overallRate,MIN(1129,K1197)*overallRate),2))))</f>
        <v>Effectuez l’étape 1</v>
      </c>
      <c r="P1197" s="3">
        <f t="shared" si="18"/>
        <v>0</v>
      </c>
    </row>
    <row r="1198" spans="12:16" x14ac:dyDescent="0.35">
      <c r="L1198" s="54" t="str">
        <f>IF(ISTEXT(overallRate),"Effectuez l’étape 1",IF(OR(COUNT($C1198,H1198)&lt;&gt;2,overallRate=0),0,IF(D1198="Oui",IF(OR($B1198="Oui - sans lien de dépendance",$C1198&gt;0),ROUND(MIN(H1198, MAX(500,MIN(0.55*$C1198,573))),2),0),ROUND(IF($B1198="Non - avec lien de dépendance",MIN(1129,H1198,$C1198)*overallRate,MIN(1129,H1198)*overallRate),2))))</f>
        <v>Effectuez l’étape 1</v>
      </c>
      <c r="M1198" s="54" t="str">
        <f>IF(ISTEXT(overallRate),"Effectuez l’étape 1",IF(OR(COUNT($C1198,I1198)&lt;&gt;2,overallRate=0),0,IF(E1198="Oui",IF(OR($B1198="Oui - sans lien de dépendance",$C1198&gt;0),ROUND(MIN(I1198, MAX(500,MIN(0.55*$C1198,573))),2),0),ROUND(IF($B1198="Non - avec lien de dépendance",MIN(1129,I1198,$C1198)*overallRate,MIN(1129,I1198)*overallRate),2))))</f>
        <v>Effectuez l’étape 1</v>
      </c>
      <c r="N1198" s="54" t="str">
        <f>IF(ISTEXT(overallRate),"Effectuez l’étape 1",IF(OR(COUNT($C1198,J1198)&lt;&gt;2,overallRate=0),0,IF(F1198="Oui",IF(OR($B1198="Oui - sans lien de dépendance",$C1198&gt;0),ROUND(MIN(J1198, MAX(500,MIN(0.55*$C1198,573))),2),0),ROUND(IF($B1198="Non - avec lien de dépendance",MIN(1129,J1198,$C1198)*overallRate,MIN(1129,J1198)*overallRate),2))))</f>
        <v>Effectuez l’étape 1</v>
      </c>
      <c r="O1198" s="54" t="str">
        <f>IF(ISTEXT(overallRate),"Effectuez l’étape 1",IF(OR(COUNT($C1198,K1198)&lt;&gt;2,overallRate=0),0,IF(G1198="Oui",IF(OR($B1198="Oui - sans lien de dépendance",$C1198&gt;0),ROUND(MIN(K1198, MAX(500,MIN(0.55*$C1198,573))),2),0),ROUND(IF($B1198="Non - avec lien de dépendance",MIN(1129,K1198,$C1198)*overallRate,MIN(1129,K1198)*overallRate),2))))</f>
        <v>Effectuez l’étape 1</v>
      </c>
      <c r="P1198" s="3">
        <f t="shared" si="18"/>
        <v>0</v>
      </c>
    </row>
    <row r="1199" spans="12:16" x14ac:dyDescent="0.35">
      <c r="L1199" s="54" t="str">
        <f>IF(ISTEXT(overallRate),"Effectuez l’étape 1",IF(OR(COUNT($C1199,H1199)&lt;&gt;2,overallRate=0),0,IF(D1199="Oui",IF(OR($B1199="Oui - sans lien de dépendance",$C1199&gt;0),ROUND(MIN(H1199, MAX(500,MIN(0.55*$C1199,573))),2),0),ROUND(IF($B1199="Non - avec lien de dépendance",MIN(1129,H1199,$C1199)*overallRate,MIN(1129,H1199)*overallRate),2))))</f>
        <v>Effectuez l’étape 1</v>
      </c>
      <c r="M1199" s="54" t="str">
        <f>IF(ISTEXT(overallRate),"Effectuez l’étape 1",IF(OR(COUNT($C1199,I1199)&lt;&gt;2,overallRate=0),0,IF(E1199="Oui",IF(OR($B1199="Oui - sans lien de dépendance",$C1199&gt;0),ROUND(MIN(I1199, MAX(500,MIN(0.55*$C1199,573))),2),0),ROUND(IF($B1199="Non - avec lien de dépendance",MIN(1129,I1199,$C1199)*overallRate,MIN(1129,I1199)*overallRate),2))))</f>
        <v>Effectuez l’étape 1</v>
      </c>
      <c r="N1199" s="54" t="str">
        <f>IF(ISTEXT(overallRate),"Effectuez l’étape 1",IF(OR(COUNT($C1199,J1199)&lt;&gt;2,overallRate=0),0,IF(F1199="Oui",IF(OR($B1199="Oui - sans lien de dépendance",$C1199&gt;0),ROUND(MIN(J1199, MAX(500,MIN(0.55*$C1199,573))),2),0),ROUND(IF($B1199="Non - avec lien de dépendance",MIN(1129,J1199,$C1199)*overallRate,MIN(1129,J1199)*overallRate),2))))</f>
        <v>Effectuez l’étape 1</v>
      </c>
      <c r="O1199" s="54" t="str">
        <f>IF(ISTEXT(overallRate),"Effectuez l’étape 1",IF(OR(COUNT($C1199,K1199)&lt;&gt;2,overallRate=0),0,IF(G1199="Oui",IF(OR($B1199="Oui - sans lien de dépendance",$C1199&gt;0),ROUND(MIN(K1199, MAX(500,MIN(0.55*$C1199,573))),2),0),ROUND(IF($B1199="Non - avec lien de dépendance",MIN(1129,K1199,$C1199)*overallRate,MIN(1129,K1199)*overallRate),2))))</f>
        <v>Effectuez l’étape 1</v>
      </c>
      <c r="P1199" s="3">
        <f t="shared" si="18"/>
        <v>0</v>
      </c>
    </row>
    <row r="1200" spans="12:16" x14ac:dyDescent="0.35">
      <c r="L1200" s="54" t="str">
        <f>IF(ISTEXT(overallRate),"Effectuez l’étape 1",IF(OR(COUNT($C1200,H1200)&lt;&gt;2,overallRate=0),0,IF(D1200="Oui",IF(OR($B1200="Oui - sans lien de dépendance",$C1200&gt;0),ROUND(MIN(H1200, MAX(500,MIN(0.55*$C1200,573))),2),0),ROUND(IF($B1200="Non - avec lien de dépendance",MIN(1129,H1200,$C1200)*overallRate,MIN(1129,H1200)*overallRate),2))))</f>
        <v>Effectuez l’étape 1</v>
      </c>
      <c r="M1200" s="54" t="str">
        <f>IF(ISTEXT(overallRate),"Effectuez l’étape 1",IF(OR(COUNT($C1200,I1200)&lt;&gt;2,overallRate=0),0,IF(E1200="Oui",IF(OR($B1200="Oui - sans lien de dépendance",$C1200&gt;0),ROUND(MIN(I1200, MAX(500,MIN(0.55*$C1200,573))),2),0),ROUND(IF($B1200="Non - avec lien de dépendance",MIN(1129,I1200,$C1200)*overallRate,MIN(1129,I1200)*overallRate),2))))</f>
        <v>Effectuez l’étape 1</v>
      </c>
      <c r="N1200" s="54" t="str">
        <f>IF(ISTEXT(overallRate),"Effectuez l’étape 1",IF(OR(COUNT($C1200,J1200)&lt;&gt;2,overallRate=0),0,IF(F1200="Oui",IF(OR($B1200="Oui - sans lien de dépendance",$C1200&gt;0),ROUND(MIN(J1200, MAX(500,MIN(0.55*$C1200,573))),2),0),ROUND(IF($B1200="Non - avec lien de dépendance",MIN(1129,J1200,$C1200)*overallRate,MIN(1129,J1200)*overallRate),2))))</f>
        <v>Effectuez l’étape 1</v>
      </c>
      <c r="O1200" s="54" t="str">
        <f>IF(ISTEXT(overallRate),"Effectuez l’étape 1",IF(OR(COUNT($C1200,K1200)&lt;&gt;2,overallRate=0),0,IF(G1200="Oui",IF(OR($B1200="Oui - sans lien de dépendance",$C1200&gt;0),ROUND(MIN(K1200, MAX(500,MIN(0.55*$C1200,573))),2),0),ROUND(IF($B1200="Non - avec lien de dépendance",MIN(1129,K1200,$C1200)*overallRate,MIN(1129,K1200)*overallRate),2))))</f>
        <v>Effectuez l’étape 1</v>
      </c>
      <c r="P1200" s="3">
        <f t="shared" si="18"/>
        <v>0</v>
      </c>
    </row>
    <row r="1201" spans="12:16" x14ac:dyDescent="0.35">
      <c r="L1201" s="54" t="str">
        <f>IF(ISTEXT(overallRate),"Effectuez l’étape 1",IF(OR(COUNT($C1201,H1201)&lt;&gt;2,overallRate=0),0,IF(D1201="Oui",IF(OR($B1201="Oui - sans lien de dépendance",$C1201&gt;0),ROUND(MIN(H1201, MAX(500,MIN(0.55*$C1201,573))),2),0),ROUND(IF($B1201="Non - avec lien de dépendance",MIN(1129,H1201,$C1201)*overallRate,MIN(1129,H1201)*overallRate),2))))</f>
        <v>Effectuez l’étape 1</v>
      </c>
      <c r="M1201" s="54" t="str">
        <f>IF(ISTEXT(overallRate),"Effectuez l’étape 1",IF(OR(COUNT($C1201,I1201)&lt;&gt;2,overallRate=0),0,IF(E1201="Oui",IF(OR($B1201="Oui - sans lien de dépendance",$C1201&gt;0),ROUND(MIN(I1201, MAX(500,MIN(0.55*$C1201,573))),2),0),ROUND(IF($B1201="Non - avec lien de dépendance",MIN(1129,I1201,$C1201)*overallRate,MIN(1129,I1201)*overallRate),2))))</f>
        <v>Effectuez l’étape 1</v>
      </c>
      <c r="N1201" s="54" t="str">
        <f>IF(ISTEXT(overallRate),"Effectuez l’étape 1",IF(OR(COUNT($C1201,J1201)&lt;&gt;2,overallRate=0),0,IF(F1201="Oui",IF(OR($B1201="Oui - sans lien de dépendance",$C1201&gt;0),ROUND(MIN(J1201, MAX(500,MIN(0.55*$C1201,573))),2),0),ROUND(IF($B1201="Non - avec lien de dépendance",MIN(1129,J1201,$C1201)*overallRate,MIN(1129,J1201)*overallRate),2))))</f>
        <v>Effectuez l’étape 1</v>
      </c>
      <c r="O1201" s="54" t="str">
        <f>IF(ISTEXT(overallRate),"Effectuez l’étape 1",IF(OR(COUNT($C1201,K1201)&lt;&gt;2,overallRate=0),0,IF(G1201="Oui",IF(OR($B1201="Oui - sans lien de dépendance",$C1201&gt;0),ROUND(MIN(K1201, MAX(500,MIN(0.55*$C1201,573))),2),0),ROUND(IF($B1201="Non - avec lien de dépendance",MIN(1129,K1201,$C1201)*overallRate,MIN(1129,K1201)*overallRate),2))))</f>
        <v>Effectuez l’étape 1</v>
      </c>
      <c r="P1201" s="3">
        <f t="shared" si="18"/>
        <v>0</v>
      </c>
    </row>
    <row r="1202" spans="12:16" x14ac:dyDescent="0.35">
      <c r="L1202" s="54" t="str">
        <f>IF(ISTEXT(overallRate),"Effectuez l’étape 1",IF(OR(COUNT($C1202,H1202)&lt;&gt;2,overallRate=0),0,IF(D1202="Oui",IF(OR($B1202="Oui - sans lien de dépendance",$C1202&gt;0),ROUND(MIN(H1202, MAX(500,MIN(0.55*$C1202,573))),2),0),ROUND(IF($B1202="Non - avec lien de dépendance",MIN(1129,H1202,$C1202)*overallRate,MIN(1129,H1202)*overallRate),2))))</f>
        <v>Effectuez l’étape 1</v>
      </c>
      <c r="M1202" s="54" t="str">
        <f>IF(ISTEXT(overallRate),"Effectuez l’étape 1",IF(OR(COUNT($C1202,I1202)&lt;&gt;2,overallRate=0),0,IF(E1202="Oui",IF(OR($B1202="Oui - sans lien de dépendance",$C1202&gt;0),ROUND(MIN(I1202, MAX(500,MIN(0.55*$C1202,573))),2),0),ROUND(IF($B1202="Non - avec lien de dépendance",MIN(1129,I1202,$C1202)*overallRate,MIN(1129,I1202)*overallRate),2))))</f>
        <v>Effectuez l’étape 1</v>
      </c>
      <c r="N1202" s="54" t="str">
        <f>IF(ISTEXT(overallRate),"Effectuez l’étape 1",IF(OR(COUNT($C1202,J1202)&lt;&gt;2,overallRate=0),0,IF(F1202="Oui",IF(OR($B1202="Oui - sans lien de dépendance",$C1202&gt;0),ROUND(MIN(J1202, MAX(500,MIN(0.55*$C1202,573))),2),0),ROUND(IF($B1202="Non - avec lien de dépendance",MIN(1129,J1202,$C1202)*overallRate,MIN(1129,J1202)*overallRate),2))))</f>
        <v>Effectuez l’étape 1</v>
      </c>
      <c r="O1202" s="54" t="str">
        <f>IF(ISTEXT(overallRate),"Effectuez l’étape 1",IF(OR(COUNT($C1202,K1202)&lt;&gt;2,overallRate=0),0,IF(G1202="Oui",IF(OR($B1202="Oui - sans lien de dépendance",$C1202&gt;0),ROUND(MIN(K1202, MAX(500,MIN(0.55*$C1202,573))),2),0),ROUND(IF($B1202="Non - avec lien de dépendance",MIN(1129,K1202,$C1202)*overallRate,MIN(1129,K1202)*overallRate),2))))</f>
        <v>Effectuez l’étape 1</v>
      </c>
      <c r="P1202" s="3">
        <f t="shared" si="18"/>
        <v>0</v>
      </c>
    </row>
    <row r="1203" spans="12:16" x14ac:dyDescent="0.35">
      <c r="L1203" s="54" t="str">
        <f>IF(ISTEXT(overallRate),"Effectuez l’étape 1",IF(OR(COUNT($C1203,H1203)&lt;&gt;2,overallRate=0),0,IF(D1203="Oui",IF(OR($B1203="Oui - sans lien de dépendance",$C1203&gt;0),ROUND(MIN(H1203, MAX(500,MIN(0.55*$C1203,573))),2),0),ROUND(IF($B1203="Non - avec lien de dépendance",MIN(1129,H1203,$C1203)*overallRate,MIN(1129,H1203)*overallRate),2))))</f>
        <v>Effectuez l’étape 1</v>
      </c>
      <c r="M1203" s="54" t="str">
        <f>IF(ISTEXT(overallRate),"Effectuez l’étape 1",IF(OR(COUNT($C1203,I1203)&lt;&gt;2,overallRate=0),0,IF(E1203="Oui",IF(OR($B1203="Oui - sans lien de dépendance",$C1203&gt;0),ROUND(MIN(I1203, MAX(500,MIN(0.55*$C1203,573))),2),0),ROUND(IF($B1203="Non - avec lien de dépendance",MIN(1129,I1203,$C1203)*overallRate,MIN(1129,I1203)*overallRate),2))))</f>
        <v>Effectuez l’étape 1</v>
      </c>
      <c r="N1203" s="54" t="str">
        <f>IF(ISTEXT(overallRate),"Effectuez l’étape 1",IF(OR(COUNT($C1203,J1203)&lt;&gt;2,overallRate=0),0,IF(F1203="Oui",IF(OR($B1203="Oui - sans lien de dépendance",$C1203&gt;0),ROUND(MIN(J1203, MAX(500,MIN(0.55*$C1203,573))),2),0),ROUND(IF($B1203="Non - avec lien de dépendance",MIN(1129,J1203,$C1203)*overallRate,MIN(1129,J1203)*overallRate),2))))</f>
        <v>Effectuez l’étape 1</v>
      </c>
      <c r="O1203" s="54" t="str">
        <f>IF(ISTEXT(overallRate),"Effectuez l’étape 1",IF(OR(COUNT($C1203,K1203)&lt;&gt;2,overallRate=0),0,IF(G1203="Oui",IF(OR($B1203="Oui - sans lien de dépendance",$C1203&gt;0),ROUND(MIN(K1203, MAX(500,MIN(0.55*$C1203,573))),2),0),ROUND(IF($B1203="Non - avec lien de dépendance",MIN(1129,K1203,$C1203)*overallRate,MIN(1129,K1203)*overallRate),2))))</f>
        <v>Effectuez l’étape 1</v>
      </c>
      <c r="P1203" s="3">
        <f t="shared" si="18"/>
        <v>0</v>
      </c>
    </row>
    <row r="1204" spans="12:16" x14ac:dyDescent="0.35">
      <c r="L1204" s="54" t="str">
        <f>IF(ISTEXT(overallRate),"Effectuez l’étape 1",IF(OR(COUNT($C1204,H1204)&lt;&gt;2,overallRate=0),0,IF(D1204="Oui",IF(OR($B1204="Oui - sans lien de dépendance",$C1204&gt;0),ROUND(MIN(H1204, MAX(500,MIN(0.55*$C1204,573))),2),0),ROUND(IF($B1204="Non - avec lien de dépendance",MIN(1129,H1204,$C1204)*overallRate,MIN(1129,H1204)*overallRate),2))))</f>
        <v>Effectuez l’étape 1</v>
      </c>
      <c r="M1204" s="54" t="str">
        <f>IF(ISTEXT(overallRate),"Effectuez l’étape 1",IF(OR(COUNT($C1204,I1204)&lt;&gt;2,overallRate=0),0,IF(E1204="Oui",IF(OR($B1204="Oui - sans lien de dépendance",$C1204&gt;0),ROUND(MIN(I1204, MAX(500,MIN(0.55*$C1204,573))),2),0),ROUND(IF($B1204="Non - avec lien de dépendance",MIN(1129,I1204,$C1204)*overallRate,MIN(1129,I1204)*overallRate),2))))</f>
        <v>Effectuez l’étape 1</v>
      </c>
      <c r="N1204" s="54" t="str">
        <f>IF(ISTEXT(overallRate),"Effectuez l’étape 1",IF(OR(COUNT($C1204,J1204)&lt;&gt;2,overallRate=0),0,IF(F1204="Oui",IF(OR($B1204="Oui - sans lien de dépendance",$C1204&gt;0),ROUND(MIN(J1204, MAX(500,MIN(0.55*$C1204,573))),2),0),ROUND(IF($B1204="Non - avec lien de dépendance",MIN(1129,J1204,$C1204)*overallRate,MIN(1129,J1204)*overallRate),2))))</f>
        <v>Effectuez l’étape 1</v>
      </c>
      <c r="O1204" s="54" t="str">
        <f>IF(ISTEXT(overallRate),"Effectuez l’étape 1",IF(OR(COUNT($C1204,K1204)&lt;&gt;2,overallRate=0),0,IF(G1204="Oui",IF(OR($B1204="Oui - sans lien de dépendance",$C1204&gt;0),ROUND(MIN(K1204, MAX(500,MIN(0.55*$C1204,573))),2),0),ROUND(IF($B1204="Non - avec lien de dépendance",MIN(1129,K1204,$C1204)*overallRate,MIN(1129,K1204)*overallRate),2))))</f>
        <v>Effectuez l’étape 1</v>
      </c>
      <c r="P1204" s="3">
        <f t="shared" si="18"/>
        <v>0</v>
      </c>
    </row>
    <row r="1205" spans="12:16" x14ac:dyDescent="0.35">
      <c r="L1205" s="54" t="str">
        <f>IF(ISTEXT(overallRate),"Effectuez l’étape 1",IF(OR(COUNT($C1205,H1205)&lt;&gt;2,overallRate=0),0,IF(D1205="Oui",IF(OR($B1205="Oui - sans lien de dépendance",$C1205&gt;0),ROUND(MIN(H1205, MAX(500,MIN(0.55*$C1205,573))),2),0),ROUND(IF($B1205="Non - avec lien de dépendance",MIN(1129,H1205,$C1205)*overallRate,MIN(1129,H1205)*overallRate),2))))</f>
        <v>Effectuez l’étape 1</v>
      </c>
      <c r="M1205" s="54" t="str">
        <f>IF(ISTEXT(overallRate),"Effectuez l’étape 1",IF(OR(COUNT($C1205,I1205)&lt;&gt;2,overallRate=0),0,IF(E1205="Oui",IF(OR($B1205="Oui - sans lien de dépendance",$C1205&gt;0),ROUND(MIN(I1205, MAX(500,MIN(0.55*$C1205,573))),2),0),ROUND(IF($B1205="Non - avec lien de dépendance",MIN(1129,I1205,$C1205)*overallRate,MIN(1129,I1205)*overallRate),2))))</f>
        <v>Effectuez l’étape 1</v>
      </c>
      <c r="N1205" s="54" t="str">
        <f>IF(ISTEXT(overallRate),"Effectuez l’étape 1",IF(OR(COUNT($C1205,J1205)&lt;&gt;2,overallRate=0),0,IF(F1205="Oui",IF(OR($B1205="Oui - sans lien de dépendance",$C1205&gt;0),ROUND(MIN(J1205, MAX(500,MIN(0.55*$C1205,573))),2),0),ROUND(IF($B1205="Non - avec lien de dépendance",MIN(1129,J1205,$C1205)*overallRate,MIN(1129,J1205)*overallRate),2))))</f>
        <v>Effectuez l’étape 1</v>
      </c>
      <c r="O1205" s="54" t="str">
        <f>IF(ISTEXT(overallRate),"Effectuez l’étape 1",IF(OR(COUNT($C1205,K1205)&lt;&gt;2,overallRate=0),0,IF(G1205="Oui",IF(OR($B1205="Oui - sans lien de dépendance",$C1205&gt;0),ROUND(MIN(K1205, MAX(500,MIN(0.55*$C1205,573))),2),0),ROUND(IF($B1205="Non - avec lien de dépendance",MIN(1129,K1205,$C1205)*overallRate,MIN(1129,K1205)*overallRate),2))))</f>
        <v>Effectuez l’étape 1</v>
      </c>
      <c r="P1205" s="3">
        <f t="shared" si="18"/>
        <v>0</v>
      </c>
    </row>
    <row r="1206" spans="12:16" x14ac:dyDescent="0.35">
      <c r="L1206" s="54" t="str">
        <f>IF(ISTEXT(overallRate),"Effectuez l’étape 1",IF(OR(COUNT($C1206,H1206)&lt;&gt;2,overallRate=0),0,IF(D1206="Oui",IF(OR($B1206="Oui - sans lien de dépendance",$C1206&gt;0),ROUND(MIN(H1206, MAX(500,MIN(0.55*$C1206,573))),2),0),ROUND(IF($B1206="Non - avec lien de dépendance",MIN(1129,H1206,$C1206)*overallRate,MIN(1129,H1206)*overallRate),2))))</f>
        <v>Effectuez l’étape 1</v>
      </c>
      <c r="M1206" s="54" t="str">
        <f>IF(ISTEXT(overallRate),"Effectuez l’étape 1",IF(OR(COUNT($C1206,I1206)&lt;&gt;2,overallRate=0),0,IF(E1206="Oui",IF(OR($B1206="Oui - sans lien de dépendance",$C1206&gt;0),ROUND(MIN(I1206, MAX(500,MIN(0.55*$C1206,573))),2),0),ROUND(IF($B1206="Non - avec lien de dépendance",MIN(1129,I1206,$C1206)*overallRate,MIN(1129,I1206)*overallRate),2))))</f>
        <v>Effectuez l’étape 1</v>
      </c>
      <c r="N1206" s="54" t="str">
        <f>IF(ISTEXT(overallRate),"Effectuez l’étape 1",IF(OR(COUNT($C1206,J1206)&lt;&gt;2,overallRate=0),0,IF(F1206="Oui",IF(OR($B1206="Oui - sans lien de dépendance",$C1206&gt;0),ROUND(MIN(J1206, MAX(500,MIN(0.55*$C1206,573))),2),0),ROUND(IF($B1206="Non - avec lien de dépendance",MIN(1129,J1206,$C1206)*overallRate,MIN(1129,J1206)*overallRate),2))))</f>
        <v>Effectuez l’étape 1</v>
      </c>
      <c r="O1206" s="54" t="str">
        <f>IF(ISTEXT(overallRate),"Effectuez l’étape 1",IF(OR(COUNT($C1206,K1206)&lt;&gt;2,overallRate=0),0,IF(G1206="Oui",IF(OR($B1206="Oui - sans lien de dépendance",$C1206&gt;0),ROUND(MIN(K1206, MAX(500,MIN(0.55*$C1206,573))),2),0),ROUND(IF($B1206="Non - avec lien de dépendance",MIN(1129,K1206,$C1206)*overallRate,MIN(1129,K1206)*overallRate),2))))</f>
        <v>Effectuez l’étape 1</v>
      </c>
      <c r="P1206" s="3">
        <f t="shared" si="18"/>
        <v>0</v>
      </c>
    </row>
    <row r="1207" spans="12:16" x14ac:dyDescent="0.35">
      <c r="L1207" s="54" t="str">
        <f>IF(ISTEXT(overallRate),"Effectuez l’étape 1",IF(OR(COUNT($C1207,H1207)&lt;&gt;2,overallRate=0),0,IF(D1207="Oui",IF(OR($B1207="Oui - sans lien de dépendance",$C1207&gt;0),ROUND(MIN(H1207, MAX(500,MIN(0.55*$C1207,573))),2),0),ROUND(IF($B1207="Non - avec lien de dépendance",MIN(1129,H1207,$C1207)*overallRate,MIN(1129,H1207)*overallRate),2))))</f>
        <v>Effectuez l’étape 1</v>
      </c>
      <c r="M1207" s="54" t="str">
        <f>IF(ISTEXT(overallRate),"Effectuez l’étape 1",IF(OR(COUNT($C1207,I1207)&lt;&gt;2,overallRate=0),0,IF(E1207="Oui",IF(OR($B1207="Oui - sans lien de dépendance",$C1207&gt;0),ROUND(MIN(I1207, MAX(500,MIN(0.55*$C1207,573))),2),0),ROUND(IF($B1207="Non - avec lien de dépendance",MIN(1129,I1207,$C1207)*overallRate,MIN(1129,I1207)*overallRate),2))))</f>
        <v>Effectuez l’étape 1</v>
      </c>
      <c r="N1207" s="54" t="str">
        <f>IF(ISTEXT(overallRate),"Effectuez l’étape 1",IF(OR(COUNT($C1207,J1207)&lt;&gt;2,overallRate=0),0,IF(F1207="Oui",IF(OR($B1207="Oui - sans lien de dépendance",$C1207&gt;0),ROUND(MIN(J1207, MAX(500,MIN(0.55*$C1207,573))),2),0),ROUND(IF($B1207="Non - avec lien de dépendance",MIN(1129,J1207,$C1207)*overallRate,MIN(1129,J1207)*overallRate),2))))</f>
        <v>Effectuez l’étape 1</v>
      </c>
      <c r="O1207" s="54" t="str">
        <f>IF(ISTEXT(overallRate),"Effectuez l’étape 1",IF(OR(COUNT($C1207,K1207)&lt;&gt;2,overallRate=0),0,IF(G1207="Oui",IF(OR($B1207="Oui - sans lien de dépendance",$C1207&gt;0),ROUND(MIN(K1207, MAX(500,MIN(0.55*$C1207,573))),2),0),ROUND(IF($B1207="Non - avec lien de dépendance",MIN(1129,K1207,$C1207)*overallRate,MIN(1129,K1207)*overallRate),2))))</f>
        <v>Effectuez l’étape 1</v>
      </c>
      <c r="P1207" s="3">
        <f t="shared" si="18"/>
        <v>0</v>
      </c>
    </row>
    <row r="1208" spans="12:16" x14ac:dyDescent="0.35">
      <c r="L1208" s="54" t="str">
        <f>IF(ISTEXT(overallRate),"Effectuez l’étape 1",IF(OR(COUNT($C1208,H1208)&lt;&gt;2,overallRate=0),0,IF(D1208="Oui",IF(OR($B1208="Oui - sans lien de dépendance",$C1208&gt;0),ROUND(MIN(H1208, MAX(500,MIN(0.55*$C1208,573))),2),0),ROUND(IF($B1208="Non - avec lien de dépendance",MIN(1129,H1208,$C1208)*overallRate,MIN(1129,H1208)*overallRate),2))))</f>
        <v>Effectuez l’étape 1</v>
      </c>
      <c r="M1208" s="54" t="str">
        <f>IF(ISTEXT(overallRate),"Effectuez l’étape 1",IF(OR(COUNT($C1208,I1208)&lt;&gt;2,overallRate=0),0,IF(E1208="Oui",IF(OR($B1208="Oui - sans lien de dépendance",$C1208&gt;0),ROUND(MIN(I1208, MAX(500,MIN(0.55*$C1208,573))),2),0),ROUND(IF($B1208="Non - avec lien de dépendance",MIN(1129,I1208,$C1208)*overallRate,MIN(1129,I1208)*overallRate),2))))</f>
        <v>Effectuez l’étape 1</v>
      </c>
      <c r="N1208" s="54" t="str">
        <f>IF(ISTEXT(overallRate),"Effectuez l’étape 1",IF(OR(COUNT($C1208,J1208)&lt;&gt;2,overallRate=0),0,IF(F1208="Oui",IF(OR($B1208="Oui - sans lien de dépendance",$C1208&gt;0),ROUND(MIN(J1208, MAX(500,MIN(0.55*$C1208,573))),2),0),ROUND(IF($B1208="Non - avec lien de dépendance",MIN(1129,J1208,$C1208)*overallRate,MIN(1129,J1208)*overallRate),2))))</f>
        <v>Effectuez l’étape 1</v>
      </c>
      <c r="O1208" s="54" t="str">
        <f>IF(ISTEXT(overallRate),"Effectuez l’étape 1",IF(OR(COUNT($C1208,K1208)&lt;&gt;2,overallRate=0),0,IF(G1208="Oui",IF(OR($B1208="Oui - sans lien de dépendance",$C1208&gt;0),ROUND(MIN(K1208, MAX(500,MIN(0.55*$C1208,573))),2),0),ROUND(IF($B1208="Non - avec lien de dépendance",MIN(1129,K1208,$C1208)*overallRate,MIN(1129,K1208)*overallRate),2))))</f>
        <v>Effectuez l’étape 1</v>
      </c>
      <c r="P1208" s="3">
        <f t="shared" si="18"/>
        <v>0</v>
      </c>
    </row>
    <row r="1209" spans="12:16" x14ac:dyDescent="0.35">
      <c r="L1209" s="54" t="str">
        <f>IF(ISTEXT(overallRate),"Effectuez l’étape 1",IF(OR(COUNT($C1209,H1209)&lt;&gt;2,overallRate=0),0,IF(D1209="Oui",IF(OR($B1209="Oui - sans lien de dépendance",$C1209&gt;0),ROUND(MIN(H1209, MAX(500,MIN(0.55*$C1209,573))),2),0),ROUND(IF($B1209="Non - avec lien de dépendance",MIN(1129,H1209,$C1209)*overallRate,MIN(1129,H1209)*overallRate),2))))</f>
        <v>Effectuez l’étape 1</v>
      </c>
      <c r="M1209" s="54" t="str">
        <f>IF(ISTEXT(overallRate),"Effectuez l’étape 1",IF(OR(COUNT($C1209,I1209)&lt;&gt;2,overallRate=0),0,IF(E1209="Oui",IF(OR($B1209="Oui - sans lien de dépendance",$C1209&gt;0),ROUND(MIN(I1209, MAX(500,MIN(0.55*$C1209,573))),2),0),ROUND(IF($B1209="Non - avec lien de dépendance",MIN(1129,I1209,$C1209)*overallRate,MIN(1129,I1209)*overallRate),2))))</f>
        <v>Effectuez l’étape 1</v>
      </c>
      <c r="N1209" s="54" t="str">
        <f>IF(ISTEXT(overallRate),"Effectuez l’étape 1",IF(OR(COUNT($C1209,J1209)&lt;&gt;2,overallRate=0),0,IF(F1209="Oui",IF(OR($B1209="Oui - sans lien de dépendance",$C1209&gt;0),ROUND(MIN(J1209, MAX(500,MIN(0.55*$C1209,573))),2),0),ROUND(IF($B1209="Non - avec lien de dépendance",MIN(1129,J1209,$C1209)*overallRate,MIN(1129,J1209)*overallRate),2))))</f>
        <v>Effectuez l’étape 1</v>
      </c>
      <c r="O1209" s="54" t="str">
        <f>IF(ISTEXT(overallRate),"Effectuez l’étape 1",IF(OR(COUNT($C1209,K1209)&lt;&gt;2,overallRate=0),0,IF(G1209="Oui",IF(OR($B1209="Oui - sans lien de dépendance",$C1209&gt;0),ROUND(MIN(K1209, MAX(500,MIN(0.55*$C1209,573))),2),0),ROUND(IF($B1209="Non - avec lien de dépendance",MIN(1129,K1209,$C1209)*overallRate,MIN(1129,K1209)*overallRate),2))))</f>
        <v>Effectuez l’étape 1</v>
      </c>
      <c r="P1209" s="3">
        <f t="shared" si="18"/>
        <v>0</v>
      </c>
    </row>
    <row r="1210" spans="12:16" x14ac:dyDescent="0.35">
      <c r="L1210" s="54" t="str">
        <f>IF(ISTEXT(overallRate),"Effectuez l’étape 1",IF(OR(COUNT($C1210,H1210)&lt;&gt;2,overallRate=0),0,IF(D1210="Oui",IF(OR($B1210="Oui - sans lien de dépendance",$C1210&gt;0),ROUND(MIN(H1210, MAX(500,MIN(0.55*$C1210,573))),2),0),ROUND(IF($B1210="Non - avec lien de dépendance",MIN(1129,H1210,$C1210)*overallRate,MIN(1129,H1210)*overallRate),2))))</f>
        <v>Effectuez l’étape 1</v>
      </c>
      <c r="M1210" s="54" t="str">
        <f>IF(ISTEXT(overallRate),"Effectuez l’étape 1",IF(OR(COUNT($C1210,I1210)&lt;&gt;2,overallRate=0),0,IF(E1210="Oui",IF(OR($B1210="Oui - sans lien de dépendance",$C1210&gt;0),ROUND(MIN(I1210, MAX(500,MIN(0.55*$C1210,573))),2),0),ROUND(IF($B1210="Non - avec lien de dépendance",MIN(1129,I1210,$C1210)*overallRate,MIN(1129,I1210)*overallRate),2))))</f>
        <v>Effectuez l’étape 1</v>
      </c>
      <c r="N1210" s="54" t="str">
        <f>IF(ISTEXT(overallRate),"Effectuez l’étape 1",IF(OR(COUNT($C1210,J1210)&lt;&gt;2,overallRate=0),0,IF(F1210="Oui",IF(OR($B1210="Oui - sans lien de dépendance",$C1210&gt;0),ROUND(MIN(J1210, MAX(500,MIN(0.55*$C1210,573))),2),0),ROUND(IF($B1210="Non - avec lien de dépendance",MIN(1129,J1210,$C1210)*overallRate,MIN(1129,J1210)*overallRate),2))))</f>
        <v>Effectuez l’étape 1</v>
      </c>
      <c r="O1210" s="54" t="str">
        <f>IF(ISTEXT(overallRate),"Effectuez l’étape 1",IF(OR(COUNT($C1210,K1210)&lt;&gt;2,overallRate=0),0,IF(G1210="Oui",IF(OR($B1210="Oui - sans lien de dépendance",$C1210&gt;0),ROUND(MIN(K1210, MAX(500,MIN(0.55*$C1210,573))),2),0),ROUND(IF($B1210="Non - avec lien de dépendance",MIN(1129,K1210,$C1210)*overallRate,MIN(1129,K1210)*overallRate),2))))</f>
        <v>Effectuez l’étape 1</v>
      </c>
      <c r="P1210" s="3">
        <f t="shared" si="18"/>
        <v>0</v>
      </c>
    </row>
    <row r="1211" spans="12:16" x14ac:dyDescent="0.35">
      <c r="L1211" s="54" t="str">
        <f>IF(ISTEXT(overallRate),"Effectuez l’étape 1",IF(OR(COUNT($C1211,H1211)&lt;&gt;2,overallRate=0),0,IF(D1211="Oui",IF(OR($B1211="Oui - sans lien de dépendance",$C1211&gt;0),ROUND(MIN(H1211, MAX(500,MIN(0.55*$C1211,573))),2),0),ROUND(IF($B1211="Non - avec lien de dépendance",MIN(1129,H1211,$C1211)*overallRate,MIN(1129,H1211)*overallRate),2))))</f>
        <v>Effectuez l’étape 1</v>
      </c>
      <c r="M1211" s="54" t="str">
        <f>IF(ISTEXT(overallRate),"Effectuez l’étape 1",IF(OR(COUNT($C1211,I1211)&lt;&gt;2,overallRate=0),0,IF(E1211="Oui",IF(OR($B1211="Oui - sans lien de dépendance",$C1211&gt;0),ROUND(MIN(I1211, MAX(500,MIN(0.55*$C1211,573))),2),0),ROUND(IF($B1211="Non - avec lien de dépendance",MIN(1129,I1211,$C1211)*overallRate,MIN(1129,I1211)*overallRate),2))))</f>
        <v>Effectuez l’étape 1</v>
      </c>
      <c r="N1211" s="54" t="str">
        <f>IF(ISTEXT(overallRate),"Effectuez l’étape 1",IF(OR(COUNT($C1211,J1211)&lt;&gt;2,overallRate=0),0,IF(F1211="Oui",IF(OR($B1211="Oui - sans lien de dépendance",$C1211&gt;0),ROUND(MIN(J1211, MAX(500,MIN(0.55*$C1211,573))),2),0),ROUND(IF($B1211="Non - avec lien de dépendance",MIN(1129,J1211,$C1211)*overallRate,MIN(1129,J1211)*overallRate),2))))</f>
        <v>Effectuez l’étape 1</v>
      </c>
      <c r="O1211" s="54" t="str">
        <f>IF(ISTEXT(overallRate),"Effectuez l’étape 1",IF(OR(COUNT($C1211,K1211)&lt;&gt;2,overallRate=0),0,IF(G1211="Oui",IF(OR($B1211="Oui - sans lien de dépendance",$C1211&gt;0),ROUND(MIN(K1211, MAX(500,MIN(0.55*$C1211,573))),2),0),ROUND(IF($B1211="Non - avec lien de dépendance",MIN(1129,K1211,$C1211)*overallRate,MIN(1129,K1211)*overallRate),2))))</f>
        <v>Effectuez l’étape 1</v>
      </c>
      <c r="P1211" s="3">
        <f t="shared" si="18"/>
        <v>0</v>
      </c>
    </row>
    <row r="1212" spans="12:16" x14ac:dyDescent="0.35">
      <c r="L1212" s="54" t="str">
        <f>IF(ISTEXT(overallRate),"Effectuez l’étape 1",IF(OR(COUNT($C1212,H1212)&lt;&gt;2,overallRate=0),0,IF(D1212="Oui",IF(OR($B1212="Oui - sans lien de dépendance",$C1212&gt;0),ROUND(MIN(H1212, MAX(500,MIN(0.55*$C1212,573))),2),0),ROUND(IF($B1212="Non - avec lien de dépendance",MIN(1129,H1212,$C1212)*overallRate,MIN(1129,H1212)*overallRate),2))))</f>
        <v>Effectuez l’étape 1</v>
      </c>
      <c r="M1212" s="54" t="str">
        <f>IF(ISTEXT(overallRate),"Effectuez l’étape 1",IF(OR(COUNT($C1212,I1212)&lt;&gt;2,overallRate=0),0,IF(E1212="Oui",IF(OR($B1212="Oui - sans lien de dépendance",$C1212&gt;0),ROUND(MIN(I1212, MAX(500,MIN(0.55*$C1212,573))),2),0),ROUND(IF($B1212="Non - avec lien de dépendance",MIN(1129,I1212,$C1212)*overallRate,MIN(1129,I1212)*overallRate),2))))</f>
        <v>Effectuez l’étape 1</v>
      </c>
      <c r="N1212" s="54" t="str">
        <f>IF(ISTEXT(overallRate),"Effectuez l’étape 1",IF(OR(COUNT($C1212,J1212)&lt;&gt;2,overallRate=0),0,IF(F1212="Oui",IF(OR($B1212="Oui - sans lien de dépendance",$C1212&gt;0),ROUND(MIN(J1212, MAX(500,MIN(0.55*$C1212,573))),2),0),ROUND(IF($B1212="Non - avec lien de dépendance",MIN(1129,J1212,$C1212)*overallRate,MIN(1129,J1212)*overallRate),2))))</f>
        <v>Effectuez l’étape 1</v>
      </c>
      <c r="O1212" s="54" t="str">
        <f>IF(ISTEXT(overallRate),"Effectuez l’étape 1",IF(OR(COUNT($C1212,K1212)&lt;&gt;2,overallRate=0),0,IF(G1212="Oui",IF(OR($B1212="Oui - sans lien de dépendance",$C1212&gt;0),ROUND(MIN(K1212, MAX(500,MIN(0.55*$C1212,573))),2),0),ROUND(IF($B1212="Non - avec lien de dépendance",MIN(1129,K1212,$C1212)*overallRate,MIN(1129,K1212)*overallRate),2))))</f>
        <v>Effectuez l’étape 1</v>
      </c>
      <c r="P1212" s="3">
        <f t="shared" si="18"/>
        <v>0</v>
      </c>
    </row>
    <row r="1213" spans="12:16" x14ac:dyDescent="0.35">
      <c r="L1213" s="54" t="str">
        <f>IF(ISTEXT(overallRate),"Effectuez l’étape 1",IF(OR(COUNT($C1213,H1213)&lt;&gt;2,overallRate=0),0,IF(D1213="Oui",IF(OR($B1213="Oui - sans lien de dépendance",$C1213&gt;0),ROUND(MIN(H1213, MAX(500,MIN(0.55*$C1213,573))),2),0),ROUND(IF($B1213="Non - avec lien de dépendance",MIN(1129,H1213,$C1213)*overallRate,MIN(1129,H1213)*overallRate),2))))</f>
        <v>Effectuez l’étape 1</v>
      </c>
      <c r="M1213" s="54" t="str">
        <f>IF(ISTEXT(overallRate),"Effectuez l’étape 1",IF(OR(COUNT($C1213,I1213)&lt;&gt;2,overallRate=0),0,IF(E1213="Oui",IF(OR($B1213="Oui - sans lien de dépendance",$C1213&gt;0),ROUND(MIN(I1213, MAX(500,MIN(0.55*$C1213,573))),2),0),ROUND(IF($B1213="Non - avec lien de dépendance",MIN(1129,I1213,$C1213)*overallRate,MIN(1129,I1213)*overallRate),2))))</f>
        <v>Effectuez l’étape 1</v>
      </c>
      <c r="N1213" s="54" t="str">
        <f>IF(ISTEXT(overallRate),"Effectuez l’étape 1",IF(OR(COUNT($C1213,J1213)&lt;&gt;2,overallRate=0),0,IF(F1213="Oui",IF(OR($B1213="Oui - sans lien de dépendance",$C1213&gt;0),ROUND(MIN(J1213, MAX(500,MIN(0.55*$C1213,573))),2),0),ROUND(IF($B1213="Non - avec lien de dépendance",MIN(1129,J1213,$C1213)*overallRate,MIN(1129,J1213)*overallRate),2))))</f>
        <v>Effectuez l’étape 1</v>
      </c>
      <c r="O1213" s="54" t="str">
        <f>IF(ISTEXT(overallRate),"Effectuez l’étape 1",IF(OR(COUNT($C1213,K1213)&lt;&gt;2,overallRate=0),0,IF(G1213="Oui",IF(OR($B1213="Oui - sans lien de dépendance",$C1213&gt;0),ROUND(MIN(K1213, MAX(500,MIN(0.55*$C1213,573))),2),0),ROUND(IF($B1213="Non - avec lien de dépendance",MIN(1129,K1213,$C1213)*overallRate,MIN(1129,K1213)*overallRate),2))))</f>
        <v>Effectuez l’étape 1</v>
      </c>
      <c r="P1213" s="3">
        <f t="shared" si="18"/>
        <v>0</v>
      </c>
    </row>
    <row r="1214" spans="12:16" x14ac:dyDescent="0.35">
      <c r="L1214" s="54" t="str">
        <f>IF(ISTEXT(overallRate),"Effectuez l’étape 1",IF(OR(COUNT($C1214,H1214)&lt;&gt;2,overallRate=0),0,IF(D1214="Oui",IF(OR($B1214="Oui - sans lien de dépendance",$C1214&gt;0),ROUND(MIN(H1214, MAX(500,MIN(0.55*$C1214,573))),2),0),ROUND(IF($B1214="Non - avec lien de dépendance",MIN(1129,H1214,$C1214)*overallRate,MIN(1129,H1214)*overallRate),2))))</f>
        <v>Effectuez l’étape 1</v>
      </c>
      <c r="M1214" s="54" t="str">
        <f>IF(ISTEXT(overallRate),"Effectuez l’étape 1",IF(OR(COUNT($C1214,I1214)&lt;&gt;2,overallRate=0),0,IF(E1214="Oui",IF(OR($B1214="Oui - sans lien de dépendance",$C1214&gt;0),ROUND(MIN(I1214, MAX(500,MIN(0.55*$C1214,573))),2),0),ROUND(IF($B1214="Non - avec lien de dépendance",MIN(1129,I1214,$C1214)*overallRate,MIN(1129,I1214)*overallRate),2))))</f>
        <v>Effectuez l’étape 1</v>
      </c>
      <c r="N1214" s="54" t="str">
        <f>IF(ISTEXT(overallRate),"Effectuez l’étape 1",IF(OR(COUNT($C1214,J1214)&lt;&gt;2,overallRate=0),0,IF(F1214="Oui",IF(OR($B1214="Oui - sans lien de dépendance",$C1214&gt;0),ROUND(MIN(J1214, MAX(500,MIN(0.55*$C1214,573))),2),0),ROUND(IF($B1214="Non - avec lien de dépendance",MIN(1129,J1214,$C1214)*overallRate,MIN(1129,J1214)*overallRate),2))))</f>
        <v>Effectuez l’étape 1</v>
      </c>
      <c r="O1214" s="54" t="str">
        <f>IF(ISTEXT(overallRate),"Effectuez l’étape 1",IF(OR(COUNT($C1214,K1214)&lt;&gt;2,overallRate=0),0,IF(G1214="Oui",IF(OR($B1214="Oui - sans lien de dépendance",$C1214&gt;0),ROUND(MIN(K1214, MAX(500,MIN(0.55*$C1214,573))),2),0),ROUND(IF($B1214="Non - avec lien de dépendance",MIN(1129,K1214,$C1214)*overallRate,MIN(1129,K1214)*overallRate),2))))</f>
        <v>Effectuez l’étape 1</v>
      </c>
      <c r="P1214" s="3">
        <f t="shared" si="18"/>
        <v>0</v>
      </c>
    </row>
    <row r="1215" spans="12:16" x14ac:dyDescent="0.35">
      <c r="L1215" s="54" t="str">
        <f>IF(ISTEXT(overallRate),"Effectuez l’étape 1",IF(OR(COUNT($C1215,H1215)&lt;&gt;2,overallRate=0),0,IF(D1215="Oui",IF(OR($B1215="Oui - sans lien de dépendance",$C1215&gt;0),ROUND(MIN(H1215, MAX(500,MIN(0.55*$C1215,573))),2),0),ROUND(IF($B1215="Non - avec lien de dépendance",MIN(1129,H1215,$C1215)*overallRate,MIN(1129,H1215)*overallRate),2))))</f>
        <v>Effectuez l’étape 1</v>
      </c>
      <c r="M1215" s="54" t="str">
        <f>IF(ISTEXT(overallRate),"Effectuez l’étape 1",IF(OR(COUNT($C1215,I1215)&lt;&gt;2,overallRate=0),0,IF(E1215="Oui",IF(OR($B1215="Oui - sans lien de dépendance",$C1215&gt;0),ROUND(MIN(I1215, MAX(500,MIN(0.55*$C1215,573))),2),0),ROUND(IF($B1215="Non - avec lien de dépendance",MIN(1129,I1215,$C1215)*overallRate,MIN(1129,I1215)*overallRate),2))))</f>
        <v>Effectuez l’étape 1</v>
      </c>
      <c r="N1215" s="54" t="str">
        <f>IF(ISTEXT(overallRate),"Effectuez l’étape 1",IF(OR(COUNT($C1215,J1215)&lt;&gt;2,overallRate=0),0,IF(F1215="Oui",IF(OR($B1215="Oui - sans lien de dépendance",$C1215&gt;0),ROUND(MIN(J1215, MAX(500,MIN(0.55*$C1215,573))),2),0),ROUND(IF($B1215="Non - avec lien de dépendance",MIN(1129,J1215,$C1215)*overallRate,MIN(1129,J1215)*overallRate),2))))</f>
        <v>Effectuez l’étape 1</v>
      </c>
      <c r="O1215" s="54" t="str">
        <f>IF(ISTEXT(overallRate),"Effectuez l’étape 1",IF(OR(COUNT($C1215,K1215)&lt;&gt;2,overallRate=0),0,IF(G1215="Oui",IF(OR($B1215="Oui - sans lien de dépendance",$C1215&gt;0),ROUND(MIN(K1215, MAX(500,MIN(0.55*$C1215,573))),2),0),ROUND(IF($B1215="Non - avec lien de dépendance",MIN(1129,K1215,$C1215)*overallRate,MIN(1129,K1215)*overallRate),2))))</f>
        <v>Effectuez l’étape 1</v>
      </c>
      <c r="P1215" s="3">
        <f t="shared" si="18"/>
        <v>0</v>
      </c>
    </row>
    <row r="1216" spans="12:16" x14ac:dyDescent="0.35">
      <c r="L1216" s="54" t="str">
        <f>IF(ISTEXT(overallRate),"Effectuez l’étape 1",IF(OR(COUNT($C1216,H1216)&lt;&gt;2,overallRate=0),0,IF(D1216="Oui",IF(OR($B1216="Oui - sans lien de dépendance",$C1216&gt;0),ROUND(MIN(H1216, MAX(500,MIN(0.55*$C1216,573))),2),0),ROUND(IF($B1216="Non - avec lien de dépendance",MIN(1129,H1216,$C1216)*overallRate,MIN(1129,H1216)*overallRate),2))))</f>
        <v>Effectuez l’étape 1</v>
      </c>
      <c r="M1216" s="54" t="str">
        <f>IF(ISTEXT(overallRate),"Effectuez l’étape 1",IF(OR(COUNT($C1216,I1216)&lt;&gt;2,overallRate=0),0,IF(E1216="Oui",IF(OR($B1216="Oui - sans lien de dépendance",$C1216&gt;0),ROUND(MIN(I1216, MAX(500,MIN(0.55*$C1216,573))),2),0),ROUND(IF($B1216="Non - avec lien de dépendance",MIN(1129,I1216,$C1216)*overallRate,MIN(1129,I1216)*overallRate),2))))</f>
        <v>Effectuez l’étape 1</v>
      </c>
      <c r="N1216" s="54" t="str">
        <f>IF(ISTEXT(overallRate),"Effectuez l’étape 1",IF(OR(COUNT($C1216,J1216)&lt;&gt;2,overallRate=0),0,IF(F1216="Oui",IF(OR($B1216="Oui - sans lien de dépendance",$C1216&gt;0),ROUND(MIN(J1216, MAX(500,MIN(0.55*$C1216,573))),2),0),ROUND(IF($B1216="Non - avec lien de dépendance",MIN(1129,J1216,$C1216)*overallRate,MIN(1129,J1216)*overallRate),2))))</f>
        <v>Effectuez l’étape 1</v>
      </c>
      <c r="O1216" s="54" t="str">
        <f>IF(ISTEXT(overallRate),"Effectuez l’étape 1",IF(OR(COUNT($C1216,K1216)&lt;&gt;2,overallRate=0),0,IF(G1216="Oui",IF(OR($B1216="Oui - sans lien de dépendance",$C1216&gt;0),ROUND(MIN(K1216, MAX(500,MIN(0.55*$C1216,573))),2),0),ROUND(IF($B1216="Non - avec lien de dépendance",MIN(1129,K1216,$C1216)*overallRate,MIN(1129,K1216)*overallRate),2))))</f>
        <v>Effectuez l’étape 1</v>
      </c>
      <c r="P1216" s="3">
        <f t="shared" si="18"/>
        <v>0</v>
      </c>
    </row>
    <row r="1217" spans="12:16" x14ac:dyDescent="0.35">
      <c r="L1217" s="54" t="str">
        <f>IF(ISTEXT(overallRate),"Effectuez l’étape 1",IF(OR(COUNT($C1217,H1217)&lt;&gt;2,overallRate=0),0,IF(D1217="Oui",IF(OR($B1217="Oui - sans lien de dépendance",$C1217&gt;0),ROUND(MIN(H1217, MAX(500,MIN(0.55*$C1217,573))),2),0),ROUND(IF($B1217="Non - avec lien de dépendance",MIN(1129,H1217,$C1217)*overallRate,MIN(1129,H1217)*overallRate),2))))</f>
        <v>Effectuez l’étape 1</v>
      </c>
      <c r="M1217" s="54" t="str">
        <f>IF(ISTEXT(overallRate),"Effectuez l’étape 1",IF(OR(COUNT($C1217,I1217)&lt;&gt;2,overallRate=0),0,IF(E1217="Oui",IF(OR($B1217="Oui - sans lien de dépendance",$C1217&gt;0),ROUND(MIN(I1217, MAX(500,MIN(0.55*$C1217,573))),2),0),ROUND(IF($B1217="Non - avec lien de dépendance",MIN(1129,I1217,$C1217)*overallRate,MIN(1129,I1217)*overallRate),2))))</f>
        <v>Effectuez l’étape 1</v>
      </c>
      <c r="N1217" s="54" t="str">
        <f>IF(ISTEXT(overallRate),"Effectuez l’étape 1",IF(OR(COUNT($C1217,J1217)&lt;&gt;2,overallRate=0),0,IF(F1217="Oui",IF(OR($B1217="Oui - sans lien de dépendance",$C1217&gt;0),ROUND(MIN(J1217, MAX(500,MIN(0.55*$C1217,573))),2),0),ROUND(IF($B1217="Non - avec lien de dépendance",MIN(1129,J1217,$C1217)*overallRate,MIN(1129,J1217)*overallRate),2))))</f>
        <v>Effectuez l’étape 1</v>
      </c>
      <c r="O1217" s="54" t="str">
        <f>IF(ISTEXT(overallRate),"Effectuez l’étape 1",IF(OR(COUNT($C1217,K1217)&lt;&gt;2,overallRate=0),0,IF(G1217="Oui",IF(OR($B1217="Oui - sans lien de dépendance",$C1217&gt;0),ROUND(MIN(K1217, MAX(500,MIN(0.55*$C1217,573))),2),0),ROUND(IF($B1217="Non - avec lien de dépendance",MIN(1129,K1217,$C1217)*overallRate,MIN(1129,K1217)*overallRate),2))))</f>
        <v>Effectuez l’étape 1</v>
      </c>
      <c r="P1217" s="3">
        <f t="shared" si="18"/>
        <v>0</v>
      </c>
    </row>
    <row r="1218" spans="12:16" x14ac:dyDescent="0.35">
      <c r="L1218" s="54" t="str">
        <f>IF(ISTEXT(overallRate),"Effectuez l’étape 1",IF(OR(COUNT($C1218,H1218)&lt;&gt;2,overallRate=0),0,IF(D1218="Oui",IF(OR($B1218="Oui - sans lien de dépendance",$C1218&gt;0),ROUND(MIN(H1218, MAX(500,MIN(0.55*$C1218,573))),2),0),ROUND(IF($B1218="Non - avec lien de dépendance",MIN(1129,H1218,$C1218)*overallRate,MIN(1129,H1218)*overallRate),2))))</f>
        <v>Effectuez l’étape 1</v>
      </c>
      <c r="M1218" s="54" t="str">
        <f>IF(ISTEXT(overallRate),"Effectuez l’étape 1",IF(OR(COUNT($C1218,I1218)&lt;&gt;2,overallRate=0),0,IF(E1218="Oui",IF(OR($B1218="Oui - sans lien de dépendance",$C1218&gt;0),ROUND(MIN(I1218, MAX(500,MIN(0.55*$C1218,573))),2),0),ROUND(IF($B1218="Non - avec lien de dépendance",MIN(1129,I1218,$C1218)*overallRate,MIN(1129,I1218)*overallRate),2))))</f>
        <v>Effectuez l’étape 1</v>
      </c>
      <c r="N1218" s="54" t="str">
        <f>IF(ISTEXT(overallRate),"Effectuez l’étape 1",IF(OR(COUNT($C1218,J1218)&lt;&gt;2,overallRate=0),0,IF(F1218="Oui",IF(OR($B1218="Oui - sans lien de dépendance",$C1218&gt;0),ROUND(MIN(J1218, MAX(500,MIN(0.55*$C1218,573))),2),0),ROUND(IF($B1218="Non - avec lien de dépendance",MIN(1129,J1218,$C1218)*overallRate,MIN(1129,J1218)*overallRate),2))))</f>
        <v>Effectuez l’étape 1</v>
      </c>
      <c r="O1218" s="54" t="str">
        <f>IF(ISTEXT(overallRate),"Effectuez l’étape 1",IF(OR(COUNT($C1218,K1218)&lt;&gt;2,overallRate=0),0,IF(G1218="Oui",IF(OR($B1218="Oui - sans lien de dépendance",$C1218&gt;0),ROUND(MIN(K1218, MAX(500,MIN(0.55*$C1218,573))),2),0),ROUND(IF($B1218="Non - avec lien de dépendance",MIN(1129,K1218,$C1218)*overallRate,MIN(1129,K1218)*overallRate),2))))</f>
        <v>Effectuez l’étape 1</v>
      </c>
      <c r="P1218" s="3">
        <f t="shared" si="18"/>
        <v>0</v>
      </c>
    </row>
    <row r="1219" spans="12:16" x14ac:dyDescent="0.35">
      <c r="L1219" s="54" t="str">
        <f>IF(ISTEXT(overallRate),"Effectuez l’étape 1",IF(OR(COUNT($C1219,H1219)&lt;&gt;2,overallRate=0),0,IF(D1219="Oui",IF(OR($B1219="Oui - sans lien de dépendance",$C1219&gt;0),ROUND(MIN(H1219, MAX(500,MIN(0.55*$C1219,573))),2),0),ROUND(IF($B1219="Non - avec lien de dépendance",MIN(1129,H1219,$C1219)*overallRate,MIN(1129,H1219)*overallRate),2))))</f>
        <v>Effectuez l’étape 1</v>
      </c>
      <c r="M1219" s="54" t="str">
        <f>IF(ISTEXT(overallRate),"Effectuez l’étape 1",IF(OR(COUNT($C1219,I1219)&lt;&gt;2,overallRate=0),0,IF(E1219="Oui",IF(OR($B1219="Oui - sans lien de dépendance",$C1219&gt;0),ROUND(MIN(I1219, MAX(500,MIN(0.55*$C1219,573))),2),0),ROUND(IF($B1219="Non - avec lien de dépendance",MIN(1129,I1219,$C1219)*overallRate,MIN(1129,I1219)*overallRate),2))))</f>
        <v>Effectuez l’étape 1</v>
      </c>
      <c r="N1219" s="54" t="str">
        <f>IF(ISTEXT(overallRate),"Effectuez l’étape 1",IF(OR(COUNT($C1219,J1219)&lt;&gt;2,overallRate=0),0,IF(F1219="Oui",IF(OR($B1219="Oui - sans lien de dépendance",$C1219&gt;0),ROUND(MIN(J1219, MAX(500,MIN(0.55*$C1219,573))),2),0),ROUND(IF($B1219="Non - avec lien de dépendance",MIN(1129,J1219,$C1219)*overallRate,MIN(1129,J1219)*overallRate),2))))</f>
        <v>Effectuez l’étape 1</v>
      </c>
      <c r="O1219" s="54" t="str">
        <f>IF(ISTEXT(overallRate),"Effectuez l’étape 1",IF(OR(COUNT($C1219,K1219)&lt;&gt;2,overallRate=0),0,IF(G1219="Oui",IF(OR($B1219="Oui - sans lien de dépendance",$C1219&gt;0),ROUND(MIN(K1219, MAX(500,MIN(0.55*$C1219,573))),2),0),ROUND(IF($B1219="Non - avec lien de dépendance",MIN(1129,K1219,$C1219)*overallRate,MIN(1129,K1219)*overallRate),2))))</f>
        <v>Effectuez l’étape 1</v>
      </c>
      <c r="P1219" s="3">
        <f t="shared" si="18"/>
        <v>0</v>
      </c>
    </row>
    <row r="1220" spans="12:16" x14ac:dyDescent="0.35">
      <c r="L1220" s="54" t="str">
        <f>IF(ISTEXT(overallRate),"Effectuez l’étape 1",IF(OR(COUNT($C1220,H1220)&lt;&gt;2,overallRate=0),0,IF(D1220="Oui",IF(OR($B1220="Oui - sans lien de dépendance",$C1220&gt;0),ROUND(MIN(H1220, MAX(500,MIN(0.55*$C1220,573))),2),0),ROUND(IF($B1220="Non - avec lien de dépendance",MIN(1129,H1220,$C1220)*overallRate,MIN(1129,H1220)*overallRate),2))))</f>
        <v>Effectuez l’étape 1</v>
      </c>
      <c r="M1220" s="54" t="str">
        <f>IF(ISTEXT(overallRate),"Effectuez l’étape 1",IF(OR(COUNT($C1220,I1220)&lt;&gt;2,overallRate=0),0,IF(E1220="Oui",IF(OR($B1220="Oui - sans lien de dépendance",$C1220&gt;0),ROUND(MIN(I1220, MAX(500,MIN(0.55*$C1220,573))),2),0),ROUND(IF($B1220="Non - avec lien de dépendance",MIN(1129,I1220,$C1220)*overallRate,MIN(1129,I1220)*overallRate),2))))</f>
        <v>Effectuez l’étape 1</v>
      </c>
      <c r="N1220" s="54" t="str">
        <f>IF(ISTEXT(overallRate),"Effectuez l’étape 1",IF(OR(COUNT($C1220,J1220)&lt;&gt;2,overallRate=0),0,IF(F1220="Oui",IF(OR($B1220="Oui - sans lien de dépendance",$C1220&gt;0),ROUND(MIN(J1220, MAX(500,MIN(0.55*$C1220,573))),2),0),ROUND(IF($B1220="Non - avec lien de dépendance",MIN(1129,J1220,$C1220)*overallRate,MIN(1129,J1220)*overallRate),2))))</f>
        <v>Effectuez l’étape 1</v>
      </c>
      <c r="O1220" s="54" t="str">
        <f>IF(ISTEXT(overallRate),"Effectuez l’étape 1",IF(OR(COUNT($C1220,K1220)&lt;&gt;2,overallRate=0),0,IF(G1220="Oui",IF(OR($B1220="Oui - sans lien de dépendance",$C1220&gt;0),ROUND(MIN(K1220, MAX(500,MIN(0.55*$C1220,573))),2),0),ROUND(IF($B1220="Non - avec lien de dépendance",MIN(1129,K1220,$C1220)*overallRate,MIN(1129,K1220)*overallRate),2))))</f>
        <v>Effectuez l’étape 1</v>
      </c>
      <c r="P1220" s="3">
        <f t="shared" si="18"/>
        <v>0</v>
      </c>
    </row>
    <row r="1221" spans="12:16" x14ac:dyDescent="0.35">
      <c r="L1221" s="54" t="str">
        <f>IF(ISTEXT(overallRate),"Effectuez l’étape 1",IF(OR(COUNT($C1221,H1221)&lt;&gt;2,overallRate=0),0,IF(D1221="Oui",IF(OR($B1221="Oui - sans lien de dépendance",$C1221&gt;0),ROUND(MIN(H1221, MAX(500,MIN(0.55*$C1221,573))),2),0),ROUND(IF($B1221="Non - avec lien de dépendance",MIN(1129,H1221,$C1221)*overallRate,MIN(1129,H1221)*overallRate),2))))</f>
        <v>Effectuez l’étape 1</v>
      </c>
      <c r="M1221" s="54" t="str">
        <f>IF(ISTEXT(overallRate),"Effectuez l’étape 1",IF(OR(COUNT($C1221,I1221)&lt;&gt;2,overallRate=0),0,IF(E1221="Oui",IF(OR($B1221="Oui - sans lien de dépendance",$C1221&gt;0),ROUND(MIN(I1221, MAX(500,MIN(0.55*$C1221,573))),2),0),ROUND(IF($B1221="Non - avec lien de dépendance",MIN(1129,I1221,$C1221)*overallRate,MIN(1129,I1221)*overallRate),2))))</f>
        <v>Effectuez l’étape 1</v>
      </c>
      <c r="N1221" s="54" t="str">
        <f>IF(ISTEXT(overallRate),"Effectuez l’étape 1",IF(OR(COUNT($C1221,J1221)&lt;&gt;2,overallRate=0),0,IF(F1221="Oui",IF(OR($B1221="Oui - sans lien de dépendance",$C1221&gt;0),ROUND(MIN(J1221, MAX(500,MIN(0.55*$C1221,573))),2),0),ROUND(IF($B1221="Non - avec lien de dépendance",MIN(1129,J1221,$C1221)*overallRate,MIN(1129,J1221)*overallRate),2))))</f>
        <v>Effectuez l’étape 1</v>
      </c>
      <c r="O1221" s="54" t="str">
        <f>IF(ISTEXT(overallRate),"Effectuez l’étape 1",IF(OR(COUNT($C1221,K1221)&lt;&gt;2,overallRate=0),0,IF(G1221="Oui",IF(OR($B1221="Oui - sans lien de dépendance",$C1221&gt;0),ROUND(MIN(K1221, MAX(500,MIN(0.55*$C1221,573))),2),0),ROUND(IF($B1221="Non - avec lien de dépendance",MIN(1129,K1221,$C1221)*overallRate,MIN(1129,K1221)*overallRate),2))))</f>
        <v>Effectuez l’étape 1</v>
      </c>
      <c r="P1221" s="3">
        <f t="shared" si="18"/>
        <v>0</v>
      </c>
    </row>
    <row r="1222" spans="12:16" x14ac:dyDescent="0.35">
      <c r="L1222" s="54" t="str">
        <f>IF(ISTEXT(overallRate),"Effectuez l’étape 1",IF(OR(COUNT($C1222,H1222)&lt;&gt;2,overallRate=0),0,IF(D1222="Oui",IF(OR($B1222="Oui - sans lien de dépendance",$C1222&gt;0),ROUND(MIN(H1222, MAX(500,MIN(0.55*$C1222,573))),2),0),ROUND(IF($B1222="Non - avec lien de dépendance",MIN(1129,H1222,$C1222)*overallRate,MIN(1129,H1222)*overallRate),2))))</f>
        <v>Effectuez l’étape 1</v>
      </c>
      <c r="M1222" s="54" t="str">
        <f>IF(ISTEXT(overallRate),"Effectuez l’étape 1",IF(OR(COUNT($C1222,I1222)&lt;&gt;2,overallRate=0),0,IF(E1222="Oui",IF(OR($B1222="Oui - sans lien de dépendance",$C1222&gt;0),ROUND(MIN(I1222, MAX(500,MIN(0.55*$C1222,573))),2),0),ROUND(IF($B1222="Non - avec lien de dépendance",MIN(1129,I1222,$C1222)*overallRate,MIN(1129,I1222)*overallRate),2))))</f>
        <v>Effectuez l’étape 1</v>
      </c>
      <c r="N1222" s="54" t="str">
        <f>IF(ISTEXT(overallRate),"Effectuez l’étape 1",IF(OR(COUNT($C1222,J1222)&lt;&gt;2,overallRate=0),0,IF(F1222="Oui",IF(OR($B1222="Oui - sans lien de dépendance",$C1222&gt;0),ROUND(MIN(J1222, MAX(500,MIN(0.55*$C1222,573))),2),0),ROUND(IF($B1222="Non - avec lien de dépendance",MIN(1129,J1222,$C1222)*overallRate,MIN(1129,J1222)*overallRate),2))))</f>
        <v>Effectuez l’étape 1</v>
      </c>
      <c r="O1222" s="54" t="str">
        <f>IF(ISTEXT(overallRate),"Effectuez l’étape 1",IF(OR(COUNT($C1222,K1222)&lt;&gt;2,overallRate=0),0,IF(G1222="Oui",IF(OR($B1222="Oui - sans lien de dépendance",$C1222&gt;0),ROUND(MIN(K1222, MAX(500,MIN(0.55*$C1222,573))),2),0),ROUND(IF($B1222="Non - avec lien de dépendance",MIN(1129,K1222,$C1222)*overallRate,MIN(1129,K1222)*overallRate),2))))</f>
        <v>Effectuez l’étape 1</v>
      </c>
      <c r="P1222" s="3">
        <f t="shared" si="18"/>
        <v>0</v>
      </c>
    </row>
    <row r="1223" spans="12:16" x14ac:dyDescent="0.35">
      <c r="L1223" s="54" t="str">
        <f>IF(ISTEXT(overallRate),"Effectuez l’étape 1",IF(OR(COUNT($C1223,H1223)&lt;&gt;2,overallRate=0),0,IF(D1223="Oui",IF(OR($B1223="Oui - sans lien de dépendance",$C1223&gt;0),ROUND(MIN(H1223, MAX(500,MIN(0.55*$C1223,573))),2),0),ROUND(IF($B1223="Non - avec lien de dépendance",MIN(1129,H1223,$C1223)*overallRate,MIN(1129,H1223)*overallRate),2))))</f>
        <v>Effectuez l’étape 1</v>
      </c>
      <c r="M1223" s="54" t="str">
        <f>IF(ISTEXT(overallRate),"Effectuez l’étape 1",IF(OR(COUNT($C1223,I1223)&lt;&gt;2,overallRate=0),0,IF(E1223="Oui",IF(OR($B1223="Oui - sans lien de dépendance",$C1223&gt;0),ROUND(MIN(I1223, MAX(500,MIN(0.55*$C1223,573))),2),0),ROUND(IF($B1223="Non - avec lien de dépendance",MIN(1129,I1223,$C1223)*overallRate,MIN(1129,I1223)*overallRate),2))))</f>
        <v>Effectuez l’étape 1</v>
      </c>
      <c r="N1223" s="54" t="str">
        <f>IF(ISTEXT(overallRate),"Effectuez l’étape 1",IF(OR(COUNT($C1223,J1223)&lt;&gt;2,overallRate=0),0,IF(F1223="Oui",IF(OR($B1223="Oui - sans lien de dépendance",$C1223&gt;0),ROUND(MIN(J1223, MAX(500,MIN(0.55*$C1223,573))),2),0),ROUND(IF($B1223="Non - avec lien de dépendance",MIN(1129,J1223,$C1223)*overallRate,MIN(1129,J1223)*overallRate),2))))</f>
        <v>Effectuez l’étape 1</v>
      </c>
      <c r="O1223" s="54" t="str">
        <f>IF(ISTEXT(overallRate),"Effectuez l’étape 1",IF(OR(COUNT($C1223,K1223)&lt;&gt;2,overallRate=0),0,IF(G1223="Oui",IF(OR($B1223="Oui - sans lien de dépendance",$C1223&gt;0),ROUND(MIN(K1223, MAX(500,MIN(0.55*$C1223,573))),2),0),ROUND(IF($B1223="Non - avec lien de dépendance",MIN(1129,K1223,$C1223)*overallRate,MIN(1129,K1223)*overallRate),2))))</f>
        <v>Effectuez l’étape 1</v>
      </c>
      <c r="P1223" s="3">
        <f t="shared" ref="P1223:P1286" si="19">IF(AND(COUNT(C1223:K1223)&gt;0,OR(COUNT(C1223:K1223)&lt;&gt;5,ISBLANK(B1223))),"Fill out all amounts",SUM(L1223:O1223))</f>
        <v>0</v>
      </c>
    </row>
    <row r="1224" spans="12:16" x14ac:dyDescent="0.35">
      <c r="L1224" s="54" t="str">
        <f>IF(ISTEXT(overallRate),"Effectuez l’étape 1",IF(OR(COUNT($C1224,H1224)&lt;&gt;2,overallRate=0),0,IF(D1224="Oui",IF(OR($B1224="Oui - sans lien de dépendance",$C1224&gt;0),ROUND(MIN(H1224, MAX(500,MIN(0.55*$C1224,573))),2),0),ROUND(IF($B1224="Non - avec lien de dépendance",MIN(1129,H1224,$C1224)*overallRate,MIN(1129,H1224)*overallRate),2))))</f>
        <v>Effectuez l’étape 1</v>
      </c>
      <c r="M1224" s="54" t="str">
        <f>IF(ISTEXT(overallRate),"Effectuez l’étape 1",IF(OR(COUNT($C1224,I1224)&lt;&gt;2,overallRate=0),0,IF(E1224="Oui",IF(OR($B1224="Oui - sans lien de dépendance",$C1224&gt;0),ROUND(MIN(I1224, MAX(500,MIN(0.55*$C1224,573))),2),0),ROUND(IF($B1224="Non - avec lien de dépendance",MIN(1129,I1224,$C1224)*overallRate,MIN(1129,I1224)*overallRate),2))))</f>
        <v>Effectuez l’étape 1</v>
      </c>
      <c r="N1224" s="54" t="str">
        <f>IF(ISTEXT(overallRate),"Effectuez l’étape 1",IF(OR(COUNT($C1224,J1224)&lt;&gt;2,overallRate=0),0,IF(F1224="Oui",IF(OR($B1224="Oui - sans lien de dépendance",$C1224&gt;0),ROUND(MIN(J1224, MAX(500,MIN(0.55*$C1224,573))),2),0),ROUND(IF($B1224="Non - avec lien de dépendance",MIN(1129,J1224,$C1224)*overallRate,MIN(1129,J1224)*overallRate),2))))</f>
        <v>Effectuez l’étape 1</v>
      </c>
      <c r="O1224" s="54" t="str">
        <f>IF(ISTEXT(overallRate),"Effectuez l’étape 1",IF(OR(COUNT($C1224,K1224)&lt;&gt;2,overallRate=0),0,IF(G1224="Oui",IF(OR($B1224="Oui - sans lien de dépendance",$C1224&gt;0),ROUND(MIN(K1224, MAX(500,MIN(0.55*$C1224,573))),2),0),ROUND(IF($B1224="Non - avec lien de dépendance",MIN(1129,K1224,$C1224)*overallRate,MIN(1129,K1224)*overallRate),2))))</f>
        <v>Effectuez l’étape 1</v>
      </c>
      <c r="P1224" s="3">
        <f t="shared" si="19"/>
        <v>0</v>
      </c>
    </row>
    <row r="1225" spans="12:16" x14ac:dyDescent="0.35">
      <c r="L1225" s="54" t="str">
        <f>IF(ISTEXT(overallRate),"Effectuez l’étape 1",IF(OR(COUNT($C1225,H1225)&lt;&gt;2,overallRate=0),0,IF(D1225="Oui",IF(OR($B1225="Oui - sans lien de dépendance",$C1225&gt;0),ROUND(MIN(H1225, MAX(500,MIN(0.55*$C1225,573))),2),0),ROUND(IF($B1225="Non - avec lien de dépendance",MIN(1129,H1225,$C1225)*overallRate,MIN(1129,H1225)*overallRate),2))))</f>
        <v>Effectuez l’étape 1</v>
      </c>
      <c r="M1225" s="54" t="str">
        <f>IF(ISTEXT(overallRate),"Effectuez l’étape 1",IF(OR(COUNT($C1225,I1225)&lt;&gt;2,overallRate=0),0,IF(E1225="Oui",IF(OR($B1225="Oui - sans lien de dépendance",$C1225&gt;0),ROUND(MIN(I1225, MAX(500,MIN(0.55*$C1225,573))),2),0),ROUND(IF($B1225="Non - avec lien de dépendance",MIN(1129,I1225,$C1225)*overallRate,MIN(1129,I1225)*overallRate),2))))</f>
        <v>Effectuez l’étape 1</v>
      </c>
      <c r="N1225" s="54" t="str">
        <f>IF(ISTEXT(overallRate),"Effectuez l’étape 1",IF(OR(COUNT($C1225,J1225)&lt;&gt;2,overallRate=0),0,IF(F1225="Oui",IF(OR($B1225="Oui - sans lien de dépendance",$C1225&gt;0),ROUND(MIN(J1225, MAX(500,MIN(0.55*$C1225,573))),2),0),ROUND(IF($B1225="Non - avec lien de dépendance",MIN(1129,J1225,$C1225)*overallRate,MIN(1129,J1225)*overallRate),2))))</f>
        <v>Effectuez l’étape 1</v>
      </c>
      <c r="O1225" s="54" t="str">
        <f>IF(ISTEXT(overallRate),"Effectuez l’étape 1",IF(OR(COUNT($C1225,K1225)&lt;&gt;2,overallRate=0),0,IF(G1225="Oui",IF(OR($B1225="Oui - sans lien de dépendance",$C1225&gt;0),ROUND(MIN(K1225, MAX(500,MIN(0.55*$C1225,573))),2),0),ROUND(IF($B1225="Non - avec lien de dépendance",MIN(1129,K1225,$C1225)*overallRate,MIN(1129,K1225)*overallRate),2))))</f>
        <v>Effectuez l’étape 1</v>
      </c>
      <c r="P1225" s="3">
        <f t="shared" si="19"/>
        <v>0</v>
      </c>
    </row>
    <row r="1226" spans="12:16" x14ac:dyDescent="0.35">
      <c r="L1226" s="54" t="str">
        <f>IF(ISTEXT(overallRate),"Effectuez l’étape 1",IF(OR(COUNT($C1226,H1226)&lt;&gt;2,overallRate=0),0,IF(D1226="Oui",IF(OR($B1226="Oui - sans lien de dépendance",$C1226&gt;0),ROUND(MIN(H1226, MAX(500,MIN(0.55*$C1226,573))),2),0),ROUND(IF($B1226="Non - avec lien de dépendance",MIN(1129,H1226,$C1226)*overallRate,MIN(1129,H1226)*overallRate),2))))</f>
        <v>Effectuez l’étape 1</v>
      </c>
      <c r="M1226" s="54" t="str">
        <f>IF(ISTEXT(overallRate),"Effectuez l’étape 1",IF(OR(COUNT($C1226,I1226)&lt;&gt;2,overallRate=0),0,IF(E1226="Oui",IF(OR($B1226="Oui - sans lien de dépendance",$C1226&gt;0),ROUND(MIN(I1226, MAX(500,MIN(0.55*$C1226,573))),2),0),ROUND(IF($B1226="Non - avec lien de dépendance",MIN(1129,I1226,$C1226)*overallRate,MIN(1129,I1226)*overallRate),2))))</f>
        <v>Effectuez l’étape 1</v>
      </c>
      <c r="N1226" s="54" t="str">
        <f>IF(ISTEXT(overallRate),"Effectuez l’étape 1",IF(OR(COUNT($C1226,J1226)&lt;&gt;2,overallRate=0),0,IF(F1226="Oui",IF(OR($B1226="Oui - sans lien de dépendance",$C1226&gt;0),ROUND(MIN(J1226, MAX(500,MIN(0.55*$C1226,573))),2),0),ROUND(IF($B1226="Non - avec lien de dépendance",MIN(1129,J1226,$C1226)*overallRate,MIN(1129,J1226)*overallRate),2))))</f>
        <v>Effectuez l’étape 1</v>
      </c>
      <c r="O1226" s="54" t="str">
        <f>IF(ISTEXT(overallRate),"Effectuez l’étape 1",IF(OR(COUNT($C1226,K1226)&lt;&gt;2,overallRate=0),0,IF(G1226="Oui",IF(OR($B1226="Oui - sans lien de dépendance",$C1226&gt;0),ROUND(MIN(K1226, MAX(500,MIN(0.55*$C1226,573))),2),0),ROUND(IF($B1226="Non - avec lien de dépendance",MIN(1129,K1226,$C1226)*overallRate,MIN(1129,K1226)*overallRate),2))))</f>
        <v>Effectuez l’étape 1</v>
      </c>
      <c r="P1226" s="3">
        <f t="shared" si="19"/>
        <v>0</v>
      </c>
    </row>
    <row r="1227" spans="12:16" x14ac:dyDescent="0.35">
      <c r="L1227" s="54" t="str">
        <f>IF(ISTEXT(overallRate),"Effectuez l’étape 1",IF(OR(COUNT($C1227,H1227)&lt;&gt;2,overallRate=0),0,IF(D1227="Oui",IF(OR($B1227="Oui - sans lien de dépendance",$C1227&gt;0),ROUND(MIN(H1227, MAX(500,MIN(0.55*$C1227,573))),2),0),ROUND(IF($B1227="Non - avec lien de dépendance",MIN(1129,H1227,$C1227)*overallRate,MIN(1129,H1227)*overallRate),2))))</f>
        <v>Effectuez l’étape 1</v>
      </c>
      <c r="M1227" s="54" t="str">
        <f>IF(ISTEXT(overallRate),"Effectuez l’étape 1",IF(OR(COUNT($C1227,I1227)&lt;&gt;2,overallRate=0),0,IF(E1227="Oui",IF(OR($B1227="Oui - sans lien de dépendance",$C1227&gt;0),ROUND(MIN(I1227, MAX(500,MIN(0.55*$C1227,573))),2),0),ROUND(IF($B1227="Non - avec lien de dépendance",MIN(1129,I1227,$C1227)*overallRate,MIN(1129,I1227)*overallRate),2))))</f>
        <v>Effectuez l’étape 1</v>
      </c>
      <c r="N1227" s="54" t="str">
        <f>IF(ISTEXT(overallRate),"Effectuez l’étape 1",IF(OR(COUNT($C1227,J1227)&lt;&gt;2,overallRate=0),0,IF(F1227="Oui",IF(OR($B1227="Oui - sans lien de dépendance",$C1227&gt;0),ROUND(MIN(J1227, MAX(500,MIN(0.55*$C1227,573))),2),0),ROUND(IF($B1227="Non - avec lien de dépendance",MIN(1129,J1227,$C1227)*overallRate,MIN(1129,J1227)*overallRate),2))))</f>
        <v>Effectuez l’étape 1</v>
      </c>
      <c r="O1227" s="54" t="str">
        <f>IF(ISTEXT(overallRate),"Effectuez l’étape 1",IF(OR(COUNT($C1227,K1227)&lt;&gt;2,overallRate=0),0,IF(G1227="Oui",IF(OR($B1227="Oui - sans lien de dépendance",$C1227&gt;0),ROUND(MIN(K1227, MAX(500,MIN(0.55*$C1227,573))),2),0),ROUND(IF($B1227="Non - avec lien de dépendance",MIN(1129,K1227,$C1227)*overallRate,MIN(1129,K1227)*overallRate),2))))</f>
        <v>Effectuez l’étape 1</v>
      </c>
      <c r="P1227" s="3">
        <f t="shared" si="19"/>
        <v>0</v>
      </c>
    </row>
    <row r="1228" spans="12:16" x14ac:dyDescent="0.35">
      <c r="L1228" s="54" t="str">
        <f>IF(ISTEXT(overallRate),"Effectuez l’étape 1",IF(OR(COUNT($C1228,H1228)&lt;&gt;2,overallRate=0),0,IF(D1228="Oui",IF(OR($B1228="Oui - sans lien de dépendance",$C1228&gt;0),ROUND(MIN(H1228, MAX(500,MIN(0.55*$C1228,573))),2),0),ROUND(IF($B1228="Non - avec lien de dépendance",MIN(1129,H1228,$C1228)*overallRate,MIN(1129,H1228)*overallRate),2))))</f>
        <v>Effectuez l’étape 1</v>
      </c>
      <c r="M1228" s="54" t="str">
        <f>IF(ISTEXT(overallRate),"Effectuez l’étape 1",IF(OR(COUNT($C1228,I1228)&lt;&gt;2,overallRate=0),0,IF(E1228="Oui",IF(OR($B1228="Oui - sans lien de dépendance",$C1228&gt;0),ROUND(MIN(I1228, MAX(500,MIN(0.55*$C1228,573))),2),0),ROUND(IF($B1228="Non - avec lien de dépendance",MIN(1129,I1228,$C1228)*overallRate,MIN(1129,I1228)*overallRate),2))))</f>
        <v>Effectuez l’étape 1</v>
      </c>
      <c r="N1228" s="54" t="str">
        <f>IF(ISTEXT(overallRate),"Effectuez l’étape 1",IF(OR(COUNT($C1228,J1228)&lt;&gt;2,overallRate=0),0,IF(F1228="Oui",IF(OR($B1228="Oui - sans lien de dépendance",$C1228&gt;0),ROUND(MIN(J1228, MAX(500,MIN(0.55*$C1228,573))),2),0),ROUND(IF($B1228="Non - avec lien de dépendance",MIN(1129,J1228,$C1228)*overallRate,MIN(1129,J1228)*overallRate),2))))</f>
        <v>Effectuez l’étape 1</v>
      </c>
      <c r="O1228" s="54" t="str">
        <f>IF(ISTEXT(overallRate),"Effectuez l’étape 1",IF(OR(COUNT($C1228,K1228)&lt;&gt;2,overallRate=0),0,IF(G1228="Oui",IF(OR($B1228="Oui - sans lien de dépendance",$C1228&gt;0),ROUND(MIN(K1228, MAX(500,MIN(0.55*$C1228,573))),2),0),ROUND(IF($B1228="Non - avec lien de dépendance",MIN(1129,K1228,$C1228)*overallRate,MIN(1129,K1228)*overallRate),2))))</f>
        <v>Effectuez l’étape 1</v>
      </c>
      <c r="P1228" s="3">
        <f t="shared" si="19"/>
        <v>0</v>
      </c>
    </row>
    <row r="1229" spans="12:16" x14ac:dyDescent="0.35">
      <c r="L1229" s="54" t="str">
        <f>IF(ISTEXT(overallRate),"Effectuez l’étape 1",IF(OR(COUNT($C1229,H1229)&lt;&gt;2,overallRate=0),0,IF(D1229="Oui",IF(OR($B1229="Oui - sans lien de dépendance",$C1229&gt;0),ROUND(MIN(H1229, MAX(500,MIN(0.55*$C1229,573))),2),0),ROUND(IF($B1229="Non - avec lien de dépendance",MIN(1129,H1229,$C1229)*overallRate,MIN(1129,H1229)*overallRate),2))))</f>
        <v>Effectuez l’étape 1</v>
      </c>
      <c r="M1229" s="54" t="str">
        <f>IF(ISTEXT(overallRate),"Effectuez l’étape 1",IF(OR(COUNT($C1229,I1229)&lt;&gt;2,overallRate=0),0,IF(E1229="Oui",IF(OR($B1229="Oui - sans lien de dépendance",$C1229&gt;0),ROUND(MIN(I1229, MAX(500,MIN(0.55*$C1229,573))),2),0),ROUND(IF($B1229="Non - avec lien de dépendance",MIN(1129,I1229,$C1229)*overallRate,MIN(1129,I1229)*overallRate),2))))</f>
        <v>Effectuez l’étape 1</v>
      </c>
      <c r="N1229" s="54" t="str">
        <f>IF(ISTEXT(overallRate),"Effectuez l’étape 1",IF(OR(COUNT($C1229,J1229)&lt;&gt;2,overallRate=0),0,IF(F1229="Oui",IF(OR($B1229="Oui - sans lien de dépendance",$C1229&gt;0),ROUND(MIN(J1229, MAX(500,MIN(0.55*$C1229,573))),2),0),ROUND(IF($B1229="Non - avec lien de dépendance",MIN(1129,J1229,$C1229)*overallRate,MIN(1129,J1229)*overallRate),2))))</f>
        <v>Effectuez l’étape 1</v>
      </c>
      <c r="O1229" s="54" t="str">
        <f>IF(ISTEXT(overallRate),"Effectuez l’étape 1",IF(OR(COUNT($C1229,K1229)&lt;&gt;2,overallRate=0),0,IF(G1229="Oui",IF(OR($B1229="Oui - sans lien de dépendance",$C1229&gt;0),ROUND(MIN(K1229, MAX(500,MIN(0.55*$C1229,573))),2),0),ROUND(IF($B1229="Non - avec lien de dépendance",MIN(1129,K1229,$C1229)*overallRate,MIN(1129,K1229)*overallRate),2))))</f>
        <v>Effectuez l’étape 1</v>
      </c>
      <c r="P1229" s="3">
        <f t="shared" si="19"/>
        <v>0</v>
      </c>
    </row>
    <row r="1230" spans="12:16" x14ac:dyDescent="0.35">
      <c r="L1230" s="54" t="str">
        <f>IF(ISTEXT(overallRate),"Effectuez l’étape 1",IF(OR(COUNT($C1230,H1230)&lt;&gt;2,overallRate=0),0,IF(D1230="Oui",IF(OR($B1230="Oui - sans lien de dépendance",$C1230&gt;0),ROUND(MIN(H1230, MAX(500,MIN(0.55*$C1230,573))),2),0),ROUND(IF($B1230="Non - avec lien de dépendance",MIN(1129,H1230,$C1230)*overallRate,MIN(1129,H1230)*overallRate),2))))</f>
        <v>Effectuez l’étape 1</v>
      </c>
      <c r="M1230" s="54" t="str">
        <f>IF(ISTEXT(overallRate),"Effectuez l’étape 1",IF(OR(COUNT($C1230,I1230)&lt;&gt;2,overallRate=0),0,IF(E1230="Oui",IF(OR($B1230="Oui - sans lien de dépendance",$C1230&gt;0),ROUND(MIN(I1230, MAX(500,MIN(0.55*$C1230,573))),2),0),ROUND(IF($B1230="Non - avec lien de dépendance",MIN(1129,I1230,$C1230)*overallRate,MIN(1129,I1230)*overallRate),2))))</f>
        <v>Effectuez l’étape 1</v>
      </c>
      <c r="N1230" s="54" t="str">
        <f>IF(ISTEXT(overallRate),"Effectuez l’étape 1",IF(OR(COUNT($C1230,J1230)&lt;&gt;2,overallRate=0),0,IF(F1230="Oui",IF(OR($B1230="Oui - sans lien de dépendance",$C1230&gt;0),ROUND(MIN(J1230, MAX(500,MIN(0.55*$C1230,573))),2),0),ROUND(IF($B1230="Non - avec lien de dépendance",MIN(1129,J1230,$C1230)*overallRate,MIN(1129,J1230)*overallRate),2))))</f>
        <v>Effectuez l’étape 1</v>
      </c>
      <c r="O1230" s="54" t="str">
        <f>IF(ISTEXT(overallRate),"Effectuez l’étape 1",IF(OR(COUNT($C1230,K1230)&lt;&gt;2,overallRate=0),0,IF(G1230="Oui",IF(OR($B1230="Oui - sans lien de dépendance",$C1230&gt;0),ROUND(MIN(K1230, MAX(500,MIN(0.55*$C1230,573))),2),0),ROUND(IF($B1230="Non - avec lien de dépendance",MIN(1129,K1230,$C1230)*overallRate,MIN(1129,K1230)*overallRate),2))))</f>
        <v>Effectuez l’étape 1</v>
      </c>
      <c r="P1230" s="3">
        <f t="shared" si="19"/>
        <v>0</v>
      </c>
    </row>
    <row r="1231" spans="12:16" x14ac:dyDescent="0.35">
      <c r="L1231" s="54" t="str">
        <f>IF(ISTEXT(overallRate),"Effectuez l’étape 1",IF(OR(COUNT($C1231,H1231)&lt;&gt;2,overallRate=0),0,IF(D1231="Oui",IF(OR($B1231="Oui - sans lien de dépendance",$C1231&gt;0),ROUND(MIN(H1231, MAX(500,MIN(0.55*$C1231,573))),2),0),ROUND(IF($B1231="Non - avec lien de dépendance",MIN(1129,H1231,$C1231)*overallRate,MIN(1129,H1231)*overallRate),2))))</f>
        <v>Effectuez l’étape 1</v>
      </c>
      <c r="M1231" s="54" t="str">
        <f>IF(ISTEXT(overallRate),"Effectuez l’étape 1",IF(OR(COUNT($C1231,I1231)&lt;&gt;2,overallRate=0),0,IF(E1231="Oui",IF(OR($B1231="Oui - sans lien de dépendance",$C1231&gt;0),ROUND(MIN(I1231, MAX(500,MIN(0.55*$C1231,573))),2),0),ROUND(IF($B1231="Non - avec lien de dépendance",MIN(1129,I1231,$C1231)*overallRate,MIN(1129,I1231)*overallRate),2))))</f>
        <v>Effectuez l’étape 1</v>
      </c>
      <c r="N1231" s="54" t="str">
        <f>IF(ISTEXT(overallRate),"Effectuez l’étape 1",IF(OR(COUNT($C1231,J1231)&lt;&gt;2,overallRate=0),0,IF(F1231="Oui",IF(OR($B1231="Oui - sans lien de dépendance",$C1231&gt;0),ROUND(MIN(J1231, MAX(500,MIN(0.55*$C1231,573))),2),0),ROUND(IF($B1231="Non - avec lien de dépendance",MIN(1129,J1231,$C1231)*overallRate,MIN(1129,J1231)*overallRate),2))))</f>
        <v>Effectuez l’étape 1</v>
      </c>
      <c r="O1231" s="54" t="str">
        <f>IF(ISTEXT(overallRate),"Effectuez l’étape 1",IF(OR(COUNT($C1231,K1231)&lt;&gt;2,overallRate=0),0,IF(G1231="Oui",IF(OR($B1231="Oui - sans lien de dépendance",$C1231&gt;0),ROUND(MIN(K1231, MAX(500,MIN(0.55*$C1231,573))),2),0),ROUND(IF($B1231="Non - avec lien de dépendance",MIN(1129,K1231,$C1231)*overallRate,MIN(1129,K1231)*overallRate),2))))</f>
        <v>Effectuez l’étape 1</v>
      </c>
      <c r="P1231" s="3">
        <f t="shared" si="19"/>
        <v>0</v>
      </c>
    </row>
    <row r="1232" spans="12:16" x14ac:dyDescent="0.35">
      <c r="L1232" s="54" t="str">
        <f>IF(ISTEXT(overallRate),"Effectuez l’étape 1",IF(OR(COUNT($C1232,H1232)&lt;&gt;2,overallRate=0),0,IF(D1232="Oui",IF(OR($B1232="Oui - sans lien de dépendance",$C1232&gt;0),ROUND(MIN(H1232, MAX(500,MIN(0.55*$C1232,573))),2),0),ROUND(IF($B1232="Non - avec lien de dépendance",MIN(1129,H1232,$C1232)*overallRate,MIN(1129,H1232)*overallRate),2))))</f>
        <v>Effectuez l’étape 1</v>
      </c>
      <c r="M1232" s="54" t="str">
        <f>IF(ISTEXT(overallRate),"Effectuez l’étape 1",IF(OR(COUNT($C1232,I1232)&lt;&gt;2,overallRate=0),0,IF(E1232="Oui",IF(OR($B1232="Oui - sans lien de dépendance",$C1232&gt;0),ROUND(MIN(I1232, MAX(500,MIN(0.55*$C1232,573))),2),0),ROUND(IF($B1232="Non - avec lien de dépendance",MIN(1129,I1232,$C1232)*overallRate,MIN(1129,I1232)*overallRate),2))))</f>
        <v>Effectuez l’étape 1</v>
      </c>
      <c r="N1232" s="54" t="str">
        <f>IF(ISTEXT(overallRate),"Effectuez l’étape 1",IF(OR(COUNT($C1232,J1232)&lt;&gt;2,overallRate=0),0,IF(F1232="Oui",IF(OR($B1232="Oui - sans lien de dépendance",$C1232&gt;0),ROUND(MIN(J1232, MAX(500,MIN(0.55*$C1232,573))),2),0),ROUND(IF($B1232="Non - avec lien de dépendance",MIN(1129,J1232,$C1232)*overallRate,MIN(1129,J1232)*overallRate),2))))</f>
        <v>Effectuez l’étape 1</v>
      </c>
      <c r="O1232" s="54" t="str">
        <f>IF(ISTEXT(overallRate),"Effectuez l’étape 1",IF(OR(COUNT($C1232,K1232)&lt;&gt;2,overallRate=0),0,IF(G1232="Oui",IF(OR($B1232="Oui - sans lien de dépendance",$C1232&gt;0),ROUND(MIN(K1232, MAX(500,MIN(0.55*$C1232,573))),2),0),ROUND(IF($B1232="Non - avec lien de dépendance",MIN(1129,K1232,$C1232)*overallRate,MIN(1129,K1232)*overallRate),2))))</f>
        <v>Effectuez l’étape 1</v>
      </c>
      <c r="P1232" s="3">
        <f t="shared" si="19"/>
        <v>0</v>
      </c>
    </row>
    <row r="1233" spans="12:16" x14ac:dyDescent="0.35">
      <c r="L1233" s="54" t="str">
        <f>IF(ISTEXT(overallRate),"Effectuez l’étape 1",IF(OR(COUNT($C1233,H1233)&lt;&gt;2,overallRate=0),0,IF(D1233="Oui",IF(OR($B1233="Oui - sans lien de dépendance",$C1233&gt;0),ROUND(MIN(H1233, MAX(500,MIN(0.55*$C1233,573))),2),0),ROUND(IF($B1233="Non - avec lien de dépendance",MIN(1129,H1233,$C1233)*overallRate,MIN(1129,H1233)*overallRate),2))))</f>
        <v>Effectuez l’étape 1</v>
      </c>
      <c r="M1233" s="54" t="str">
        <f>IF(ISTEXT(overallRate),"Effectuez l’étape 1",IF(OR(COUNT($C1233,I1233)&lt;&gt;2,overallRate=0),0,IF(E1233="Oui",IF(OR($B1233="Oui - sans lien de dépendance",$C1233&gt;0),ROUND(MIN(I1233, MAX(500,MIN(0.55*$C1233,573))),2),0),ROUND(IF($B1233="Non - avec lien de dépendance",MIN(1129,I1233,$C1233)*overallRate,MIN(1129,I1233)*overallRate),2))))</f>
        <v>Effectuez l’étape 1</v>
      </c>
      <c r="N1233" s="54" t="str">
        <f>IF(ISTEXT(overallRate),"Effectuez l’étape 1",IF(OR(COUNT($C1233,J1233)&lt;&gt;2,overallRate=0),0,IF(F1233="Oui",IF(OR($B1233="Oui - sans lien de dépendance",$C1233&gt;0),ROUND(MIN(J1233, MAX(500,MIN(0.55*$C1233,573))),2),0),ROUND(IF($B1233="Non - avec lien de dépendance",MIN(1129,J1233,$C1233)*overallRate,MIN(1129,J1233)*overallRate),2))))</f>
        <v>Effectuez l’étape 1</v>
      </c>
      <c r="O1233" s="54" t="str">
        <f>IF(ISTEXT(overallRate),"Effectuez l’étape 1",IF(OR(COUNT($C1233,K1233)&lt;&gt;2,overallRate=0),0,IF(G1233="Oui",IF(OR($B1233="Oui - sans lien de dépendance",$C1233&gt;0),ROUND(MIN(K1233, MAX(500,MIN(0.55*$C1233,573))),2),0),ROUND(IF($B1233="Non - avec lien de dépendance",MIN(1129,K1233,$C1233)*overallRate,MIN(1129,K1233)*overallRate),2))))</f>
        <v>Effectuez l’étape 1</v>
      </c>
      <c r="P1233" s="3">
        <f t="shared" si="19"/>
        <v>0</v>
      </c>
    </row>
    <row r="1234" spans="12:16" x14ac:dyDescent="0.35">
      <c r="L1234" s="54" t="str">
        <f>IF(ISTEXT(overallRate),"Effectuez l’étape 1",IF(OR(COUNT($C1234,H1234)&lt;&gt;2,overallRate=0),0,IF(D1234="Oui",IF(OR($B1234="Oui - sans lien de dépendance",$C1234&gt;0),ROUND(MIN(H1234, MAX(500,MIN(0.55*$C1234,573))),2),0),ROUND(IF($B1234="Non - avec lien de dépendance",MIN(1129,H1234,$C1234)*overallRate,MIN(1129,H1234)*overallRate),2))))</f>
        <v>Effectuez l’étape 1</v>
      </c>
      <c r="M1234" s="54" t="str">
        <f>IF(ISTEXT(overallRate),"Effectuez l’étape 1",IF(OR(COUNT($C1234,I1234)&lt;&gt;2,overallRate=0),0,IF(E1234="Oui",IF(OR($B1234="Oui - sans lien de dépendance",$C1234&gt;0),ROUND(MIN(I1234, MAX(500,MIN(0.55*$C1234,573))),2),0),ROUND(IF($B1234="Non - avec lien de dépendance",MIN(1129,I1234,$C1234)*overallRate,MIN(1129,I1234)*overallRate),2))))</f>
        <v>Effectuez l’étape 1</v>
      </c>
      <c r="N1234" s="54" t="str">
        <f>IF(ISTEXT(overallRate),"Effectuez l’étape 1",IF(OR(COUNT($C1234,J1234)&lt;&gt;2,overallRate=0),0,IF(F1234="Oui",IF(OR($B1234="Oui - sans lien de dépendance",$C1234&gt;0),ROUND(MIN(J1234, MAX(500,MIN(0.55*$C1234,573))),2),0),ROUND(IF($B1234="Non - avec lien de dépendance",MIN(1129,J1234,$C1234)*overallRate,MIN(1129,J1234)*overallRate),2))))</f>
        <v>Effectuez l’étape 1</v>
      </c>
      <c r="O1234" s="54" t="str">
        <f>IF(ISTEXT(overallRate),"Effectuez l’étape 1",IF(OR(COUNT($C1234,K1234)&lt;&gt;2,overallRate=0),0,IF(G1234="Oui",IF(OR($B1234="Oui - sans lien de dépendance",$C1234&gt;0),ROUND(MIN(K1234, MAX(500,MIN(0.55*$C1234,573))),2),0),ROUND(IF($B1234="Non - avec lien de dépendance",MIN(1129,K1234,$C1234)*overallRate,MIN(1129,K1234)*overallRate),2))))</f>
        <v>Effectuez l’étape 1</v>
      </c>
      <c r="P1234" s="3">
        <f t="shared" si="19"/>
        <v>0</v>
      </c>
    </row>
    <row r="1235" spans="12:16" x14ac:dyDescent="0.35">
      <c r="L1235" s="54" t="str">
        <f>IF(ISTEXT(overallRate),"Effectuez l’étape 1",IF(OR(COUNT($C1235,H1235)&lt;&gt;2,overallRate=0),0,IF(D1235="Oui",IF(OR($B1235="Oui - sans lien de dépendance",$C1235&gt;0),ROUND(MIN(H1235, MAX(500,MIN(0.55*$C1235,573))),2),0),ROUND(IF($B1235="Non - avec lien de dépendance",MIN(1129,H1235,$C1235)*overallRate,MIN(1129,H1235)*overallRate),2))))</f>
        <v>Effectuez l’étape 1</v>
      </c>
      <c r="M1235" s="54" t="str">
        <f>IF(ISTEXT(overallRate),"Effectuez l’étape 1",IF(OR(COUNT($C1235,I1235)&lt;&gt;2,overallRate=0),0,IF(E1235="Oui",IF(OR($B1235="Oui - sans lien de dépendance",$C1235&gt;0),ROUND(MIN(I1235, MAX(500,MIN(0.55*$C1235,573))),2),0),ROUND(IF($B1235="Non - avec lien de dépendance",MIN(1129,I1235,$C1235)*overallRate,MIN(1129,I1235)*overallRate),2))))</f>
        <v>Effectuez l’étape 1</v>
      </c>
      <c r="N1235" s="54" t="str">
        <f>IF(ISTEXT(overallRate),"Effectuez l’étape 1",IF(OR(COUNT($C1235,J1235)&lt;&gt;2,overallRate=0),0,IF(F1235="Oui",IF(OR($B1235="Oui - sans lien de dépendance",$C1235&gt;0),ROUND(MIN(J1235, MAX(500,MIN(0.55*$C1235,573))),2),0),ROUND(IF($B1235="Non - avec lien de dépendance",MIN(1129,J1235,$C1235)*overallRate,MIN(1129,J1235)*overallRate),2))))</f>
        <v>Effectuez l’étape 1</v>
      </c>
      <c r="O1235" s="54" t="str">
        <f>IF(ISTEXT(overallRate),"Effectuez l’étape 1",IF(OR(COUNT($C1235,K1235)&lt;&gt;2,overallRate=0),0,IF(G1235="Oui",IF(OR($B1235="Oui - sans lien de dépendance",$C1235&gt;0),ROUND(MIN(K1235, MAX(500,MIN(0.55*$C1235,573))),2),0),ROUND(IF($B1235="Non - avec lien de dépendance",MIN(1129,K1235,$C1235)*overallRate,MIN(1129,K1235)*overallRate),2))))</f>
        <v>Effectuez l’étape 1</v>
      </c>
      <c r="P1235" s="3">
        <f t="shared" si="19"/>
        <v>0</v>
      </c>
    </row>
    <row r="1236" spans="12:16" x14ac:dyDescent="0.35">
      <c r="L1236" s="54" t="str">
        <f>IF(ISTEXT(overallRate),"Effectuez l’étape 1",IF(OR(COUNT($C1236,H1236)&lt;&gt;2,overallRate=0),0,IF(D1236="Oui",IF(OR($B1236="Oui - sans lien de dépendance",$C1236&gt;0),ROUND(MIN(H1236, MAX(500,MIN(0.55*$C1236,573))),2),0),ROUND(IF($B1236="Non - avec lien de dépendance",MIN(1129,H1236,$C1236)*overallRate,MIN(1129,H1236)*overallRate),2))))</f>
        <v>Effectuez l’étape 1</v>
      </c>
      <c r="M1236" s="54" t="str">
        <f>IF(ISTEXT(overallRate),"Effectuez l’étape 1",IF(OR(COUNT($C1236,I1236)&lt;&gt;2,overallRate=0),0,IF(E1236="Oui",IF(OR($B1236="Oui - sans lien de dépendance",$C1236&gt;0),ROUND(MIN(I1236, MAX(500,MIN(0.55*$C1236,573))),2),0),ROUND(IF($B1236="Non - avec lien de dépendance",MIN(1129,I1236,$C1236)*overallRate,MIN(1129,I1236)*overallRate),2))))</f>
        <v>Effectuez l’étape 1</v>
      </c>
      <c r="N1236" s="54" t="str">
        <f>IF(ISTEXT(overallRate),"Effectuez l’étape 1",IF(OR(COUNT($C1236,J1236)&lt;&gt;2,overallRate=0),0,IF(F1236="Oui",IF(OR($B1236="Oui - sans lien de dépendance",$C1236&gt;0),ROUND(MIN(J1236, MAX(500,MIN(0.55*$C1236,573))),2),0),ROUND(IF($B1236="Non - avec lien de dépendance",MIN(1129,J1236,$C1236)*overallRate,MIN(1129,J1236)*overallRate),2))))</f>
        <v>Effectuez l’étape 1</v>
      </c>
      <c r="O1236" s="54" t="str">
        <f>IF(ISTEXT(overallRate),"Effectuez l’étape 1",IF(OR(COUNT($C1236,K1236)&lt;&gt;2,overallRate=0),0,IF(G1236="Oui",IF(OR($B1236="Oui - sans lien de dépendance",$C1236&gt;0),ROUND(MIN(K1236, MAX(500,MIN(0.55*$C1236,573))),2),0),ROUND(IF($B1236="Non - avec lien de dépendance",MIN(1129,K1236,$C1236)*overallRate,MIN(1129,K1236)*overallRate),2))))</f>
        <v>Effectuez l’étape 1</v>
      </c>
      <c r="P1236" s="3">
        <f t="shared" si="19"/>
        <v>0</v>
      </c>
    </row>
    <row r="1237" spans="12:16" x14ac:dyDescent="0.35">
      <c r="L1237" s="54" t="str">
        <f>IF(ISTEXT(overallRate),"Effectuez l’étape 1",IF(OR(COUNT($C1237,H1237)&lt;&gt;2,overallRate=0),0,IF(D1237="Oui",IF(OR($B1237="Oui - sans lien de dépendance",$C1237&gt;0),ROUND(MIN(H1237, MAX(500,MIN(0.55*$C1237,573))),2),0),ROUND(IF($B1237="Non - avec lien de dépendance",MIN(1129,H1237,$C1237)*overallRate,MIN(1129,H1237)*overallRate),2))))</f>
        <v>Effectuez l’étape 1</v>
      </c>
      <c r="M1237" s="54" t="str">
        <f>IF(ISTEXT(overallRate),"Effectuez l’étape 1",IF(OR(COUNT($C1237,I1237)&lt;&gt;2,overallRate=0),0,IF(E1237="Oui",IF(OR($B1237="Oui - sans lien de dépendance",$C1237&gt;0),ROUND(MIN(I1237, MAX(500,MIN(0.55*$C1237,573))),2),0),ROUND(IF($B1237="Non - avec lien de dépendance",MIN(1129,I1237,$C1237)*overallRate,MIN(1129,I1237)*overallRate),2))))</f>
        <v>Effectuez l’étape 1</v>
      </c>
      <c r="N1237" s="54" t="str">
        <f>IF(ISTEXT(overallRate),"Effectuez l’étape 1",IF(OR(COUNT($C1237,J1237)&lt;&gt;2,overallRate=0),0,IF(F1237="Oui",IF(OR($B1237="Oui - sans lien de dépendance",$C1237&gt;0),ROUND(MIN(J1237, MAX(500,MIN(0.55*$C1237,573))),2),0),ROUND(IF($B1237="Non - avec lien de dépendance",MIN(1129,J1237,$C1237)*overallRate,MIN(1129,J1237)*overallRate),2))))</f>
        <v>Effectuez l’étape 1</v>
      </c>
      <c r="O1237" s="54" t="str">
        <f>IF(ISTEXT(overallRate),"Effectuez l’étape 1",IF(OR(COUNT($C1237,K1237)&lt;&gt;2,overallRate=0),0,IF(G1237="Oui",IF(OR($B1237="Oui - sans lien de dépendance",$C1237&gt;0),ROUND(MIN(K1237, MAX(500,MIN(0.55*$C1237,573))),2),0),ROUND(IF($B1237="Non - avec lien de dépendance",MIN(1129,K1237,$C1237)*overallRate,MIN(1129,K1237)*overallRate),2))))</f>
        <v>Effectuez l’étape 1</v>
      </c>
      <c r="P1237" s="3">
        <f t="shared" si="19"/>
        <v>0</v>
      </c>
    </row>
    <row r="1238" spans="12:16" x14ac:dyDescent="0.35">
      <c r="L1238" s="54" t="str">
        <f>IF(ISTEXT(overallRate),"Effectuez l’étape 1",IF(OR(COUNT($C1238,H1238)&lt;&gt;2,overallRate=0),0,IF(D1238="Oui",IF(OR($B1238="Oui - sans lien de dépendance",$C1238&gt;0),ROUND(MIN(H1238, MAX(500,MIN(0.55*$C1238,573))),2),0),ROUND(IF($B1238="Non - avec lien de dépendance",MIN(1129,H1238,$C1238)*overallRate,MIN(1129,H1238)*overallRate),2))))</f>
        <v>Effectuez l’étape 1</v>
      </c>
      <c r="M1238" s="54" t="str">
        <f>IF(ISTEXT(overallRate),"Effectuez l’étape 1",IF(OR(COUNT($C1238,I1238)&lt;&gt;2,overallRate=0),0,IF(E1238="Oui",IF(OR($B1238="Oui - sans lien de dépendance",$C1238&gt;0),ROUND(MIN(I1238, MAX(500,MIN(0.55*$C1238,573))),2),0),ROUND(IF($B1238="Non - avec lien de dépendance",MIN(1129,I1238,$C1238)*overallRate,MIN(1129,I1238)*overallRate),2))))</f>
        <v>Effectuez l’étape 1</v>
      </c>
      <c r="N1238" s="54" t="str">
        <f>IF(ISTEXT(overallRate),"Effectuez l’étape 1",IF(OR(COUNT($C1238,J1238)&lt;&gt;2,overallRate=0),0,IF(F1238="Oui",IF(OR($B1238="Oui - sans lien de dépendance",$C1238&gt;0),ROUND(MIN(J1238, MAX(500,MIN(0.55*$C1238,573))),2),0),ROUND(IF($B1238="Non - avec lien de dépendance",MIN(1129,J1238,$C1238)*overallRate,MIN(1129,J1238)*overallRate),2))))</f>
        <v>Effectuez l’étape 1</v>
      </c>
      <c r="O1238" s="54" t="str">
        <f>IF(ISTEXT(overallRate),"Effectuez l’étape 1",IF(OR(COUNT($C1238,K1238)&lt;&gt;2,overallRate=0),0,IF(G1238="Oui",IF(OR($B1238="Oui - sans lien de dépendance",$C1238&gt;0),ROUND(MIN(K1238, MAX(500,MIN(0.55*$C1238,573))),2),0),ROUND(IF($B1238="Non - avec lien de dépendance",MIN(1129,K1238,$C1238)*overallRate,MIN(1129,K1238)*overallRate),2))))</f>
        <v>Effectuez l’étape 1</v>
      </c>
      <c r="P1238" s="3">
        <f t="shared" si="19"/>
        <v>0</v>
      </c>
    </row>
    <row r="1239" spans="12:16" x14ac:dyDescent="0.35">
      <c r="L1239" s="54" t="str">
        <f>IF(ISTEXT(overallRate),"Effectuez l’étape 1",IF(OR(COUNT($C1239,H1239)&lt;&gt;2,overallRate=0),0,IF(D1239="Oui",IF(OR($B1239="Oui - sans lien de dépendance",$C1239&gt;0),ROUND(MIN(H1239, MAX(500,MIN(0.55*$C1239,573))),2),0),ROUND(IF($B1239="Non - avec lien de dépendance",MIN(1129,H1239,$C1239)*overallRate,MIN(1129,H1239)*overallRate),2))))</f>
        <v>Effectuez l’étape 1</v>
      </c>
      <c r="M1239" s="54" t="str">
        <f>IF(ISTEXT(overallRate),"Effectuez l’étape 1",IF(OR(COUNT($C1239,I1239)&lt;&gt;2,overallRate=0),0,IF(E1239="Oui",IF(OR($B1239="Oui - sans lien de dépendance",$C1239&gt;0),ROUND(MIN(I1239, MAX(500,MIN(0.55*$C1239,573))),2),0),ROUND(IF($B1239="Non - avec lien de dépendance",MIN(1129,I1239,$C1239)*overallRate,MIN(1129,I1239)*overallRate),2))))</f>
        <v>Effectuez l’étape 1</v>
      </c>
      <c r="N1239" s="54" t="str">
        <f>IF(ISTEXT(overallRate),"Effectuez l’étape 1",IF(OR(COUNT($C1239,J1239)&lt;&gt;2,overallRate=0),0,IF(F1239="Oui",IF(OR($B1239="Oui - sans lien de dépendance",$C1239&gt;0),ROUND(MIN(J1239, MAX(500,MIN(0.55*$C1239,573))),2),0),ROUND(IF($B1239="Non - avec lien de dépendance",MIN(1129,J1239,$C1239)*overallRate,MIN(1129,J1239)*overallRate),2))))</f>
        <v>Effectuez l’étape 1</v>
      </c>
      <c r="O1239" s="54" t="str">
        <f>IF(ISTEXT(overallRate),"Effectuez l’étape 1",IF(OR(COUNT($C1239,K1239)&lt;&gt;2,overallRate=0),0,IF(G1239="Oui",IF(OR($B1239="Oui - sans lien de dépendance",$C1239&gt;0),ROUND(MIN(K1239, MAX(500,MIN(0.55*$C1239,573))),2),0),ROUND(IF($B1239="Non - avec lien de dépendance",MIN(1129,K1239,$C1239)*overallRate,MIN(1129,K1239)*overallRate),2))))</f>
        <v>Effectuez l’étape 1</v>
      </c>
      <c r="P1239" s="3">
        <f t="shared" si="19"/>
        <v>0</v>
      </c>
    </row>
    <row r="1240" spans="12:16" x14ac:dyDescent="0.35">
      <c r="L1240" s="54" t="str">
        <f>IF(ISTEXT(overallRate),"Effectuez l’étape 1",IF(OR(COUNT($C1240,H1240)&lt;&gt;2,overallRate=0),0,IF(D1240="Oui",IF(OR($B1240="Oui - sans lien de dépendance",$C1240&gt;0),ROUND(MIN(H1240, MAX(500,MIN(0.55*$C1240,573))),2),0),ROUND(IF($B1240="Non - avec lien de dépendance",MIN(1129,H1240,$C1240)*overallRate,MIN(1129,H1240)*overallRate),2))))</f>
        <v>Effectuez l’étape 1</v>
      </c>
      <c r="M1240" s="54" t="str">
        <f>IF(ISTEXT(overallRate),"Effectuez l’étape 1",IF(OR(COUNT($C1240,I1240)&lt;&gt;2,overallRate=0),0,IF(E1240="Oui",IF(OR($B1240="Oui - sans lien de dépendance",$C1240&gt;0),ROUND(MIN(I1240, MAX(500,MIN(0.55*$C1240,573))),2),0),ROUND(IF($B1240="Non - avec lien de dépendance",MIN(1129,I1240,$C1240)*overallRate,MIN(1129,I1240)*overallRate),2))))</f>
        <v>Effectuez l’étape 1</v>
      </c>
      <c r="N1240" s="54" t="str">
        <f>IF(ISTEXT(overallRate),"Effectuez l’étape 1",IF(OR(COUNT($C1240,J1240)&lt;&gt;2,overallRate=0),0,IF(F1240="Oui",IF(OR($B1240="Oui - sans lien de dépendance",$C1240&gt;0),ROUND(MIN(J1240, MAX(500,MIN(0.55*$C1240,573))),2),0),ROUND(IF($B1240="Non - avec lien de dépendance",MIN(1129,J1240,$C1240)*overallRate,MIN(1129,J1240)*overallRate),2))))</f>
        <v>Effectuez l’étape 1</v>
      </c>
      <c r="O1240" s="54" t="str">
        <f>IF(ISTEXT(overallRate),"Effectuez l’étape 1",IF(OR(COUNT($C1240,K1240)&lt;&gt;2,overallRate=0),0,IF(G1240="Oui",IF(OR($B1240="Oui - sans lien de dépendance",$C1240&gt;0),ROUND(MIN(K1240, MAX(500,MIN(0.55*$C1240,573))),2),0),ROUND(IF($B1240="Non - avec lien de dépendance",MIN(1129,K1240,$C1240)*overallRate,MIN(1129,K1240)*overallRate),2))))</f>
        <v>Effectuez l’étape 1</v>
      </c>
      <c r="P1240" s="3">
        <f t="shared" si="19"/>
        <v>0</v>
      </c>
    </row>
    <row r="1241" spans="12:16" x14ac:dyDescent="0.35">
      <c r="L1241" s="54" t="str">
        <f>IF(ISTEXT(overallRate),"Effectuez l’étape 1",IF(OR(COUNT($C1241,H1241)&lt;&gt;2,overallRate=0),0,IF(D1241="Oui",IF(OR($B1241="Oui - sans lien de dépendance",$C1241&gt;0),ROUND(MIN(H1241, MAX(500,MIN(0.55*$C1241,573))),2),0),ROUND(IF($B1241="Non - avec lien de dépendance",MIN(1129,H1241,$C1241)*overallRate,MIN(1129,H1241)*overallRate),2))))</f>
        <v>Effectuez l’étape 1</v>
      </c>
      <c r="M1241" s="54" t="str">
        <f>IF(ISTEXT(overallRate),"Effectuez l’étape 1",IF(OR(COUNT($C1241,I1241)&lt;&gt;2,overallRate=0),0,IF(E1241="Oui",IF(OR($B1241="Oui - sans lien de dépendance",$C1241&gt;0),ROUND(MIN(I1241, MAX(500,MIN(0.55*$C1241,573))),2),0),ROUND(IF($B1241="Non - avec lien de dépendance",MIN(1129,I1241,$C1241)*overallRate,MIN(1129,I1241)*overallRate),2))))</f>
        <v>Effectuez l’étape 1</v>
      </c>
      <c r="N1241" s="54" t="str">
        <f>IF(ISTEXT(overallRate),"Effectuez l’étape 1",IF(OR(COUNT($C1241,J1241)&lt;&gt;2,overallRate=0),0,IF(F1241="Oui",IF(OR($B1241="Oui - sans lien de dépendance",$C1241&gt;0),ROUND(MIN(J1241, MAX(500,MIN(0.55*$C1241,573))),2),0),ROUND(IF($B1241="Non - avec lien de dépendance",MIN(1129,J1241,$C1241)*overallRate,MIN(1129,J1241)*overallRate),2))))</f>
        <v>Effectuez l’étape 1</v>
      </c>
      <c r="O1241" s="54" t="str">
        <f>IF(ISTEXT(overallRate),"Effectuez l’étape 1",IF(OR(COUNT($C1241,K1241)&lt;&gt;2,overallRate=0),0,IF(G1241="Oui",IF(OR($B1241="Oui - sans lien de dépendance",$C1241&gt;0),ROUND(MIN(K1241, MAX(500,MIN(0.55*$C1241,573))),2),0),ROUND(IF($B1241="Non - avec lien de dépendance",MIN(1129,K1241,$C1241)*overallRate,MIN(1129,K1241)*overallRate),2))))</f>
        <v>Effectuez l’étape 1</v>
      </c>
      <c r="P1241" s="3">
        <f t="shared" si="19"/>
        <v>0</v>
      </c>
    </row>
    <row r="1242" spans="12:16" x14ac:dyDescent="0.35">
      <c r="L1242" s="54" t="str">
        <f>IF(ISTEXT(overallRate),"Effectuez l’étape 1",IF(OR(COUNT($C1242,H1242)&lt;&gt;2,overallRate=0),0,IF(D1242="Oui",IF(OR($B1242="Oui - sans lien de dépendance",$C1242&gt;0),ROUND(MIN(H1242, MAX(500,MIN(0.55*$C1242,573))),2),0),ROUND(IF($B1242="Non - avec lien de dépendance",MIN(1129,H1242,$C1242)*overallRate,MIN(1129,H1242)*overallRate),2))))</f>
        <v>Effectuez l’étape 1</v>
      </c>
      <c r="M1242" s="54" t="str">
        <f>IF(ISTEXT(overallRate),"Effectuez l’étape 1",IF(OR(COUNT($C1242,I1242)&lt;&gt;2,overallRate=0),0,IF(E1242="Oui",IF(OR($B1242="Oui - sans lien de dépendance",$C1242&gt;0),ROUND(MIN(I1242, MAX(500,MIN(0.55*$C1242,573))),2),0),ROUND(IF($B1242="Non - avec lien de dépendance",MIN(1129,I1242,$C1242)*overallRate,MIN(1129,I1242)*overallRate),2))))</f>
        <v>Effectuez l’étape 1</v>
      </c>
      <c r="N1242" s="54" t="str">
        <f>IF(ISTEXT(overallRate),"Effectuez l’étape 1",IF(OR(COUNT($C1242,J1242)&lt;&gt;2,overallRate=0),0,IF(F1242="Oui",IF(OR($B1242="Oui - sans lien de dépendance",$C1242&gt;0),ROUND(MIN(J1242, MAX(500,MIN(0.55*$C1242,573))),2),0),ROUND(IF($B1242="Non - avec lien de dépendance",MIN(1129,J1242,$C1242)*overallRate,MIN(1129,J1242)*overallRate),2))))</f>
        <v>Effectuez l’étape 1</v>
      </c>
      <c r="O1242" s="54" t="str">
        <f>IF(ISTEXT(overallRate),"Effectuez l’étape 1",IF(OR(COUNT($C1242,K1242)&lt;&gt;2,overallRate=0),0,IF(G1242="Oui",IF(OR($B1242="Oui - sans lien de dépendance",$C1242&gt;0),ROUND(MIN(K1242, MAX(500,MIN(0.55*$C1242,573))),2),0),ROUND(IF($B1242="Non - avec lien de dépendance",MIN(1129,K1242,$C1242)*overallRate,MIN(1129,K1242)*overallRate),2))))</f>
        <v>Effectuez l’étape 1</v>
      </c>
      <c r="P1242" s="3">
        <f t="shared" si="19"/>
        <v>0</v>
      </c>
    </row>
    <row r="1243" spans="12:16" x14ac:dyDescent="0.35">
      <c r="L1243" s="54" t="str">
        <f>IF(ISTEXT(overallRate),"Effectuez l’étape 1",IF(OR(COUNT($C1243,H1243)&lt;&gt;2,overallRate=0),0,IF(D1243="Oui",IF(OR($B1243="Oui - sans lien de dépendance",$C1243&gt;0),ROUND(MIN(H1243, MAX(500,MIN(0.55*$C1243,573))),2),0),ROUND(IF($B1243="Non - avec lien de dépendance",MIN(1129,H1243,$C1243)*overallRate,MIN(1129,H1243)*overallRate),2))))</f>
        <v>Effectuez l’étape 1</v>
      </c>
      <c r="M1243" s="54" t="str">
        <f>IF(ISTEXT(overallRate),"Effectuez l’étape 1",IF(OR(COUNT($C1243,I1243)&lt;&gt;2,overallRate=0),0,IF(E1243="Oui",IF(OR($B1243="Oui - sans lien de dépendance",$C1243&gt;0),ROUND(MIN(I1243, MAX(500,MIN(0.55*$C1243,573))),2),0),ROUND(IF($B1243="Non - avec lien de dépendance",MIN(1129,I1243,$C1243)*overallRate,MIN(1129,I1243)*overallRate),2))))</f>
        <v>Effectuez l’étape 1</v>
      </c>
      <c r="N1243" s="54" t="str">
        <f>IF(ISTEXT(overallRate),"Effectuez l’étape 1",IF(OR(COUNT($C1243,J1243)&lt;&gt;2,overallRate=0),0,IF(F1243="Oui",IF(OR($B1243="Oui - sans lien de dépendance",$C1243&gt;0),ROUND(MIN(J1243, MAX(500,MIN(0.55*$C1243,573))),2),0),ROUND(IF($B1243="Non - avec lien de dépendance",MIN(1129,J1243,$C1243)*overallRate,MIN(1129,J1243)*overallRate),2))))</f>
        <v>Effectuez l’étape 1</v>
      </c>
      <c r="O1243" s="54" t="str">
        <f>IF(ISTEXT(overallRate),"Effectuez l’étape 1",IF(OR(COUNT($C1243,K1243)&lt;&gt;2,overallRate=0),0,IF(G1243="Oui",IF(OR($B1243="Oui - sans lien de dépendance",$C1243&gt;0),ROUND(MIN(K1243, MAX(500,MIN(0.55*$C1243,573))),2),0),ROUND(IF($B1243="Non - avec lien de dépendance",MIN(1129,K1243,$C1243)*overallRate,MIN(1129,K1243)*overallRate),2))))</f>
        <v>Effectuez l’étape 1</v>
      </c>
      <c r="P1243" s="3">
        <f t="shared" si="19"/>
        <v>0</v>
      </c>
    </row>
    <row r="1244" spans="12:16" x14ac:dyDescent="0.35">
      <c r="L1244" s="54" t="str">
        <f>IF(ISTEXT(overallRate),"Effectuez l’étape 1",IF(OR(COUNT($C1244,H1244)&lt;&gt;2,overallRate=0),0,IF(D1244="Oui",IF(OR($B1244="Oui - sans lien de dépendance",$C1244&gt;0),ROUND(MIN(H1244, MAX(500,MIN(0.55*$C1244,573))),2),0),ROUND(IF($B1244="Non - avec lien de dépendance",MIN(1129,H1244,$C1244)*overallRate,MIN(1129,H1244)*overallRate),2))))</f>
        <v>Effectuez l’étape 1</v>
      </c>
      <c r="M1244" s="54" t="str">
        <f>IF(ISTEXT(overallRate),"Effectuez l’étape 1",IF(OR(COUNT($C1244,I1244)&lt;&gt;2,overallRate=0),0,IF(E1244="Oui",IF(OR($B1244="Oui - sans lien de dépendance",$C1244&gt;0),ROUND(MIN(I1244, MAX(500,MIN(0.55*$C1244,573))),2),0),ROUND(IF($B1244="Non - avec lien de dépendance",MIN(1129,I1244,$C1244)*overallRate,MIN(1129,I1244)*overallRate),2))))</f>
        <v>Effectuez l’étape 1</v>
      </c>
      <c r="N1244" s="54" t="str">
        <f>IF(ISTEXT(overallRate),"Effectuez l’étape 1",IF(OR(COUNT($C1244,J1244)&lt;&gt;2,overallRate=0),0,IF(F1244="Oui",IF(OR($B1244="Oui - sans lien de dépendance",$C1244&gt;0),ROUND(MIN(J1244, MAX(500,MIN(0.55*$C1244,573))),2),0),ROUND(IF($B1244="Non - avec lien de dépendance",MIN(1129,J1244,$C1244)*overallRate,MIN(1129,J1244)*overallRate),2))))</f>
        <v>Effectuez l’étape 1</v>
      </c>
      <c r="O1244" s="54" t="str">
        <f>IF(ISTEXT(overallRate),"Effectuez l’étape 1",IF(OR(COUNT($C1244,K1244)&lt;&gt;2,overallRate=0),0,IF(G1244="Oui",IF(OR($B1244="Oui - sans lien de dépendance",$C1244&gt;0),ROUND(MIN(K1244, MAX(500,MIN(0.55*$C1244,573))),2),0),ROUND(IF($B1244="Non - avec lien de dépendance",MIN(1129,K1244,$C1244)*overallRate,MIN(1129,K1244)*overallRate),2))))</f>
        <v>Effectuez l’étape 1</v>
      </c>
      <c r="P1244" s="3">
        <f t="shared" si="19"/>
        <v>0</v>
      </c>
    </row>
    <row r="1245" spans="12:16" x14ac:dyDescent="0.35">
      <c r="L1245" s="54" t="str">
        <f>IF(ISTEXT(overallRate),"Effectuez l’étape 1",IF(OR(COUNT($C1245,H1245)&lt;&gt;2,overallRate=0),0,IF(D1245="Oui",IF(OR($B1245="Oui - sans lien de dépendance",$C1245&gt;0),ROUND(MIN(H1245, MAX(500,MIN(0.55*$C1245,573))),2),0),ROUND(IF($B1245="Non - avec lien de dépendance",MIN(1129,H1245,$C1245)*overallRate,MIN(1129,H1245)*overallRate),2))))</f>
        <v>Effectuez l’étape 1</v>
      </c>
      <c r="M1245" s="54" t="str">
        <f>IF(ISTEXT(overallRate),"Effectuez l’étape 1",IF(OR(COUNT($C1245,I1245)&lt;&gt;2,overallRate=0),0,IF(E1245="Oui",IF(OR($B1245="Oui - sans lien de dépendance",$C1245&gt;0),ROUND(MIN(I1245, MAX(500,MIN(0.55*$C1245,573))),2),0),ROUND(IF($B1245="Non - avec lien de dépendance",MIN(1129,I1245,$C1245)*overallRate,MIN(1129,I1245)*overallRate),2))))</f>
        <v>Effectuez l’étape 1</v>
      </c>
      <c r="N1245" s="54" t="str">
        <f>IF(ISTEXT(overallRate),"Effectuez l’étape 1",IF(OR(COUNT($C1245,J1245)&lt;&gt;2,overallRate=0),0,IF(F1245="Oui",IF(OR($B1245="Oui - sans lien de dépendance",$C1245&gt;0),ROUND(MIN(J1245, MAX(500,MIN(0.55*$C1245,573))),2),0),ROUND(IF($B1245="Non - avec lien de dépendance",MIN(1129,J1245,$C1245)*overallRate,MIN(1129,J1245)*overallRate),2))))</f>
        <v>Effectuez l’étape 1</v>
      </c>
      <c r="O1245" s="54" t="str">
        <f>IF(ISTEXT(overallRate),"Effectuez l’étape 1",IF(OR(COUNT($C1245,K1245)&lt;&gt;2,overallRate=0),0,IF(G1245="Oui",IF(OR($B1245="Oui - sans lien de dépendance",$C1245&gt;0),ROUND(MIN(K1245, MAX(500,MIN(0.55*$C1245,573))),2),0),ROUND(IF($B1245="Non - avec lien de dépendance",MIN(1129,K1245,$C1245)*overallRate,MIN(1129,K1245)*overallRate),2))))</f>
        <v>Effectuez l’étape 1</v>
      </c>
      <c r="P1245" s="3">
        <f t="shared" si="19"/>
        <v>0</v>
      </c>
    </row>
    <row r="1246" spans="12:16" x14ac:dyDescent="0.35">
      <c r="L1246" s="54" t="str">
        <f>IF(ISTEXT(overallRate),"Effectuez l’étape 1",IF(OR(COUNT($C1246,H1246)&lt;&gt;2,overallRate=0),0,IF(D1246="Oui",IF(OR($B1246="Oui - sans lien de dépendance",$C1246&gt;0),ROUND(MIN(H1246, MAX(500,MIN(0.55*$C1246,573))),2),0),ROUND(IF($B1246="Non - avec lien de dépendance",MIN(1129,H1246,$C1246)*overallRate,MIN(1129,H1246)*overallRate),2))))</f>
        <v>Effectuez l’étape 1</v>
      </c>
      <c r="M1246" s="54" t="str">
        <f>IF(ISTEXT(overallRate),"Effectuez l’étape 1",IF(OR(COUNT($C1246,I1246)&lt;&gt;2,overallRate=0),0,IF(E1246="Oui",IF(OR($B1246="Oui - sans lien de dépendance",$C1246&gt;0),ROUND(MIN(I1246, MAX(500,MIN(0.55*$C1246,573))),2),0),ROUND(IF($B1246="Non - avec lien de dépendance",MIN(1129,I1246,$C1246)*overallRate,MIN(1129,I1246)*overallRate),2))))</f>
        <v>Effectuez l’étape 1</v>
      </c>
      <c r="N1246" s="54" t="str">
        <f>IF(ISTEXT(overallRate),"Effectuez l’étape 1",IF(OR(COUNT($C1246,J1246)&lt;&gt;2,overallRate=0),0,IF(F1246="Oui",IF(OR($B1246="Oui - sans lien de dépendance",$C1246&gt;0),ROUND(MIN(J1246, MAX(500,MIN(0.55*$C1246,573))),2),0),ROUND(IF($B1246="Non - avec lien de dépendance",MIN(1129,J1246,$C1246)*overallRate,MIN(1129,J1246)*overallRate),2))))</f>
        <v>Effectuez l’étape 1</v>
      </c>
      <c r="O1246" s="54" t="str">
        <f>IF(ISTEXT(overallRate),"Effectuez l’étape 1",IF(OR(COUNT($C1246,K1246)&lt;&gt;2,overallRate=0),0,IF(G1246="Oui",IF(OR($B1246="Oui - sans lien de dépendance",$C1246&gt;0),ROUND(MIN(K1246, MAX(500,MIN(0.55*$C1246,573))),2),0),ROUND(IF($B1246="Non - avec lien de dépendance",MIN(1129,K1246,$C1246)*overallRate,MIN(1129,K1246)*overallRate),2))))</f>
        <v>Effectuez l’étape 1</v>
      </c>
      <c r="P1246" s="3">
        <f t="shared" si="19"/>
        <v>0</v>
      </c>
    </row>
    <row r="1247" spans="12:16" x14ac:dyDescent="0.35">
      <c r="L1247" s="54" t="str">
        <f>IF(ISTEXT(overallRate),"Effectuez l’étape 1",IF(OR(COUNT($C1247,H1247)&lt;&gt;2,overallRate=0),0,IF(D1247="Oui",IF(OR($B1247="Oui - sans lien de dépendance",$C1247&gt;0),ROUND(MIN(H1247, MAX(500,MIN(0.55*$C1247,573))),2),0),ROUND(IF($B1247="Non - avec lien de dépendance",MIN(1129,H1247,$C1247)*overallRate,MIN(1129,H1247)*overallRate),2))))</f>
        <v>Effectuez l’étape 1</v>
      </c>
      <c r="M1247" s="54" t="str">
        <f>IF(ISTEXT(overallRate),"Effectuez l’étape 1",IF(OR(COUNT($C1247,I1247)&lt;&gt;2,overallRate=0),0,IF(E1247="Oui",IF(OR($B1247="Oui - sans lien de dépendance",$C1247&gt;0),ROUND(MIN(I1247, MAX(500,MIN(0.55*$C1247,573))),2),0),ROUND(IF($B1247="Non - avec lien de dépendance",MIN(1129,I1247,$C1247)*overallRate,MIN(1129,I1247)*overallRate),2))))</f>
        <v>Effectuez l’étape 1</v>
      </c>
      <c r="N1247" s="54" t="str">
        <f>IF(ISTEXT(overallRate),"Effectuez l’étape 1",IF(OR(COUNT($C1247,J1247)&lt;&gt;2,overallRate=0),0,IF(F1247="Oui",IF(OR($B1247="Oui - sans lien de dépendance",$C1247&gt;0),ROUND(MIN(J1247, MAX(500,MIN(0.55*$C1247,573))),2),0),ROUND(IF($B1247="Non - avec lien de dépendance",MIN(1129,J1247,$C1247)*overallRate,MIN(1129,J1247)*overallRate),2))))</f>
        <v>Effectuez l’étape 1</v>
      </c>
      <c r="O1247" s="54" t="str">
        <f>IF(ISTEXT(overallRate),"Effectuez l’étape 1",IF(OR(COUNT($C1247,K1247)&lt;&gt;2,overallRate=0),0,IF(G1247="Oui",IF(OR($B1247="Oui - sans lien de dépendance",$C1247&gt;0),ROUND(MIN(K1247, MAX(500,MIN(0.55*$C1247,573))),2),0),ROUND(IF($B1247="Non - avec lien de dépendance",MIN(1129,K1247,$C1247)*overallRate,MIN(1129,K1247)*overallRate),2))))</f>
        <v>Effectuez l’étape 1</v>
      </c>
      <c r="P1247" s="3">
        <f t="shared" si="19"/>
        <v>0</v>
      </c>
    </row>
    <row r="1248" spans="12:16" x14ac:dyDescent="0.35">
      <c r="L1248" s="54" t="str">
        <f>IF(ISTEXT(overallRate),"Effectuez l’étape 1",IF(OR(COUNT($C1248,H1248)&lt;&gt;2,overallRate=0),0,IF(D1248="Oui",IF(OR($B1248="Oui - sans lien de dépendance",$C1248&gt;0),ROUND(MIN(H1248, MAX(500,MIN(0.55*$C1248,573))),2),0),ROUND(IF($B1248="Non - avec lien de dépendance",MIN(1129,H1248,$C1248)*overallRate,MIN(1129,H1248)*overallRate),2))))</f>
        <v>Effectuez l’étape 1</v>
      </c>
      <c r="M1248" s="54" t="str">
        <f>IF(ISTEXT(overallRate),"Effectuez l’étape 1",IF(OR(COUNT($C1248,I1248)&lt;&gt;2,overallRate=0),0,IF(E1248="Oui",IF(OR($B1248="Oui - sans lien de dépendance",$C1248&gt;0),ROUND(MIN(I1248, MAX(500,MIN(0.55*$C1248,573))),2),0),ROUND(IF($B1248="Non - avec lien de dépendance",MIN(1129,I1248,$C1248)*overallRate,MIN(1129,I1248)*overallRate),2))))</f>
        <v>Effectuez l’étape 1</v>
      </c>
      <c r="N1248" s="54" t="str">
        <f>IF(ISTEXT(overallRate),"Effectuez l’étape 1",IF(OR(COUNT($C1248,J1248)&lt;&gt;2,overallRate=0),0,IF(F1248="Oui",IF(OR($B1248="Oui - sans lien de dépendance",$C1248&gt;0),ROUND(MIN(J1248, MAX(500,MIN(0.55*$C1248,573))),2),0),ROUND(IF($B1248="Non - avec lien de dépendance",MIN(1129,J1248,$C1248)*overallRate,MIN(1129,J1248)*overallRate),2))))</f>
        <v>Effectuez l’étape 1</v>
      </c>
      <c r="O1248" s="54" t="str">
        <f>IF(ISTEXT(overallRate),"Effectuez l’étape 1",IF(OR(COUNT($C1248,K1248)&lt;&gt;2,overallRate=0),0,IF(G1248="Oui",IF(OR($B1248="Oui - sans lien de dépendance",$C1248&gt;0),ROUND(MIN(K1248, MAX(500,MIN(0.55*$C1248,573))),2),0),ROUND(IF($B1248="Non - avec lien de dépendance",MIN(1129,K1248,$C1248)*overallRate,MIN(1129,K1248)*overallRate),2))))</f>
        <v>Effectuez l’étape 1</v>
      </c>
      <c r="P1248" s="3">
        <f t="shared" si="19"/>
        <v>0</v>
      </c>
    </row>
    <row r="1249" spans="12:16" x14ac:dyDescent="0.35">
      <c r="L1249" s="54" t="str">
        <f>IF(ISTEXT(overallRate),"Effectuez l’étape 1",IF(OR(COUNT($C1249,H1249)&lt;&gt;2,overallRate=0),0,IF(D1249="Oui",IF(OR($B1249="Oui - sans lien de dépendance",$C1249&gt;0),ROUND(MIN(H1249, MAX(500,MIN(0.55*$C1249,573))),2),0),ROUND(IF($B1249="Non - avec lien de dépendance",MIN(1129,H1249,$C1249)*overallRate,MIN(1129,H1249)*overallRate),2))))</f>
        <v>Effectuez l’étape 1</v>
      </c>
      <c r="M1249" s="54" t="str">
        <f>IF(ISTEXT(overallRate),"Effectuez l’étape 1",IF(OR(COUNT($C1249,I1249)&lt;&gt;2,overallRate=0),0,IF(E1249="Oui",IF(OR($B1249="Oui - sans lien de dépendance",$C1249&gt;0),ROUND(MIN(I1249, MAX(500,MIN(0.55*$C1249,573))),2),0),ROUND(IF($B1249="Non - avec lien de dépendance",MIN(1129,I1249,$C1249)*overallRate,MIN(1129,I1249)*overallRate),2))))</f>
        <v>Effectuez l’étape 1</v>
      </c>
      <c r="N1249" s="54" t="str">
        <f>IF(ISTEXT(overallRate),"Effectuez l’étape 1",IF(OR(COUNT($C1249,J1249)&lt;&gt;2,overallRate=0),0,IF(F1249="Oui",IF(OR($B1249="Oui - sans lien de dépendance",$C1249&gt;0),ROUND(MIN(J1249, MAX(500,MIN(0.55*$C1249,573))),2),0),ROUND(IF($B1249="Non - avec lien de dépendance",MIN(1129,J1249,$C1249)*overallRate,MIN(1129,J1249)*overallRate),2))))</f>
        <v>Effectuez l’étape 1</v>
      </c>
      <c r="O1249" s="54" t="str">
        <f>IF(ISTEXT(overallRate),"Effectuez l’étape 1",IF(OR(COUNT($C1249,K1249)&lt;&gt;2,overallRate=0),0,IF(G1249="Oui",IF(OR($B1249="Oui - sans lien de dépendance",$C1249&gt;0),ROUND(MIN(K1249, MAX(500,MIN(0.55*$C1249,573))),2),0),ROUND(IF($B1249="Non - avec lien de dépendance",MIN(1129,K1249,$C1249)*overallRate,MIN(1129,K1249)*overallRate),2))))</f>
        <v>Effectuez l’étape 1</v>
      </c>
      <c r="P1249" s="3">
        <f t="shared" si="19"/>
        <v>0</v>
      </c>
    </row>
    <row r="1250" spans="12:16" x14ac:dyDescent="0.35">
      <c r="L1250" s="54" t="str">
        <f>IF(ISTEXT(overallRate),"Effectuez l’étape 1",IF(OR(COUNT($C1250,H1250)&lt;&gt;2,overallRate=0),0,IF(D1250="Oui",IF(OR($B1250="Oui - sans lien de dépendance",$C1250&gt;0),ROUND(MIN(H1250, MAX(500,MIN(0.55*$C1250,573))),2),0),ROUND(IF($B1250="Non - avec lien de dépendance",MIN(1129,H1250,$C1250)*overallRate,MIN(1129,H1250)*overallRate),2))))</f>
        <v>Effectuez l’étape 1</v>
      </c>
      <c r="M1250" s="54" t="str">
        <f>IF(ISTEXT(overallRate),"Effectuez l’étape 1",IF(OR(COUNT($C1250,I1250)&lt;&gt;2,overallRate=0),0,IF(E1250="Oui",IF(OR($B1250="Oui - sans lien de dépendance",$C1250&gt;0),ROUND(MIN(I1250, MAX(500,MIN(0.55*$C1250,573))),2),0),ROUND(IF($B1250="Non - avec lien de dépendance",MIN(1129,I1250,$C1250)*overallRate,MIN(1129,I1250)*overallRate),2))))</f>
        <v>Effectuez l’étape 1</v>
      </c>
      <c r="N1250" s="54" t="str">
        <f>IF(ISTEXT(overallRate),"Effectuez l’étape 1",IF(OR(COUNT($C1250,J1250)&lt;&gt;2,overallRate=0),0,IF(F1250="Oui",IF(OR($B1250="Oui - sans lien de dépendance",$C1250&gt;0),ROUND(MIN(J1250, MAX(500,MIN(0.55*$C1250,573))),2),0),ROUND(IF($B1250="Non - avec lien de dépendance",MIN(1129,J1250,$C1250)*overallRate,MIN(1129,J1250)*overallRate),2))))</f>
        <v>Effectuez l’étape 1</v>
      </c>
      <c r="O1250" s="54" t="str">
        <f>IF(ISTEXT(overallRate),"Effectuez l’étape 1",IF(OR(COUNT($C1250,K1250)&lt;&gt;2,overallRate=0),0,IF(G1250="Oui",IF(OR($B1250="Oui - sans lien de dépendance",$C1250&gt;0),ROUND(MIN(K1250, MAX(500,MIN(0.55*$C1250,573))),2),0),ROUND(IF($B1250="Non - avec lien de dépendance",MIN(1129,K1250,$C1250)*overallRate,MIN(1129,K1250)*overallRate),2))))</f>
        <v>Effectuez l’étape 1</v>
      </c>
      <c r="P1250" s="3">
        <f t="shared" si="19"/>
        <v>0</v>
      </c>
    </row>
    <row r="1251" spans="12:16" x14ac:dyDescent="0.35">
      <c r="L1251" s="54" t="str">
        <f>IF(ISTEXT(overallRate),"Effectuez l’étape 1",IF(OR(COUNT($C1251,H1251)&lt;&gt;2,overallRate=0),0,IF(D1251="Oui",IF(OR($B1251="Oui - sans lien de dépendance",$C1251&gt;0),ROUND(MIN(H1251, MAX(500,MIN(0.55*$C1251,573))),2),0),ROUND(IF($B1251="Non - avec lien de dépendance",MIN(1129,H1251,$C1251)*overallRate,MIN(1129,H1251)*overallRate),2))))</f>
        <v>Effectuez l’étape 1</v>
      </c>
      <c r="M1251" s="54" t="str">
        <f>IF(ISTEXT(overallRate),"Effectuez l’étape 1",IF(OR(COUNT($C1251,I1251)&lt;&gt;2,overallRate=0),0,IF(E1251="Oui",IF(OR($B1251="Oui - sans lien de dépendance",$C1251&gt;0),ROUND(MIN(I1251, MAX(500,MIN(0.55*$C1251,573))),2),0),ROUND(IF($B1251="Non - avec lien de dépendance",MIN(1129,I1251,$C1251)*overallRate,MIN(1129,I1251)*overallRate),2))))</f>
        <v>Effectuez l’étape 1</v>
      </c>
      <c r="N1251" s="54" t="str">
        <f>IF(ISTEXT(overallRate),"Effectuez l’étape 1",IF(OR(COUNT($C1251,J1251)&lt;&gt;2,overallRate=0),0,IF(F1251="Oui",IF(OR($B1251="Oui - sans lien de dépendance",$C1251&gt;0),ROUND(MIN(J1251, MAX(500,MIN(0.55*$C1251,573))),2),0),ROUND(IF($B1251="Non - avec lien de dépendance",MIN(1129,J1251,$C1251)*overallRate,MIN(1129,J1251)*overallRate),2))))</f>
        <v>Effectuez l’étape 1</v>
      </c>
      <c r="O1251" s="54" t="str">
        <f>IF(ISTEXT(overallRate),"Effectuez l’étape 1",IF(OR(COUNT($C1251,K1251)&lt;&gt;2,overallRate=0),0,IF(G1251="Oui",IF(OR($B1251="Oui - sans lien de dépendance",$C1251&gt;0),ROUND(MIN(K1251, MAX(500,MIN(0.55*$C1251,573))),2),0),ROUND(IF($B1251="Non - avec lien de dépendance",MIN(1129,K1251,$C1251)*overallRate,MIN(1129,K1251)*overallRate),2))))</f>
        <v>Effectuez l’étape 1</v>
      </c>
      <c r="P1251" s="3">
        <f t="shared" si="19"/>
        <v>0</v>
      </c>
    </row>
    <row r="1252" spans="12:16" x14ac:dyDescent="0.35">
      <c r="L1252" s="54" t="str">
        <f>IF(ISTEXT(overallRate),"Effectuez l’étape 1",IF(OR(COUNT($C1252,H1252)&lt;&gt;2,overallRate=0),0,IF(D1252="Oui",IF(OR($B1252="Oui - sans lien de dépendance",$C1252&gt;0),ROUND(MIN(H1252, MAX(500,MIN(0.55*$C1252,573))),2),0),ROUND(IF($B1252="Non - avec lien de dépendance",MIN(1129,H1252,$C1252)*overallRate,MIN(1129,H1252)*overallRate),2))))</f>
        <v>Effectuez l’étape 1</v>
      </c>
      <c r="M1252" s="54" t="str">
        <f>IF(ISTEXT(overallRate),"Effectuez l’étape 1",IF(OR(COUNT($C1252,I1252)&lt;&gt;2,overallRate=0),0,IF(E1252="Oui",IF(OR($B1252="Oui - sans lien de dépendance",$C1252&gt;0),ROUND(MIN(I1252, MAX(500,MIN(0.55*$C1252,573))),2),0),ROUND(IF($B1252="Non - avec lien de dépendance",MIN(1129,I1252,$C1252)*overallRate,MIN(1129,I1252)*overallRate),2))))</f>
        <v>Effectuez l’étape 1</v>
      </c>
      <c r="N1252" s="54" t="str">
        <f>IF(ISTEXT(overallRate),"Effectuez l’étape 1",IF(OR(COUNT($C1252,J1252)&lt;&gt;2,overallRate=0),0,IF(F1252="Oui",IF(OR($B1252="Oui - sans lien de dépendance",$C1252&gt;0),ROUND(MIN(J1252, MAX(500,MIN(0.55*$C1252,573))),2),0),ROUND(IF($B1252="Non - avec lien de dépendance",MIN(1129,J1252,$C1252)*overallRate,MIN(1129,J1252)*overallRate),2))))</f>
        <v>Effectuez l’étape 1</v>
      </c>
      <c r="O1252" s="54" t="str">
        <f>IF(ISTEXT(overallRate),"Effectuez l’étape 1",IF(OR(COUNT($C1252,K1252)&lt;&gt;2,overallRate=0),0,IF(G1252="Oui",IF(OR($B1252="Oui - sans lien de dépendance",$C1252&gt;0),ROUND(MIN(K1252, MAX(500,MIN(0.55*$C1252,573))),2),0),ROUND(IF($B1252="Non - avec lien de dépendance",MIN(1129,K1252,$C1252)*overallRate,MIN(1129,K1252)*overallRate),2))))</f>
        <v>Effectuez l’étape 1</v>
      </c>
      <c r="P1252" s="3">
        <f t="shared" si="19"/>
        <v>0</v>
      </c>
    </row>
    <row r="1253" spans="12:16" x14ac:dyDescent="0.35">
      <c r="L1253" s="54" t="str">
        <f>IF(ISTEXT(overallRate),"Effectuez l’étape 1",IF(OR(COUNT($C1253,H1253)&lt;&gt;2,overallRate=0),0,IF(D1253="Oui",IF(OR($B1253="Oui - sans lien de dépendance",$C1253&gt;0),ROUND(MIN(H1253, MAX(500,MIN(0.55*$C1253,573))),2),0),ROUND(IF($B1253="Non - avec lien de dépendance",MIN(1129,H1253,$C1253)*overallRate,MIN(1129,H1253)*overallRate),2))))</f>
        <v>Effectuez l’étape 1</v>
      </c>
      <c r="M1253" s="54" t="str">
        <f>IF(ISTEXT(overallRate),"Effectuez l’étape 1",IF(OR(COUNT($C1253,I1253)&lt;&gt;2,overallRate=0),0,IF(E1253="Oui",IF(OR($B1253="Oui - sans lien de dépendance",$C1253&gt;0),ROUND(MIN(I1253, MAX(500,MIN(0.55*$C1253,573))),2),0),ROUND(IF($B1253="Non - avec lien de dépendance",MIN(1129,I1253,$C1253)*overallRate,MIN(1129,I1253)*overallRate),2))))</f>
        <v>Effectuez l’étape 1</v>
      </c>
      <c r="N1253" s="54" t="str">
        <f>IF(ISTEXT(overallRate),"Effectuez l’étape 1",IF(OR(COUNT($C1253,J1253)&lt;&gt;2,overallRate=0),0,IF(F1253="Oui",IF(OR($B1253="Oui - sans lien de dépendance",$C1253&gt;0),ROUND(MIN(J1253, MAX(500,MIN(0.55*$C1253,573))),2),0),ROUND(IF($B1253="Non - avec lien de dépendance",MIN(1129,J1253,$C1253)*overallRate,MIN(1129,J1253)*overallRate),2))))</f>
        <v>Effectuez l’étape 1</v>
      </c>
      <c r="O1253" s="54" t="str">
        <f>IF(ISTEXT(overallRate),"Effectuez l’étape 1",IF(OR(COUNT($C1253,K1253)&lt;&gt;2,overallRate=0),0,IF(G1253="Oui",IF(OR($B1253="Oui - sans lien de dépendance",$C1253&gt;0),ROUND(MIN(K1253, MAX(500,MIN(0.55*$C1253,573))),2),0),ROUND(IF($B1253="Non - avec lien de dépendance",MIN(1129,K1253,$C1253)*overallRate,MIN(1129,K1253)*overallRate),2))))</f>
        <v>Effectuez l’étape 1</v>
      </c>
      <c r="P1253" s="3">
        <f t="shared" si="19"/>
        <v>0</v>
      </c>
    </row>
    <row r="1254" spans="12:16" x14ac:dyDescent="0.35">
      <c r="L1254" s="54" t="str">
        <f>IF(ISTEXT(overallRate),"Effectuez l’étape 1",IF(OR(COUNT($C1254,H1254)&lt;&gt;2,overallRate=0),0,IF(D1254="Oui",IF(OR($B1254="Oui - sans lien de dépendance",$C1254&gt;0),ROUND(MIN(H1254, MAX(500,MIN(0.55*$C1254,573))),2),0),ROUND(IF($B1254="Non - avec lien de dépendance",MIN(1129,H1254,$C1254)*overallRate,MIN(1129,H1254)*overallRate),2))))</f>
        <v>Effectuez l’étape 1</v>
      </c>
      <c r="M1254" s="54" t="str">
        <f>IF(ISTEXT(overallRate),"Effectuez l’étape 1",IF(OR(COUNT($C1254,I1254)&lt;&gt;2,overallRate=0),0,IF(E1254="Oui",IF(OR($B1254="Oui - sans lien de dépendance",$C1254&gt;0),ROUND(MIN(I1254, MAX(500,MIN(0.55*$C1254,573))),2),0),ROUND(IF($B1254="Non - avec lien de dépendance",MIN(1129,I1254,$C1254)*overallRate,MIN(1129,I1254)*overallRate),2))))</f>
        <v>Effectuez l’étape 1</v>
      </c>
      <c r="N1254" s="54" t="str">
        <f>IF(ISTEXT(overallRate),"Effectuez l’étape 1",IF(OR(COUNT($C1254,J1254)&lt;&gt;2,overallRate=0),0,IF(F1254="Oui",IF(OR($B1254="Oui - sans lien de dépendance",$C1254&gt;0),ROUND(MIN(J1254, MAX(500,MIN(0.55*$C1254,573))),2),0),ROUND(IF($B1254="Non - avec lien de dépendance",MIN(1129,J1254,$C1254)*overallRate,MIN(1129,J1254)*overallRate),2))))</f>
        <v>Effectuez l’étape 1</v>
      </c>
      <c r="O1254" s="54" t="str">
        <f>IF(ISTEXT(overallRate),"Effectuez l’étape 1",IF(OR(COUNT($C1254,K1254)&lt;&gt;2,overallRate=0),0,IF(G1254="Oui",IF(OR($B1254="Oui - sans lien de dépendance",$C1254&gt;0),ROUND(MIN(K1254, MAX(500,MIN(0.55*$C1254,573))),2),0),ROUND(IF($B1254="Non - avec lien de dépendance",MIN(1129,K1254,$C1254)*overallRate,MIN(1129,K1254)*overallRate),2))))</f>
        <v>Effectuez l’étape 1</v>
      </c>
      <c r="P1254" s="3">
        <f t="shared" si="19"/>
        <v>0</v>
      </c>
    </row>
    <row r="1255" spans="12:16" x14ac:dyDescent="0.35">
      <c r="L1255" s="54" t="str">
        <f>IF(ISTEXT(overallRate),"Effectuez l’étape 1",IF(OR(COUNT($C1255,H1255)&lt;&gt;2,overallRate=0),0,IF(D1255="Oui",IF(OR($B1255="Oui - sans lien de dépendance",$C1255&gt;0),ROUND(MIN(H1255, MAX(500,MIN(0.55*$C1255,573))),2),0),ROUND(IF($B1255="Non - avec lien de dépendance",MIN(1129,H1255,$C1255)*overallRate,MIN(1129,H1255)*overallRate),2))))</f>
        <v>Effectuez l’étape 1</v>
      </c>
      <c r="M1255" s="54" t="str">
        <f>IF(ISTEXT(overallRate),"Effectuez l’étape 1",IF(OR(COUNT($C1255,I1255)&lt;&gt;2,overallRate=0),0,IF(E1255="Oui",IF(OR($B1255="Oui - sans lien de dépendance",$C1255&gt;0),ROUND(MIN(I1255, MAX(500,MIN(0.55*$C1255,573))),2),0),ROUND(IF($B1255="Non - avec lien de dépendance",MIN(1129,I1255,$C1255)*overallRate,MIN(1129,I1255)*overallRate),2))))</f>
        <v>Effectuez l’étape 1</v>
      </c>
      <c r="N1255" s="54" t="str">
        <f>IF(ISTEXT(overallRate),"Effectuez l’étape 1",IF(OR(COUNT($C1255,J1255)&lt;&gt;2,overallRate=0),0,IF(F1255="Oui",IF(OR($B1255="Oui - sans lien de dépendance",$C1255&gt;0),ROUND(MIN(J1255, MAX(500,MIN(0.55*$C1255,573))),2),0),ROUND(IF($B1255="Non - avec lien de dépendance",MIN(1129,J1255,$C1255)*overallRate,MIN(1129,J1255)*overallRate),2))))</f>
        <v>Effectuez l’étape 1</v>
      </c>
      <c r="O1255" s="54" t="str">
        <f>IF(ISTEXT(overallRate),"Effectuez l’étape 1",IF(OR(COUNT($C1255,K1255)&lt;&gt;2,overallRate=0),0,IF(G1255="Oui",IF(OR($B1255="Oui - sans lien de dépendance",$C1255&gt;0),ROUND(MIN(K1255, MAX(500,MIN(0.55*$C1255,573))),2),0),ROUND(IF($B1255="Non - avec lien de dépendance",MIN(1129,K1255,$C1255)*overallRate,MIN(1129,K1255)*overallRate),2))))</f>
        <v>Effectuez l’étape 1</v>
      </c>
      <c r="P1255" s="3">
        <f t="shared" si="19"/>
        <v>0</v>
      </c>
    </row>
    <row r="1256" spans="12:16" x14ac:dyDescent="0.35">
      <c r="L1256" s="54" t="str">
        <f>IF(ISTEXT(overallRate),"Effectuez l’étape 1",IF(OR(COUNT($C1256,H1256)&lt;&gt;2,overallRate=0),0,IF(D1256="Oui",IF(OR($B1256="Oui - sans lien de dépendance",$C1256&gt;0),ROUND(MIN(H1256, MAX(500,MIN(0.55*$C1256,573))),2),0),ROUND(IF($B1256="Non - avec lien de dépendance",MIN(1129,H1256,$C1256)*overallRate,MIN(1129,H1256)*overallRate),2))))</f>
        <v>Effectuez l’étape 1</v>
      </c>
      <c r="M1256" s="54" t="str">
        <f>IF(ISTEXT(overallRate),"Effectuez l’étape 1",IF(OR(COUNT($C1256,I1256)&lt;&gt;2,overallRate=0),0,IF(E1256="Oui",IF(OR($B1256="Oui - sans lien de dépendance",$C1256&gt;0),ROUND(MIN(I1256, MAX(500,MIN(0.55*$C1256,573))),2),0),ROUND(IF($B1256="Non - avec lien de dépendance",MIN(1129,I1256,$C1256)*overallRate,MIN(1129,I1256)*overallRate),2))))</f>
        <v>Effectuez l’étape 1</v>
      </c>
      <c r="N1256" s="54" t="str">
        <f>IF(ISTEXT(overallRate),"Effectuez l’étape 1",IF(OR(COUNT($C1256,J1256)&lt;&gt;2,overallRate=0),0,IF(F1256="Oui",IF(OR($B1256="Oui - sans lien de dépendance",$C1256&gt;0),ROUND(MIN(J1256, MAX(500,MIN(0.55*$C1256,573))),2),0),ROUND(IF($B1256="Non - avec lien de dépendance",MIN(1129,J1256,$C1256)*overallRate,MIN(1129,J1256)*overallRate),2))))</f>
        <v>Effectuez l’étape 1</v>
      </c>
      <c r="O1256" s="54" t="str">
        <f>IF(ISTEXT(overallRate),"Effectuez l’étape 1",IF(OR(COUNT($C1256,K1256)&lt;&gt;2,overallRate=0),0,IF(G1256="Oui",IF(OR($B1256="Oui - sans lien de dépendance",$C1256&gt;0),ROUND(MIN(K1256, MAX(500,MIN(0.55*$C1256,573))),2),0),ROUND(IF($B1256="Non - avec lien de dépendance",MIN(1129,K1256,$C1256)*overallRate,MIN(1129,K1256)*overallRate),2))))</f>
        <v>Effectuez l’étape 1</v>
      </c>
      <c r="P1256" s="3">
        <f t="shared" si="19"/>
        <v>0</v>
      </c>
    </row>
    <row r="1257" spans="12:16" x14ac:dyDescent="0.35">
      <c r="L1257" s="54" t="str">
        <f>IF(ISTEXT(overallRate),"Effectuez l’étape 1",IF(OR(COUNT($C1257,H1257)&lt;&gt;2,overallRate=0),0,IF(D1257="Oui",IF(OR($B1257="Oui - sans lien de dépendance",$C1257&gt;0),ROUND(MIN(H1257, MAX(500,MIN(0.55*$C1257,573))),2),0),ROUND(IF($B1257="Non - avec lien de dépendance",MIN(1129,H1257,$C1257)*overallRate,MIN(1129,H1257)*overallRate),2))))</f>
        <v>Effectuez l’étape 1</v>
      </c>
      <c r="M1257" s="54" t="str">
        <f>IF(ISTEXT(overallRate),"Effectuez l’étape 1",IF(OR(COUNT($C1257,I1257)&lt;&gt;2,overallRate=0),0,IF(E1257="Oui",IF(OR($B1257="Oui - sans lien de dépendance",$C1257&gt;0),ROUND(MIN(I1257, MAX(500,MIN(0.55*$C1257,573))),2),0),ROUND(IF($B1257="Non - avec lien de dépendance",MIN(1129,I1257,$C1257)*overallRate,MIN(1129,I1257)*overallRate),2))))</f>
        <v>Effectuez l’étape 1</v>
      </c>
      <c r="N1257" s="54" t="str">
        <f>IF(ISTEXT(overallRate),"Effectuez l’étape 1",IF(OR(COUNT($C1257,J1257)&lt;&gt;2,overallRate=0),0,IF(F1257="Oui",IF(OR($B1257="Oui - sans lien de dépendance",$C1257&gt;0),ROUND(MIN(J1257, MAX(500,MIN(0.55*$C1257,573))),2),0),ROUND(IF($B1257="Non - avec lien de dépendance",MIN(1129,J1257,$C1257)*overallRate,MIN(1129,J1257)*overallRate),2))))</f>
        <v>Effectuez l’étape 1</v>
      </c>
      <c r="O1257" s="54" t="str">
        <f>IF(ISTEXT(overallRate),"Effectuez l’étape 1",IF(OR(COUNT($C1257,K1257)&lt;&gt;2,overallRate=0),0,IF(G1257="Oui",IF(OR($B1257="Oui - sans lien de dépendance",$C1257&gt;0),ROUND(MIN(K1257, MAX(500,MIN(0.55*$C1257,573))),2),0),ROUND(IF($B1257="Non - avec lien de dépendance",MIN(1129,K1257,$C1257)*overallRate,MIN(1129,K1257)*overallRate),2))))</f>
        <v>Effectuez l’étape 1</v>
      </c>
      <c r="P1257" s="3">
        <f t="shared" si="19"/>
        <v>0</v>
      </c>
    </row>
    <row r="1258" spans="12:16" x14ac:dyDescent="0.35">
      <c r="L1258" s="54" t="str">
        <f>IF(ISTEXT(overallRate),"Effectuez l’étape 1",IF(OR(COUNT($C1258,H1258)&lt;&gt;2,overallRate=0),0,IF(D1258="Oui",IF(OR($B1258="Oui - sans lien de dépendance",$C1258&gt;0),ROUND(MIN(H1258, MAX(500,MIN(0.55*$C1258,573))),2),0),ROUND(IF($B1258="Non - avec lien de dépendance",MIN(1129,H1258,$C1258)*overallRate,MIN(1129,H1258)*overallRate),2))))</f>
        <v>Effectuez l’étape 1</v>
      </c>
      <c r="M1258" s="54" t="str">
        <f>IF(ISTEXT(overallRate),"Effectuez l’étape 1",IF(OR(COUNT($C1258,I1258)&lt;&gt;2,overallRate=0),0,IF(E1258="Oui",IF(OR($B1258="Oui - sans lien de dépendance",$C1258&gt;0),ROUND(MIN(I1258, MAX(500,MIN(0.55*$C1258,573))),2),0),ROUND(IF($B1258="Non - avec lien de dépendance",MIN(1129,I1258,$C1258)*overallRate,MIN(1129,I1258)*overallRate),2))))</f>
        <v>Effectuez l’étape 1</v>
      </c>
      <c r="N1258" s="54" t="str">
        <f>IF(ISTEXT(overallRate),"Effectuez l’étape 1",IF(OR(COUNT($C1258,J1258)&lt;&gt;2,overallRate=0),0,IF(F1258="Oui",IF(OR($B1258="Oui - sans lien de dépendance",$C1258&gt;0),ROUND(MIN(J1258, MAX(500,MIN(0.55*$C1258,573))),2),0),ROUND(IF($B1258="Non - avec lien de dépendance",MIN(1129,J1258,$C1258)*overallRate,MIN(1129,J1258)*overallRate),2))))</f>
        <v>Effectuez l’étape 1</v>
      </c>
      <c r="O1258" s="54" t="str">
        <f>IF(ISTEXT(overallRate),"Effectuez l’étape 1",IF(OR(COUNT($C1258,K1258)&lt;&gt;2,overallRate=0),0,IF(G1258="Oui",IF(OR($B1258="Oui - sans lien de dépendance",$C1258&gt;0),ROUND(MIN(K1258, MAX(500,MIN(0.55*$C1258,573))),2),0),ROUND(IF($B1258="Non - avec lien de dépendance",MIN(1129,K1258,$C1258)*overallRate,MIN(1129,K1258)*overallRate),2))))</f>
        <v>Effectuez l’étape 1</v>
      </c>
      <c r="P1258" s="3">
        <f t="shared" si="19"/>
        <v>0</v>
      </c>
    </row>
    <row r="1259" spans="12:16" x14ac:dyDescent="0.35">
      <c r="L1259" s="54" t="str">
        <f>IF(ISTEXT(overallRate),"Effectuez l’étape 1",IF(OR(COUNT($C1259,H1259)&lt;&gt;2,overallRate=0),0,IF(D1259="Oui",IF(OR($B1259="Oui - sans lien de dépendance",$C1259&gt;0),ROUND(MIN(H1259, MAX(500,MIN(0.55*$C1259,573))),2),0),ROUND(IF($B1259="Non - avec lien de dépendance",MIN(1129,H1259,$C1259)*overallRate,MIN(1129,H1259)*overallRate),2))))</f>
        <v>Effectuez l’étape 1</v>
      </c>
      <c r="M1259" s="54" t="str">
        <f>IF(ISTEXT(overallRate),"Effectuez l’étape 1",IF(OR(COUNT($C1259,I1259)&lt;&gt;2,overallRate=0),0,IF(E1259="Oui",IF(OR($B1259="Oui - sans lien de dépendance",$C1259&gt;0),ROUND(MIN(I1259, MAX(500,MIN(0.55*$C1259,573))),2),0),ROUND(IF($B1259="Non - avec lien de dépendance",MIN(1129,I1259,$C1259)*overallRate,MIN(1129,I1259)*overallRate),2))))</f>
        <v>Effectuez l’étape 1</v>
      </c>
      <c r="N1259" s="54" t="str">
        <f>IF(ISTEXT(overallRate),"Effectuez l’étape 1",IF(OR(COUNT($C1259,J1259)&lt;&gt;2,overallRate=0),0,IF(F1259="Oui",IF(OR($B1259="Oui - sans lien de dépendance",$C1259&gt;0),ROUND(MIN(J1259, MAX(500,MIN(0.55*$C1259,573))),2),0),ROUND(IF($B1259="Non - avec lien de dépendance",MIN(1129,J1259,$C1259)*overallRate,MIN(1129,J1259)*overallRate),2))))</f>
        <v>Effectuez l’étape 1</v>
      </c>
      <c r="O1259" s="54" t="str">
        <f>IF(ISTEXT(overallRate),"Effectuez l’étape 1",IF(OR(COUNT($C1259,K1259)&lt;&gt;2,overallRate=0),0,IF(G1259="Oui",IF(OR($B1259="Oui - sans lien de dépendance",$C1259&gt;0),ROUND(MIN(K1259, MAX(500,MIN(0.55*$C1259,573))),2),0),ROUND(IF($B1259="Non - avec lien de dépendance",MIN(1129,K1259,$C1259)*overallRate,MIN(1129,K1259)*overallRate),2))))</f>
        <v>Effectuez l’étape 1</v>
      </c>
      <c r="P1259" s="3">
        <f t="shared" si="19"/>
        <v>0</v>
      </c>
    </row>
    <row r="1260" spans="12:16" x14ac:dyDescent="0.35">
      <c r="L1260" s="54" t="str">
        <f>IF(ISTEXT(overallRate),"Effectuez l’étape 1",IF(OR(COUNT($C1260,H1260)&lt;&gt;2,overallRate=0),0,IF(D1260="Oui",IF(OR($B1260="Oui - sans lien de dépendance",$C1260&gt;0),ROUND(MIN(H1260, MAX(500,MIN(0.55*$C1260,573))),2),0),ROUND(IF($B1260="Non - avec lien de dépendance",MIN(1129,H1260,$C1260)*overallRate,MIN(1129,H1260)*overallRate),2))))</f>
        <v>Effectuez l’étape 1</v>
      </c>
      <c r="M1260" s="54" t="str">
        <f>IF(ISTEXT(overallRate),"Effectuez l’étape 1",IF(OR(COUNT($C1260,I1260)&lt;&gt;2,overallRate=0),0,IF(E1260="Oui",IF(OR($B1260="Oui - sans lien de dépendance",$C1260&gt;0),ROUND(MIN(I1260, MAX(500,MIN(0.55*$C1260,573))),2),0),ROUND(IF($B1260="Non - avec lien de dépendance",MIN(1129,I1260,$C1260)*overallRate,MIN(1129,I1260)*overallRate),2))))</f>
        <v>Effectuez l’étape 1</v>
      </c>
      <c r="N1260" s="54" t="str">
        <f>IF(ISTEXT(overallRate),"Effectuez l’étape 1",IF(OR(COUNT($C1260,J1260)&lt;&gt;2,overallRate=0),0,IF(F1260="Oui",IF(OR($B1260="Oui - sans lien de dépendance",$C1260&gt;0),ROUND(MIN(J1260, MAX(500,MIN(0.55*$C1260,573))),2),0),ROUND(IF($B1260="Non - avec lien de dépendance",MIN(1129,J1260,$C1260)*overallRate,MIN(1129,J1260)*overallRate),2))))</f>
        <v>Effectuez l’étape 1</v>
      </c>
      <c r="O1260" s="54" t="str">
        <f>IF(ISTEXT(overallRate),"Effectuez l’étape 1",IF(OR(COUNT($C1260,K1260)&lt;&gt;2,overallRate=0),0,IF(G1260="Oui",IF(OR($B1260="Oui - sans lien de dépendance",$C1260&gt;0),ROUND(MIN(K1260, MAX(500,MIN(0.55*$C1260,573))),2),0),ROUND(IF($B1260="Non - avec lien de dépendance",MIN(1129,K1260,$C1260)*overallRate,MIN(1129,K1260)*overallRate),2))))</f>
        <v>Effectuez l’étape 1</v>
      </c>
      <c r="P1260" s="3">
        <f t="shared" si="19"/>
        <v>0</v>
      </c>
    </row>
    <row r="1261" spans="12:16" x14ac:dyDescent="0.35">
      <c r="L1261" s="54" t="str">
        <f>IF(ISTEXT(overallRate),"Effectuez l’étape 1",IF(OR(COUNT($C1261,H1261)&lt;&gt;2,overallRate=0),0,IF(D1261="Oui",IF(OR($B1261="Oui - sans lien de dépendance",$C1261&gt;0),ROUND(MIN(H1261, MAX(500,MIN(0.55*$C1261,573))),2),0),ROUND(IF($B1261="Non - avec lien de dépendance",MIN(1129,H1261,$C1261)*overallRate,MIN(1129,H1261)*overallRate),2))))</f>
        <v>Effectuez l’étape 1</v>
      </c>
      <c r="M1261" s="54" t="str">
        <f>IF(ISTEXT(overallRate),"Effectuez l’étape 1",IF(OR(COUNT($C1261,I1261)&lt;&gt;2,overallRate=0),0,IF(E1261="Oui",IF(OR($B1261="Oui - sans lien de dépendance",$C1261&gt;0),ROUND(MIN(I1261, MAX(500,MIN(0.55*$C1261,573))),2),0),ROUND(IF($B1261="Non - avec lien de dépendance",MIN(1129,I1261,$C1261)*overallRate,MIN(1129,I1261)*overallRate),2))))</f>
        <v>Effectuez l’étape 1</v>
      </c>
      <c r="N1261" s="54" t="str">
        <f>IF(ISTEXT(overallRate),"Effectuez l’étape 1",IF(OR(COUNT($C1261,J1261)&lt;&gt;2,overallRate=0),0,IF(F1261="Oui",IF(OR($B1261="Oui - sans lien de dépendance",$C1261&gt;0),ROUND(MIN(J1261, MAX(500,MIN(0.55*$C1261,573))),2),0),ROUND(IF($B1261="Non - avec lien de dépendance",MIN(1129,J1261,$C1261)*overallRate,MIN(1129,J1261)*overallRate),2))))</f>
        <v>Effectuez l’étape 1</v>
      </c>
      <c r="O1261" s="54" t="str">
        <f>IF(ISTEXT(overallRate),"Effectuez l’étape 1",IF(OR(COUNT($C1261,K1261)&lt;&gt;2,overallRate=0),0,IF(G1261="Oui",IF(OR($B1261="Oui - sans lien de dépendance",$C1261&gt;0),ROUND(MIN(K1261, MAX(500,MIN(0.55*$C1261,573))),2),0),ROUND(IF($B1261="Non - avec lien de dépendance",MIN(1129,K1261,$C1261)*overallRate,MIN(1129,K1261)*overallRate),2))))</f>
        <v>Effectuez l’étape 1</v>
      </c>
      <c r="P1261" s="3">
        <f t="shared" si="19"/>
        <v>0</v>
      </c>
    </row>
    <row r="1262" spans="12:16" x14ac:dyDescent="0.35">
      <c r="L1262" s="54" t="str">
        <f>IF(ISTEXT(overallRate),"Effectuez l’étape 1",IF(OR(COUNT($C1262,H1262)&lt;&gt;2,overallRate=0),0,IF(D1262="Oui",IF(OR($B1262="Oui - sans lien de dépendance",$C1262&gt;0),ROUND(MIN(H1262, MAX(500,MIN(0.55*$C1262,573))),2),0),ROUND(IF($B1262="Non - avec lien de dépendance",MIN(1129,H1262,$C1262)*overallRate,MIN(1129,H1262)*overallRate),2))))</f>
        <v>Effectuez l’étape 1</v>
      </c>
      <c r="M1262" s="54" t="str">
        <f>IF(ISTEXT(overallRate),"Effectuez l’étape 1",IF(OR(COUNT($C1262,I1262)&lt;&gt;2,overallRate=0),0,IF(E1262="Oui",IF(OR($B1262="Oui - sans lien de dépendance",$C1262&gt;0),ROUND(MIN(I1262, MAX(500,MIN(0.55*$C1262,573))),2),0),ROUND(IF($B1262="Non - avec lien de dépendance",MIN(1129,I1262,$C1262)*overallRate,MIN(1129,I1262)*overallRate),2))))</f>
        <v>Effectuez l’étape 1</v>
      </c>
      <c r="N1262" s="54" t="str">
        <f>IF(ISTEXT(overallRate),"Effectuez l’étape 1",IF(OR(COUNT($C1262,J1262)&lt;&gt;2,overallRate=0),0,IF(F1262="Oui",IF(OR($B1262="Oui - sans lien de dépendance",$C1262&gt;0),ROUND(MIN(J1262, MAX(500,MIN(0.55*$C1262,573))),2),0),ROUND(IF($B1262="Non - avec lien de dépendance",MIN(1129,J1262,$C1262)*overallRate,MIN(1129,J1262)*overallRate),2))))</f>
        <v>Effectuez l’étape 1</v>
      </c>
      <c r="O1262" s="54" t="str">
        <f>IF(ISTEXT(overallRate),"Effectuez l’étape 1",IF(OR(COUNT($C1262,K1262)&lt;&gt;2,overallRate=0),0,IF(G1262="Oui",IF(OR($B1262="Oui - sans lien de dépendance",$C1262&gt;0),ROUND(MIN(K1262, MAX(500,MIN(0.55*$C1262,573))),2),0),ROUND(IF($B1262="Non - avec lien de dépendance",MIN(1129,K1262,$C1262)*overallRate,MIN(1129,K1262)*overallRate),2))))</f>
        <v>Effectuez l’étape 1</v>
      </c>
      <c r="P1262" s="3">
        <f t="shared" si="19"/>
        <v>0</v>
      </c>
    </row>
    <row r="1263" spans="12:16" x14ac:dyDescent="0.35">
      <c r="L1263" s="54" t="str">
        <f>IF(ISTEXT(overallRate),"Effectuez l’étape 1",IF(OR(COUNT($C1263,H1263)&lt;&gt;2,overallRate=0),0,IF(D1263="Oui",IF(OR($B1263="Oui - sans lien de dépendance",$C1263&gt;0),ROUND(MIN(H1263, MAX(500,MIN(0.55*$C1263,573))),2),0),ROUND(IF($B1263="Non - avec lien de dépendance",MIN(1129,H1263,$C1263)*overallRate,MIN(1129,H1263)*overallRate),2))))</f>
        <v>Effectuez l’étape 1</v>
      </c>
      <c r="M1263" s="54" t="str">
        <f>IF(ISTEXT(overallRate),"Effectuez l’étape 1",IF(OR(COUNT($C1263,I1263)&lt;&gt;2,overallRate=0),0,IF(E1263="Oui",IF(OR($B1263="Oui - sans lien de dépendance",$C1263&gt;0),ROUND(MIN(I1263, MAX(500,MIN(0.55*$C1263,573))),2),0),ROUND(IF($B1263="Non - avec lien de dépendance",MIN(1129,I1263,$C1263)*overallRate,MIN(1129,I1263)*overallRate),2))))</f>
        <v>Effectuez l’étape 1</v>
      </c>
      <c r="N1263" s="54" t="str">
        <f>IF(ISTEXT(overallRate),"Effectuez l’étape 1",IF(OR(COUNT($C1263,J1263)&lt;&gt;2,overallRate=0),0,IF(F1263="Oui",IF(OR($B1263="Oui - sans lien de dépendance",$C1263&gt;0),ROUND(MIN(J1263, MAX(500,MIN(0.55*$C1263,573))),2),0),ROUND(IF($B1263="Non - avec lien de dépendance",MIN(1129,J1263,$C1263)*overallRate,MIN(1129,J1263)*overallRate),2))))</f>
        <v>Effectuez l’étape 1</v>
      </c>
      <c r="O1263" s="54" t="str">
        <f>IF(ISTEXT(overallRate),"Effectuez l’étape 1",IF(OR(COUNT($C1263,K1263)&lt;&gt;2,overallRate=0),0,IF(G1263="Oui",IF(OR($B1263="Oui - sans lien de dépendance",$C1263&gt;0),ROUND(MIN(K1263, MAX(500,MIN(0.55*$C1263,573))),2),0),ROUND(IF($B1263="Non - avec lien de dépendance",MIN(1129,K1263,$C1263)*overallRate,MIN(1129,K1263)*overallRate),2))))</f>
        <v>Effectuez l’étape 1</v>
      </c>
      <c r="P1263" s="3">
        <f t="shared" si="19"/>
        <v>0</v>
      </c>
    </row>
    <row r="1264" spans="12:16" x14ac:dyDescent="0.35">
      <c r="L1264" s="54" t="str">
        <f>IF(ISTEXT(overallRate),"Effectuez l’étape 1",IF(OR(COUNT($C1264,H1264)&lt;&gt;2,overallRate=0),0,IF(D1264="Oui",IF(OR($B1264="Oui - sans lien de dépendance",$C1264&gt;0),ROUND(MIN(H1264, MAX(500,MIN(0.55*$C1264,573))),2),0),ROUND(IF($B1264="Non - avec lien de dépendance",MIN(1129,H1264,$C1264)*overallRate,MIN(1129,H1264)*overallRate),2))))</f>
        <v>Effectuez l’étape 1</v>
      </c>
      <c r="M1264" s="54" t="str">
        <f>IF(ISTEXT(overallRate),"Effectuez l’étape 1",IF(OR(COUNT($C1264,I1264)&lt;&gt;2,overallRate=0),0,IF(E1264="Oui",IF(OR($B1264="Oui - sans lien de dépendance",$C1264&gt;0),ROUND(MIN(I1264, MAX(500,MIN(0.55*$C1264,573))),2),0),ROUND(IF($B1264="Non - avec lien de dépendance",MIN(1129,I1264,$C1264)*overallRate,MIN(1129,I1264)*overallRate),2))))</f>
        <v>Effectuez l’étape 1</v>
      </c>
      <c r="N1264" s="54" t="str">
        <f>IF(ISTEXT(overallRate),"Effectuez l’étape 1",IF(OR(COUNT($C1264,J1264)&lt;&gt;2,overallRate=0),0,IF(F1264="Oui",IF(OR($B1264="Oui - sans lien de dépendance",$C1264&gt;0),ROUND(MIN(J1264, MAX(500,MIN(0.55*$C1264,573))),2),0),ROUND(IF($B1264="Non - avec lien de dépendance",MIN(1129,J1264,$C1264)*overallRate,MIN(1129,J1264)*overallRate),2))))</f>
        <v>Effectuez l’étape 1</v>
      </c>
      <c r="O1264" s="54" t="str">
        <f>IF(ISTEXT(overallRate),"Effectuez l’étape 1",IF(OR(COUNT($C1264,K1264)&lt;&gt;2,overallRate=0),0,IF(G1264="Oui",IF(OR($B1264="Oui - sans lien de dépendance",$C1264&gt;0),ROUND(MIN(K1264, MAX(500,MIN(0.55*$C1264,573))),2),0),ROUND(IF($B1264="Non - avec lien de dépendance",MIN(1129,K1264,$C1264)*overallRate,MIN(1129,K1264)*overallRate),2))))</f>
        <v>Effectuez l’étape 1</v>
      </c>
      <c r="P1264" s="3">
        <f t="shared" si="19"/>
        <v>0</v>
      </c>
    </row>
    <row r="1265" spans="12:16" x14ac:dyDescent="0.35">
      <c r="L1265" s="54" t="str">
        <f>IF(ISTEXT(overallRate),"Effectuez l’étape 1",IF(OR(COUNT($C1265,H1265)&lt;&gt;2,overallRate=0),0,IF(D1265="Oui",IF(OR($B1265="Oui - sans lien de dépendance",$C1265&gt;0),ROUND(MIN(H1265, MAX(500,MIN(0.55*$C1265,573))),2),0),ROUND(IF($B1265="Non - avec lien de dépendance",MIN(1129,H1265,$C1265)*overallRate,MIN(1129,H1265)*overallRate),2))))</f>
        <v>Effectuez l’étape 1</v>
      </c>
      <c r="M1265" s="54" t="str">
        <f>IF(ISTEXT(overallRate),"Effectuez l’étape 1",IF(OR(COUNT($C1265,I1265)&lt;&gt;2,overallRate=0),0,IF(E1265="Oui",IF(OR($B1265="Oui - sans lien de dépendance",$C1265&gt;0),ROUND(MIN(I1265, MAX(500,MIN(0.55*$C1265,573))),2),0),ROUND(IF($B1265="Non - avec lien de dépendance",MIN(1129,I1265,$C1265)*overallRate,MIN(1129,I1265)*overallRate),2))))</f>
        <v>Effectuez l’étape 1</v>
      </c>
      <c r="N1265" s="54" t="str">
        <f>IF(ISTEXT(overallRate),"Effectuez l’étape 1",IF(OR(COUNT($C1265,J1265)&lt;&gt;2,overallRate=0),0,IF(F1265="Oui",IF(OR($B1265="Oui - sans lien de dépendance",$C1265&gt;0),ROUND(MIN(J1265, MAX(500,MIN(0.55*$C1265,573))),2),0),ROUND(IF($B1265="Non - avec lien de dépendance",MIN(1129,J1265,$C1265)*overallRate,MIN(1129,J1265)*overallRate),2))))</f>
        <v>Effectuez l’étape 1</v>
      </c>
      <c r="O1265" s="54" t="str">
        <f>IF(ISTEXT(overallRate),"Effectuez l’étape 1",IF(OR(COUNT($C1265,K1265)&lt;&gt;2,overallRate=0),0,IF(G1265="Oui",IF(OR($B1265="Oui - sans lien de dépendance",$C1265&gt;0),ROUND(MIN(K1265, MAX(500,MIN(0.55*$C1265,573))),2),0),ROUND(IF($B1265="Non - avec lien de dépendance",MIN(1129,K1265,$C1265)*overallRate,MIN(1129,K1265)*overallRate),2))))</f>
        <v>Effectuez l’étape 1</v>
      </c>
      <c r="P1265" s="3">
        <f t="shared" si="19"/>
        <v>0</v>
      </c>
    </row>
    <row r="1266" spans="12:16" x14ac:dyDescent="0.35">
      <c r="L1266" s="54" t="str">
        <f>IF(ISTEXT(overallRate),"Effectuez l’étape 1",IF(OR(COUNT($C1266,H1266)&lt;&gt;2,overallRate=0),0,IF(D1266="Oui",IF(OR($B1266="Oui - sans lien de dépendance",$C1266&gt;0),ROUND(MIN(H1266, MAX(500,MIN(0.55*$C1266,573))),2),0),ROUND(IF($B1266="Non - avec lien de dépendance",MIN(1129,H1266,$C1266)*overallRate,MIN(1129,H1266)*overallRate),2))))</f>
        <v>Effectuez l’étape 1</v>
      </c>
      <c r="M1266" s="54" t="str">
        <f>IF(ISTEXT(overallRate),"Effectuez l’étape 1",IF(OR(COUNT($C1266,I1266)&lt;&gt;2,overallRate=0),0,IF(E1266="Oui",IF(OR($B1266="Oui - sans lien de dépendance",$C1266&gt;0),ROUND(MIN(I1266, MAX(500,MIN(0.55*$C1266,573))),2),0),ROUND(IF($B1266="Non - avec lien de dépendance",MIN(1129,I1266,$C1266)*overallRate,MIN(1129,I1266)*overallRate),2))))</f>
        <v>Effectuez l’étape 1</v>
      </c>
      <c r="N1266" s="54" t="str">
        <f>IF(ISTEXT(overallRate),"Effectuez l’étape 1",IF(OR(COUNT($C1266,J1266)&lt;&gt;2,overallRate=0),0,IF(F1266="Oui",IF(OR($B1266="Oui - sans lien de dépendance",$C1266&gt;0),ROUND(MIN(J1266, MAX(500,MIN(0.55*$C1266,573))),2),0),ROUND(IF($B1266="Non - avec lien de dépendance",MIN(1129,J1266,$C1266)*overallRate,MIN(1129,J1266)*overallRate),2))))</f>
        <v>Effectuez l’étape 1</v>
      </c>
      <c r="O1266" s="54" t="str">
        <f>IF(ISTEXT(overallRate),"Effectuez l’étape 1",IF(OR(COUNT($C1266,K1266)&lt;&gt;2,overallRate=0),0,IF(G1266="Oui",IF(OR($B1266="Oui - sans lien de dépendance",$C1266&gt;0),ROUND(MIN(K1266, MAX(500,MIN(0.55*$C1266,573))),2),0),ROUND(IF($B1266="Non - avec lien de dépendance",MIN(1129,K1266,$C1266)*overallRate,MIN(1129,K1266)*overallRate),2))))</f>
        <v>Effectuez l’étape 1</v>
      </c>
      <c r="P1266" s="3">
        <f t="shared" si="19"/>
        <v>0</v>
      </c>
    </row>
    <row r="1267" spans="12:16" x14ac:dyDescent="0.35">
      <c r="L1267" s="54" t="str">
        <f>IF(ISTEXT(overallRate),"Effectuez l’étape 1",IF(OR(COUNT($C1267,H1267)&lt;&gt;2,overallRate=0),0,IF(D1267="Oui",IF(OR($B1267="Oui - sans lien de dépendance",$C1267&gt;0),ROUND(MIN(H1267, MAX(500,MIN(0.55*$C1267,573))),2),0),ROUND(IF($B1267="Non - avec lien de dépendance",MIN(1129,H1267,$C1267)*overallRate,MIN(1129,H1267)*overallRate),2))))</f>
        <v>Effectuez l’étape 1</v>
      </c>
      <c r="M1267" s="54" t="str">
        <f>IF(ISTEXT(overallRate),"Effectuez l’étape 1",IF(OR(COUNT($C1267,I1267)&lt;&gt;2,overallRate=0),0,IF(E1267="Oui",IF(OR($B1267="Oui - sans lien de dépendance",$C1267&gt;0),ROUND(MIN(I1267, MAX(500,MIN(0.55*$C1267,573))),2),0),ROUND(IF($B1267="Non - avec lien de dépendance",MIN(1129,I1267,$C1267)*overallRate,MIN(1129,I1267)*overallRate),2))))</f>
        <v>Effectuez l’étape 1</v>
      </c>
      <c r="N1267" s="54" t="str">
        <f>IF(ISTEXT(overallRate),"Effectuez l’étape 1",IF(OR(COUNT($C1267,J1267)&lt;&gt;2,overallRate=0),0,IF(F1267="Oui",IF(OR($B1267="Oui - sans lien de dépendance",$C1267&gt;0),ROUND(MIN(J1267, MAX(500,MIN(0.55*$C1267,573))),2),0),ROUND(IF($B1267="Non - avec lien de dépendance",MIN(1129,J1267,$C1267)*overallRate,MIN(1129,J1267)*overallRate),2))))</f>
        <v>Effectuez l’étape 1</v>
      </c>
      <c r="O1267" s="54" t="str">
        <f>IF(ISTEXT(overallRate),"Effectuez l’étape 1",IF(OR(COUNT($C1267,K1267)&lt;&gt;2,overallRate=0),0,IF(G1267="Oui",IF(OR($B1267="Oui - sans lien de dépendance",$C1267&gt;0),ROUND(MIN(K1267, MAX(500,MIN(0.55*$C1267,573))),2),0),ROUND(IF($B1267="Non - avec lien de dépendance",MIN(1129,K1267,$C1267)*overallRate,MIN(1129,K1267)*overallRate),2))))</f>
        <v>Effectuez l’étape 1</v>
      </c>
      <c r="P1267" s="3">
        <f t="shared" si="19"/>
        <v>0</v>
      </c>
    </row>
    <row r="1268" spans="12:16" x14ac:dyDescent="0.35">
      <c r="L1268" s="54" t="str">
        <f>IF(ISTEXT(overallRate),"Effectuez l’étape 1",IF(OR(COUNT($C1268,H1268)&lt;&gt;2,overallRate=0),0,IF(D1268="Oui",IF(OR($B1268="Oui - sans lien de dépendance",$C1268&gt;0),ROUND(MIN(H1268, MAX(500,MIN(0.55*$C1268,573))),2),0),ROUND(IF($B1268="Non - avec lien de dépendance",MIN(1129,H1268,$C1268)*overallRate,MIN(1129,H1268)*overallRate),2))))</f>
        <v>Effectuez l’étape 1</v>
      </c>
      <c r="M1268" s="54" t="str">
        <f>IF(ISTEXT(overallRate),"Effectuez l’étape 1",IF(OR(COUNT($C1268,I1268)&lt;&gt;2,overallRate=0),0,IF(E1268="Oui",IF(OR($B1268="Oui - sans lien de dépendance",$C1268&gt;0),ROUND(MIN(I1268, MAX(500,MIN(0.55*$C1268,573))),2),0),ROUND(IF($B1268="Non - avec lien de dépendance",MIN(1129,I1268,$C1268)*overallRate,MIN(1129,I1268)*overallRate),2))))</f>
        <v>Effectuez l’étape 1</v>
      </c>
      <c r="N1268" s="54" t="str">
        <f>IF(ISTEXT(overallRate),"Effectuez l’étape 1",IF(OR(COUNT($C1268,J1268)&lt;&gt;2,overallRate=0),0,IF(F1268="Oui",IF(OR($B1268="Oui - sans lien de dépendance",$C1268&gt;0),ROUND(MIN(J1268, MAX(500,MIN(0.55*$C1268,573))),2),0),ROUND(IF($B1268="Non - avec lien de dépendance",MIN(1129,J1268,$C1268)*overallRate,MIN(1129,J1268)*overallRate),2))))</f>
        <v>Effectuez l’étape 1</v>
      </c>
      <c r="O1268" s="54" t="str">
        <f>IF(ISTEXT(overallRate),"Effectuez l’étape 1",IF(OR(COUNT($C1268,K1268)&lt;&gt;2,overallRate=0),0,IF(G1268="Oui",IF(OR($B1268="Oui - sans lien de dépendance",$C1268&gt;0),ROUND(MIN(K1268, MAX(500,MIN(0.55*$C1268,573))),2),0),ROUND(IF($B1268="Non - avec lien de dépendance",MIN(1129,K1268,$C1268)*overallRate,MIN(1129,K1268)*overallRate),2))))</f>
        <v>Effectuez l’étape 1</v>
      </c>
      <c r="P1268" s="3">
        <f t="shared" si="19"/>
        <v>0</v>
      </c>
    </row>
    <row r="1269" spans="12:16" x14ac:dyDescent="0.35">
      <c r="L1269" s="54" t="str">
        <f>IF(ISTEXT(overallRate),"Effectuez l’étape 1",IF(OR(COUNT($C1269,H1269)&lt;&gt;2,overallRate=0),0,IF(D1269="Oui",IF(OR($B1269="Oui - sans lien de dépendance",$C1269&gt;0),ROUND(MIN(H1269, MAX(500,MIN(0.55*$C1269,573))),2),0),ROUND(IF($B1269="Non - avec lien de dépendance",MIN(1129,H1269,$C1269)*overallRate,MIN(1129,H1269)*overallRate),2))))</f>
        <v>Effectuez l’étape 1</v>
      </c>
      <c r="M1269" s="54" t="str">
        <f>IF(ISTEXT(overallRate),"Effectuez l’étape 1",IF(OR(COUNT($C1269,I1269)&lt;&gt;2,overallRate=0),0,IF(E1269="Oui",IF(OR($B1269="Oui - sans lien de dépendance",$C1269&gt;0),ROUND(MIN(I1269, MAX(500,MIN(0.55*$C1269,573))),2),0),ROUND(IF($B1269="Non - avec lien de dépendance",MIN(1129,I1269,$C1269)*overallRate,MIN(1129,I1269)*overallRate),2))))</f>
        <v>Effectuez l’étape 1</v>
      </c>
      <c r="N1269" s="54" t="str">
        <f>IF(ISTEXT(overallRate),"Effectuez l’étape 1",IF(OR(COUNT($C1269,J1269)&lt;&gt;2,overallRate=0),0,IF(F1269="Oui",IF(OR($B1269="Oui - sans lien de dépendance",$C1269&gt;0),ROUND(MIN(J1269, MAX(500,MIN(0.55*$C1269,573))),2),0),ROUND(IF($B1269="Non - avec lien de dépendance",MIN(1129,J1269,$C1269)*overallRate,MIN(1129,J1269)*overallRate),2))))</f>
        <v>Effectuez l’étape 1</v>
      </c>
      <c r="O1269" s="54" t="str">
        <f>IF(ISTEXT(overallRate),"Effectuez l’étape 1",IF(OR(COUNT($C1269,K1269)&lt;&gt;2,overallRate=0),0,IF(G1269="Oui",IF(OR($B1269="Oui - sans lien de dépendance",$C1269&gt;0),ROUND(MIN(K1269, MAX(500,MIN(0.55*$C1269,573))),2),0),ROUND(IF($B1269="Non - avec lien de dépendance",MIN(1129,K1269,$C1269)*overallRate,MIN(1129,K1269)*overallRate),2))))</f>
        <v>Effectuez l’étape 1</v>
      </c>
      <c r="P1269" s="3">
        <f t="shared" si="19"/>
        <v>0</v>
      </c>
    </row>
    <row r="1270" spans="12:16" x14ac:dyDescent="0.35">
      <c r="L1270" s="54" t="str">
        <f>IF(ISTEXT(overallRate),"Effectuez l’étape 1",IF(OR(COUNT($C1270,H1270)&lt;&gt;2,overallRate=0),0,IF(D1270="Oui",IF(OR($B1270="Oui - sans lien de dépendance",$C1270&gt;0),ROUND(MIN(H1270, MAX(500,MIN(0.55*$C1270,573))),2),0),ROUND(IF($B1270="Non - avec lien de dépendance",MIN(1129,H1270,$C1270)*overallRate,MIN(1129,H1270)*overallRate),2))))</f>
        <v>Effectuez l’étape 1</v>
      </c>
      <c r="M1270" s="54" t="str">
        <f>IF(ISTEXT(overallRate),"Effectuez l’étape 1",IF(OR(COUNT($C1270,I1270)&lt;&gt;2,overallRate=0),0,IF(E1270="Oui",IF(OR($B1270="Oui - sans lien de dépendance",$C1270&gt;0),ROUND(MIN(I1270, MAX(500,MIN(0.55*$C1270,573))),2),0),ROUND(IF($B1270="Non - avec lien de dépendance",MIN(1129,I1270,$C1270)*overallRate,MIN(1129,I1270)*overallRate),2))))</f>
        <v>Effectuez l’étape 1</v>
      </c>
      <c r="N1270" s="54" t="str">
        <f>IF(ISTEXT(overallRate),"Effectuez l’étape 1",IF(OR(COUNT($C1270,J1270)&lt;&gt;2,overallRate=0),0,IF(F1270="Oui",IF(OR($B1270="Oui - sans lien de dépendance",$C1270&gt;0),ROUND(MIN(J1270, MAX(500,MIN(0.55*$C1270,573))),2),0),ROUND(IF($B1270="Non - avec lien de dépendance",MIN(1129,J1270,$C1270)*overallRate,MIN(1129,J1270)*overallRate),2))))</f>
        <v>Effectuez l’étape 1</v>
      </c>
      <c r="O1270" s="54" t="str">
        <f>IF(ISTEXT(overallRate),"Effectuez l’étape 1",IF(OR(COUNT($C1270,K1270)&lt;&gt;2,overallRate=0),0,IF(G1270="Oui",IF(OR($B1270="Oui - sans lien de dépendance",$C1270&gt;0),ROUND(MIN(K1270, MAX(500,MIN(0.55*$C1270,573))),2),0),ROUND(IF($B1270="Non - avec lien de dépendance",MIN(1129,K1270,$C1270)*overallRate,MIN(1129,K1270)*overallRate),2))))</f>
        <v>Effectuez l’étape 1</v>
      </c>
      <c r="P1270" s="3">
        <f t="shared" si="19"/>
        <v>0</v>
      </c>
    </row>
    <row r="1271" spans="12:16" x14ac:dyDescent="0.35">
      <c r="L1271" s="54" t="str">
        <f>IF(ISTEXT(overallRate),"Effectuez l’étape 1",IF(OR(COUNT($C1271,H1271)&lt;&gt;2,overallRate=0),0,IF(D1271="Oui",IF(OR($B1271="Oui - sans lien de dépendance",$C1271&gt;0),ROUND(MIN(H1271, MAX(500,MIN(0.55*$C1271,573))),2),0),ROUND(IF($B1271="Non - avec lien de dépendance",MIN(1129,H1271,$C1271)*overallRate,MIN(1129,H1271)*overallRate),2))))</f>
        <v>Effectuez l’étape 1</v>
      </c>
      <c r="M1271" s="54" t="str">
        <f>IF(ISTEXT(overallRate),"Effectuez l’étape 1",IF(OR(COUNT($C1271,I1271)&lt;&gt;2,overallRate=0),0,IF(E1271="Oui",IF(OR($B1271="Oui - sans lien de dépendance",$C1271&gt;0),ROUND(MIN(I1271, MAX(500,MIN(0.55*$C1271,573))),2),0),ROUND(IF($B1271="Non - avec lien de dépendance",MIN(1129,I1271,$C1271)*overallRate,MIN(1129,I1271)*overallRate),2))))</f>
        <v>Effectuez l’étape 1</v>
      </c>
      <c r="N1271" s="54" t="str">
        <f>IF(ISTEXT(overallRate),"Effectuez l’étape 1",IF(OR(COUNT($C1271,J1271)&lt;&gt;2,overallRate=0),0,IF(F1271="Oui",IF(OR($B1271="Oui - sans lien de dépendance",$C1271&gt;0),ROUND(MIN(J1271, MAX(500,MIN(0.55*$C1271,573))),2),0),ROUND(IF($B1271="Non - avec lien de dépendance",MIN(1129,J1271,$C1271)*overallRate,MIN(1129,J1271)*overallRate),2))))</f>
        <v>Effectuez l’étape 1</v>
      </c>
      <c r="O1271" s="54" t="str">
        <f>IF(ISTEXT(overallRate),"Effectuez l’étape 1",IF(OR(COUNT($C1271,K1271)&lt;&gt;2,overallRate=0),0,IF(G1271="Oui",IF(OR($B1271="Oui - sans lien de dépendance",$C1271&gt;0),ROUND(MIN(K1271, MAX(500,MIN(0.55*$C1271,573))),2),0),ROUND(IF($B1271="Non - avec lien de dépendance",MIN(1129,K1271,$C1271)*overallRate,MIN(1129,K1271)*overallRate),2))))</f>
        <v>Effectuez l’étape 1</v>
      </c>
      <c r="P1271" s="3">
        <f t="shared" si="19"/>
        <v>0</v>
      </c>
    </row>
    <row r="1272" spans="12:16" x14ac:dyDescent="0.35">
      <c r="L1272" s="54" t="str">
        <f>IF(ISTEXT(overallRate),"Effectuez l’étape 1",IF(OR(COUNT($C1272,H1272)&lt;&gt;2,overallRate=0),0,IF(D1272="Oui",IF(OR($B1272="Oui - sans lien de dépendance",$C1272&gt;0),ROUND(MIN(H1272, MAX(500,MIN(0.55*$C1272,573))),2),0),ROUND(IF($B1272="Non - avec lien de dépendance",MIN(1129,H1272,$C1272)*overallRate,MIN(1129,H1272)*overallRate),2))))</f>
        <v>Effectuez l’étape 1</v>
      </c>
      <c r="M1272" s="54" t="str">
        <f>IF(ISTEXT(overallRate),"Effectuez l’étape 1",IF(OR(COUNT($C1272,I1272)&lt;&gt;2,overallRate=0),0,IF(E1272="Oui",IF(OR($B1272="Oui - sans lien de dépendance",$C1272&gt;0),ROUND(MIN(I1272, MAX(500,MIN(0.55*$C1272,573))),2),0),ROUND(IF($B1272="Non - avec lien de dépendance",MIN(1129,I1272,$C1272)*overallRate,MIN(1129,I1272)*overallRate),2))))</f>
        <v>Effectuez l’étape 1</v>
      </c>
      <c r="N1272" s="54" t="str">
        <f>IF(ISTEXT(overallRate),"Effectuez l’étape 1",IF(OR(COUNT($C1272,J1272)&lt;&gt;2,overallRate=0),0,IF(F1272="Oui",IF(OR($B1272="Oui - sans lien de dépendance",$C1272&gt;0),ROUND(MIN(J1272, MAX(500,MIN(0.55*$C1272,573))),2),0),ROUND(IF($B1272="Non - avec lien de dépendance",MIN(1129,J1272,$C1272)*overallRate,MIN(1129,J1272)*overallRate),2))))</f>
        <v>Effectuez l’étape 1</v>
      </c>
      <c r="O1272" s="54" t="str">
        <f>IF(ISTEXT(overallRate),"Effectuez l’étape 1",IF(OR(COUNT($C1272,K1272)&lt;&gt;2,overallRate=0),0,IF(G1272="Oui",IF(OR($B1272="Oui - sans lien de dépendance",$C1272&gt;0),ROUND(MIN(K1272, MAX(500,MIN(0.55*$C1272,573))),2),0),ROUND(IF($B1272="Non - avec lien de dépendance",MIN(1129,K1272,$C1272)*overallRate,MIN(1129,K1272)*overallRate),2))))</f>
        <v>Effectuez l’étape 1</v>
      </c>
      <c r="P1272" s="3">
        <f t="shared" si="19"/>
        <v>0</v>
      </c>
    </row>
    <row r="1273" spans="12:16" x14ac:dyDescent="0.35">
      <c r="L1273" s="54" t="str">
        <f>IF(ISTEXT(overallRate),"Effectuez l’étape 1",IF(OR(COUNT($C1273,H1273)&lt;&gt;2,overallRate=0),0,IF(D1273="Oui",IF(OR($B1273="Oui - sans lien de dépendance",$C1273&gt;0),ROUND(MIN(H1273, MAX(500,MIN(0.55*$C1273,573))),2),0),ROUND(IF($B1273="Non - avec lien de dépendance",MIN(1129,H1273,$C1273)*overallRate,MIN(1129,H1273)*overallRate),2))))</f>
        <v>Effectuez l’étape 1</v>
      </c>
      <c r="M1273" s="54" t="str">
        <f>IF(ISTEXT(overallRate),"Effectuez l’étape 1",IF(OR(COUNT($C1273,I1273)&lt;&gt;2,overallRate=0),0,IF(E1273="Oui",IF(OR($B1273="Oui - sans lien de dépendance",$C1273&gt;0),ROUND(MIN(I1273, MAX(500,MIN(0.55*$C1273,573))),2),0),ROUND(IF($B1273="Non - avec lien de dépendance",MIN(1129,I1273,$C1273)*overallRate,MIN(1129,I1273)*overallRate),2))))</f>
        <v>Effectuez l’étape 1</v>
      </c>
      <c r="N1273" s="54" t="str">
        <f>IF(ISTEXT(overallRate),"Effectuez l’étape 1",IF(OR(COUNT($C1273,J1273)&lt;&gt;2,overallRate=0),0,IF(F1273="Oui",IF(OR($B1273="Oui - sans lien de dépendance",$C1273&gt;0),ROUND(MIN(J1273, MAX(500,MIN(0.55*$C1273,573))),2),0),ROUND(IF($B1273="Non - avec lien de dépendance",MIN(1129,J1273,$C1273)*overallRate,MIN(1129,J1273)*overallRate),2))))</f>
        <v>Effectuez l’étape 1</v>
      </c>
      <c r="O1273" s="54" t="str">
        <f>IF(ISTEXT(overallRate),"Effectuez l’étape 1",IF(OR(COUNT($C1273,K1273)&lt;&gt;2,overallRate=0),0,IF(G1273="Oui",IF(OR($B1273="Oui - sans lien de dépendance",$C1273&gt;0),ROUND(MIN(K1273, MAX(500,MIN(0.55*$C1273,573))),2),0),ROUND(IF($B1273="Non - avec lien de dépendance",MIN(1129,K1273,$C1273)*overallRate,MIN(1129,K1273)*overallRate),2))))</f>
        <v>Effectuez l’étape 1</v>
      </c>
      <c r="P1273" s="3">
        <f t="shared" si="19"/>
        <v>0</v>
      </c>
    </row>
    <row r="1274" spans="12:16" x14ac:dyDescent="0.35">
      <c r="L1274" s="54" t="str">
        <f>IF(ISTEXT(overallRate),"Effectuez l’étape 1",IF(OR(COUNT($C1274,H1274)&lt;&gt;2,overallRate=0),0,IF(D1274="Oui",IF(OR($B1274="Oui - sans lien de dépendance",$C1274&gt;0),ROUND(MIN(H1274, MAX(500,MIN(0.55*$C1274,573))),2),0),ROUND(IF($B1274="Non - avec lien de dépendance",MIN(1129,H1274,$C1274)*overallRate,MIN(1129,H1274)*overallRate),2))))</f>
        <v>Effectuez l’étape 1</v>
      </c>
      <c r="M1274" s="54" t="str">
        <f>IF(ISTEXT(overallRate),"Effectuez l’étape 1",IF(OR(COUNT($C1274,I1274)&lt;&gt;2,overallRate=0),0,IF(E1274="Oui",IF(OR($B1274="Oui - sans lien de dépendance",$C1274&gt;0),ROUND(MIN(I1274, MAX(500,MIN(0.55*$C1274,573))),2),0),ROUND(IF($B1274="Non - avec lien de dépendance",MIN(1129,I1274,$C1274)*overallRate,MIN(1129,I1274)*overallRate),2))))</f>
        <v>Effectuez l’étape 1</v>
      </c>
      <c r="N1274" s="54" t="str">
        <f>IF(ISTEXT(overallRate),"Effectuez l’étape 1",IF(OR(COUNT($C1274,J1274)&lt;&gt;2,overallRate=0),0,IF(F1274="Oui",IF(OR($B1274="Oui - sans lien de dépendance",$C1274&gt;0),ROUND(MIN(J1274, MAX(500,MIN(0.55*$C1274,573))),2),0),ROUND(IF($B1274="Non - avec lien de dépendance",MIN(1129,J1274,$C1274)*overallRate,MIN(1129,J1274)*overallRate),2))))</f>
        <v>Effectuez l’étape 1</v>
      </c>
      <c r="O1274" s="54" t="str">
        <f>IF(ISTEXT(overallRate),"Effectuez l’étape 1",IF(OR(COUNT($C1274,K1274)&lt;&gt;2,overallRate=0),0,IF(G1274="Oui",IF(OR($B1274="Oui - sans lien de dépendance",$C1274&gt;0),ROUND(MIN(K1274, MAX(500,MIN(0.55*$C1274,573))),2),0),ROUND(IF($B1274="Non - avec lien de dépendance",MIN(1129,K1274,$C1274)*overallRate,MIN(1129,K1274)*overallRate),2))))</f>
        <v>Effectuez l’étape 1</v>
      </c>
      <c r="P1274" s="3">
        <f t="shared" si="19"/>
        <v>0</v>
      </c>
    </row>
    <row r="1275" spans="12:16" x14ac:dyDescent="0.35">
      <c r="L1275" s="54" t="str">
        <f>IF(ISTEXT(overallRate),"Effectuez l’étape 1",IF(OR(COUNT($C1275,H1275)&lt;&gt;2,overallRate=0),0,IF(D1275="Oui",IF(OR($B1275="Oui - sans lien de dépendance",$C1275&gt;0),ROUND(MIN(H1275, MAX(500,MIN(0.55*$C1275,573))),2),0),ROUND(IF($B1275="Non - avec lien de dépendance",MIN(1129,H1275,$C1275)*overallRate,MIN(1129,H1275)*overallRate),2))))</f>
        <v>Effectuez l’étape 1</v>
      </c>
      <c r="M1275" s="54" t="str">
        <f>IF(ISTEXT(overallRate),"Effectuez l’étape 1",IF(OR(COUNT($C1275,I1275)&lt;&gt;2,overallRate=0),0,IF(E1275="Oui",IF(OR($B1275="Oui - sans lien de dépendance",$C1275&gt;0),ROUND(MIN(I1275, MAX(500,MIN(0.55*$C1275,573))),2),0),ROUND(IF($B1275="Non - avec lien de dépendance",MIN(1129,I1275,$C1275)*overallRate,MIN(1129,I1275)*overallRate),2))))</f>
        <v>Effectuez l’étape 1</v>
      </c>
      <c r="N1275" s="54" t="str">
        <f>IF(ISTEXT(overallRate),"Effectuez l’étape 1",IF(OR(COUNT($C1275,J1275)&lt;&gt;2,overallRate=0),0,IF(F1275="Oui",IF(OR($B1275="Oui - sans lien de dépendance",$C1275&gt;0),ROUND(MIN(J1275, MAX(500,MIN(0.55*$C1275,573))),2),0),ROUND(IF($B1275="Non - avec lien de dépendance",MIN(1129,J1275,$C1275)*overallRate,MIN(1129,J1275)*overallRate),2))))</f>
        <v>Effectuez l’étape 1</v>
      </c>
      <c r="O1275" s="54" t="str">
        <f>IF(ISTEXT(overallRate),"Effectuez l’étape 1",IF(OR(COUNT($C1275,K1275)&lt;&gt;2,overallRate=0),0,IF(G1275="Oui",IF(OR($B1275="Oui - sans lien de dépendance",$C1275&gt;0),ROUND(MIN(K1275, MAX(500,MIN(0.55*$C1275,573))),2),0),ROUND(IF($B1275="Non - avec lien de dépendance",MIN(1129,K1275,$C1275)*overallRate,MIN(1129,K1275)*overallRate),2))))</f>
        <v>Effectuez l’étape 1</v>
      </c>
      <c r="P1275" s="3">
        <f t="shared" si="19"/>
        <v>0</v>
      </c>
    </row>
    <row r="1276" spans="12:16" x14ac:dyDescent="0.35">
      <c r="L1276" s="54" t="str">
        <f>IF(ISTEXT(overallRate),"Effectuez l’étape 1",IF(OR(COUNT($C1276,H1276)&lt;&gt;2,overallRate=0),0,IF(D1276="Oui",IF(OR($B1276="Oui - sans lien de dépendance",$C1276&gt;0),ROUND(MIN(H1276, MAX(500,MIN(0.55*$C1276,573))),2),0),ROUND(IF($B1276="Non - avec lien de dépendance",MIN(1129,H1276,$C1276)*overallRate,MIN(1129,H1276)*overallRate),2))))</f>
        <v>Effectuez l’étape 1</v>
      </c>
      <c r="M1276" s="54" t="str">
        <f>IF(ISTEXT(overallRate),"Effectuez l’étape 1",IF(OR(COUNT($C1276,I1276)&lt;&gt;2,overallRate=0),0,IF(E1276="Oui",IF(OR($B1276="Oui - sans lien de dépendance",$C1276&gt;0),ROUND(MIN(I1276, MAX(500,MIN(0.55*$C1276,573))),2),0),ROUND(IF($B1276="Non - avec lien de dépendance",MIN(1129,I1276,$C1276)*overallRate,MIN(1129,I1276)*overallRate),2))))</f>
        <v>Effectuez l’étape 1</v>
      </c>
      <c r="N1276" s="54" t="str">
        <f>IF(ISTEXT(overallRate),"Effectuez l’étape 1",IF(OR(COUNT($C1276,J1276)&lt;&gt;2,overallRate=0),0,IF(F1276="Oui",IF(OR($B1276="Oui - sans lien de dépendance",$C1276&gt;0),ROUND(MIN(J1276, MAX(500,MIN(0.55*$C1276,573))),2),0),ROUND(IF($B1276="Non - avec lien de dépendance",MIN(1129,J1276,$C1276)*overallRate,MIN(1129,J1276)*overallRate),2))))</f>
        <v>Effectuez l’étape 1</v>
      </c>
      <c r="O1276" s="54" t="str">
        <f>IF(ISTEXT(overallRate),"Effectuez l’étape 1",IF(OR(COUNT($C1276,K1276)&lt;&gt;2,overallRate=0),0,IF(G1276="Oui",IF(OR($B1276="Oui - sans lien de dépendance",$C1276&gt;0),ROUND(MIN(K1276, MAX(500,MIN(0.55*$C1276,573))),2),0),ROUND(IF($B1276="Non - avec lien de dépendance",MIN(1129,K1276,$C1276)*overallRate,MIN(1129,K1276)*overallRate),2))))</f>
        <v>Effectuez l’étape 1</v>
      </c>
      <c r="P1276" s="3">
        <f t="shared" si="19"/>
        <v>0</v>
      </c>
    </row>
    <row r="1277" spans="12:16" x14ac:dyDescent="0.35">
      <c r="L1277" s="54" t="str">
        <f>IF(ISTEXT(overallRate),"Effectuez l’étape 1",IF(OR(COUNT($C1277,H1277)&lt;&gt;2,overallRate=0),0,IF(D1277="Oui",IF(OR($B1277="Oui - sans lien de dépendance",$C1277&gt;0),ROUND(MIN(H1277, MAX(500,MIN(0.55*$C1277,573))),2),0),ROUND(IF($B1277="Non - avec lien de dépendance",MIN(1129,H1277,$C1277)*overallRate,MIN(1129,H1277)*overallRate),2))))</f>
        <v>Effectuez l’étape 1</v>
      </c>
      <c r="M1277" s="54" t="str">
        <f>IF(ISTEXT(overallRate),"Effectuez l’étape 1",IF(OR(COUNT($C1277,I1277)&lt;&gt;2,overallRate=0),0,IF(E1277="Oui",IF(OR($B1277="Oui - sans lien de dépendance",$C1277&gt;0),ROUND(MIN(I1277, MAX(500,MIN(0.55*$C1277,573))),2),0),ROUND(IF($B1277="Non - avec lien de dépendance",MIN(1129,I1277,$C1277)*overallRate,MIN(1129,I1277)*overallRate),2))))</f>
        <v>Effectuez l’étape 1</v>
      </c>
      <c r="N1277" s="54" t="str">
        <f>IF(ISTEXT(overallRate),"Effectuez l’étape 1",IF(OR(COUNT($C1277,J1277)&lt;&gt;2,overallRate=0),0,IF(F1277="Oui",IF(OR($B1277="Oui - sans lien de dépendance",$C1277&gt;0),ROUND(MIN(J1277, MAX(500,MIN(0.55*$C1277,573))),2),0),ROUND(IF($B1277="Non - avec lien de dépendance",MIN(1129,J1277,$C1277)*overallRate,MIN(1129,J1277)*overallRate),2))))</f>
        <v>Effectuez l’étape 1</v>
      </c>
      <c r="O1277" s="54" t="str">
        <f>IF(ISTEXT(overallRate),"Effectuez l’étape 1",IF(OR(COUNT($C1277,K1277)&lt;&gt;2,overallRate=0),0,IF(G1277="Oui",IF(OR($B1277="Oui - sans lien de dépendance",$C1277&gt;0),ROUND(MIN(K1277, MAX(500,MIN(0.55*$C1277,573))),2),0),ROUND(IF($B1277="Non - avec lien de dépendance",MIN(1129,K1277,$C1277)*overallRate,MIN(1129,K1277)*overallRate),2))))</f>
        <v>Effectuez l’étape 1</v>
      </c>
      <c r="P1277" s="3">
        <f t="shared" si="19"/>
        <v>0</v>
      </c>
    </row>
    <row r="1278" spans="12:16" x14ac:dyDescent="0.35">
      <c r="L1278" s="54" t="str">
        <f>IF(ISTEXT(overallRate),"Effectuez l’étape 1",IF(OR(COUNT($C1278,H1278)&lt;&gt;2,overallRate=0),0,IF(D1278="Oui",IF(OR($B1278="Oui - sans lien de dépendance",$C1278&gt;0),ROUND(MIN(H1278, MAX(500,MIN(0.55*$C1278,573))),2),0),ROUND(IF($B1278="Non - avec lien de dépendance",MIN(1129,H1278,$C1278)*overallRate,MIN(1129,H1278)*overallRate),2))))</f>
        <v>Effectuez l’étape 1</v>
      </c>
      <c r="M1278" s="54" t="str">
        <f>IF(ISTEXT(overallRate),"Effectuez l’étape 1",IF(OR(COUNT($C1278,I1278)&lt;&gt;2,overallRate=0),0,IF(E1278="Oui",IF(OR($B1278="Oui - sans lien de dépendance",$C1278&gt;0),ROUND(MIN(I1278, MAX(500,MIN(0.55*$C1278,573))),2),0),ROUND(IF($B1278="Non - avec lien de dépendance",MIN(1129,I1278,$C1278)*overallRate,MIN(1129,I1278)*overallRate),2))))</f>
        <v>Effectuez l’étape 1</v>
      </c>
      <c r="N1278" s="54" t="str">
        <f>IF(ISTEXT(overallRate),"Effectuez l’étape 1",IF(OR(COUNT($C1278,J1278)&lt;&gt;2,overallRate=0),0,IF(F1278="Oui",IF(OR($B1278="Oui - sans lien de dépendance",$C1278&gt;0),ROUND(MIN(J1278, MAX(500,MIN(0.55*$C1278,573))),2),0),ROUND(IF($B1278="Non - avec lien de dépendance",MIN(1129,J1278,$C1278)*overallRate,MIN(1129,J1278)*overallRate),2))))</f>
        <v>Effectuez l’étape 1</v>
      </c>
      <c r="O1278" s="54" t="str">
        <f>IF(ISTEXT(overallRate),"Effectuez l’étape 1",IF(OR(COUNT($C1278,K1278)&lt;&gt;2,overallRate=0),0,IF(G1278="Oui",IF(OR($B1278="Oui - sans lien de dépendance",$C1278&gt;0),ROUND(MIN(K1278, MAX(500,MIN(0.55*$C1278,573))),2),0),ROUND(IF($B1278="Non - avec lien de dépendance",MIN(1129,K1278,$C1278)*overallRate,MIN(1129,K1278)*overallRate),2))))</f>
        <v>Effectuez l’étape 1</v>
      </c>
      <c r="P1278" s="3">
        <f t="shared" si="19"/>
        <v>0</v>
      </c>
    </row>
    <row r="1279" spans="12:16" x14ac:dyDescent="0.35">
      <c r="L1279" s="54" t="str">
        <f>IF(ISTEXT(overallRate),"Effectuez l’étape 1",IF(OR(COUNT($C1279,H1279)&lt;&gt;2,overallRate=0),0,IF(D1279="Oui",IF(OR($B1279="Oui - sans lien de dépendance",$C1279&gt;0),ROUND(MIN(H1279, MAX(500,MIN(0.55*$C1279,573))),2),0),ROUND(IF($B1279="Non - avec lien de dépendance",MIN(1129,H1279,$C1279)*overallRate,MIN(1129,H1279)*overallRate),2))))</f>
        <v>Effectuez l’étape 1</v>
      </c>
      <c r="M1279" s="54" t="str">
        <f>IF(ISTEXT(overallRate),"Effectuez l’étape 1",IF(OR(COUNT($C1279,I1279)&lt;&gt;2,overallRate=0),0,IF(E1279="Oui",IF(OR($B1279="Oui - sans lien de dépendance",$C1279&gt;0),ROUND(MIN(I1279, MAX(500,MIN(0.55*$C1279,573))),2),0),ROUND(IF($B1279="Non - avec lien de dépendance",MIN(1129,I1279,$C1279)*overallRate,MIN(1129,I1279)*overallRate),2))))</f>
        <v>Effectuez l’étape 1</v>
      </c>
      <c r="N1279" s="54" t="str">
        <f>IF(ISTEXT(overallRate),"Effectuez l’étape 1",IF(OR(COUNT($C1279,J1279)&lt;&gt;2,overallRate=0),0,IF(F1279="Oui",IF(OR($B1279="Oui - sans lien de dépendance",$C1279&gt;0),ROUND(MIN(J1279, MAX(500,MIN(0.55*$C1279,573))),2),0),ROUND(IF($B1279="Non - avec lien de dépendance",MIN(1129,J1279,$C1279)*overallRate,MIN(1129,J1279)*overallRate),2))))</f>
        <v>Effectuez l’étape 1</v>
      </c>
      <c r="O1279" s="54" t="str">
        <f>IF(ISTEXT(overallRate),"Effectuez l’étape 1",IF(OR(COUNT($C1279,K1279)&lt;&gt;2,overallRate=0),0,IF(G1279="Oui",IF(OR($B1279="Oui - sans lien de dépendance",$C1279&gt;0),ROUND(MIN(K1279, MAX(500,MIN(0.55*$C1279,573))),2),0),ROUND(IF($B1279="Non - avec lien de dépendance",MIN(1129,K1279,$C1279)*overallRate,MIN(1129,K1279)*overallRate),2))))</f>
        <v>Effectuez l’étape 1</v>
      </c>
      <c r="P1279" s="3">
        <f t="shared" si="19"/>
        <v>0</v>
      </c>
    </row>
    <row r="1280" spans="12:16" x14ac:dyDescent="0.35">
      <c r="L1280" s="54" t="str">
        <f>IF(ISTEXT(overallRate),"Effectuez l’étape 1",IF(OR(COUNT($C1280,H1280)&lt;&gt;2,overallRate=0),0,IF(D1280="Oui",IF(OR($B1280="Oui - sans lien de dépendance",$C1280&gt;0),ROUND(MIN(H1280, MAX(500,MIN(0.55*$C1280,573))),2),0),ROUND(IF($B1280="Non - avec lien de dépendance",MIN(1129,H1280,$C1280)*overallRate,MIN(1129,H1280)*overallRate),2))))</f>
        <v>Effectuez l’étape 1</v>
      </c>
      <c r="M1280" s="54" t="str">
        <f>IF(ISTEXT(overallRate),"Effectuez l’étape 1",IF(OR(COUNT($C1280,I1280)&lt;&gt;2,overallRate=0),0,IF(E1280="Oui",IF(OR($B1280="Oui - sans lien de dépendance",$C1280&gt;0),ROUND(MIN(I1280, MAX(500,MIN(0.55*$C1280,573))),2),0),ROUND(IF($B1280="Non - avec lien de dépendance",MIN(1129,I1280,$C1280)*overallRate,MIN(1129,I1280)*overallRate),2))))</f>
        <v>Effectuez l’étape 1</v>
      </c>
      <c r="N1280" s="54" t="str">
        <f>IF(ISTEXT(overallRate),"Effectuez l’étape 1",IF(OR(COUNT($C1280,J1280)&lt;&gt;2,overallRate=0),0,IF(F1280="Oui",IF(OR($B1280="Oui - sans lien de dépendance",$C1280&gt;0),ROUND(MIN(J1280, MAX(500,MIN(0.55*$C1280,573))),2),0),ROUND(IF($B1280="Non - avec lien de dépendance",MIN(1129,J1280,$C1280)*overallRate,MIN(1129,J1280)*overallRate),2))))</f>
        <v>Effectuez l’étape 1</v>
      </c>
      <c r="O1280" s="54" t="str">
        <f>IF(ISTEXT(overallRate),"Effectuez l’étape 1",IF(OR(COUNT($C1280,K1280)&lt;&gt;2,overallRate=0),0,IF(G1280="Oui",IF(OR($B1280="Oui - sans lien de dépendance",$C1280&gt;0),ROUND(MIN(K1280, MAX(500,MIN(0.55*$C1280,573))),2),0),ROUND(IF($B1280="Non - avec lien de dépendance",MIN(1129,K1280,$C1280)*overallRate,MIN(1129,K1280)*overallRate),2))))</f>
        <v>Effectuez l’étape 1</v>
      </c>
      <c r="P1280" s="3">
        <f t="shared" si="19"/>
        <v>0</v>
      </c>
    </row>
    <row r="1281" spans="12:16" x14ac:dyDescent="0.35">
      <c r="L1281" s="54" t="str">
        <f>IF(ISTEXT(overallRate),"Effectuez l’étape 1",IF(OR(COUNT($C1281,H1281)&lt;&gt;2,overallRate=0),0,IF(D1281="Oui",IF(OR($B1281="Oui - sans lien de dépendance",$C1281&gt;0),ROUND(MIN(H1281, MAX(500,MIN(0.55*$C1281,573))),2),0),ROUND(IF($B1281="Non - avec lien de dépendance",MIN(1129,H1281,$C1281)*overallRate,MIN(1129,H1281)*overallRate),2))))</f>
        <v>Effectuez l’étape 1</v>
      </c>
      <c r="M1281" s="54" t="str">
        <f>IF(ISTEXT(overallRate),"Effectuez l’étape 1",IF(OR(COUNT($C1281,I1281)&lt;&gt;2,overallRate=0),0,IF(E1281="Oui",IF(OR($B1281="Oui - sans lien de dépendance",$C1281&gt;0),ROUND(MIN(I1281, MAX(500,MIN(0.55*$C1281,573))),2),0),ROUND(IF($B1281="Non - avec lien de dépendance",MIN(1129,I1281,$C1281)*overallRate,MIN(1129,I1281)*overallRate),2))))</f>
        <v>Effectuez l’étape 1</v>
      </c>
      <c r="N1281" s="54" t="str">
        <f>IF(ISTEXT(overallRate),"Effectuez l’étape 1",IF(OR(COUNT($C1281,J1281)&lt;&gt;2,overallRate=0),0,IF(F1281="Oui",IF(OR($B1281="Oui - sans lien de dépendance",$C1281&gt;0),ROUND(MIN(J1281, MAX(500,MIN(0.55*$C1281,573))),2),0),ROUND(IF($B1281="Non - avec lien de dépendance",MIN(1129,J1281,$C1281)*overallRate,MIN(1129,J1281)*overallRate),2))))</f>
        <v>Effectuez l’étape 1</v>
      </c>
      <c r="O1281" s="54" t="str">
        <f>IF(ISTEXT(overallRate),"Effectuez l’étape 1",IF(OR(COUNT($C1281,K1281)&lt;&gt;2,overallRate=0),0,IF(G1281="Oui",IF(OR($B1281="Oui - sans lien de dépendance",$C1281&gt;0),ROUND(MIN(K1281, MAX(500,MIN(0.55*$C1281,573))),2),0),ROUND(IF($B1281="Non - avec lien de dépendance",MIN(1129,K1281,$C1281)*overallRate,MIN(1129,K1281)*overallRate),2))))</f>
        <v>Effectuez l’étape 1</v>
      </c>
      <c r="P1281" s="3">
        <f t="shared" si="19"/>
        <v>0</v>
      </c>
    </row>
    <row r="1282" spans="12:16" x14ac:dyDescent="0.35">
      <c r="L1282" s="54" t="str">
        <f>IF(ISTEXT(overallRate),"Effectuez l’étape 1",IF(OR(COUNT($C1282,H1282)&lt;&gt;2,overallRate=0),0,IF(D1282="Oui",IF(OR($B1282="Oui - sans lien de dépendance",$C1282&gt;0),ROUND(MIN(H1282, MAX(500,MIN(0.55*$C1282,573))),2),0),ROUND(IF($B1282="Non - avec lien de dépendance",MIN(1129,H1282,$C1282)*overallRate,MIN(1129,H1282)*overallRate),2))))</f>
        <v>Effectuez l’étape 1</v>
      </c>
      <c r="M1282" s="54" t="str">
        <f>IF(ISTEXT(overallRate),"Effectuez l’étape 1",IF(OR(COUNT($C1282,I1282)&lt;&gt;2,overallRate=0),0,IF(E1282="Oui",IF(OR($B1282="Oui - sans lien de dépendance",$C1282&gt;0),ROUND(MIN(I1282, MAX(500,MIN(0.55*$C1282,573))),2),0),ROUND(IF($B1282="Non - avec lien de dépendance",MIN(1129,I1282,$C1282)*overallRate,MIN(1129,I1282)*overallRate),2))))</f>
        <v>Effectuez l’étape 1</v>
      </c>
      <c r="N1282" s="54" t="str">
        <f>IF(ISTEXT(overallRate),"Effectuez l’étape 1",IF(OR(COUNT($C1282,J1282)&lt;&gt;2,overallRate=0),0,IF(F1282="Oui",IF(OR($B1282="Oui - sans lien de dépendance",$C1282&gt;0),ROUND(MIN(J1282, MAX(500,MIN(0.55*$C1282,573))),2),0),ROUND(IF($B1282="Non - avec lien de dépendance",MIN(1129,J1282,$C1282)*overallRate,MIN(1129,J1282)*overallRate),2))))</f>
        <v>Effectuez l’étape 1</v>
      </c>
      <c r="O1282" s="54" t="str">
        <f>IF(ISTEXT(overallRate),"Effectuez l’étape 1",IF(OR(COUNT($C1282,K1282)&lt;&gt;2,overallRate=0),0,IF(G1282="Oui",IF(OR($B1282="Oui - sans lien de dépendance",$C1282&gt;0),ROUND(MIN(K1282, MAX(500,MIN(0.55*$C1282,573))),2),0),ROUND(IF($B1282="Non - avec lien de dépendance",MIN(1129,K1282,$C1282)*overallRate,MIN(1129,K1282)*overallRate),2))))</f>
        <v>Effectuez l’étape 1</v>
      </c>
      <c r="P1282" s="3">
        <f t="shared" si="19"/>
        <v>0</v>
      </c>
    </row>
    <row r="1283" spans="12:16" x14ac:dyDescent="0.35">
      <c r="L1283" s="54" t="str">
        <f>IF(ISTEXT(overallRate),"Effectuez l’étape 1",IF(OR(COUNT($C1283,H1283)&lt;&gt;2,overallRate=0),0,IF(D1283="Oui",IF(OR($B1283="Oui - sans lien de dépendance",$C1283&gt;0),ROUND(MIN(H1283, MAX(500,MIN(0.55*$C1283,573))),2),0),ROUND(IF($B1283="Non - avec lien de dépendance",MIN(1129,H1283,$C1283)*overallRate,MIN(1129,H1283)*overallRate),2))))</f>
        <v>Effectuez l’étape 1</v>
      </c>
      <c r="M1283" s="54" t="str">
        <f>IF(ISTEXT(overallRate),"Effectuez l’étape 1",IF(OR(COUNT($C1283,I1283)&lt;&gt;2,overallRate=0),0,IF(E1283="Oui",IF(OR($B1283="Oui - sans lien de dépendance",$C1283&gt;0),ROUND(MIN(I1283, MAX(500,MIN(0.55*$C1283,573))),2),0),ROUND(IF($B1283="Non - avec lien de dépendance",MIN(1129,I1283,$C1283)*overallRate,MIN(1129,I1283)*overallRate),2))))</f>
        <v>Effectuez l’étape 1</v>
      </c>
      <c r="N1283" s="54" t="str">
        <f>IF(ISTEXT(overallRate),"Effectuez l’étape 1",IF(OR(COUNT($C1283,J1283)&lt;&gt;2,overallRate=0),0,IF(F1283="Oui",IF(OR($B1283="Oui - sans lien de dépendance",$C1283&gt;0),ROUND(MIN(J1283, MAX(500,MIN(0.55*$C1283,573))),2),0),ROUND(IF($B1283="Non - avec lien de dépendance",MIN(1129,J1283,$C1283)*overallRate,MIN(1129,J1283)*overallRate),2))))</f>
        <v>Effectuez l’étape 1</v>
      </c>
      <c r="O1283" s="54" t="str">
        <f>IF(ISTEXT(overallRate),"Effectuez l’étape 1",IF(OR(COUNT($C1283,K1283)&lt;&gt;2,overallRate=0),0,IF(G1283="Oui",IF(OR($B1283="Oui - sans lien de dépendance",$C1283&gt;0),ROUND(MIN(K1283, MAX(500,MIN(0.55*$C1283,573))),2),0),ROUND(IF($B1283="Non - avec lien de dépendance",MIN(1129,K1283,$C1283)*overallRate,MIN(1129,K1283)*overallRate),2))))</f>
        <v>Effectuez l’étape 1</v>
      </c>
      <c r="P1283" s="3">
        <f t="shared" si="19"/>
        <v>0</v>
      </c>
    </row>
    <row r="1284" spans="12:16" x14ac:dyDescent="0.35">
      <c r="L1284" s="54" t="str">
        <f>IF(ISTEXT(overallRate),"Effectuez l’étape 1",IF(OR(COUNT($C1284,H1284)&lt;&gt;2,overallRate=0),0,IF(D1284="Oui",IF(OR($B1284="Oui - sans lien de dépendance",$C1284&gt;0),ROUND(MIN(H1284, MAX(500,MIN(0.55*$C1284,573))),2),0),ROUND(IF($B1284="Non - avec lien de dépendance",MIN(1129,H1284,$C1284)*overallRate,MIN(1129,H1284)*overallRate),2))))</f>
        <v>Effectuez l’étape 1</v>
      </c>
      <c r="M1284" s="54" t="str">
        <f>IF(ISTEXT(overallRate),"Effectuez l’étape 1",IF(OR(COUNT($C1284,I1284)&lt;&gt;2,overallRate=0),0,IF(E1284="Oui",IF(OR($B1284="Oui - sans lien de dépendance",$C1284&gt;0),ROUND(MIN(I1284, MAX(500,MIN(0.55*$C1284,573))),2),0),ROUND(IF($B1284="Non - avec lien de dépendance",MIN(1129,I1284,$C1284)*overallRate,MIN(1129,I1284)*overallRate),2))))</f>
        <v>Effectuez l’étape 1</v>
      </c>
      <c r="N1284" s="54" t="str">
        <f>IF(ISTEXT(overallRate),"Effectuez l’étape 1",IF(OR(COUNT($C1284,J1284)&lt;&gt;2,overallRate=0),0,IF(F1284="Oui",IF(OR($B1284="Oui - sans lien de dépendance",$C1284&gt;0),ROUND(MIN(J1284, MAX(500,MIN(0.55*$C1284,573))),2),0),ROUND(IF($B1284="Non - avec lien de dépendance",MIN(1129,J1284,$C1284)*overallRate,MIN(1129,J1284)*overallRate),2))))</f>
        <v>Effectuez l’étape 1</v>
      </c>
      <c r="O1284" s="54" t="str">
        <f>IF(ISTEXT(overallRate),"Effectuez l’étape 1",IF(OR(COUNT($C1284,K1284)&lt;&gt;2,overallRate=0),0,IF(G1284="Oui",IF(OR($B1284="Oui - sans lien de dépendance",$C1284&gt;0),ROUND(MIN(K1284, MAX(500,MIN(0.55*$C1284,573))),2),0),ROUND(IF($B1284="Non - avec lien de dépendance",MIN(1129,K1284,$C1284)*overallRate,MIN(1129,K1284)*overallRate),2))))</f>
        <v>Effectuez l’étape 1</v>
      </c>
      <c r="P1284" s="3">
        <f t="shared" si="19"/>
        <v>0</v>
      </c>
    </row>
    <row r="1285" spans="12:16" x14ac:dyDescent="0.35">
      <c r="L1285" s="54" t="str">
        <f>IF(ISTEXT(overallRate),"Effectuez l’étape 1",IF(OR(COUNT($C1285,H1285)&lt;&gt;2,overallRate=0),0,IF(D1285="Oui",IF(OR($B1285="Oui - sans lien de dépendance",$C1285&gt;0),ROUND(MIN(H1285, MAX(500,MIN(0.55*$C1285,573))),2),0),ROUND(IF($B1285="Non - avec lien de dépendance",MIN(1129,H1285,$C1285)*overallRate,MIN(1129,H1285)*overallRate),2))))</f>
        <v>Effectuez l’étape 1</v>
      </c>
      <c r="M1285" s="54" t="str">
        <f>IF(ISTEXT(overallRate),"Effectuez l’étape 1",IF(OR(COUNT($C1285,I1285)&lt;&gt;2,overallRate=0),0,IF(E1285="Oui",IF(OR($B1285="Oui - sans lien de dépendance",$C1285&gt;0),ROUND(MIN(I1285, MAX(500,MIN(0.55*$C1285,573))),2),0),ROUND(IF($B1285="Non - avec lien de dépendance",MIN(1129,I1285,$C1285)*overallRate,MIN(1129,I1285)*overallRate),2))))</f>
        <v>Effectuez l’étape 1</v>
      </c>
      <c r="N1285" s="54" t="str">
        <f>IF(ISTEXT(overallRate),"Effectuez l’étape 1",IF(OR(COUNT($C1285,J1285)&lt;&gt;2,overallRate=0),0,IF(F1285="Oui",IF(OR($B1285="Oui - sans lien de dépendance",$C1285&gt;0),ROUND(MIN(J1285, MAX(500,MIN(0.55*$C1285,573))),2),0),ROUND(IF($B1285="Non - avec lien de dépendance",MIN(1129,J1285,$C1285)*overallRate,MIN(1129,J1285)*overallRate),2))))</f>
        <v>Effectuez l’étape 1</v>
      </c>
      <c r="O1285" s="54" t="str">
        <f>IF(ISTEXT(overallRate),"Effectuez l’étape 1",IF(OR(COUNT($C1285,K1285)&lt;&gt;2,overallRate=0),0,IF(G1285="Oui",IF(OR($B1285="Oui - sans lien de dépendance",$C1285&gt;0),ROUND(MIN(K1285, MAX(500,MIN(0.55*$C1285,573))),2),0),ROUND(IF($B1285="Non - avec lien de dépendance",MIN(1129,K1285,$C1285)*overallRate,MIN(1129,K1285)*overallRate),2))))</f>
        <v>Effectuez l’étape 1</v>
      </c>
      <c r="P1285" s="3">
        <f t="shared" si="19"/>
        <v>0</v>
      </c>
    </row>
    <row r="1286" spans="12:16" x14ac:dyDescent="0.35">
      <c r="L1286" s="54" t="str">
        <f>IF(ISTEXT(overallRate),"Effectuez l’étape 1",IF(OR(COUNT($C1286,H1286)&lt;&gt;2,overallRate=0),0,IF(D1286="Oui",IF(OR($B1286="Oui - sans lien de dépendance",$C1286&gt;0),ROUND(MIN(H1286, MAX(500,MIN(0.55*$C1286,573))),2),0),ROUND(IF($B1286="Non - avec lien de dépendance",MIN(1129,H1286,$C1286)*overallRate,MIN(1129,H1286)*overallRate),2))))</f>
        <v>Effectuez l’étape 1</v>
      </c>
      <c r="M1286" s="54" t="str">
        <f>IF(ISTEXT(overallRate),"Effectuez l’étape 1",IF(OR(COUNT($C1286,I1286)&lt;&gt;2,overallRate=0),0,IF(E1286="Oui",IF(OR($B1286="Oui - sans lien de dépendance",$C1286&gt;0),ROUND(MIN(I1286, MAX(500,MIN(0.55*$C1286,573))),2),0),ROUND(IF($B1286="Non - avec lien de dépendance",MIN(1129,I1286,$C1286)*overallRate,MIN(1129,I1286)*overallRate),2))))</f>
        <v>Effectuez l’étape 1</v>
      </c>
      <c r="N1286" s="54" t="str">
        <f>IF(ISTEXT(overallRate),"Effectuez l’étape 1",IF(OR(COUNT($C1286,J1286)&lt;&gt;2,overallRate=0),0,IF(F1286="Oui",IF(OR($B1286="Oui - sans lien de dépendance",$C1286&gt;0),ROUND(MIN(J1286, MAX(500,MIN(0.55*$C1286,573))),2),0),ROUND(IF($B1286="Non - avec lien de dépendance",MIN(1129,J1286,$C1286)*overallRate,MIN(1129,J1286)*overallRate),2))))</f>
        <v>Effectuez l’étape 1</v>
      </c>
      <c r="O1286" s="54" t="str">
        <f>IF(ISTEXT(overallRate),"Effectuez l’étape 1",IF(OR(COUNT($C1286,K1286)&lt;&gt;2,overallRate=0),0,IF(G1286="Oui",IF(OR($B1286="Oui - sans lien de dépendance",$C1286&gt;0),ROUND(MIN(K1286, MAX(500,MIN(0.55*$C1286,573))),2),0),ROUND(IF($B1286="Non - avec lien de dépendance",MIN(1129,K1286,$C1286)*overallRate,MIN(1129,K1286)*overallRate),2))))</f>
        <v>Effectuez l’étape 1</v>
      </c>
      <c r="P1286" s="3">
        <f t="shared" si="19"/>
        <v>0</v>
      </c>
    </row>
    <row r="1287" spans="12:16" x14ac:dyDescent="0.35">
      <c r="L1287" s="54" t="str">
        <f>IF(ISTEXT(overallRate),"Effectuez l’étape 1",IF(OR(COUNT($C1287,H1287)&lt;&gt;2,overallRate=0),0,IF(D1287="Oui",IF(OR($B1287="Oui - sans lien de dépendance",$C1287&gt;0),ROUND(MIN(H1287, MAX(500,MIN(0.55*$C1287,573))),2),0),ROUND(IF($B1287="Non - avec lien de dépendance",MIN(1129,H1287,$C1287)*overallRate,MIN(1129,H1287)*overallRate),2))))</f>
        <v>Effectuez l’étape 1</v>
      </c>
      <c r="M1287" s="54" t="str">
        <f>IF(ISTEXT(overallRate),"Effectuez l’étape 1",IF(OR(COUNT($C1287,I1287)&lt;&gt;2,overallRate=0),0,IF(E1287="Oui",IF(OR($B1287="Oui - sans lien de dépendance",$C1287&gt;0),ROUND(MIN(I1287, MAX(500,MIN(0.55*$C1287,573))),2),0),ROUND(IF($B1287="Non - avec lien de dépendance",MIN(1129,I1287,$C1287)*overallRate,MIN(1129,I1287)*overallRate),2))))</f>
        <v>Effectuez l’étape 1</v>
      </c>
      <c r="N1287" s="54" t="str">
        <f>IF(ISTEXT(overallRate),"Effectuez l’étape 1",IF(OR(COUNT($C1287,J1287)&lt;&gt;2,overallRate=0),0,IF(F1287="Oui",IF(OR($B1287="Oui - sans lien de dépendance",$C1287&gt;0),ROUND(MIN(J1287, MAX(500,MIN(0.55*$C1287,573))),2),0),ROUND(IF($B1287="Non - avec lien de dépendance",MIN(1129,J1287,$C1287)*overallRate,MIN(1129,J1287)*overallRate),2))))</f>
        <v>Effectuez l’étape 1</v>
      </c>
      <c r="O1287" s="54" t="str">
        <f>IF(ISTEXT(overallRate),"Effectuez l’étape 1",IF(OR(COUNT($C1287,K1287)&lt;&gt;2,overallRate=0),0,IF(G1287="Oui",IF(OR($B1287="Oui - sans lien de dépendance",$C1287&gt;0),ROUND(MIN(K1287, MAX(500,MIN(0.55*$C1287,573))),2),0),ROUND(IF($B1287="Non - avec lien de dépendance",MIN(1129,K1287,$C1287)*overallRate,MIN(1129,K1287)*overallRate),2))))</f>
        <v>Effectuez l’étape 1</v>
      </c>
      <c r="P1287" s="3">
        <f t="shared" ref="P1287:P1350" si="20">IF(AND(COUNT(C1287:K1287)&gt;0,OR(COUNT(C1287:K1287)&lt;&gt;5,ISBLANK(B1287))),"Fill out all amounts",SUM(L1287:O1287))</f>
        <v>0</v>
      </c>
    </row>
    <row r="1288" spans="12:16" x14ac:dyDescent="0.35">
      <c r="L1288" s="54" t="str">
        <f>IF(ISTEXT(overallRate),"Effectuez l’étape 1",IF(OR(COUNT($C1288,H1288)&lt;&gt;2,overallRate=0),0,IF(D1288="Oui",IF(OR($B1288="Oui - sans lien de dépendance",$C1288&gt;0),ROUND(MIN(H1288, MAX(500,MIN(0.55*$C1288,573))),2),0),ROUND(IF($B1288="Non - avec lien de dépendance",MIN(1129,H1288,$C1288)*overallRate,MIN(1129,H1288)*overallRate),2))))</f>
        <v>Effectuez l’étape 1</v>
      </c>
      <c r="M1288" s="54" t="str">
        <f>IF(ISTEXT(overallRate),"Effectuez l’étape 1",IF(OR(COUNT($C1288,I1288)&lt;&gt;2,overallRate=0),0,IF(E1288="Oui",IF(OR($B1288="Oui - sans lien de dépendance",$C1288&gt;0),ROUND(MIN(I1288, MAX(500,MIN(0.55*$C1288,573))),2),0),ROUND(IF($B1288="Non - avec lien de dépendance",MIN(1129,I1288,$C1288)*overallRate,MIN(1129,I1288)*overallRate),2))))</f>
        <v>Effectuez l’étape 1</v>
      </c>
      <c r="N1288" s="54" t="str">
        <f>IF(ISTEXT(overallRate),"Effectuez l’étape 1",IF(OR(COUNT($C1288,J1288)&lt;&gt;2,overallRate=0),0,IF(F1288="Oui",IF(OR($B1288="Oui - sans lien de dépendance",$C1288&gt;0),ROUND(MIN(J1288, MAX(500,MIN(0.55*$C1288,573))),2),0),ROUND(IF($B1288="Non - avec lien de dépendance",MIN(1129,J1288,$C1288)*overallRate,MIN(1129,J1288)*overallRate),2))))</f>
        <v>Effectuez l’étape 1</v>
      </c>
      <c r="O1288" s="54" t="str">
        <f>IF(ISTEXT(overallRate),"Effectuez l’étape 1",IF(OR(COUNT($C1288,K1288)&lt;&gt;2,overallRate=0),0,IF(G1288="Oui",IF(OR($B1288="Oui - sans lien de dépendance",$C1288&gt;0),ROUND(MIN(K1288, MAX(500,MIN(0.55*$C1288,573))),2),0),ROUND(IF($B1288="Non - avec lien de dépendance",MIN(1129,K1288,$C1288)*overallRate,MIN(1129,K1288)*overallRate),2))))</f>
        <v>Effectuez l’étape 1</v>
      </c>
      <c r="P1288" s="3">
        <f t="shared" si="20"/>
        <v>0</v>
      </c>
    </row>
    <row r="1289" spans="12:16" x14ac:dyDescent="0.35">
      <c r="L1289" s="54" t="str">
        <f>IF(ISTEXT(overallRate),"Effectuez l’étape 1",IF(OR(COUNT($C1289,H1289)&lt;&gt;2,overallRate=0),0,IF(D1289="Oui",IF(OR($B1289="Oui - sans lien de dépendance",$C1289&gt;0),ROUND(MIN(H1289, MAX(500,MIN(0.55*$C1289,573))),2),0),ROUND(IF($B1289="Non - avec lien de dépendance",MIN(1129,H1289,$C1289)*overallRate,MIN(1129,H1289)*overallRate),2))))</f>
        <v>Effectuez l’étape 1</v>
      </c>
      <c r="M1289" s="54" t="str">
        <f>IF(ISTEXT(overallRate),"Effectuez l’étape 1",IF(OR(COUNT($C1289,I1289)&lt;&gt;2,overallRate=0),0,IF(E1289="Oui",IF(OR($B1289="Oui - sans lien de dépendance",$C1289&gt;0),ROUND(MIN(I1289, MAX(500,MIN(0.55*$C1289,573))),2),0),ROUND(IF($B1289="Non - avec lien de dépendance",MIN(1129,I1289,$C1289)*overallRate,MIN(1129,I1289)*overallRate),2))))</f>
        <v>Effectuez l’étape 1</v>
      </c>
      <c r="N1289" s="54" t="str">
        <f>IF(ISTEXT(overallRate),"Effectuez l’étape 1",IF(OR(COUNT($C1289,J1289)&lt;&gt;2,overallRate=0),0,IF(F1289="Oui",IF(OR($B1289="Oui - sans lien de dépendance",$C1289&gt;0),ROUND(MIN(J1289, MAX(500,MIN(0.55*$C1289,573))),2),0),ROUND(IF($B1289="Non - avec lien de dépendance",MIN(1129,J1289,$C1289)*overallRate,MIN(1129,J1289)*overallRate),2))))</f>
        <v>Effectuez l’étape 1</v>
      </c>
      <c r="O1289" s="54" t="str">
        <f>IF(ISTEXT(overallRate),"Effectuez l’étape 1",IF(OR(COUNT($C1289,K1289)&lt;&gt;2,overallRate=0),0,IF(G1289="Oui",IF(OR($B1289="Oui - sans lien de dépendance",$C1289&gt;0),ROUND(MIN(K1289, MAX(500,MIN(0.55*$C1289,573))),2),0),ROUND(IF($B1289="Non - avec lien de dépendance",MIN(1129,K1289,$C1289)*overallRate,MIN(1129,K1289)*overallRate),2))))</f>
        <v>Effectuez l’étape 1</v>
      </c>
      <c r="P1289" s="3">
        <f t="shared" si="20"/>
        <v>0</v>
      </c>
    </row>
    <row r="1290" spans="12:16" x14ac:dyDescent="0.35">
      <c r="L1290" s="54" t="str">
        <f>IF(ISTEXT(overallRate),"Effectuez l’étape 1",IF(OR(COUNT($C1290,H1290)&lt;&gt;2,overallRate=0),0,IF(D1290="Oui",IF(OR($B1290="Oui - sans lien de dépendance",$C1290&gt;0),ROUND(MIN(H1290, MAX(500,MIN(0.55*$C1290,573))),2),0),ROUND(IF($B1290="Non - avec lien de dépendance",MIN(1129,H1290,$C1290)*overallRate,MIN(1129,H1290)*overallRate),2))))</f>
        <v>Effectuez l’étape 1</v>
      </c>
      <c r="M1290" s="54" t="str">
        <f>IF(ISTEXT(overallRate),"Effectuez l’étape 1",IF(OR(COUNT($C1290,I1290)&lt;&gt;2,overallRate=0),0,IF(E1290="Oui",IF(OR($B1290="Oui - sans lien de dépendance",$C1290&gt;0),ROUND(MIN(I1290, MAX(500,MIN(0.55*$C1290,573))),2),0),ROUND(IF($B1290="Non - avec lien de dépendance",MIN(1129,I1290,$C1290)*overallRate,MIN(1129,I1290)*overallRate),2))))</f>
        <v>Effectuez l’étape 1</v>
      </c>
      <c r="N1290" s="54" t="str">
        <f>IF(ISTEXT(overallRate),"Effectuez l’étape 1",IF(OR(COUNT($C1290,J1290)&lt;&gt;2,overallRate=0),0,IF(F1290="Oui",IF(OR($B1290="Oui - sans lien de dépendance",$C1290&gt;0),ROUND(MIN(J1290, MAX(500,MIN(0.55*$C1290,573))),2),0),ROUND(IF($B1290="Non - avec lien de dépendance",MIN(1129,J1290,$C1290)*overallRate,MIN(1129,J1290)*overallRate),2))))</f>
        <v>Effectuez l’étape 1</v>
      </c>
      <c r="O1290" s="54" t="str">
        <f>IF(ISTEXT(overallRate),"Effectuez l’étape 1",IF(OR(COUNT($C1290,K1290)&lt;&gt;2,overallRate=0),0,IF(G1290="Oui",IF(OR($B1290="Oui - sans lien de dépendance",$C1290&gt;0),ROUND(MIN(K1290, MAX(500,MIN(0.55*$C1290,573))),2),0),ROUND(IF($B1290="Non - avec lien de dépendance",MIN(1129,K1290,$C1290)*overallRate,MIN(1129,K1290)*overallRate),2))))</f>
        <v>Effectuez l’étape 1</v>
      </c>
      <c r="P1290" s="3">
        <f t="shared" si="20"/>
        <v>0</v>
      </c>
    </row>
    <row r="1291" spans="12:16" x14ac:dyDescent="0.35">
      <c r="L1291" s="54" t="str">
        <f>IF(ISTEXT(overallRate),"Effectuez l’étape 1",IF(OR(COUNT($C1291,H1291)&lt;&gt;2,overallRate=0),0,IF(D1291="Oui",IF(OR($B1291="Oui - sans lien de dépendance",$C1291&gt;0),ROUND(MIN(H1291, MAX(500,MIN(0.55*$C1291,573))),2),0),ROUND(IF($B1291="Non - avec lien de dépendance",MIN(1129,H1291,$C1291)*overallRate,MIN(1129,H1291)*overallRate),2))))</f>
        <v>Effectuez l’étape 1</v>
      </c>
      <c r="M1291" s="54" t="str">
        <f>IF(ISTEXT(overallRate),"Effectuez l’étape 1",IF(OR(COUNT($C1291,I1291)&lt;&gt;2,overallRate=0),0,IF(E1291="Oui",IF(OR($B1291="Oui - sans lien de dépendance",$C1291&gt;0),ROUND(MIN(I1291, MAX(500,MIN(0.55*$C1291,573))),2),0),ROUND(IF($B1291="Non - avec lien de dépendance",MIN(1129,I1291,$C1291)*overallRate,MIN(1129,I1291)*overallRate),2))))</f>
        <v>Effectuez l’étape 1</v>
      </c>
      <c r="N1291" s="54" t="str">
        <f>IF(ISTEXT(overallRate),"Effectuez l’étape 1",IF(OR(COUNT($C1291,J1291)&lt;&gt;2,overallRate=0),0,IF(F1291="Oui",IF(OR($B1291="Oui - sans lien de dépendance",$C1291&gt;0),ROUND(MIN(J1291, MAX(500,MIN(0.55*$C1291,573))),2),0),ROUND(IF($B1291="Non - avec lien de dépendance",MIN(1129,J1291,$C1291)*overallRate,MIN(1129,J1291)*overallRate),2))))</f>
        <v>Effectuez l’étape 1</v>
      </c>
      <c r="O1291" s="54" t="str">
        <f>IF(ISTEXT(overallRate),"Effectuez l’étape 1",IF(OR(COUNT($C1291,K1291)&lt;&gt;2,overallRate=0),0,IF(G1291="Oui",IF(OR($B1291="Oui - sans lien de dépendance",$C1291&gt;0),ROUND(MIN(K1291, MAX(500,MIN(0.55*$C1291,573))),2),0),ROUND(IF($B1291="Non - avec lien de dépendance",MIN(1129,K1291,$C1291)*overallRate,MIN(1129,K1291)*overallRate),2))))</f>
        <v>Effectuez l’étape 1</v>
      </c>
      <c r="P1291" s="3">
        <f t="shared" si="20"/>
        <v>0</v>
      </c>
    </row>
    <row r="1292" spans="12:16" x14ac:dyDescent="0.35">
      <c r="L1292" s="54" t="str">
        <f>IF(ISTEXT(overallRate),"Effectuez l’étape 1",IF(OR(COUNT($C1292,H1292)&lt;&gt;2,overallRate=0),0,IF(D1292="Oui",IF(OR($B1292="Oui - sans lien de dépendance",$C1292&gt;0),ROUND(MIN(H1292, MAX(500,MIN(0.55*$C1292,573))),2),0),ROUND(IF($B1292="Non - avec lien de dépendance",MIN(1129,H1292,$C1292)*overallRate,MIN(1129,H1292)*overallRate),2))))</f>
        <v>Effectuez l’étape 1</v>
      </c>
      <c r="M1292" s="54" t="str">
        <f>IF(ISTEXT(overallRate),"Effectuez l’étape 1",IF(OR(COUNT($C1292,I1292)&lt;&gt;2,overallRate=0),0,IF(E1292="Oui",IF(OR($B1292="Oui - sans lien de dépendance",$C1292&gt;0),ROUND(MIN(I1292, MAX(500,MIN(0.55*$C1292,573))),2),0),ROUND(IF($B1292="Non - avec lien de dépendance",MIN(1129,I1292,$C1292)*overallRate,MIN(1129,I1292)*overallRate),2))))</f>
        <v>Effectuez l’étape 1</v>
      </c>
      <c r="N1292" s="54" t="str">
        <f>IF(ISTEXT(overallRate),"Effectuez l’étape 1",IF(OR(COUNT($C1292,J1292)&lt;&gt;2,overallRate=0),0,IF(F1292="Oui",IF(OR($B1292="Oui - sans lien de dépendance",$C1292&gt;0),ROUND(MIN(J1292, MAX(500,MIN(0.55*$C1292,573))),2),0),ROUND(IF($B1292="Non - avec lien de dépendance",MIN(1129,J1292,$C1292)*overallRate,MIN(1129,J1292)*overallRate),2))))</f>
        <v>Effectuez l’étape 1</v>
      </c>
      <c r="O1292" s="54" t="str">
        <f>IF(ISTEXT(overallRate),"Effectuez l’étape 1",IF(OR(COUNT($C1292,K1292)&lt;&gt;2,overallRate=0),0,IF(G1292="Oui",IF(OR($B1292="Oui - sans lien de dépendance",$C1292&gt;0),ROUND(MIN(K1292, MAX(500,MIN(0.55*$C1292,573))),2),0),ROUND(IF($B1292="Non - avec lien de dépendance",MIN(1129,K1292,$C1292)*overallRate,MIN(1129,K1292)*overallRate),2))))</f>
        <v>Effectuez l’étape 1</v>
      </c>
      <c r="P1292" s="3">
        <f t="shared" si="20"/>
        <v>0</v>
      </c>
    </row>
    <row r="1293" spans="12:16" x14ac:dyDescent="0.35">
      <c r="L1293" s="54" t="str">
        <f>IF(ISTEXT(overallRate),"Effectuez l’étape 1",IF(OR(COUNT($C1293,H1293)&lt;&gt;2,overallRate=0),0,IF(D1293="Oui",IF(OR($B1293="Oui - sans lien de dépendance",$C1293&gt;0),ROUND(MIN(H1293, MAX(500,MIN(0.55*$C1293,573))),2),0),ROUND(IF($B1293="Non - avec lien de dépendance",MIN(1129,H1293,$C1293)*overallRate,MIN(1129,H1293)*overallRate),2))))</f>
        <v>Effectuez l’étape 1</v>
      </c>
      <c r="M1293" s="54" t="str">
        <f>IF(ISTEXT(overallRate),"Effectuez l’étape 1",IF(OR(COUNT($C1293,I1293)&lt;&gt;2,overallRate=0),0,IF(E1293="Oui",IF(OR($B1293="Oui - sans lien de dépendance",$C1293&gt;0),ROUND(MIN(I1293, MAX(500,MIN(0.55*$C1293,573))),2),0),ROUND(IF($B1293="Non - avec lien de dépendance",MIN(1129,I1293,$C1293)*overallRate,MIN(1129,I1293)*overallRate),2))))</f>
        <v>Effectuez l’étape 1</v>
      </c>
      <c r="N1293" s="54" t="str">
        <f>IF(ISTEXT(overallRate),"Effectuez l’étape 1",IF(OR(COUNT($C1293,J1293)&lt;&gt;2,overallRate=0),0,IF(F1293="Oui",IF(OR($B1293="Oui - sans lien de dépendance",$C1293&gt;0),ROUND(MIN(J1293, MAX(500,MIN(0.55*$C1293,573))),2),0),ROUND(IF($B1293="Non - avec lien de dépendance",MIN(1129,J1293,$C1293)*overallRate,MIN(1129,J1293)*overallRate),2))))</f>
        <v>Effectuez l’étape 1</v>
      </c>
      <c r="O1293" s="54" t="str">
        <f>IF(ISTEXT(overallRate),"Effectuez l’étape 1",IF(OR(COUNT($C1293,K1293)&lt;&gt;2,overallRate=0),0,IF(G1293="Oui",IF(OR($B1293="Oui - sans lien de dépendance",$C1293&gt;0),ROUND(MIN(K1293, MAX(500,MIN(0.55*$C1293,573))),2),0),ROUND(IF($B1293="Non - avec lien de dépendance",MIN(1129,K1293,$C1293)*overallRate,MIN(1129,K1293)*overallRate),2))))</f>
        <v>Effectuez l’étape 1</v>
      </c>
      <c r="P1293" s="3">
        <f t="shared" si="20"/>
        <v>0</v>
      </c>
    </row>
    <row r="1294" spans="12:16" x14ac:dyDescent="0.35">
      <c r="L1294" s="54" t="str">
        <f>IF(ISTEXT(overallRate),"Effectuez l’étape 1",IF(OR(COUNT($C1294,H1294)&lt;&gt;2,overallRate=0),0,IF(D1294="Oui",IF(OR($B1294="Oui - sans lien de dépendance",$C1294&gt;0),ROUND(MIN(H1294, MAX(500,MIN(0.55*$C1294,573))),2),0),ROUND(IF($B1294="Non - avec lien de dépendance",MIN(1129,H1294,$C1294)*overallRate,MIN(1129,H1294)*overallRate),2))))</f>
        <v>Effectuez l’étape 1</v>
      </c>
      <c r="M1294" s="54" t="str">
        <f>IF(ISTEXT(overallRate),"Effectuez l’étape 1",IF(OR(COUNT($C1294,I1294)&lt;&gt;2,overallRate=0),0,IF(E1294="Oui",IF(OR($B1294="Oui - sans lien de dépendance",$C1294&gt;0),ROUND(MIN(I1294, MAX(500,MIN(0.55*$C1294,573))),2),0),ROUND(IF($B1294="Non - avec lien de dépendance",MIN(1129,I1294,$C1294)*overallRate,MIN(1129,I1294)*overallRate),2))))</f>
        <v>Effectuez l’étape 1</v>
      </c>
      <c r="N1294" s="54" t="str">
        <f>IF(ISTEXT(overallRate),"Effectuez l’étape 1",IF(OR(COUNT($C1294,J1294)&lt;&gt;2,overallRate=0),0,IF(F1294="Oui",IF(OR($B1294="Oui - sans lien de dépendance",$C1294&gt;0),ROUND(MIN(J1294, MAX(500,MIN(0.55*$C1294,573))),2),0),ROUND(IF($B1294="Non - avec lien de dépendance",MIN(1129,J1294,$C1294)*overallRate,MIN(1129,J1294)*overallRate),2))))</f>
        <v>Effectuez l’étape 1</v>
      </c>
      <c r="O1294" s="54" t="str">
        <f>IF(ISTEXT(overallRate),"Effectuez l’étape 1",IF(OR(COUNT($C1294,K1294)&lt;&gt;2,overallRate=0),0,IF(G1294="Oui",IF(OR($B1294="Oui - sans lien de dépendance",$C1294&gt;0),ROUND(MIN(K1294, MAX(500,MIN(0.55*$C1294,573))),2),0),ROUND(IF($B1294="Non - avec lien de dépendance",MIN(1129,K1294,$C1294)*overallRate,MIN(1129,K1294)*overallRate),2))))</f>
        <v>Effectuez l’étape 1</v>
      </c>
      <c r="P1294" s="3">
        <f t="shared" si="20"/>
        <v>0</v>
      </c>
    </row>
    <row r="1295" spans="12:16" x14ac:dyDescent="0.35">
      <c r="L1295" s="54" t="str">
        <f>IF(ISTEXT(overallRate),"Effectuez l’étape 1",IF(OR(COUNT($C1295,H1295)&lt;&gt;2,overallRate=0),0,IF(D1295="Oui",IF(OR($B1295="Oui - sans lien de dépendance",$C1295&gt;0),ROUND(MIN(H1295, MAX(500,MIN(0.55*$C1295,573))),2),0),ROUND(IF($B1295="Non - avec lien de dépendance",MIN(1129,H1295,$C1295)*overallRate,MIN(1129,H1295)*overallRate),2))))</f>
        <v>Effectuez l’étape 1</v>
      </c>
      <c r="M1295" s="54" t="str">
        <f>IF(ISTEXT(overallRate),"Effectuez l’étape 1",IF(OR(COUNT($C1295,I1295)&lt;&gt;2,overallRate=0),0,IF(E1295="Oui",IF(OR($B1295="Oui - sans lien de dépendance",$C1295&gt;0),ROUND(MIN(I1295, MAX(500,MIN(0.55*$C1295,573))),2),0),ROUND(IF($B1295="Non - avec lien de dépendance",MIN(1129,I1295,$C1295)*overallRate,MIN(1129,I1295)*overallRate),2))))</f>
        <v>Effectuez l’étape 1</v>
      </c>
      <c r="N1295" s="54" t="str">
        <f>IF(ISTEXT(overallRate),"Effectuez l’étape 1",IF(OR(COUNT($C1295,J1295)&lt;&gt;2,overallRate=0),0,IF(F1295="Oui",IF(OR($B1295="Oui - sans lien de dépendance",$C1295&gt;0),ROUND(MIN(J1295, MAX(500,MIN(0.55*$C1295,573))),2),0),ROUND(IF($B1295="Non - avec lien de dépendance",MIN(1129,J1295,$C1295)*overallRate,MIN(1129,J1295)*overallRate),2))))</f>
        <v>Effectuez l’étape 1</v>
      </c>
      <c r="O1295" s="54" t="str">
        <f>IF(ISTEXT(overallRate),"Effectuez l’étape 1",IF(OR(COUNT($C1295,K1295)&lt;&gt;2,overallRate=0),0,IF(G1295="Oui",IF(OR($B1295="Oui - sans lien de dépendance",$C1295&gt;0),ROUND(MIN(K1295, MAX(500,MIN(0.55*$C1295,573))),2),0),ROUND(IF($B1295="Non - avec lien de dépendance",MIN(1129,K1295,$C1295)*overallRate,MIN(1129,K1295)*overallRate),2))))</f>
        <v>Effectuez l’étape 1</v>
      </c>
      <c r="P1295" s="3">
        <f t="shared" si="20"/>
        <v>0</v>
      </c>
    </row>
    <row r="1296" spans="12:16" x14ac:dyDescent="0.35">
      <c r="L1296" s="54" t="str">
        <f>IF(ISTEXT(overallRate),"Effectuez l’étape 1",IF(OR(COUNT($C1296,H1296)&lt;&gt;2,overallRate=0),0,IF(D1296="Oui",IF(OR($B1296="Oui - sans lien de dépendance",$C1296&gt;0),ROUND(MIN(H1296, MAX(500,MIN(0.55*$C1296,573))),2),0),ROUND(IF($B1296="Non - avec lien de dépendance",MIN(1129,H1296,$C1296)*overallRate,MIN(1129,H1296)*overallRate),2))))</f>
        <v>Effectuez l’étape 1</v>
      </c>
      <c r="M1296" s="54" t="str">
        <f>IF(ISTEXT(overallRate),"Effectuez l’étape 1",IF(OR(COUNT($C1296,I1296)&lt;&gt;2,overallRate=0),0,IF(E1296="Oui",IF(OR($B1296="Oui - sans lien de dépendance",$C1296&gt;0),ROUND(MIN(I1296, MAX(500,MIN(0.55*$C1296,573))),2),0),ROUND(IF($B1296="Non - avec lien de dépendance",MIN(1129,I1296,$C1296)*overallRate,MIN(1129,I1296)*overallRate),2))))</f>
        <v>Effectuez l’étape 1</v>
      </c>
      <c r="N1296" s="54" t="str">
        <f>IF(ISTEXT(overallRate),"Effectuez l’étape 1",IF(OR(COUNT($C1296,J1296)&lt;&gt;2,overallRate=0),0,IF(F1296="Oui",IF(OR($B1296="Oui - sans lien de dépendance",$C1296&gt;0),ROUND(MIN(J1296, MAX(500,MIN(0.55*$C1296,573))),2),0),ROUND(IF($B1296="Non - avec lien de dépendance",MIN(1129,J1296,$C1296)*overallRate,MIN(1129,J1296)*overallRate),2))))</f>
        <v>Effectuez l’étape 1</v>
      </c>
      <c r="O1296" s="54" t="str">
        <f>IF(ISTEXT(overallRate),"Effectuez l’étape 1",IF(OR(COUNT($C1296,K1296)&lt;&gt;2,overallRate=0),0,IF(G1296="Oui",IF(OR($B1296="Oui - sans lien de dépendance",$C1296&gt;0),ROUND(MIN(K1296, MAX(500,MIN(0.55*$C1296,573))),2),0),ROUND(IF($B1296="Non - avec lien de dépendance",MIN(1129,K1296,$C1296)*overallRate,MIN(1129,K1296)*overallRate),2))))</f>
        <v>Effectuez l’étape 1</v>
      </c>
      <c r="P1296" s="3">
        <f t="shared" si="20"/>
        <v>0</v>
      </c>
    </row>
    <row r="1297" spans="12:16" x14ac:dyDescent="0.35">
      <c r="L1297" s="54" t="str">
        <f>IF(ISTEXT(overallRate),"Effectuez l’étape 1",IF(OR(COUNT($C1297,H1297)&lt;&gt;2,overallRate=0),0,IF(D1297="Oui",IF(OR($B1297="Oui - sans lien de dépendance",$C1297&gt;0),ROUND(MIN(H1297, MAX(500,MIN(0.55*$C1297,573))),2),0),ROUND(IF($B1297="Non - avec lien de dépendance",MIN(1129,H1297,$C1297)*overallRate,MIN(1129,H1297)*overallRate),2))))</f>
        <v>Effectuez l’étape 1</v>
      </c>
      <c r="M1297" s="54" t="str">
        <f>IF(ISTEXT(overallRate),"Effectuez l’étape 1",IF(OR(COUNT($C1297,I1297)&lt;&gt;2,overallRate=0),0,IF(E1297="Oui",IF(OR($B1297="Oui - sans lien de dépendance",$C1297&gt;0),ROUND(MIN(I1297, MAX(500,MIN(0.55*$C1297,573))),2),0),ROUND(IF($B1297="Non - avec lien de dépendance",MIN(1129,I1297,$C1297)*overallRate,MIN(1129,I1297)*overallRate),2))))</f>
        <v>Effectuez l’étape 1</v>
      </c>
      <c r="N1297" s="54" t="str">
        <f>IF(ISTEXT(overallRate),"Effectuez l’étape 1",IF(OR(COUNT($C1297,J1297)&lt;&gt;2,overallRate=0),0,IF(F1297="Oui",IF(OR($B1297="Oui - sans lien de dépendance",$C1297&gt;0),ROUND(MIN(J1297, MAX(500,MIN(0.55*$C1297,573))),2),0),ROUND(IF($B1297="Non - avec lien de dépendance",MIN(1129,J1297,$C1297)*overallRate,MIN(1129,J1297)*overallRate),2))))</f>
        <v>Effectuez l’étape 1</v>
      </c>
      <c r="O1297" s="54" t="str">
        <f>IF(ISTEXT(overallRate),"Effectuez l’étape 1",IF(OR(COUNT($C1297,K1297)&lt;&gt;2,overallRate=0),0,IF(G1297="Oui",IF(OR($B1297="Oui - sans lien de dépendance",$C1297&gt;0),ROUND(MIN(K1297, MAX(500,MIN(0.55*$C1297,573))),2),0),ROUND(IF($B1297="Non - avec lien de dépendance",MIN(1129,K1297,$C1297)*overallRate,MIN(1129,K1297)*overallRate),2))))</f>
        <v>Effectuez l’étape 1</v>
      </c>
      <c r="P1297" s="3">
        <f t="shared" si="20"/>
        <v>0</v>
      </c>
    </row>
    <row r="1298" spans="12:16" x14ac:dyDescent="0.35">
      <c r="L1298" s="54" t="str">
        <f>IF(ISTEXT(overallRate),"Effectuez l’étape 1",IF(OR(COUNT($C1298,H1298)&lt;&gt;2,overallRate=0),0,IF(D1298="Oui",IF(OR($B1298="Oui - sans lien de dépendance",$C1298&gt;0),ROUND(MIN(H1298, MAX(500,MIN(0.55*$C1298,573))),2),0),ROUND(IF($B1298="Non - avec lien de dépendance",MIN(1129,H1298,$C1298)*overallRate,MIN(1129,H1298)*overallRate),2))))</f>
        <v>Effectuez l’étape 1</v>
      </c>
      <c r="M1298" s="54" t="str">
        <f>IF(ISTEXT(overallRate),"Effectuez l’étape 1",IF(OR(COUNT($C1298,I1298)&lt;&gt;2,overallRate=0),0,IF(E1298="Oui",IF(OR($B1298="Oui - sans lien de dépendance",$C1298&gt;0),ROUND(MIN(I1298, MAX(500,MIN(0.55*$C1298,573))),2),0),ROUND(IF($B1298="Non - avec lien de dépendance",MIN(1129,I1298,$C1298)*overallRate,MIN(1129,I1298)*overallRate),2))))</f>
        <v>Effectuez l’étape 1</v>
      </c>
      <c r="N1298" s="54" t="str">
        <f>IF(ISTEXT(overallRate),"Effectuez l’étape 1",IF(OR(COUNT($C1298,J1298)&lt;&gt;2,overallRate=0),0,IF(F1298="Oui",IF(OR($B1298="Oui - sans lien de dépendance",$C1298&gt;0),ROUND(MIN(J1298, MAX(500,MIN(0.55*$C1298,573))),2),0),ROUND(IF($B1298="Non - avec lien de dépendance",MIN(1129,J1298,$C1298)*overallRate,MIN(1129,J1298)*overallRate),2))))</f>
        <v>Effectuez l’étape 1</v>
      </c>
      <c r="O1298" s="54" t="str">
        <f>IF(ISTEXT(overallRate),"Effectuez l’étape 1",IF(OR(COUNT($C1298,K1298)&lt;&gt;2,overallRate=0),0,IF(G1298="Oui",IF(OR($B1298="Oui - sans lien de dépendance",$C1298&gt;0),ROUND(MIN(K1298, MAX(500,MIN(0.55*$C1298,573))),2),0),ROUND(IF($B1298="Non - avec lien de dépendance",MIN(1129,K1298,$C1298)*overallRate,MIN(1129,K1298)*overallRate),2))))</f>
        <v>Effectuez l’étape 1</v>
      </c>
      <c r="P1298" s="3">
        <f t="shared" si="20"/>
        <v>0</v>
      </c>
    </row>
    <row r="1299" spans="12:16" x14ac:dyDescent="0.35">
      <c r="L1299" s="54" t="str">
        <f>IF(ISTEXT(overallRate),"Effectuez l’étape 1",IF(OR(COUNT($C1299,H1299)&lt;&gt;2,overallRate=0),0,IF(D1299="Oui",IF(OR($B1299="Oui - sans lien de dépendance",$C1299&gt;0),ROUND(MIN(H1299, MAX(500,MIN(0.55*$C1299,573))),2),0),ROUND(IF($B1299="Non - avec lien de dépendance",MIN(1129,H1299,$C1299)*overallRate,MIN(1129,H1299)*overallRate),2))))</f>
        <v>Effectuez l’étape 1</v>
      </c>
      <c r="M1299" s="54" t="str">
        <f>IF(ISTEXT(overallRate),"Effectuez l’étape 1",IF(OR(COUNT($C1299,I1299)&lt;&gt;2,overallRate=0),0,IF(E1299="Oui",IF(OR($B1299="Oui - sans lien de dépendance",$C1299&gt;0),ROUND(MIN(I1299, MAX(500,MIN(0.55*$C1299,573))),2),0),ROUND(IF($B1299="Non - avec lien de dépendance",MIN(1129,I1299,$C1299)*overallRate,MIN(1129,I1299)*overallRate),2))))</f>
        <v>Effectuez l’étape 1</v>
      </c>
      <c r="N1299" s="54" t="str">
        <f>IF(ISTEXT(overallRate),"Effectuez l’étape 1",IF(OR(COUNT($C1299,J1299)&lt;&gt;2,overallRate=0),0,IF(F1299="Oui",IF(OR($B1299="Oui - sans lien de dépendance",$C1299&gt;0),ROUND(MIN(J1299, MAX(500,MIN(0.55*$C1299,573))),2),0),ROUND(IF($B1299="Non - avec lien de dépendance",MIN(1129,J1299,$C1299)*overallRate,MIN(1129,J1299)*overallRate),2))))</f>
        <v>Effectuez l’étape 1</v>
      </c>
      <c r="O1299" s="54" t="str">
        <f>IF(ISTEXT(overallRate),"Effectuez l’étape 1",IF(OR(COUNT($C1299,K1299)&lt;&gt;2,overallRate=0),0,IF(G1299="Oui",IF(OR($B1299="Oui - sans lien de dépendance",$C1299&gt;0),ROUND(MIN(K1299, MAX(500,MIN(0.55*$C1299,573))),2),0),ROUND(IF($B1299="Non - avec lien de dépendance",MIN(1129,K1299,$C1299)*overallRate,MIN(1129,K1299)*overallRate),2))))</f>
        <v>Effectuez l’étape 1</v>
      </c>
      <c r="P1299" s="3">
        <f t="shared" si="20"/>
        <v>0</v>
      </c>
    </row>
    <row r="1300" spans="12:16" x14ac:dyDescent="0.35">
      <c r="L1300" s="54" t="str">
        <f>IF(ISTEXT(overallRate),"Effectuez l’étape 1",IF(OR(COUNT($C1300,H1300)&lt;&gt;2,overallRate=0),0,IF(D1300="Oui",IF(OR($B1300="Oui - sans lien de dépendance",$C1300&gt;0),ROUND(MIN(H1300, MAX(500,MIN(0.55*$C1300,573))),2),0),ROUND(IF($B1300="Non - avec lien de dépendance",MIN(1129,H1300,$C1300)*overallRate,MIN(1129,H1300)*overallRate),2))))</f>
        <v>Effectuez l’étape 1</v>
      </c>
      <c r="M1300" s="54" t="str">
        <f>IF(ISTEXT(overallRate),"Effectuez l’étape 1",IF(OR(COUNT($C1300,I1300)&lt;&gt;2,overallRate=0),0,IF(E1300="Oui",IF(OR($B1300="Oui - sans lien de dépendance",$C1300&gt;0),ROUND(MIN(I1300, MAX(500,MIN(0.55*$C1300,573))),2),0),ROUND(IF($B1300="Non - avec lien de dépendance",MIN(1129,I1300,$C1300)*overallRate,MIN(1129,I1300)*overallRate),2))))</f>
        <v>Effectuez l’étape 1</v>
      </c>
      <c r="N1300" s="54" t="str">
        <f>IF(ISTEXT(overallRate),"Effectuez l’étape 1",IF(OR(COUNT($C1300,J1300)&lt;&gt;2,overallRate=0),0,IF(F1300="Oui",IF(OR($B1300="Oui - sans lien de dépendance",$C1300&gt;0),ROUND(MIN(J1300, MAX(500,MIN(0.55*$C1300,573))),2),0),ROUND(IF($B1300="Non - avec lien de dépendance",MIN(1129,J1300,$C1300)*overallRate,MIN(1129,J1300)*overallRate),2))))</f>
        <v>Effectuez l’étape 1</v>
      </c>
      <c r="O1300" s="54" t="str">
        <f>IF(ISTEXT(overallRate),"Effectuez l’étape 1",IF(OR(COUNT($C1300,K1300)&lt;&gt;2,overallRate=0),0,IF(G1300="Oui",IF(OR($B1300="Oui - sans lien de dépendance",$C1300&gt;0),ROUND(MIN(K1300, MAX(500,MIN(0.55*$C1300,573))),2),0),ROUND(IF($B1300="Non - avec lien de dépendance",MIN(1129,K1300,$C1300)*overallRate,MIN(1129,K1300)*overallRate),2))))</f>
        <v>Effectuez l’étape 1</v>
      </c>
      <c r="P1300" s="3">
        <f t="shared" si="20"/>
        <v>0</v>
      </c>
    </row>
    <row r="1301" spans="12:16" x14ac:dyDescent="0.35">
      <c r="L1301" s="54" t="str">
        <f>IF(ISTEXT(overallRate),"Effectuez l’étape 1",IF(OR(COUNT($C1301,H1301)&lt;&gt;2,overallRate=0),0,IF(D1301="Oui",IF(OR($B1301="Oui - sans lien de dépendance",$C1301&gt;0),ROUND(MIN(H1301, MAX(500,MIN(0.55*$C1301,573))),2),0),ROUND(IF($B1301="Non - avec lien de dépendance",MIN(1129,H1301,$C1301)*overallRate,MIN(1129,H1301)*overallRate),2))))</f>
        <v>Effectuez l’étape 1</v>
      </c>
      <c r="M1301" s="54" t="str">
        <f>IF(ISTEXT(overallRate),"Effectuez l’étape 1",IF(OR(COUNT($C1301,I1301)&lt;&gt;2,overallRate=0),0,IF(E1301="Oui",IF(OR($B1301="Oui - sans lien de dépendance",$C1301&gt;0),ROUND(MIN(I1301, MAX(500,MIN(0.55*$C1301,573))),2),0),ROUND(IF($B1301="Non - avec lien de dépendance",MIN(1129,I1301,$C1301)*overallRate,MIN(1129,I1301)*overallRate),2))))</f>
        <v>Effectuez l’étape 1</v>
      </c>
      <c r="N1301" s="54" t="str">
        <f>IF(ISTEXT(overallRate),"Effectuez l’étape 1",IF(OR(COUNT($C1301,J1301)&lt;&gt;2,overallRate=0),0,IF(F1301="Oui",IF(OR($B1301="Oui - sans lien de dépendance",$C1301&gt;0),ROUND(MIN(J1301, MAX(500,MIN(0.55*$C1301,573))),2),0),ROUND(IF($B1301="Non - avec lien de dépendance",MIN(1129,J1301,$C1301)*overallRate,MIN(1129,J1301)*overallRate),2))))</f>
        <v>Effectuez l’étape 1</v>
      </c>
      <c r="O1301" s="54" t="str">
        <f>IF(ISTEXT(overallRate),"Effectuez l’étape 1",IF(OR(COUNT($C1301,K1301)&lt;&gt;2,overallRate=0),0,IF(G1301="Oui",IF(OR($B1301="Oui - sans lien de dépendance",$C1301&gt;0),ROUND(MIN(K1301, MAX(500,MIN(0.55*$C1301,573))),2),0),ROUND(IF($B1301="Non - avec lien de dépendance",MIN(1129,K1301,$C1301)*overallRate,MIN(1129,K1301)*overallRate),2))))</f>
        <v>Effectuez l’étape 1</v>
      </c>
      <c r="P1301" s="3">
        <f t="shared" si="20"/>
        <v>0</v>
      </c>
    </row>
    <row r="1302" spans="12:16" x14ac:dyDescent="0.35">
      <c r="L1302" s="54" t="str">
        <f>IF(ISTEXT(overallRate),"Effectuez l’étape 1",IF(OR(COUNT($C1302,H1302)&lt;&gt;2,overallRate=0),0,IF(D1302="Oui",IF(OR($B1302="Oui - sans lien de dépendance",$C1302&gt;0),ROUND(MIN(H1302, MAX(500,MIN(0.55*$C1302,573))),2),0),ROUND(IF($B1302="Non - avec lien de dépendance",MIN(1129,H1302,$C1302)*overallRate,MIN(1129,H1302)*overallRate),2))))</f>
        <v>Effectuez l’étape 1</v>
      </c>
      <c r="M1302" s="54" t="str">
        <f>IF(ISTEXT(overallRate),"Effectuez l’étape 1",IF(OR(COUNT($C1302,I1302)&lt;&gt;2,overallRate=0),0,IF(E1302="Oui",IF(OR($B1302="Oui - sans lien de dépendance",$C1302&gt;0),ROUND(MIN(I1302, MAX(500,MIN(0.55*$C1302,573))),2),0),ROUND(IF($B1302="Non - avec lien de dépendance",MIN(1129,I1302,$C1302)*overallRate,MIN(1129,I1302)*overallRate),2))))</f>
        <v>Effectuez l’étape 1</v>
      </c>
      <c r="N1302" s="54" t="str">
        <f>IF(ISTEXT(overallRate),"Effectuez l’étape 1",IF(OR(COUNT($C1302,J1302)&lt;&gt;2,overallRate=0),0,IF(F1302="Oui",IF(OR($B1302="Oui - sans lien de dépendance",$C1302&gt;0),ROUND(MIN(J1302, MAX(500,MIN(0.55*$C1302,573))),2),0),ROUND(IF($B1302="Non - avec lien de dépendance",MIN(1129,J1302,$C1302)*overallRate,MIN(1129,J1302)*overallRate),2))))</f>
        <v>Effectuez l’étape 1</v>
      </c>
      <c r="O1302" s="54" t="str">
        <f>IF(ISTEXT(overallRate),"Effectuez l’étape 1",IF(OR(COUNT($C1302,K1302)&lt;&gt;2,overallRate=0),0,IF(G1302="Oui",IF(OR($B1302="Oui - sans lien de dépendance",$C1302&gt;0),ROUND(MIN(K1302, MAX(500,MIN(0.55*$C1302,573))),2),0),ROUND(IF($B1302="Non - avec lien de dépendance",MIN(1129,K1302,$C1302)*overallRate,MIN(1129,K1302)*overallRate),2))))</f>
        <v>Effectuez l’étape 1</v>
      </c>
      <c r="P1302" s="3">
        <f t="shared" si="20"/>
        <v>0</v>
      </c>
    </row>
    <row r="1303" spans="12:16" x14ac:dyDescent="0.35">
      <c r="L1303" s="54" t="str">
        <f>IF(ISTEXT(overallRate),"Effectuez l’étape 1",IF(OR(COUNT($C1303,H1303)&lt;&gt;2,overallRate=0),0,IF(D1303="Oui",IF(OR($B1303="Oui - sans lien de dépendance",$C1303&gt;0),ROUND(MIN(H1303, MAX(500,MIN(0.55*$C1303,573))),2),0),ROUND(IF($B1303="Non - avec lien de dépendance",MIN(1129,H1303,$C1303)*overallRate,MIN(1129,H1303)*overallRate),2))))</f>
        <v>Effectuez l’étape 1</v>
      </c>
      <c r="M1303" s="54" t="str">
        <f>IF(ISTEXT(overallRate),"Effectuez l’étape 1",IF(OR(COUNT($C1303,I1303)&lt;&gt;2,overallRate=0),0,IF(E1303="Oui",IF(OR($B1303="Oui - sans lien de dépendance",$C1303&gt;0),ROUND(MIN(I1303, MAX(500,MIN(0.55*$C1303,573))),2),0),ROUND(IF($B1303="Non - avec lien de dépendance",MIN(1129,I1303,$C1303)*overallRate,MIN(1129,I1303)*overallRate),2))))</f>
        <v>Effectuez l’étape 1</v>
      </c>
      <c r="N1303" s="54" t="str">
        <f>IF(ISTEXT(overallRate),"Effectuez l’étape 1",IF(OR(COUNT($C1303,J1303)&lt;&gt;2,overallRate=0),0,IF(F1303="Oui",IF(OR($B1303="Oui - sans lien de dépendance",$C1303&gt;0),ROUND(MIN(J1303, MAX(500,MIN(0.55*$C1303,573))),2),0),ROUND(IF($B1303="Non - avec lien de dépendance",MIN(1129,J1303,$C1303)*overallRate,MIN(1129,J1303)*overallRate),2))))</f>
        <v>Effectuez l’étape 1</v>
      </c>
      <c r="O1303" s="54" t="str">
        <f>IF(ISTEXT(overallRate),"Effectuez l’étape 1",IF(OR(COUNT($C1303,K1303)&lt;&gt;2,overallRate=0),0,IF(G1303="Oui",IF(OR($B1303="Oui - sans lien de dépendance",$C1303&gt;0),ROUND(MIN(K1303, MAX(500,MIN(0.55*$C1303,573))),2),0),ROUND(IF($B1303="Non - avec lien de dépendance",MIN(1129,K1303,$C1303)*overallRate,MIN(1129,K1303)*overallRate),2))))</f>
        <v>Effectuez l’étape 1</v>
      </c>
      <c r="P1303" s="3">
        <f t="shared" si="20"/>
        <v>0</v>
      </c>
    </row>
    <row r="1304" spans="12:16" x14ac:dyDescent="0.35">
      <c r="L1304" s="54" t="str">
        <f>IF(ISTEXT(overallRate),"Effectuez l’étape 1",IF(OR(COUNT($C1304,H1304)&lt;&gt;2,overallRate=0),0,IF(D1304="Oui",IF(OR($B1304="Oui - sans lien de dépendance",$C1304&gt;0),ROUND(MIN(H1304, MAX(500,MIN(0.55*$C1304,573))),2),0),ROUND(IF($B1304="Non - avec lien de dépendance",MIN(1129,H1304,$C1304)*overallRate,MIN(1129,H1304)*overallRate),2))))</f>
        <v>Effectuez l’étape 1</v>
      </c>
      <c r="M1304" s="54" t="str">
        <f>IF(ISTEXT(overallRate),"Effectuez l’étape 1",IF(OR(COUNT($C1304,I1304)&lt;&gt;2,overallRate=0),0,IF(E1304="Oui",IF(OR($B1304="Oui - sans lien de dépendance",$C1304&gt;0),ROUND(MIN(I1304, MAX(500,MIN(0.55*$C1304,573))),2),0),ROUND(IF($B1304="Non - avec lien de dépendance",MIN(1129,I1304,$C1304)*overallRate,MIN(1129,I1304)*overallRate),2))))</f>
        <v>Effectuez l’étape 1</v>
      </c>
      <c r="N1304" s="54" t="str">
        <f>IF(ISTEXT(overallRate),"Effectuez l’étape 1",IF(OR(COUNT($C1304,J1304)&lt;&gt;2,overallRate=0),0,IF(F1304="Oui",IF(OR($B1304="Oui - sans lien de dépendance",$C1304&gt;0),ROUND(MIN(J1304, MAX(500,MIN(0.55*$C1304,573))),2),0),ROUND(IF($B1304="Non - avec lien de dépendance",MIN(1129,J1304,$C1304)*overallRate,MIN(1129,J1304)*overallRate),2))))</f>
        <v>Effectuez l’étape 1</v>
      </c>
      <c r="O1304" s="54" t="str">
        <f>IF(ISTEXT(overallRate),"Effectuez l’étape 1",IF(OR(COUNT($C1304,K1304)&lt;&gt;2,overallRate=0),0,IF(G1304="Oui",IF(OR($B1304="Oui - sans lien de dépendance",$C1304&gt;0),ROUND(MIN(K1304, MAX(500,MIN(0.55*$C1304,573))),2),0),ROUND(IF($B1304="Non - avec lien de dépendance",MIN(1129,K1304,$C1304)*overallRate,MIN(1129,K1304)*overallRate),2))))</f>
        <v>Effectuez l’étape 1</v>
      </c>
      <c r="P1304" s="3">
        <f t="shared" si="20"/>
        <v>0</v>
      </c>
    </row>
    <row r="1305" spans="12:16" x14ac:dyDescent="0.35">
      <c r="L1305" s="54" t="str">
        <f>IF(ISTEXT(overallRate),"Effectuez l’étape 1",IF(OR(COUNT($C1305,H1305)&lt;&gt;2,overallRate=0),0,IF(D1305="Oui",IF(OR($B1305="Oui - sans lien de dépendance",$C1305&gt;0),ROUND(MIN(H1305, MAX(500,MIN(0.55*$C1305,573))),2),0),ROUND(IF($B1305="Non - avec lien de dépendance",MIN(1129,H1305,$C1305)*overallRate,MIN(1129,H1305)*overallRate),2))))</f>
        <v>Effectuez l’étape 1</v>
      </c>
      <c r="M1305" s="54" t="str">
        <f>IF(ISTEXT(overallRate),"Effectuez l’étape 1",IF(OR(COUNT($C1305,I1305)&lt;&gt;2,overallRate=0),0,IF(E1305="Oui",IF(OR($B1305="Oui - sans lien de dépendance",$C1305&gt;0),ROUND(MIN(I1305, MAX(500,MIN(0.55*$C1305,573))),2),0),ROUND(IF($B1305="Non - avec lien de dépendance",MIN(1129,I1305,$C1305)*overallRate,MIN(1129,I1305)*overallRate),2))))</f>
        <v>Effectuez l’étape 1</v>
      </c>
      <c r="N1305" s="54" t="str">
        <f>IF(ISTEXT(overallRate),"Effectuez l’étape 1",IF(OR(COUNT($C1305,J1305)&lt;&gt;2,overallRate=0),0,IF(F1305="Oui",IF(OR($B1305="Oui - sans lien de dépendance",$C1305&gt;0),ROUND(MIN(J1305, MAX(500,MIN(0.55*$C1305,573))),2),0),ROUND(IF($B1305="Non - avec lien de dépendance",MIN(1129,J1305,$C1305)*overallRate,MIN(1129,J1305)*overallRate),2))))</f>
        <v>Effectuez l’étape 1</v>
      </c>
      <c r="O1305" s="54" t="str">
        <f>IF(ISTEXT(overallRate),"Effectuez l’étape 1",IF(OR(COUNT($C1305,K1305)&lt;&gt;2,overallRate=0),0,IF(G1305="Oui",IF(OR($B1305="Oui - sans lien de dépendance",$C1305&gt;0),ROUND(MIN(K1305, MAX(500,MIN(0.55*$C1305,573))),2),0),ROUND(IF($B1305="Non - avec lien de dépendance",MIN(1129,K1305,$C1305)*overallRate,MIN(1129,K1305)*overallRate),2))))</f>
        <v>Effectuez l’étape 1</v>
      </c>
      <c r="P1305" s="3">
        <f t="shared" si="20"/>
        <v>0</v>
      </c>
    </row>
    <row r="1306" spans="12:16" x14ac:dyDescent="0.35">
      <c r="L1306" s="54" t="str">
        <f>IF(ISTEXT(overallRate),"Effectuez l’étape 1",IF(OR(COUNT($C1306,H1306)&lt;&gt;2,overallRate=0),0,IF(D1306="Oui",IF(OR($B1306="Oui - sans lien de dépendance",$C1306&gt;0),ROUND(MIN(H1306, MAX(500,MIN(0.55*$C1306,573))),2),0),ROUND(IF($B1306="Non - avec lien de dépendance",MIN(1129,H1306,$C1306)*overallRate,MIN(1129,H1306)*overallRate),2))))</f>
        <v>Effectuez l’étape 1</v>
      </c>
      <c r="M1306" s="54" t="str">
        <f>IF(ISTEXT(overallRate),"Effectuez l’étape 1",IF(OR(COUNT($C1306,I1306)&lt;&gt;2,overallRate=0),0,IF(E1306="Oui",IF(OR($B1306="Oui - sans lien de dépendance",$C1306&gt;0),ROUND(MIN(I1306, MAX(500,MIN(0.55*$C1306,573))),2),0),ROUND(IF($B1306="Non - avec lien de dépendance",MIN(1129,I1306,$C1306)*overallRate,MIN(1129,I1306)*overallRate),2))))</f>
        <v>Effectuez l’étape 1</v>
      </c>
      <c r="N1306" s="54" t="str">
        <f>IF(ISTEXT(overallRate),"Effectuez l’étape 1",IF(OR(COUNT($C1306,J1306)&lt;&gt;2,overallRate=0),0,IF(F1306="Oui",IF(OR($B1306="Oui - sans lien de dépendance",$C1306&gt;0),ROUND(MIN(J1306, MAX(500,MIN(0.55*$C1306,573))),2),0),ROUND(IF($B1306="Non - avec lien de dépendance",MIN(1129,J1306,$C1306)*overallRate,MIN(1129,J1306)*overallRate),2))))</f>
        <v>Effectuez l’étape 1</v>
      </c>
      <c r="O1306" s="54" t="str">
        <f>IF(ISTEXT(overallRate),"Effectuez l’étape 1",IF(OR(COUNT($C1306,K1306)&lt;&gt;2,overallRate=0),0,IF(G1306="Oui",IF(OR($B1306="Oui - sans lien de dépendance",$C1306&gt;0),ROUND(MIN(K1306, MAX(500,MIN(0.55*$C1306,573))),2),0),ROUND(IF($B1306="Non - avec lien de dépendance",MIN(1129,K1306,$C1306)*overallRate,MIN(1129,K1306)*overallRate),2))))</f>
        <v>Effectuez l’étape 1</v>
      </c>
      <c r="P1306" s="3">
        <f t="shared" si="20"/>
        <v>0</v>
      </c>
    </row>
    <row r="1307" spans="12:16" x14ac:dyDescent="0.35">
      <c r="L1307" s="54" t="str">
        <f>IF(ISTEXT(overallRate),"Effectuez l’étape 1",IF(OR(COUNT($C1307,H1307)&lt;&gt;2,overallRate=0),0,IF(D1307="Oui",IF(OR($B1307="Oui - sans lien de dépendance",$C1307&gt;0),ROUND(MIN(H1307, MAX(500,MIN(0.55*$C1307,573))),2),0),ROUND(IF($B1307="Non - avec lien de dépendance",MIN(1129,H1307,$C1307)*overallRate,MIN(1129,H1307)*overallRate),2))))</f>
        <v>Effectuez l’étape 1</v>
      </c>
      <c r="M1307" s="54" t="str">
        <f>IF(ISTEXT(overallRate),"Effectuez l’étape 1",IF(OR(COUNT($C1307,I1307)&lt;&gt;2,overallRate=0),0,IF(E1307="Oui",IF(OR($B1307="Oui - sans lien de dépendance",$C1307&gt;0),ROUND(MIN(I1307, MAX(500,MIN(0.55*$C1307,573))),2),0),ROUND(IF($B1307="Non - avec lien de dépendance",MIN(1129,I1307,$C1307)*overallRate,MIN(1129,I1307)*overallRate),2))))</f>
        <v>Effectuez l’étape 1</v>
      </c>
      <c r="N1307" s="54" t="str">
        <f>IF(ISTEXT(overallRate),"Effectuez l’étape 1",IF(OR(COUNT($C1307,J1307)&lt;&gt;2,overallRate=0),0,IF(F1307="Oui",IF(OR($B1307="Oui - sans lien de dépendance",$C1307&gt;0),ROUND(MIN(J1307, MAX(500,MIN(0.55*$C1307,573))),2),0),ROUND(IF($B1307="Non - avec lien de dépendance",MIN(1129,J1307,$C1307)*overallRate,MIN(1129,J1307)*overallRate),2))))</f>
        <v>Effectuez l’étape 1</v>
      </c>
      <c r="O1307" s="54" t="str">
        <f>IF(ISTEXT(overallRate),"Effectuez l’étape 1",IF(OR(COUNT($C1307,K1307)&lt;&gt;2,overallRate=0),0,IF(G1307="Oui",IF(OR($B1307="Oui - sans lien de dépendance",$C1307&gt;0),ROUND(MIN(K1307, MAX(500,MIN(0.55*$C1307,573))),2),0),ROUND(IF($B1307="Non - avec lien de dépendance",MIN(1129,K1307,$C1307)*overallRate,MIN(1129,K1307)*overallRate),2))))</f>
        <v>Effectuez l’étape 1</v>
      </c>
      <c r="P1307" s="3">
        <f t="shared" si="20"/>
        <v>0</v>
      </c>
    </row>
    <row r="1308" spans="12:16" x14ac:dyDescent="0.35">
      <c r="L1308" s="54" t="str">
        <f>IF(ISTEXT(overallRate),"Effectuez l’étape 1",IF(OR(COUNT($C1308,H1308)&lt;&gt;2,overallRate=0),0,IF(D1308="Oui",IF(OR($B1308="Oui - sans lien de dépendance",$C1308&gt;0),ROUND(MIN(H1308, MAX(500,MIN(0.55*$C1308,573))),2),0),ROUND(IF($B1308="Non - avec lien de dépendance",MIN(1129,H1308,$C1308)*overallRate,MIN(1129,H1308)*overallRate),2))))</f>
        <v>Effectuez l’étape 1</v>
      </c>
      <c r="M1308" s="54" t="str">
        <f>IF(ISTEXT(overallRate),"Effectuez l’étape 1",IF(OR(COUNT($C1308,I1308)&lt;&gt;2,overallRate=0),0,IF(E1308="Oui",IF(OR($B1308="Oui - sans lien de dépendance",$C1308&gt;0),ROUND(MIN(I1308, MAX(500,MIN(0.55*$C1308,573))),2),0),ROUND(IF($B1308="Non - avec lien de dépendance",MIN(1129,I1308,$C1308)*overallRate,MIN(1129,I1308)*overallRate),2))))</f>
        <v>Effectuez l’étape 1</v>
      </c>
      <c r="N1308" s="54" t="str">
        <f>IF(ISTEXT(overallRate),"Effectuez l’étape 1",IF(OR(COUNT($C1308,J1308)&lt;&gt;2,overallRate=0),0,IF(F1308="Oui",IF(OR($B1308="Oui - sans lien de dépendance",$C1308&gt;0),ROUND(MIN(J1308, MAX(500,MIN(0.55*$C1308,573))),2),0),ROUND(IF($B1308="Non - avec lien de dépendance",MIN(1129,J1308,$C1308)*overallRate,MIN(1129,J1308)*overallRate),2))))</f>
        <v>Effectuez l’étape 1</v>
      </c>
      <c r="O1308" s="54" t="str">
        <f>IF(ISTEXT(overallRate),"Effectuez l’étape 1",IF(OR(COUNT($C1308,K1308)&lt;&gt;2,overallRate=0),0,IF(G1308="Oui",IF(OR($B1308="Oui - sans lien de dépendance",$C1308&gt;0),ROUND(MIN(K1308, MAX(500,MIN(0.55*$C1308,573))),2),0),ROUND(IF($B1308="Non - avec lien de dépendance",MIN(1129,K1308,$C1308)*overallRate,MIN(1129,K1308)*overallRate),2))))</f>
        <v>Effectuez l’étape 1</v>
      </c>
      <c r="P1308" s="3">
        <f t="shared" si="20"/>
        <v>0</v>
      </c>
    </row>
    <row r="1309" spans="12:16" x14ac:dyDescent="0.35">
      <c r="L1309" s="54" t="str">
        <f>IF(ISTEXT(overallRate),"Effectuez l’étape 1",IF(OR(COUNT($C1309,H1309)&lt;&gt;2,overallRate=0),0,IF(D1309="Oui",IF(OR($B1309="Oui - sans lien de dépendance",$C1309&gt;0),ROUND(MIN(H1309, MAX(500,MIN(0.55*$C1309,573))),2),0),ROUND(IF($B1309="Non - avec lien de dépendance",MIN(1129,H1309,$C1309)*overallRate,MIN(1129,H1309)*overallRate),2))))</f>
        <v>Effectuez l’étape 1</v>
      </c>
      <c r="M1309" s="54" t="str">
        <f>IF(ISTEXT(overallRate),"Effectuez l’étape 1",IF(OR(COUNT($C1309,I1309)&lt;&gt;2,overallRate=0),0,IF(E1309="Oui",IF(OR($B1309="Oui - sans lien de dépendance",$C1309&gt;0),ROUND(MIN(I1309, MAX(500,MIN(0.55*$C1309,573))),2),0),ROUND(IF($B1309="Non - avec lien de dépendance",MIN(1129,I1309,$C1309)*overallRate,MIN(1129,I1309)*overallRate),2))))</f>
        <v>Effectuez l’étape 1</v>
      </c>
      <c r="N1309" s="54" t="str">
        <f>IF(ISTEXT(overallRate),"Effectuez l’étape 1",IF(OR(COUNT($C1309,J1309)&lt;&gt;2,overallRate=0),0,IF(F1309="Oui",IF(OR($B1309="Oui - sans lien de dépendance",$C1309&gt;0),ROUND(MIN(J1309, MAX(500,MIN(0.55*$C1309,573))),2),0),ROUND(IF($B1309="Non - avec lien de dépendance",MIN(1129,J1309,$C1309)*overallRate,MIN(1129,J1309)*overallRate),2))))</f>
        <v>Effectuez l’étape 1</v>
      </c>
      <c r="O1309" s="54" t="str">
        <f>IF(ISTEXT(overallRate),"Effectuez l’étape 1",IF(OR(COUNT($C1309,K1309)&lt;&gt;2,overallRate=0),0,IF(G1309="Oui",IF(OR($B1309="Oui - sans lien de dépendance",$C1309&gt;0),ROUND(MIN(K1309, MAX(500,MIN(0.55*$C1309,573))),2),0),ROUND(IF($B1309="Non - avec lien de dépendance",MIN(1129,K1309,$C1309)*overallRate,MIN(1129,K1309)*overallRate),2))))</f>
        <v>Effectuez l’étape 1</v>
      </c>
      <c r="P1309" s="3">
        <f t="shared" si="20"/>
        <v>0</v>
      </c>
    </row>
    <row r="1310" spans="12:16" x14ac:dyDescent="0.35">
      <c r="L1310" s="54" t="str">
        <f>IF(ISTEXT(overallRate),"Effectuez l’étape 1",IF(OR(COUNT($C1310,H1310)&lt;&gt;2,overallRate=0),0,IF(D1310="Oui",IF(OR($B1310="Oui - sans lien de dépendance",$C1310&gt;0),ROUND(MIN(H1310, MAX(500,MIN(0.55*$C1310,573))),2),0),ROUND(IF($B1310="Non - avec lien de dépendance",MIN(1129,H1310,$C1310)*overallRate,MIN(1129,H1310)*overallRate),2))))</f>
        <v>Effectuez l’étape 1</v>
      </c>
      <c r="M1310" s="54" t="str">
        <f>IF(ISTEXT(overallRate),"Effectuez l’étape 1",IF(OR(COUNT($C1310,I1310)&lt;&gt;2,overallRate=0),0,IF(E1310="Oui",IF(OR($B1310="Oui - sans lien de dépendance",$C1310&gt;0),ROUND(MIN(I1310, MAX(500,MIN(0.55*$C1310,573))),2),0),ROUND(IF($B1310="Non - avec lien de dépendance",MIN(1129,I1310,$C1310)*overallRate,MIN(1129,I1310)*overallRate),2))))</f>
        <v>Effectuez l’étape 1</v>
      </c>
      <c r="N1310" s="54" t="str">
        <f>IF(ISTEXT(overallRate),"Effectuez l’étape 1",IF(OR(COUNT($C1310,J1310)&lt;&gt;2,overallRate=0),0,IF(F1310="Oui",IF(OR($B1310="Oui - sans lien de dépendance",$C1310&gt;0),ROUND(MIN(J1310, MAX(500,MIN(0.55*$C1310,573))),2),0),ROUND(IF($B1310="Non - avec lien de dépendance",MIN(1129,J1310,$C1310)*overallRate,MIN(1129,J1310)*overallRate),2))))</f>
        <v>Effectuez l’étape 1</v>
      </c>
      <c r="O1310" s="54" t="str">
        <f>IF(ISTEXT(overallRate),"Effectuez l’étape 1",IF(OR(COUNT($C1310,K1310)&lt;&gt;2,overallRate=0),0,IF(G1310="Oui",IF(OR($B1310="Oui - sans lien de dépendance",$C1310&gt;0),ROUND(MIN(K1310, MAX(500,MIN(0.55*$C1310,573))),2),0),ROUND(IF($B1310="Non - avec lien de dépendance",MIN(1129,K1310,$C1310)*overallRate,MIN(1129,K1310)*overallRate),2))))</f>
        <v>Effectuez l’étape 1</v>
      </c>
      <c r="P1310" s="3">
        <f t="shared" si="20"/>
        <v>0</v>
      </c>
    </row>
    <row r="1311" spans="12:16" x14ac:dyDescent="0.35">
      <c r="L1311" s="54" t="str">
        <f>IF(ISTEXT(overallRate),"Effectuez l’étape 1",IF(OR(COUNT($C1311,H1311)&lt;&gt;2,overallRate=0),0,IF(D1311="Oui",IF(OR($B1311="Oui - sans lien de dépendance",$C1311&gt;0),ROUND(MIN(H1311, MAX(500,MIN(0.55*$C1311,573))),2),0),ROUND(IF($B1311="Non - avec lien de dépendance",MIN(1129,H1311,$C1311)*overallRate,MIN(1129,H1311)*overallRate),2))))</f>
        <v>Effectuez l’étape 1</v>
      </c>
      <c r="M1311" s="54" t="str">
        <f>IF(ISTEXT(overallRate),"Effectuez l’étape 1",IF(OR(COUNT($C1311,I1311)&lt;&gt;2,overallRate=0),0,IF(E1311="Oui",IF(OR($B1311="Oui - sans lien de dépendance",$C1311&gt;0),ROUND(MIN(I1311, MAX(500,MIN(0.55*$C1311,573))),2),0),ROUND(IF($B1311="Non - avec lien de dépendance",MIN(1129,I1311,$C1311)*overallRate,MIN(1129,I1311)*overallRate),2))))</f>
        <v>Effectuez l’étape 1</v>
      </c>
      <c r="N1311" s="54" t="str">
        <f>IF(ISTEXT(overallRate),"Effectuez l’étape 1",IF(OR(COUNT($C1311,J1311)&lt;&gt;2,overallRate=0),0,IF(F1311="Oui",IF(OR($B1311="Oui - sans lien de dépendance",$C1311&gt;0),ROUND(MIN(J1311, MAX(500,MIN(0.55*$C1311,573))),2),0),ROUND(IF($B1311="Non - avec lien de dépendance",MIN(1129,J1311,$C1311)*overallRate,MIN(1129,J1311)*overallRate),2))))</f>
        <v>Effectuez l’étape 1</v>
      </c>
      <c r="O1311" s="54" t="str">
        <f>IF(ISTEXT(overallRate),"Effectuez l’étape 1",IF(OR(COUNT($C1311,K1311)&lt;&gt;2,overallRate=0),0,IF(G1311="Oui",IF(OR($B1311="Oui - sans lien de dépendance",$C1311&gt;0),ROUND(MIN(K1311, MAX(500,MIN(0.55*$C1311,573))),2),0),ROUND(IF($B1311="Non - avec lien de dépendance",MIN(1129,K1311,$C1311)*overallRate,MIN(1129,K1311)*overallRate),2))))</f>
        <v>Effectuez l’étape 1</v>
      </c>
      <c r="P1311" s="3">
        <f t="shared" si="20"/>
        <v>0</v>
      </c>
    </row>
    <row r="1312" spans="12:16" x14ac:dyDescent="0.35">
      <c r="L1312" s="54" t="str">
        <f>IF(ISTEXT(overallRate),"Effectuez l’étape 1",IF(OR(COUNT($C1312,H1312)&lt;&gt;2,overallRate=0),0,IF(D1312="Oui",IF(OR($B1312="Oui - sans lien de dépendance",$C1312&gt;0),ROUND(MIN(H1312, MAX(500,MIN(0.55*$C1312,573))),2),0),ROUND(IF($B1312="Non - avec lien de dépendance",MIN(1129,H1312,$C1312)*overallRate,MIN(1129,H1312)*overallRate),2))))</f>
        <v>Effectuez l’étape 1</v>
      </c>
      <c r="M1312" s="54" t="str">
        <f>IF(ISTEXT(overallRate),"Effectuez l’étape 1",IF(OR(COUNT($C1312,I1312)&lt;&gt;2,overallRate=0),0,IF(E1312="Oui",IF(OR($B1312="Oui - sans lien de dépendance",$C1312&gt;0),ROUND(MIN(I1312, MAX(500,MIN(0.55*$C1312,573))),2),0),ROUND(IF($B1312="Non - avec lien de dépendance",MIN(1129,I1312,$C1312)*overallRate,MIN(1129,I1312)*overallRate),2))))</f>
        <v>Effectuez l’étape 1</v>
      </c>
      <c r="N1312" s="54" t="str">
        <f>IF(ISTEXT(overallRate),"Effectuez l’étape 1",IF(OR(COUNT($C1312,J1312)&lt;&gt;2,overallRate=0),0,IF(F1312="Oui",IF(OR($B1312="Oui - sans lien de dépendance",$C1312&gt;0),ROUND(MIN(J1312, MAX(500,MIN(0.55*$C1312,573))),2),0),ROUND(IF($B1312="Non - avec lien de dépendance",MIN(1129,J1312,$C1312)*overallRate,MIN(1129,J1312)*overallRate),2))))</f>
        <v>Effectuez l’étape 1</v>
      </c>
      <c r="O1312" s="54" t="str">
        <f>IF(ISTEXT(overallRate),"Effectuez l’étape 1",IF(OR(COUNT($C1312,K1312)&lt;&gt;2,overallRate=0),0,IF(G1312="Oui",IF(OR($B1312="Oui - sans lien de dépendance",$C1312&gt;0),ROUND(MIN(K1312, MAX(500,MIN(0.55*$C1312,573))),2),0),ROUND(IF($B1312="Non - avec lien de dépendance",MIN(1129,K1312,$C1312)*overallRate,MIN(1129,K1312)*overallRate),2))))</f>
        <v>Effectuez l’étape 1</v>
      </c>
      <c r="P1312" s="3">
        <f t="shared" si="20"/>
        <v>0</v>
      </c>
    </row>
    <row r="1313" spans="12:16" x14ac:dyDescent="0.35">
      <c r="L1313" s="54" t="str">
        <f>IF(ISTEXT(overallRate),"Effectuez l’étape 1",IF(OR(COUNT($C1313,H1313)&lt;&gt;2,overallRate=0),0,IF(D1313="Oui",IF(OR($B1313="Oui - sans lien de dépendance",$C1313&gt;0),ROUND(MIN(H1313, MAX(500,MIN(0.55*$C1313,573))),2),0),ROUND(IF($B1313="Non - avec lien de dépendance",MIN(1129,H1313,$C1313)*overallRate,MIN(1129,H1313)*overallRate),2))))</f>
        <v>Effectuez l’étape 1</v>
      </c>
      <c r="M1313" s="54" t="str">
        <f>IF(ISTEXT(overallRate),"Effectuez l’étape 1",IF(OR(COUNT($C1313,I1313)&lt;&gt;2,overallRate=0),0,IF(E1313="Oui",IF(OR($B1313="Oui - sans lien de dépendance",$C1313&gt;0),ROUND(MIN(I1313, MAX(500,MIN(0.55*$C1313,573))),2),0),ROUND(IF($B1313="Non - avec lien de dépendance",MIN(1129,I1313,$C1313)*overallRate,MIN(1129,I1313)*overallRate),2))))</f>
        <v>Effectuez l’étape 1</v>
      </c>
      <c r="N1313" s="54" t="str">
        <f>IF(ISTEXT(overallRate),"Effectuez l’étape 1",IF(OR(COUNT($C1313,J1313)&lt;&gt;2,overallRate=0),0,IF(F1313="Oui",IF(OR($B1313="Oui - sans lien de dépendance",$C1313&gt;0),ROUND(MIN(J1313, MAX(500,MIN(0.55*$C1313,573))),2),0),ROUND(IF($B1313="Non - avec lien de dépendance",MIN(1129,J1313,$C1313)*overallRate,MIN(1129,J1313)*overallRate),2))))</f>
        <v>Effectuez l’étape 1</v>
      </c>
      <c r="O1313" s="54" t="str">
        <f>IF(ISTEXT(overallRate),"Effectuez l’étape 1",IF(OR(COUNT($C1313,K1313)&lt;&gt;2,overallRate=0),0,IF(G1313="Oui",IF(OR($B1313="Oui - sans lien de dépendance",$C1313&gt;0),ROUND(MIN(K1313, MAX(500,MIN(0.55*$C1313,573))),2),0),ROUND(IF($B1313="Non - avec lien de dépendance",MIN(1129,K1313,$C1313)*overallRate,MIN(1129,K1313)*overallRate),2))))</f>
        <v>Effectuez l’étape 1</v>
      </c>
      <c r="P1313" s="3">
        <f t="shared" si="20"/>
        <v>0</v>
      </c>
    </row>
    <row r="1314" spans="12:16" x14ac:dyDescent="0.35">
      <c r="L1314" s="54" t="str">
        <f>IF(ISTEXT(overallRate),"Effectuez l’étape 1",IF(OR(COUNT($C1314,H1314)&lt;&gt;2,overallRate=0),0,IF(D1314="Oui",IF(OR($B1314="Oui - sans lien de dépendance",$C1314&gt;0),ROUND(MIN(H1314, MAX(500,MIN(0.55*$C1314,573))),2),0),ROUND(IF($B1314="Non - avec lien de dépendance",MIN(1129,H1314,$C1314)*overallRate,MIN(1129,H1314)*overallRate),2))))</f>
        <v>Effectuez l’étape 1</v>
      </c>
      <c r="M1314" s="54" t="str">
        <f>IF(ISTEXT(overallRate),"Effectuez l’étape 1",IF(OR(COUNT($C1314,I1314)&lt;&gt;2,overallRate=0),0,IF(E1314="Oui",IF(OR($B1314="Oui - sans lien de dépendance",$C1314&gt;0),ROUND(MIN(I1314, MAX(500,MIN(0.55*$C1314,573))),2),0),ROUND(IF($B1314="Non - avec lien de dépendance",MIN(1129,I1314,$C1314)*overallRate,MIN(1129,I1314)*overallRate),2))))</f>
        <v>Effectuez l’étape 1</v>
      </c>
      <c r="N1314" s="54" t="str">
        <f>IF(ISTEXT(overallRate),"Effectuez l’étape 1",IF(OR(COUNT($C1314,J1314)&lt;&gt;2,overallRate=0),0,IF(F1314="Oui",IF(OR($B1314="Oui - sans lien de dépendance",$C1314&gt;0),ROUND(MIN(J1314, MAX(500,MIN(0.55*$C1314,573))),2),0),ROUND(IF($B1314="Non - avec lien de dépendance",MIN(1129,J1314,$C1314)*overallRate,MIN(1129,J1314)*overallRate),2))))</f>
        <v>Effectuez l’étape 1</v>
      </c>
      <c r="O1314" s="54" t="str">
        <f>IF(ISTEXT(overallRate),"Effectuez l’étape 1",IF(OR(COUNT($C1314,K1314)&lt;&gt;2,overallRate=0),0,IF(G1314="Oui",IF(OR($B1314="Oui - sans lien de dépendance",$C1314&gt;0),ROUND(MIN(K1314, MAX(500,MIN(0.55*$C1314,573))),2),0),ROUND(IF($B1314="Non - avec lien de dépendance",MIN(1129,K1314,$C1314)*overallRate,MIN(1129,K1314)*overallRate),2))))</f>
        <v>Effectuez l’étape 1</v>
      </c>
      <c r="P1314" s="3">
        <f t="shared" si="20"/>
        <v>0</v>
      </c>
    </row>
    <row r="1315" spans="12:16" x14ac:dyDescent="0.35">
      <c r="L1315" s="54" t="str">
        <f>IF(ISTEXT(overallRate),"Effectuez l’étape 1",IF(OR(COUNT($C1315,H1315)&lt;&gt;2,overallRate=0),0,IF(D1315="Oui",IF(OR($B1315="Oui - sans lien de dépendance",$C1315&gt;0),ROUND(MIN(H1315, MAX(500,MIN(0.55*$C1315,573))),2),0),ROUND(IF($B1315="Non - avec lien de dépendance",MIN(1129,H1315,$C1315)*overallRate,MIN(1129,H1315)*overallRate),2))))</f>
        <v>Effectuez l’étape 1</v>
      </c>
      <c r="M1315" s="54" t="str">
        <f>IF(ISTEXT(overallRate),"Effectuez l’étape 1",IF(OR(COUNT($C1315,I1315)&lt;&gt;2,overallRate=0),0,IF(E1315="Oui",IF(OR($B1315="Oui - sans lien de dépendance",$C1315&gt;0),ROUND(MIN(I1315, MAX(500,MIN(0.55*$C1315,573))),2),0),ROUND(IF($B1315="Non - avec lien de dépendance",MIN(1129,I1315,$C1315)*overallRate,MIN(1129,I1315)*overallRate),2))))</f>
        <v>Effectuez l’étape 1</v>
      </c>
      <c r="N1315" s="54" t="str">
        <f>IF(ISTEXT(overallRate),"Effectuez l’étape 1",IF(OR(COUNT($C1315,J1315)&lt;&gt;2,overallRate=0),0,IF(F1315="Oui",IF(OR($B1315="Oui - sans lien de dépendance",$C1315&gt;0),ROUND(MIN(J1315, MAX(500,MIN(0.55*$C1315,573))),2),0),ROUND(IF($B1315="Non - avec lien de dépendance",MIN(1129,J1315,$C1315)*overallRate,MIN(1129,J1315)*overallRate),2))))</f>
        <v>Effectuez l’étape 1</v>
      </c>
      <c r="O1315" s="54" t="str">
        <f>IF(ISTEXT(overallRate),"Effectuez l’étape 1",IF(OR(COUNT($C1315,K1315)&lt;&gt;2,overallRate=0),0,IF(G1315="Oui",IF(OR($B1315="Oui - sans lien de dépendance",$C1315&gt;0),ROUND(MIN(K1315, MAX(500,MIN(0.55*$C1315,573))),2),0),ROUND(IF($B1315="Non - avec lien de dépendance",MIN(1129,K1315,$C1315)*overallRate,MIN(1129,K1315)*overallRate),2))))</f>
        <v>Effectuez l’étape 1</v>
      </c>
      <c r="P1315" s="3">
        <f t="shared" si="20"/>
        <v>0</v>
      </c>
    </row>
    <row r="1316" spans="12:16" x14ac:dyDescent="0.35">
      <c r="L1316" s="54" t="str">
        <f>IF(ISTEXT(overallRate),"Effectuez l’étape 1",IF(OR(COUNT($C1316,H1316)&lt;&gt;2,overallRate=0),0,IF(D1316="Oui",IF(OR($B1316="Oui - sans lien de dépendance",$C1316&gt;0),ROUND(MIN(H1316, MAX(500,MIN(0.55*$C1316,573))),2),0),ROUND(IF($B1316="Non - avec lien de dépendance",MIN(1129,H1316,$C1316)*overallRate,MIN(1129,H1316)*overallRate),2))))</f>
        <v>Effectuez l’étape 1</v>
      </c>
      <c r="M1316" s="54" t="str">
        <f>IF(ISTEXT(overallRate),"Effectuez l’étape 1",IF(OR(COUNT($C1316,I1316)&lt;&gt;2,overallRate=0),0,IF(E1316="Oui",IF(OR($B1316="Oui - sans lien de dépendance",$C1316&gt;0),ROUND(MIN(I1316, MAX(500,MIN(0.55*$C1316,573))),2),0),ROUND(IF($B1316="Non - avec lien de dépendance",MIN(1129,I1316,$C1316)*overallRate,MIN(1129,I1316)*overallRate),2))))</f>
        <v>Effectuez l’étape 1</v>
      </c>
      <c r="N1316" s="54" t="str">
        <f>IF(ISTEXT(overallRate),"Effectuez l’étape 1",IF(OR(COUNT($C1316,J1316)&lt;&gt;2,overallRate=0),0,IF(F1316="Oui",IF(OR($B1316="Oui - sans lien de dépendance",$C1316&gt;0),ROUND(MIN(J1316, MAX(500,MIN(0.55*$C1316,573))),2),0),ROUND(IF($B1316="Non - avec lien de dépendance",MIN(1129,J1316,$C1316)*overallRate,MIN(1129,J1316)*overallRate),2))))</f>
        <v>Effectuez l’étape 1</v>
      </c>
      <c r="O1316" s="54" t="str">
        <f>IF(ISTEXT(overallRate),"Effectuez l’étape 1",IF(OR(COUNT($C1316,K1316)&lt;&gt;2,overallRate=0),0,IF(G1316="Oui",IF(OR($B1316="Oui - sans lien de dépendance",$C1316&gt;0),ROUND(MIN(K1316, MAX(500,MIN(0.55*$C1316,573))),2),0),ROUND(IF($B1316="Non - avec lien de dépendance",MIN(1129,K1316,$C1316)*overallRate,MIN(1129,K1316)*overallRate),2))))</f>
        <v>Effectuez l’étape 1</v>
      </c>
      <c r="P1316" s="3">
        <f t="shared" si="20"/>
        <v>0</v>
      </c>
    </row>
    <row r="1317" spans="12:16" x14ac:dyDescent="0.35">
      <c r="L1317" s="54" t="str">
        <f>IF(ISTEXT(overallRate),"Effectuez l’étape 1",IF(OR(COUNT($C1317,H1317)&lt;&gt;2,overallRate=0),0,IF(D1317="Oui",IF(OR($B1317="Oui - sans lien de dépendance",$C1317&gt;0),ROUND(MIN(H1317, MAX(500,MIN(0.55*$C1317,573))),2),0),ROUND(IF($B1317="Non - avec lien de dépendance",MIN(1129,H1317,$C1317)*overallRate,MIN(1129,H1317)*overallRate),2))))</f>
        <v>Effectuez l’étape 1</v>
      </c>
      <c r="M1317" s="54" t="str">
        <f>IF(ISTEXT(overallRate),"Effectuez l’étape 1",IF(OR(COUNT($C1317,I1317)&lt;&gt;2,overallRate=0),0,IF(E1317="Oui",IF(OR($B1317="Oui - sans lien de dépendance",$C1317&gt;0),ROUND(MIN(I1317, MAX(500,MIN(0.55*$C1317,573))),2),0),ROUND(IF($B1317="Non - avec lien de dépendance",MIN(1129,I1317,$C1317)*overallRate,MIN(1129,I1317)*overallRate),2))))</f>
        <v>Effectuez l’étape 1</v>
      </c>
      <c r="N1317" s="54" t="str">
        <f>IF(ISTEXT(overallRate),"Effectuez l’étape 1",IF(OR(COUNT($C1317,J1317)&lt;&gt;2,overallRate=0),0,IF(F1317="Oui",IF(OR($B1317="Oui - sans lien de dépendance",$C1317&gt;0),ROUND(MIN(J1317, MAX(500,MIN(0.55*$C1317,573))),2),0),ROUND(IF($B1317="Non - avec lien de dépendance",MIN(1129,J1317,$C1317)*overallRate,MIN(1129,J1317)*overallRate),2))))</f>
        <v>Effectuez l’étape 1</v>
      </c>
      <c r="O1317" s="54" t="str">
        <f>IF(ISTEXT(overallRate),"Effectuez l’étape 1",IF(OR(COUNT($C1317,K1317)&lt;&gt;2,overallRate=0),0,IF(G1317="Oui",IF(OR($B1317="Oui - sans lien de dépendance",$C1317&gt;0),ROUND(MIN(K1317, MAX(500,MIN(0.55*$C1317,573))),2),0),ROUND(IF($B1317="Non - avec lien de dépendance",MIN(1129,K1317,$C1317)*overallRate,MIN(1129,K1317)*overallRate),2))))</f>
        <v>Effectuez l’étape 1</v>
      </c>
      <c r="P1317" s="3">
        <f t="shared" si="20"/>
        <v>0</v>
      </c>
    </row>
    <row r="1318" spans="12:16" x14ac:dyDescent="0.35">
      <c r="L1318" s="54" t="str">
        <f>IF(ISTEXT(overallRate),"Effectuez l’étape 1",IF(OR(COUNT($C1318,H1318)&lt;&gt;2,overallRate=0),0,IF(D1318="Oui",IF(OR($B1318="Oui - sans lien de dépendance",$C1318&gt;0),ROUND(MIN(H1318, MAX(500,MIN(0.55*$C1318,573))),2),0),ROUND(IF($B1318="Non - avec lien de dépendance",MIN(1129,H1318,$C1318)*overallRate,MIN(1129,H1318)*overallRate),2))))</f>
        <v>Effectuez l’étape 1</v>
      </c>
      <c r="M1318" s="54" t="str">
        <f>IF(ISTEXT(overallRate),"Effectuez l’étape 1",IF(OR(COUNT($C1318,I1318)&lt;&gt;2,overallRate=0),0,IF(E1318="Oui",IF(OR($B1318="Oui - sans lien de dépendance",$C1318&gt;0),ROUND(MIN(I1318, MAX(500,MIN(0.55*$C1318,573))),2),0),ROUND(IF($B1318="Non - avec lien de dépendance",MIN(1129,I1318,$C1318)*overallRate,MIN(1129,I1318)*overallRate),2))))</f>
        <v>Effectuez l’étape 1</v>
      </c>
      <c r="N1318" s="54" t="str">
        <f>IF(ISTEXT(overallRate),"Effectuez l’étape 1",IF(OR(COUNT($C1318,J1318)&lt;&gt;2,overallRate=0),0,IF(F1318="Oui",IF(OR($B1318="Oui - sans lien de dépendance",$C1318&gt;0),ROUND(MIN(J1318, MAX(500,MIN(0.55*$C1318,573))),2),0),ROUND(IF($B1318="Non - avec lien de dépendance",MIN(1129,J1318,$C1318)*overallRate,MIN(1129,J1318)*overallRate),2))))</f>
        <v>Effectuez l’étape 1</v>
      </c>
      <c r="O1318" s="54" t="str">
        <f>IF(ISTEXT(overallRate),"Effectuez l’étape 1",IF(OR(COUNT($C1318,K1318)&lt;&gt;2,overallRate=0),0,IF(G1318="Oui",IF(OR($B1318="Oui - sans lien de dépendance",$C1318&gt;0),ROUND(MIN(K1318, MAX(500,MIN(0.55*$C1318,573))),2),0),ROUND(IF($B1318="Non - avec lien de dépendance",MIN(1129,K1318,$C1318)*overallRate,MIN(1129,K1318)*overallRate),2))))</f>
        <v>Effectuez l’étape 1</v>
      </c>
      <c r="P1318" s="3">
        <f t="shared" si="20"/>
        <v>0</v>
      </c>
    </row>
    <row r="1319" spans="12:16" x14ac:dyDescent="0.35">
      <c r="L1319" s="54" t="str">
        <f>IF(ISTEXT(overallRate),"Effectuez l’étape 1",IF(OR(COUNT($C1319,H1319)&lt;&gt;2,overallRate=0),0,IF(D1319="Oui",IF(OR($B1319="Oui - sans lien de dépendance",$C1319&gt;0),ROUND(MIN(H1319, MAX(500,MIN(0.55*$C1319,573))),2),0),ROUND(IF($B1319="Non - avec lien de dépendance",MIN(1129,H1319,$C1319)*overallRate,MIN(1129,H1319)*overallRate),2))))</f>
        <v>Effectuez l’étape 1</v>
      </c>
      <c r="M1319" s="54" t="str">
        <f>IF(ISTEXT(overallRate),"Effectuez l’étape 1",IF(OR(COUNT($C1319,I1319)&lt;&gt;2,overallRate=0),0,IF(E1319="Oui",IF(OR($B1319="Oui - sans lien de dépendance",$C1319&gt;0),ROUND(MIN(I1319, MAX(500,MIN(0.55*$C1319,573))),2),0),ROUND(IF($B1319="Non - avec lien de dépendance",MIN(1129,I1319,$C1319)*overallRate,MIN(1129,I1319)*overallRate),2))))</f>
        <v>Effectuez l’étape 1</v>
      </c>
      <c r="N1319" s="54" t="str">
        <f>IF(ISTEXT(overallRate),"Effectuez l’étape 1",IF(OR(COUNT($C1319,J1319)&lt;&gt;2,overallRate=0),0,IF(F1319="Oui",IF(OR($B1319="Oui - sans lien de dépendance",$C1319&gt;0),ROUND(MIN(J1319, MAX(500,MIN(0.55*$C1319,573))),2),0),ROUND(IF($B1319="Non - avec lien de dépendance",MIN(1129,J1319,$C1319)*overallRate,MIN(1129,J1319)*overallRate),2))))</f>
        <v>Effectuez l’étape 1</v>
      </c>
      <c r="O1319" s="54" t="str">
        <f>IF(ISTEXT(overallRate),"Effectuez l’étape 1",IF(OR(COUNT($C1319,K1319)&lt;&gt;2,overallRate=0),0,IF(G1319="Oui",IF(OR($B1319="Oui - sans lien de dépendance",$C1319&gt;0),ROUND(MIN(K1319, MAX(500,MIN(0.55*$C1319,573))),2),0),ROUND(IF($B1319="Non - avec lien de dépendance",MIN(1129,K1319,$C1319)*overallRate,MIN(1129,K1319)*overallRate),2))))</f>
        <v>Effectuez l’étape 1</v>
      </c>
      <c r="P1319" s="3">
        <f t="shared" si="20"/>
        <v>0</v>
      </c>
    </row>
    <row r="1320" spans="12:16" x14ac:dyDescent="0.35">
      <c r="L1320" s="54" t="str">
        <f>IF(ISTEXT(overallRate),"Effectuez l’étape 1",IF(OR(COUNT($C1320,H1320)&lt;&gt;2,overallRate=0),0,IF(D1320="Oui",IF(OR($B1320="Oui - sans lien de dépendance",$C1320&gt;0),ROUND(MIN(H1320, MAX(500,MIN(0.55*$C1320,573))),2),0),ROUND(IF($B1320="Non - avec lien de dépendance",MIN(1129,H1320,$C1320)*overallRate,MIN(1129,H1320)*overallRate),2))))</f>
        <v>Effectuez l’étape 1</v>
      </c>
      <c r="M1320" s="54" t="str">
        <f>IF(ISTEXT(overallRate),"Effectuez l’étape 1",IF(OR(COUNT($C1320,I1320)&lt;&gt;2,overallRate=0),0,IF(E1320="Oui",IF(OR($B1320="Oui - sans lien de dépendance",$C1320&gt;0),ROUND(MIN(I1320, MAX(500,MIN(0.55*$C1320,573))),2),0),ROUND(IF($B1320="Non - avec lien de dépendance",MIN(1129,I1320,$C1320)*overallRate,MIN(1129,I1320)*overallRate),2))))</f>
        <v>Effectuez l’étape 1</v>
      </c>
      <c r="N1320" s="54" t="str">
        <f>IF(ISTEXT(overallRate),"Effectuez l’étape 1",IF(OR(COUNT($C1320,J1320)&lt;&gt;2,overallRate=0),0,IF(F1320="Oui",IF(OR($B1320="Oui - sans lien de dépendance",$C1320&gt;0),ROUND(MIN(J1320, MAX(500,MIN(0.55*$C1320,573))),2),0),ROUND(IF($B1320="Non - avec lien de dépendance",MIN(1129,J1320,$C1320)*overallRate,MIN(1129,J1320)*overallRate),2))))</f>
        <v>Effectuez l’étape 1</v>
      </c>
      <c r="O1320" s="54" t="str">
        <f>IF(ISTEXT(overallRate),"Effectuez l’étape 1",IF(OR(COUNT($C1320,K1320)&lt;&gt;2,overallRate=0),0,IF(G1320="Oui",IF(OR($B1320="Oui - sans lien de dépendance",$C1320&gt;0),ROUND(MIN(K1320, MAX(500,MIN(0.55*$C1320,573))),2),0),ROUND(IF($B1320="Non - avec lien de dépendance",MIN(1129,K1320,$C1320)*overallRate,MIN(1129,K1320)*overallRate),2))))</f>
        <v>Effectuez l’étape 1</v>
      </c>
      <c r="P1320" s="3">
        <f t="shared" si="20"/>
        <v>0</v>
      </c>
    </row>
    <row r="1321" spans="12:16" x14ac:dyDescent="0.35">
      <c r="L1321" s="54" t="str">
        <f>IF(ISTEXT(overallRate),"Effectuez l’étape 1",IF(OR(COUNT($C1321,H1321)&lt;&gt;2,overallRate=0),0,IF(D1321="Oui",IF(OR($B1321="Oui - sans lien de dépendance",$C1321&gt;0),ROUND(MIN(H1321, MAX(500,MIN(0.55*$C1321,573))),2),0),ROUND(IF($B1321="Non - avec lien de dépendance",MIN(1129,H1321,$C1321)*overallRate,MIN(1129,H1321)*overallRate),2))))</f>
        <v>Effectuez l’étape 1</v>
      </c>
      <c r="M1321" s="54" t="str">
        <f>IF(ISTEXT(overallRate),"Effectuez l’étape 1",IF(OR(COUNT($C1321,I1321)&lt;&gt;2,overallRate=0),0,IF(E1321="Oui",IF(OR($B1321="Oui - sans lien de dépendance",$C1321&gt;0),ROUND(MIN(I1321, MAX(500,MIN(0.55*$C1321,573))),2),0),ROUND(IF($B1321="Non - avec lien de dépendance",MIN(1129,I1321,$C1321)*overallRate,MIN(1129,I1321)*overallRate),2))))</f>
        <v>Effectuez l’étape 1</v>
      </c>
      <c r="N1321" s="54" t="str">
        <f>IF(ISTEXT(overallRate),"Effectuez l’étape 1",IF(OR(COUNT($C1321,J1321)&lt;&gt;2,overallRate=0),0,IF(F1321="Oui",IF(OR($B1321="Oui - sans lien de dépendance",$C1321&gt;0),ROUND(MIN(J1321, MAX(500,MIN(0.55*$C1321,573))),2),0),ROUND(IF($B1321="Non - avec lien de dépendance",MIN(1129,J1321,$C1321)*overallRate,MIN(1129,J1321)*overallRate),2))))</f>
        <v>Effectuez l’étape 1</v>
      </c>
      <c r="O1321" s="54" t="str">
        <f>IF(ISTEXT(overallRate),"Effectuez l’étape 1",IF(OR(COUNT($C1321,K1321)&lt;&gt;2,overallRate=0),0,IF(G1321="Oui",IF(OR($B1321="Oui - sans lien de dépendance",$C1321&gt;0),ROUND(MIN(K1321, MAX(500,MIN(0.55*$C1321,573))),2),0),ROUND(IF($B1321="Non - avec lien de dépendance",MIN(1129,K1321,$C1321)*overallRate,MIN(1129,K1321)*overallRate),2))))</f>
        <v>Effectuez l’étape 1</v>
      </c>
      <c r="P1321" s="3">
        <f t="shared" si="20"/>
        <v>0</v>
      </c>
    </row>
    <row r="1322" spans="12:16" x14ac:dyDescent="0.35">
      <c r="L1322" s="54" t="str">
        <f>IF(ISTEXT(overallRate),"Effectuez l’étape 1",IF(OR(COUNT($C1322,H1322)&lt;&gt;2,overallRate=0),0,IF(D1322="Oui",IF(OR($B1322="Oui - sans lien de dépendance",$C1322&gt;0),ROUND(MIN(H1322, MAX(500,MIN(0.55*$C1322,573))),2),0),ROUND(IF($B1322="Non - avec lien de dépendance",MIN(1129,H1322,$C1322)*overallRate,MIN(1129,H1322)*overallRate),2))))</f>
        <v>Effectuez l’étape 1</v>
      </c>
      <c r="M1322" s="54" t="str">
        <f>IF(ISTEXT(overallRate),"Effectuez l’étape 1",IF(OR(COUNT($C1322,I1322)&lt;&gt;2,overallRate=0),0,IF(E1322="Oui",IF(OR($B1322="Oui - sans lien de dépendance",$C1322&gt;0),ROUND(MIN(I1322, MAX(500,MIN(0.55*$C1322,573))),2),0),ROUND(IF($B1322="Non - avec lien de dépendance",MIN(1129,I1322,$C1322)*overallRate,MIN(1129,I1322)*overallRate),2))))</f>
        <v>Effectuez l’étape 1</v>
      </c>
      <c r="N1322" s="54" t="str">
        <f>IF(ISTEXT(overallRate),"Effectuez l’étape 1",IF(OR(COUNT($C1322,J1322)&lt;&gt;2,overallRate=0),0,IF(F1322="Oui",IF(OR($B1322="Oui - sans lien de dépendance",$C1322&gt;0),ROUND(MIN(J1322, MAX(500,MIN(0.55*$C1322,573))),2),0),ROUND(IF($B1322="Non - avec lien de dépendance",MIN(1129,J1322,$C1322)*overallRate,MIN(1129,J1322)*overallRate),2))))</f>
        <v>Effectuez l’étape 1</v>
      </c>
      <c r="O1322" s="54" t="str">
        <f>IF(ISTEXT(overallRate),"Effectuez l’étape 1",IF(OR(COUNT($C1322,K1322)&lt;&gt;2,overallRate=0),0,IF(G1322="Oui",IF(OR($B1322="Oui - sans lien de dépendance",$C1322&gt;0),ROUND(MIN(K1322, MAX(500,MIN(0.55*$C1322,573))),2),0),ROUND(IF($B1322="Non - avec lien de dépendance",MIN(1129,K1322,$C1322)*overallRate,MIN(1129,K1322)*overallRate),2))))</f>
        <v>Effectuez l’étape 1</v>
      </c>
      <c r="P1322" s="3">
        <f t="shared" si="20"/>
        <v>0</v>
      </c>
    </row>
    <row r="1323" spans="12:16" x14ac:dyDescent="0.35">
      <c r="L1323" s="54" t="str">
        <f>IF(ISTEXT(overallRate),"Effectuez l’étape 1",IF(OR(COUNT($C1323,H1323)&lt;&gt;2,overallRate=0),0,IF(D1323="Oui",IF(OR($B1323="Oui - sans lien de dépendance",$C1323&gt;0),ROUND(MIN(H1323, MAX(500,MIN(0.55*$C1323,573))),2),0),ROUND(IF($B1323="Non - avec lien de dépendance",MIN(1129,H1323,$C1323)*overallRate,MIN(1129,H1323)*overallRate),2))))</f>
        <v>Effectuez l’étape 1</v>
      </c>
      <c r="M1323" s="54" t="str">
        <f>IF(ISTEXT(overallRate),"Effectuez l’étape 1",IF(OR(COUNT($C1323,I1323)&lt;&gt;2,overallRate=0),0,IF(E1323="Oui",IF(OR($B1323="Oui - sans lien de dépendance",$C1323&gt;0),ROUND(MIN(I1323, MAX(500,MIN(0.55*$C1323,573))),2),0),ROUND(IF($B1323="Non - avec lien de dépendance",MIN(1129,I1323,$C1323)*overallRate,MIN(1129,I1323)*overallRate),2))))</f>
        <v>Effectuez l’étape 1</v>
      </c>
      <c r="N1323" s="54" t="str">
        <f>IF(ISTEXT(overallRate),"Effectuez l’étape 1",IF(OR(COUNT($C1323,J1323)&lt;&gt;2,overallRate=0),0,IF(F1323="Oui",IF(OR($B1323="Oui - sans lien de dépendance",$C1323&gt;0),ROUND(MIN(J1323, MAX(500,MIN(0.55*$C1323,573))),2),0),ROUND(IF($B1323="Non - avec lien de dépendance",MIN(1129,J1323,$C1323)*overallRate,MIN(1129,J1323)*overallRate),2))))</f>
        <v>Effectuez l’étape 1</v>
      </c>
      <c r="O1323" s="54" t="str">
        <f>IF(ISTEXT(overallRate),"Effectuez l’étape 1",IF(OR(COUNT($C1323,K1323)&lt;&gt;2,overallRate=0),0,IF(G1323="Oui",IF(OR($B1323="Oui - sans lien de dépendance",$C1323&gt;0),ROUND(MIN(K1323, MAX(500,MIN(0.55*$C1323,573))),2),0),ROUND(IF($B1323="Non - avec lien de dépendance",MIN(1129,K1323,$C1323)*overallRate,MIN(1129,K1323)*overallRate),2))))</f>
        <v>Effectuez l’étape 1</v>
      </c>
      <c r="P1323" s="3">
        <f t="shared" si="20"/>
        <v>0</v>
      </c>
    </row>
    <row r="1324" spans="12:16" x14ac:dyDescent="0.35">
      <c r="L1324" s="54" t="str">
        <f>IF(ISTEXT(overallRate),"Effectuez l’étape 1",IF(OR(COUNT($C1324,H1324)&lt;&gt;2,overallRate=0),0,IF(D1324="Oui",IF(OR($B1324="Oui - sans lien de dépendance",$C1324&gt;0),ROUND(MIN(H1324, MAX(500,MIN(0.55*$C1324,573))),2),0),ROUND(IF($B1324="Non - avec lien de dépendance",MIN(1129,H1324,$C1324)*overallRate,MIN(1129,H1324)*overallRate),2))))</f>
        <v>Effectuez l’étape 1</v>
      </c>
      <c r="M1324" s="54" t="str">
        <f>IF(ISTEXT(overallRate),"Effectuez l’étape 1",IF(OR(COUNT($C1324,I1324)&lt;&gt;2,overallRate=0),0,IF(E1324="Oui",IF(OR($B1324="Oui - sans lien de dépendance",$C1324&gt;0),ROUND(MIN(I1324, MAX(500,MIN(0.55*$C1324,573))),2),0),ROUND(IF($B1324="Non - avec lien de dépendance",MIN(1129,I1324,$C1324)*overallRate,MIN(1129,I1324)*overallRate),2))))</f>
        <v>Effectuez l’étape 1</v>
      </c>
      <c r="N1324" s="54" t="str">
        <f>IF(ISTEXT(overallRate),"Effectuez l’étape 1",IF(OR(COUNT($C1324,J1324)&lt;&gt;2,overallRate=0),0,IF(F1324="Oui",IF(OR($B1324="Oui - sans lien de dépendance",$C1324&gt;0),ROUND(MIN(J1324, MAX(500,MIN(0.55*$C1324,573))),2),0),ROUND(IF($B1324="Non - avec lien de dépendance",MIN(1129,J1324,$C1324)*overallRate,MIN(1129,J1324)*overallRate),2))))</f>
        <v>Effectuez l’étape 1</v>
      </c>
      <c r="O1324" s="54" t="str">
        <f>IF(ISTEXT(overallRate),"Effectuez l’étape 1",IF(OR(COUNT($C1324,K1324)&lt;&gt;2,overallRate=0),0,IF(G1324="Oui",IF(OR($B1324="Oui - sans lien de dépendance",$C1324&gt;0),ROUND(MIN(K1324, MAX(500,MIN(0.55*$C1324,573))),2),0),ROUND(IF($B1324="Non - avec lien de dépendance",MIN(1129,K1324,$C1324)*overallRate,MIN(1129,K1324)*overallRate),2))))</f>
        <v>Effectuez l’étape 1</v>
      </c>
      <c r="P1324" s="3">
        <f t="shared" si="20"/>
        <v>0</v>
      </c>
    </row>
    <row r="1325" spans="12:16" x14ac:dyDescent="0.35">
      <c r="L1325" s="54" t="str">
        <f>IF(ISTEXT(overallRate),"Effectuez l’étape 1",IF(OR(COUNT($C1325,H1325)&lt;&gt;2,overallRate=0),0,IF(D1325="Oui",IF(OR($B1325="Oui - sans lien de dépendance",$C1325&gt;0),ROUND(MIN(H1325, MAX(500,MIN(0.55*$C1325,573))),2),0),ROUND(IF($B1325="Non - avec lien de dépendance",MIN(1129,H1325,$C1325)*overallRate,MIN(1129,H1325)*overallRate),2))))</f>
        <v>Effectuez l’étape 1</v>
      </c>
      <c r="M1325" s="54" t="str">
        <f>IF(ISTEXT(overallRate),"Effectuez l’étape 1",IF(OR(COUNT($C1325,I1325)&lt;&gt;2,overallRate=0),0,IF(E1325="Oui",IF(OR($B1325="Oui - sans lien de dépendance",$C1325&gt;0),ROUND(MIN(I1325, MAX(500,MIN(0.55*$C1325,573))),2),0),ROUND(IF($B1325="Non - avec lien de dépendance",MIN(1129,I1325,$C1325)*overallRate,MIN(1129,I1325)*overallRate),2))))</f>
        <v>Effectuez l’étape 1</v>
      </c>
      <c r="N1325" s="54" t="str">
        <f>IF(ISTEXT(overallRate),"Effectuez l’étape 1",IF(OR(COUNT($C1325,J1325)&lt;&gt;2,overallRate=0),0,IF(F1325="Oui",IF(OR($B1325="Oui - sans lien de dépendance",$C1325&gt;0),ROUND(MIN(J1325, MAX(500,MIN(0.55*$C1325,573))),2),0),ROUND(IF($B1325="Non - avec lien de dépendance",MIN(1129,J1325,$C1325)*overallRate,MIN(1129,J1325)*overallRate),2))))</f>
        <v>Effectuez l’étape 1</v>
      </c>
      <c r="O1325" s="54" t="str">
        <f>IF(ISTEXT(overallRate),"Effectuez l’étape 1",IF(OR(COUNT($C1325,K1325)&lt;&gt;2,overallRate=0),0,IF(G1325="Oui",IF(OR($B1325="Oui - sans lien de dépendance",$C1325&gt;0),ROUND(MIN(K1325, MAX(500,MIN(0.55*$C1325,573))),2),0),ROUND(IF($B1325="Non - avec lien de dépendance",MIN(1129,K1325,$C1325)*overallRate,MIN(1129,K1325)*overallRate),2))))</f>
        <v>Effectuez l’étape 1</v>
      </c>
      <c r="P1325" s="3">
        <f t="shared" si="20"/>
        <v>0</v>
      </c>
    </row>
    <row r="1326" spans="12:16" x14ac:dyDescent="0.35">
      <c r="L1326" s="54" t="str">
        <f>IF(ISTEXT(overallRate),"Effectuez l’étape 1",IF(OR(COUNT($C1326,H1326)&lt;&gt;2,overallRate=0),0,IF(D1326="Oui",IF(OR($B1326="Oui - sans lien de dépendance",$C1326&gt;0),ROUND(MIN(H1326, MAX(500,MIN(0.55*$C1326,573))),2),0),ROUND(IF($B1326="Non - avec lien de dépendance",MIN(1129,H1326,$C1326)*overallRate,MIN(1129,H1326)*overallRate),2))))</f>
        <v>Effectuez l’étape 1</v>
      </c>
      <c r="M1326" s="54" t="str">
        <f>IF(ISTEXT(overallRate),"Effectuez l’étape 1",IF(OR(COUNT($C1326,I1326)&lt;&gt;2,overallRate=0),0,IF(E1326="Oui",IF(OR($B1326="Oui - sans lien de dépendance",$C1326&gt;0),ROUND(MIN(I1326, MAX(500,MIN(0.55*$C1326,573))),2),0),ROUND(IF($B1326="Non - avec lien de dépendance",MIN(1129,I1326,$C1326)*overallRate,MIN(1129,I1326)*overallRate),2))))</f>
        <v>Effectuez l’étape 1</v>
      </c>
      <c r="N1326" s="54" t="str">
        <f>IF(ISTEXT(overallRate),"Effectuez l’étape 1",IF(OR(COUNT($C1326,J1326)&lt;&gt;2,overallRate=0),0,IF(F1326="Oui",IF(OR($B1326="Oui - sans lien de dépendance",$C1326&gt;0),ROUND(MIN(J1326, MAX(500,MIN(0.55*$C1326,573))),2),0),ROUND(IF($B1326="Non - avec lien de dépendance",MIN(1129,J1326,$C1326)*overallRate,MIN(1129,J1326)*overallRate),2))))</f>
        <v>Effectuez l’étape 1</v>
      </c>
      <c r="O1326" s="54" t="str">
        <f>IF(ISTEXT(overallRate),"Effectuez l’étape 1",IF(OR(COUNT($C1326,K1326)&lt;&gt;2,overallRate=0),0,IF(G1326="Oui",IF(OR($B1326="Oui - sans lien de dépendance",$C1326&gt;0),ROUND(MIN(K1326, MAX(500,MIN(0.55*$C1326,573))),2),0),ROUND(IF($B1326="Non - avec lien de dépendance",MIN(1129,K1326,$C1326)*overallRate,MIN(1129,K1326)*overallRate),2))))</f>
        <v>Effectuez l’étape 1</v>
      </c>
      <c r="P1326" s="3">
        <f t="shared" si="20"/>
        <v>0</v>
      </c>
    </row>
    <row r="1327" spans="12:16" x14ac:dyDescent="0.35">
      <c r="L1327" s="54" t="str">
        <f>IF(ISTEXT(overallRate),"Effectuez l’étape 1",IF(OR(COUNT($C1327,H1327)&lt;&gt;2,overallRate=0),0,IF(D1327="Oui",IF(OR($B1327="Oui - sans lien de dépendance",$C1327&gt;0),ROUND(MIN(H1327, MAX(500,MIN(0.55*$C1327,573))),2),0),ROUND(IF($B1327="Non - avec lien de dépendance",MIN(1129,H1327,$C1327)*overallRate,MIN(1129,H1327)*overallRate),2))))</f>
        <v>Effectuez l’étape 1</v>
      </c>
      <c r="M1327" s="54" t="str">
        <f>IF(ISTEXT(overallRate),"Effectuez l’étape 1",IF(OR(COUNT($C1327,I1327)&lt;&gt;2,overallRate=0),0,IF(E1327="Oui",IF(OR($B1327="Oui - sans lien de dépendance",$C1327&gt;0),ROUND(MIN(I1327, MAX(500,MIN(0.55*$C1327,573))),2),0),ROUND(IF($B1327="Non - avec lien de dépendance",MIN(1129,I1327,$C1327)*overallRate,MIN(1129,I1327)*overallRate),2))))</f>
        <v>Effectuez l’étape 1</v>
      </c>
      <c r="N1327" s="54" t="str">
        <f>IF(ISTEXT(overallRate),"Effectuez l’étape 1",IF(OR(COUNT($C1327,J1327)&lt;&gt;2,overallRate=0),0,IF(F1327="Oui",IF(OR($B1327="Oui - sans lien de dépendance",$C1327&gt;0),ROUND(MIN(J1327, MAX(500,MIN(0.55*$C1327,573))),2),0),ROUND(IF($B1327="Non - avec lien de dépendance",MIN(1129,J1327,$C1327)*overallRate,MIN(1129,J1327)*overallRate),2))))</f>
        <v>Effectuez l’étape 1</v>
      </c>
      <c r="O1327" s="54" t="str">
        <f>IF(ISTEXT(overallRate),"Effectuez l’étape 1",IF(OR(COUNT($C1327,K1327)&lt;&gt;2,overallRate=0),0,IF(G1327="Oui",IF(OR($B1327="Oui - sans lien de dépendance",$C1327&gt;0),ROUND(MIN(K1327, MAX(500,MIN(0.55*$C1327,573))),2),0),ROUND(IF($B1327="Non - avec lien de dépendance",MIN(1129,K1327,$C1327)*overallRate,MIN(1129,K1327)*overallRate),2))))</f>
        <v>Effectuez l’étape 1</v>
      </c>
      <c r="P1327" s="3">
        <f t="shared" si="20"/>
        <v>0</v>
      </c>
    </row>
    <row r="1328" spans="12:16" x14ac:dyDescent="0.35">
      <c r="L1328" s="54" t="str">
        <f>IF(ISTEXT(overallRate),"Effectuez l’étape 1",IF(OR(COUNT($C1328,H1328)&lt;&gt;2,overallRate=0),0,IF(D1328="Oui",IF(OR($B1328="Oui - sans lien de dépendance",$C1328&gt;0),ROUND(MIN(H1328, MAX(500,MIN(0.55*$C1328,573))),2),0),ROUND(IF($B1328="Non - avec lien de dépendance",MIN(1129,H1328,$C1328)*overallRate,MIN(1129,H1328)*overallRate),2))))</f>
        <v>Effectuez l’étape 1</v>
      </c>
      <c r="M1328" s="54" t="str">
        <f>IF(ISTEXT(overallRate),"Effectuez l’étape 1",IF(OR(COUNT($C1328,I1328)&lt;&gt;2,overallRate=0),0,IF(E1328="Oui",IF(OR($B1328="Oui - sans lien de dépendance",$C1328&gt;0),ROUND(MIN(I1328, MAX(500,MIN(0.55*$C1328,573))),2),0),ROUND(IF($B1328="Non - avec lien de dépendance",MIN(1129,I1328,$C1328)*overallRate,MIN(1129,I1328)*overallRate),2))))</f>
        <v>Effectuez l’étape 1</v>
      </c>
      <c r="N1328" s="54" t="str">
        <f>IF(ISTEXT(overallRate),"Effectuez l’étape 1",IF(OR(COUNT($C1328,J1328)&lt;&gt;2,overallRate=0),0,IF(F1328="Oui",IF(OR($B1328="Oui - sans lien de dépendance",$C1328&gt;0),ROUND(MIN(J1328, MAX(500,MIN(0.55*$C1328,573))),2),0),ROUND(IF($B1328="Non - avec lien de dépendance",MIN(1129,J1328,$C1328)*overallRate,MIN(1129,J1328)*overallRate),2))))</f>
        <v>Effectuez l’étape 1</v>
      </c>
      <c r="O1328" s="54" t="str">
        <f>IF(ISTEXT(overallRate),"Effectuez l’étape 1",IF(OR(COUNT($C1328,K1328)&lt;&gt;2,overallRate=0),0,IF(G1328="Oui",IF(OR($B1328="Oui - sans lien de dépendance",$C1328&gt;0),ROUND(MIN(K1328, MAX(500,MIN(0.55*$C1328,573))),2),0),ROUND(IF($B1328="Non - avec lien de dépendance",MIN(1129,K1328,$C1328)*overallRate,MIN(1129,K1328)*overallRate),2))))</f>
        <v>Effectuez l’étape 1</v>
      </c>
      <c r="P1328" s="3">
        <f t="shared" si="20"/>
        <v>0</v>
      </c>
    </row>
    <row r="1329" spans="12:16" x14ac:dyDescent="0.35">
      <c r="L1329" s="54" t="str">
        <f>IF(ISTEXT(overallRate),"Effectuez l’étape 1",IF(OR(COUNT($C1329,H1329)&lt;&gt;2,overallRate=0),0,IF(D1329="Oui",IF(OR($B1329="Oui - sans lien de dépendance",$C1329&gt;0),ROUND(MIN(H1329, MAX(500,MIN(0.55*$C1329,573))),2),0),ROUND(IF($B1329="Non - avec lien de dépendance",MIN(1129,H1329,$C1329)*overallRate,MIN(1129,H1329)*overallRate),2))))</f>
        <v>Effectuez l’étape 1</v>
      </c>
      <c r="M1329" s="54" t="str">
        <f>IF(ISTEXT(overallRate),"Effectuez l’étape 1",IF(OR(COUNT($C1329,I1329)&lt;&gt;2,overallRate=0),0,IF(E1329="Oui",IF(OR($B1329="Oui - sans lien de dépendance",$C1329&gt;0),ROUND(MIN(I1329, MAX(500,MIN(0.55*$C1329,573))),2),0),ROUND(IF($B1329="Non - avec lien de dépendance",MIN(1129,I1329,$C1329)*overallRate,MIN(1129,I1329)*overallRate),2))))</f>
        <v>Effectuez l’étape 1</v>
      </c>
      <c r="N1329" s="54" t="str">
        <f>IF(ISTEXT(overallRate),"Effectuez l’étape 1",IF(OR(COUNT($C1329,J1329)&lt;&gt;2,overallRate=0),0,IF(F1329="Oui",IF(OR($B1329="Oui - sans lien de dépendance",$C1329&gt;0),ROUND(MIN(J1329, MAX(500,MIN(0.55*$C1329,573))),2),0),ROUND(IF($B1329="Non - avec lien de dépendance",MIN(1129,J1329,$C1329)*overallRate,MIN(1129,J1329)*overallRate),2))))</f>
        <v>Effectuez l’étape 1</v>
      </c>
      <c r="O1329" s="54" t="str">
        <f>IF(ISTEXT(overallRate),"Effectuez l’étape 1",IF(OR(COUNT($C1329,K1329)&lt;&gt;2,overallRate=0),0,IF(G1329="Oui",IF(OR($B1329="Oui - sans lien de dépendance",$C1329&gt;0),ROUND(MIN(K1329, MAX(500,MIN(0.55*$C1329,573))),2),0),ROUND(IF($B1329="Non - avec lien de dépendance",MIN(1129,K1329,$C1329)*overallRate,MIN(1129,K1329)*overallRate),2))))</f>
        <v>Effectuez l’étape 1</v>
      </c>
      <c r="P1329" s="3">
        <f t="shared" si="20"/>
        <v>0</v>
      </c>
    </row>
    <row r="1330" spans="12:16" x14ac:dyDescent="0.35">
      <c r="L1330" s="54" t="str">
        <f>IF(ISTEXT(overallRate),"Effectuez l’étape 1",IF(OR(COUNT($C1330,H1330)&lt;&gt;2,overallRate=0),0,IF(D1330="Oui",IF(OR($B1330="Oui - sans lien de dépendance",$C1330&gt;0),ROUND(MIN(H1330, MAX(500,MIN(0.55*$C1330,573))),2),0),ROUND(IF($B1330="Non - avec lien de dépendance",MIN(1129,H1330,$C1330)*overallRate,MIN(1129,H1330)*overallRate),2))))</f>
        <v>Effectuez l’étape 1</v>
      </c>
      <c r="M1330" s="54" t="str">
        <f>IF(ISTEXT(overallRate),"Effectuez l’étape 1",IF(OR(COUNT($C1330,I1330)&lt;&gt;2,overallRate=0),0,IF(E1330="Oui",IF(OR($B1330="Oui - sans lien de dépendance",$C1330&gt;0),ROUND(MIN(I1330, MAX(500,MIN(0.55*$C1330,573))),2),0),ROUND(IF($B1330="Non - avec lien de dépendance",MIN(1129,I1330,$C1330)*overallRate,MIN(1129,I1330)*overallRate),2))))</f>
        <v>Effectuez l’étape 1</v>
      </c>
      <c r="N1330" s="54" t="str">
        <f>IF(ISTEXT(overallRate),"Effectuez l’étape 1",IF(OR(COUNT($C1330,J1330)&lt;&gt;2,overallRate=0),0,IF(F1330="Oui",IF(OR($B1330="Oui - sans lien de dépendance",$C1330&gt;0),ROUND(MIN(J1330, MAX(500,MIN(0.55*$C1330,573))),2),0),ROUND(IF($B1330="Non - avec lien de dépendance",MIN(1129,J1330,$C1330)*overallRate,MIN(1129,J1330)*overallRate),2))))</f>
        <v>Effectuez l’étape 1</v>
      </c>
      <c r="O1330" s="54" t="str">
        <f>IF(ISTEXT(overallRate),"Effectuez l’étape 1",IF(OR(COUNT($C1330,K1330)&lt;&gt;2,overallRate=0),0,IF(G1330="Oui",IF(OR($B1330="Oui - sans lien de dépendance",$C1330&gt;0),ROUND(MIN(K1330, MAX(500,MIN(0.55*$C1330,573))),2),0),ROUND(IF($B1330="Non - avec lien de dépendance",MIN(1129,K1330,$C1330)*overallRate,MIN(1129,K1330)*overallRate),2))))</f>
        <v>Effectuez l’étape 1</v>
      </c>
      <c r="P1330" s="3">
        <f t="shared" si="20"/>
        <v>0</v>
      </c>
    </row>
    <row r="1331" spans="12:16" x14ac:dyDescent="0.35">
      <c r="L1331" s="54" t="str">
        <f>IF(ISTEXT(overallRate),"Effectuez l’étape 1",IF(OR(COUNT($C1331,H1331)&lt;&gt;2,overallRate=0),0,IF(D1331="Oui",IF(OR($B1331="Oui - sans lien de dépendance",$C1331&gt;0),ROUND(MIN(H1331, MAX(500,MIN(0.55*$C1331,573))),2),0),ROUND(IF($B1331="Non - avec lien de dépendance",MIN(1129,H1331,$C1331)*overallRate,MIN(1129,H1331)*overallRate),2))))</f>
        <v>Effectuez l’étape 1</v>
      </c>
      <c r="M1331" s="54" t="str">
        <f>IF(ISTEXT(overallRate),"Effectuez l’étape 1",IF(OR(COUNT($C1331,I1331)&lt;&gt;2,overallRate=0),0,IF(E1331="Oui",IF(OR($B1331="Oui - sans lien de dépendance",$C1331&gt;0),ROUND(MIN(I1331, MAX(500,MIN(0.55*$C1331,573))),2),0),ROUND(IF($B1331="Non - avec lien de dépendance",MIN(1129,I1331,$C1331)*overallRate,MIN(1129,I1331)*overallRate),2))))</f>
        <v>Effectuez l’étape 1</v>
      </c>
      <c r="N1331" s="54" t="str">
        <f>IF(ISTEXT(overallRate),"Effectuez l’étape 1",IF(OR(COUNT($C1331,J1331)&lt;&gt;2,overallRate=0),0,IF(F1331="Oui",IF(OR($B1331="Oui - sans lien de dépendance",$C1331&gt;0),ROUND(MIN(J1331, MAX(500,MIN(0.55*$C1331,573))),2),0),ROUND(IF($B1331="Non - avec lien de dépendance",MIN(1129,J1331,$C1331)*overallRate,MIN(1129,J1331)*overallRate),2))))</f>
        <v>Effectuez l’étape 1</v>
      </c>
      <c r="O1331" s="54" t="str">
        <f>IF(ISTEXT(overallRate),"Effectuez l’étape 1",IF(OR(COUNT($C1331,K1331)&lt;&gt;2,overallRate=0),0,IF(G1331="Oui",IF(OR($B1331="Oui - sans lien de dépendance",$C1331&gt;0),ROUND(MIN(K1331, MAX(500,MIN(0.55*$C1331,573))),2),0),ROUND(IF($B1331="Non - avec lien de dépendance",MIN(1129,K1331,$C1331)*overallRate,MIN(1129,K1331)*overallRate),2))))</f>
        <v>Effectuez l’étape 1</v>
      </c>
      <c r="P1331" s="3">
        <f t="shared" si="20"/>
        <v>0</v>
      </c>
    </row>
    <row r="1332" spans="12:16" x14ac:dyDescent="0.35">
      <c r="L1332" s="54" t="str">
        <f>IF(ISTEXT(overallRate),"Effectuez l’étape 1",IF(OR(COUNT($C1332,H1332)&lt;&gt;2,overallRate=0),0,IF(D1332="Oui",IF(OR($B1332="Oui - sans lien de dépendance",$C1332&gt;0),ROUND(MIN(H1332, MAX(500,MIN(0.55*$C1332,573))),2),0),ROUND(IF($B1332="Non - avec lien de dépendance",MIN(1129,H1332,$C1332)*overallRate,MIN(1129,H1332)*overallRate),2))))</f>
        <v>Effectuez l’étape 1</v>
      </c>
      <c r="M1332" s="54" t="str">
        <f>IF(ISTEXT(overallRate),"Effectuez l’étape 1",IF(OR(COUNT($C1332,I1332)&lt;&gt;2,overallRate=0),0,IF(E1332="Oui",IF(OR($B1332="Oui - sans lien de dépendance",$C1332&gt;0),ROUND(MIN(I1332, MAX(500,MIN(0.55*$C1332,573))),2),0),ROUND(IF($B1332="Non - avec lien de dépendance",MIN(1129,I1332,$C1332)*overallRate,MIN(1129,I1332)*overallRate),2))))</f>
        <v>Effectuez l’étape 1</v>
      </c>
      <c r="N1332" s="54" t="str">
        <f>IF(ISTEXT(overallRate),"Effectuez l’étape 1",IF(OR(COUNT($C1332,J1332)&lt;&gt;2,overallRate=0),0,IF(F1332="Oui",IF(OR($B1332="Oui - sans lien de dépendance",$C1332&gt;0),ROUND(MIN(J1332, MAX(500,MIN(0.55*$C1332,573))),2),0),ROUND(IF($B1332="Non - avec lien de dépendance",MIN(1129,J1332,$C1332)*overallRate,MIN(1129,J1332)*overallRate),2))))</f>
        <v>Effectuez l’étape 1</v>
      </c>
      <c r="O1332" s="54" t="str">
        <f>IF(ISTEXT(overallRate),"Effectuez l’étape 1",IF(OR(COUNT($C1332,K1332)&lt;&gt;2,overallRate=0),0,IF(G1332="Oui",IF(OR($B1332="Oui - sans lien de dépendance",$C1332&gt;0),ROUND(MIN(K1332, MAX(500,MIN(0.55*$C1332,573))),2),0),ROUND(IF($B1332="Non - avec lien de dépendance",MIN(1129,K1332,$C1332)*overallRate,MIN(1129,K1332)*overallRate),2))))</f>
        <v>Effectuez l’étape 1</v>
      </c>
      <c r="P1332" s="3">
        <f t="shared" si="20"/>
        <v>0</v>
      </c>
    </row>
    <row r="1333" spans="12:16" x14ac:dyDescent="0.35">
      <c r="L1333" s="54" t="str">
        <f>IF(ISTEXT(overallRate),"Effectuez l’étape 1",IF(OR(COUNT($C1333,H1333)&lt;&gt;2,overallRate=0),0,IF(D1333="Oui",IF(OR($B1333="Oui - sans lien de dépendance",$C1333&gt;0),ROUND(MIN(H1333, MAX(500,MIN(0.55*$C1333,573))),2),0),ROUND(IF($B1333="Non - avec lien de dépendance",MIN(1129,H1333,$C1333)*overallRate,MIN(1129,H1333)*overallRate),2))))</f>
        <v>Effectuez l’étape 1</v>
      </c>
      <c r="M1333" s="54" t="str">
        <f>IF(ISTEXT(overallRate),"Effectuez l’étape 1",IF(OR(COUNT($C1333,I1333)&lt;&gt;2,overallRate=0),0,IF(E1333="Oui",IF(OR($B1333="Oui - sans lien de dépendance",$C1333&gt;0),ROUND(MIN(I1333, MAX(500,MIN(0.55*$C1333,573))),2),0),ROUND(IF($B1333="Non - avec lien de dépendance",MIN(1129,I1333,$C1333)*overallRate,MIN(1129,I1333)*overallRate),2))))</f>
        <v>Effectuez l’étape 1</v>
      </c>
      <c r="N1333" s="54" t="str">
        <f>IF(ISTEXT(overallRate),"Effectuez l’étape 1",IF(OR(COUNT($C1333,J1333)&lt;&gt;2,overallRate=0),0,IF(F1333="Oui",IF(OR($B1333="Oui - sans lien de dépendance",$C1333&gt;0),ROUND(MIN(J1333, MAX(500,MIN(0.55*$C1333,573))),2),0),ROUND(IF($B1333="Non - avec lien de dépendance",MIN(1129,J1333,$C1333)*overallRate,MIN(1129,J1333)*overallRate),2))))</f>
        <v>Effectuez l’étape 1</v>
      </c>
      <c r="O1333" s="54" t="str">
        <f>IF(ISTEXT(overallRate),"Effectuez l’étape 1",IF(OR(COUNT($C1333,K1333)&lt;&gt;2,overallRate=0),0,IF(G1333="Oui",IF(OR($B1333="Oui - sans lien de dépendance",$C1333&gt;0),ROUND(MIN(K1333, MAX(500,MIN(0.55*$C1333,573))),2),0),ROUND(IF($B1333="Non - avec lien de dépendance",MIN(1129,K1333,$C1333)*overallRate,MIN(1129,K1333)*overallRate),2))))</f>
        <v>Effectuez l’étape 1</v>
      </c>
      <c r="P1333" s="3">
        <f t="shared" si="20"/>
        <v>0</v>
      </c>
    </row>
    <row r="1334" spans="12:16" x14ac:dyDescent="0.35">
      <c r="L1334" s="54" t="str">
        <f>IF(ISTEXT(overallRate),"Effectuez l’étape 1",IF(OR(COUNT($C1334,H1334)&lt;&gt;2,overallRate=0),0,IF(D1334="Oui",IF(OR($B1334="Oui - sans lien de dépendance",$C1334&gt;0),ROUND(MIN(H1334, MAX(500,MIN(0.55*$C1334,573))),2),0),ROUND(IF($B1334="Non - avec lien de dépendance",MIN(1129,H1334,$C1334)*overallRate,MIN(1129,H1334)*overallRate),2))))</f>
        <v>Effectuez l’étape 1</v>
      </c>
      <c r="M1334" s="54" t="str">
        <f>IF(ISTEXT(overallRate),"Effectuez l’étape 1",IF(OR(COUNT($C1334,I1334)&lt;&gt;2,overallRate=0),0,IF(E1334="Oui",IF(OR($B1334="Oui - sans lien de dépendance",$C1334&gt;0),ROUND(MIN(I1334, MAX(500,MIN(0.55*$C1334,573))),2),0),ROUND(IF($B1334="Non - avec lien de dépendance",MIN(1129,I1334,$C1334)*overallRate,MIN(1129,I1334)*overallRate),2))))</f>
        <v>Effectuez l’étape 1</v>
      </c>
      <c r="N1334" s="54" t="str">
        <f>IF(ISTEXT(overallRate),"Effectuez l’étape 1",IF(OR(COUNT($C1334,J1334)&lt;&gt;2,overallRate=0),0,IF(F1334="Oui",IF(OR($B1334="Oui - sans lien de dépendance",$C1334&gt;0),ROUND(MIN(J1334, MAX(500,MIN(0.55*$C1334,573))),2),0),ROUND(IF($B1334="Non - avec lien de dépendance",MIN(1129,J1334,$C1334)*overallRate,MIN(1129,J1334)*overallRate),2))))</f>
        <v>Effectuez l’étape 1</v>
      </c>
      <c r="O1334" s="54" t="str">
        <f>IF(ISTEXT(overallRate),"Effectuez l’étape 1",IF(OR(COUNT($C1334,K1334)&lt;&gt;2,overallRate=0),0,IF(G1334="Oui",IF(OR($B1334="Oui - sans lien de dépendance",$C1334&gt;0),ROUND(MIN(K1334, MAX(500,MIN(0.55*$C1334,573))),2),0),ROUND(IF($B1334="Non - avec lien de dépendance",MIN(1129,K1334,$C1334)*overallRate,MIN(1129,K1334)*overallRate),2))))</f>
        <v>Effectuez l’étape 1</v>
      </c>
      <c r="P1334" s="3">
        <f t="shared" si="20"/>
        <v>0</v>
      </c>
    </row>
    <row r="1335" spans="12:16" x14ac:dyDescent="0.35">
      <c r="L1335" s="54" t="str">
        <f>IF(ISTEXT(overallRate),"Effectuez l’étape 1",IF(OR(COUNT($C1335,H1335)&lt;&gt;2,overallRate=0),0,IF(D1335="Oui",IF(OR($B1335="Oui - sans lien de dépendance",$C1335&gt;0),ROUND(MIN(H1335, MAX(500,MIN(0.55*$C1335,573))),2),0),ROUND(IF($B1335="Non - avec lien de dépendance",MIN(1129,H1335,$C1335)*overallRate,MIN(1129,H1335)*overallRate),2))))</f>
        <v>Effectuez l’étape 1</v>
      </c>
      <c r="M1335" s="54" t="str">
        <f>IF(ISTEXT(overallRate),"Effectuez l’étape 1",IF(OR(COUNT($C1335,I1335)&lt;&gt;2,overallRate=0),0,IF(E1335="Oui",IF(OR($B1335="Oui - sans lien de dépendance",$C1335&gt;0),ROUND(MIN(I1335, MAX(500,MIN(0.55*$C1335,573))),2),0),ROUND(IF($B1335="Non - avec lien de dépendance",MIN(1129,I1335,$C1335)*overallRate,MIN(1129,I1335)*overallRate),2))))</f>
        <v>Effectuez l’étape 1</v>
      </c>
      <c r="N1335" s="54" t="str">
        <f>IF(ISTEXT(overallRate),"Effectuez l’étape 1",IF(OR(COUNT($C1335,J1335)&lt;&gt;2,overallRate=0),0,IF(F1335="Oui",IF(OR($B1335="Oui - sans lien de dépendance",$C1335&gt;0),ROUND(MIN(J1335, MAX(500,MIN(0.55*$C1335,573))),2),0),ROUND(IF($B1335="Non - avec lien de dépendance",MIN(1129,J1335,$C1335)*overallRate,MIN(1129,J1335)*overallRate),2))))</f>
        <v>Effectuez l’étape 1</v>
      </c>
      <c r="O1335" s="54" t="str">
        <f>IF(ISTEXT(overallRate),"Effectuez l’étape 1",IF(OR(COUNT($C1335,K1335)&lt;&gt;2,overallRate=0),0,IF(G1335="Oui",IF(OR($B1335="Oui - sans lien de dépendance",$C1335&gt;0),ROUND(MIN(K1335, MAX(500,MIN(0.55*$C1335,573))),2),0),ROUND(IF($B1335="Non - avec lien de dépendance",MIN(1129,K1335,$C1335)*overallRate,MIN(1129,K1335)*overallRate),2))))</f>
        <v>Effectuez l’étape 1</v>
      </c>
      <c r="P1335" s="3">
        <f t="shared" si="20"/>
        <v>0</v>
      </c>
    </row>
    <row r="1336" spans="12:16" x14ac:dyDescent="0.35">
      <c r="L1336" s="54" t="str">
        <f>IF(ISTEXT(overallRate),"Effectuez l’étape 1",IF(OR(COUNT($C1336,H1336)&lt;&gt;2,overallRate=0),0,IF(D1336="Oui",IF(OR($B1336="Oui - sans lien de dépendance",$C1336&gt;0),ROUND(MIN(H1336, MAX(500,MIN(0.55*$C1336,573))),2),0),ROUND(IF($B1336="Non - avec lien de dépendance",MIN(1129,H1336,$C1336)*overallRate,MIN(1129,H1336)*overallRate),2))))</f>
        <v>Effectuez l’étape 1</v>
      </c>
      <c r="M1336" s="54" t="str">
        <f>IF(ISTEXT(overallRate),"Effectuez l’étape 1",IF(OR(COUNT($C1336,I1336)&lt;&gt;2,overallRate=0),0,IF(E1336="Oui",IF(OR($B1336="Oui - sans lien de dépendance",$C1336&gt;0),ROUND(MIN(I1336, MAX(500,MIN(0.55*$C1336,573))),2),0),ROUND(IF($B1336="Non - avec lien de dépendance",MIN(1129,I1336,$C1336)*overallRate,MIN(1129,I1336)*overallRate),2))))</f>
        <v>Effectuez l’étape 1</v>
      </c>
      <c r="N1336" s="54" t="str">
        <f>IF(ISTEXT(overallRate),"Effectuez l’étape 1",IF(OR(COUNT($C1336,J1336)&lt;&gt;2,overallRate=0),0,IF(F1336="Oui",IF(OR($B1336="Oui - sans lien de dépendance",$C1336&gt;0),ROUND(MIN(J1336, MAX(500,MIN(0.55*$C1336,573))),2),0),ROUND(IF($B1336="Non - avec lien de dépendance",MIN(1129,J1336,$C1336)*overallRate,MIN(1129,J1336)*overallRate),2))))</f>
        <v>Effectuez l’étape 1</v>
      </c>
      <c r="O1336" s="54" t="str">
        <f>IF(ISTEXT(overallRate),"Effectuez l’étape 1",IF(OR(COUNT($C1336,K1336)&lt;&gt;2,overallRate=0),0,IF(G1336="Oui",IF(OR($B1336="Oui - sans lien de dépendance",$C1336&gt;0),ROUND(MIN(K1336, MAX(500,MIN(0.55*$C1336,573))),2),0),ROUND(IF($B1336="Non - avec lien de dépendance",MIN(1129,K1336,$C1336)*overallRate,MIN(1129,K1336)*overallRate),2))))</f>
        <v>Effectuez l’étape 1</v>
      </c>
      <c r="P1336" s="3">
        <f t="shared" si="20"/>
        <v>0</v>
      </c>
    </row>
    <row r="1337" spans="12:16" x14ac:dyDescent="0.35">
      <c r="L1337" s="54" t="str">
        <f>IF(ISTEXT(overallRate),"Effectuez l’étape 1",IF(OR(COUNT($C1337,H1337)&lt;&gt;2,overallRate=0),0,IF(D1337="Oui",IF(OR($B1337="Oui - sans lien de dépendance",$C1337&gt;0),ROUND(MIN(H1337, MAX(500,MIN(0.55*$C1337,573))),2),0),ROUND(IF($B1337="Non - avec lien de dépendance",MIN(1129,H1337,$C1337)*overallRate,MIN(1129,H1337)*overallRate),2))))</f>
        <v>Effectuez l’étape 1</v>
      </c>
      <c r="M1337" s="54" t="str">
        <f>IF(ISTEXT(overallRate),"Effectuez l’étape 1",IF(OR(COUNT($C1337,I1337)&lt;&gt;2,overallRate=0),0,IF(E1337="Oui",IF(OR($B1337="Oui - sans lien de dépendance",$C1337&gt;0),ROUND(MIN(I1337, MAX(500,MIN(0.55*$C1337,573))),2),0),ROUND(IF($B1337="Non - avec lien de dépendance",MIN(1129,I1337,$C1337)*overallRate,MIN(1129,I1337)*overallRate),2))))</f>
        <v>Effectuez l’étape 1</v>
      </c>
      <c r="N1337" s="54" t="str">
        <f>IF(ISTEXT(overallRate),"Effectuez l’étape 1",IF(OR(COUNT($C1337,J1337)&lt;&gt;2,overallRate=0),0,IF(F1337="Oui",IF(OR($B1337="Oui - sans lien de dépendance",$C1337&gt;0),ROUND(MIN(J1337, MAX(500,MIN(0.55*$C1337,573))),2),0),ROUND(IF($B1337="Non - avec lien de dépendance",MIN(1129,J1337,$C1337)*overallRate,MIN(1129,J1337)*overallRate),2))))</f>
        <v>Effectuez l’étape 1</v>
      </c>
      <c r="O1337" s="54" t="str">
        <f>IF(ISTEXT(overallRate),"Effectuez l’étape 1",IF(OR(COUNT($C1337,K1337)&lt;&gt;2,overallRate=0),0,IF(G1337="Oui",IF(OR($B1337="Oui - sans lien de dépendance",$C1337&gt;0),ROUND(MIN(K1337, MAX(500,MIN(0.55*$C1337,573))),2),0),ROUND(IF($B1337="Non - avec lien de dépendance",MIN(1129,K1337,$C1337)*overallRate,MIN(1129,K1337)*overallRate),2))))</f>
        <v>Effectuez l’étape 1</v>
      </c>
      <c r="P1337" s="3">
        <f t="shared" si="20"/>
        <v>0</v>
      </c>
    </row>
    <row r="1338" spans="12:16" x14ac:dyDescent="0.35">
      <c r="L1338" s="54" t="str">
        <f>IF(ISTEXT(overallRate),"Effectuez l’étape 1",IF(OR(COUNT($C1338,H1338)&lt;&gt;2,overallRate=0),0,IF(D1338="Oui",IF(OR($B1338="Oui - sans lien de dépendance",$C1338&gt;0),ROUND(MIN(H1338, MAX(500,MIN(0.55*$C1338,573))),2),0),ROUND(IF($B1338="Non - avec lien de dépendance",MIN(1129,H1338,$C1338)*overallRate,MIN(1129,H1338)*overallRate),2))))</f>
        <v>Effectuez l’étape 1</v>
      </c>
      <c r="M1338" s="54" t="str">
        <f>IF(ISTEXT(overallRate),"Effectuez l’étape 1",IF(OR(COUNT($C1338,I1338)&lt;&gt;2,overallRate=0),0,IF(E1338="Oui",IF(OR($B1338="Oui - sans lien de dépendance",$C1338&gt;0),ROUND(MIN(I1338, MAX(500,MIN(0.55*$C1338,573))),2),0),ROUND(IF($B1338="Non - avec lien de dépendance",MIN(1129,I1338,$C1338)*overallRate,MIN(1129,I1338)*overallRate),2))))</f>
        <v>Effectuez l’étape 1</v>
      </c>
      <c r="N1338" s="54" t="str">
        <f>IF(ISTEXT(overallRate),"Effectuez l’étape 1",IF(OR(COUNT($C1338,J1338)&lt;&gt;2,overallRate=0),0,IF(F1338="Oui",IF(OR($B1338="Oui - sans lien de dépendance",$C1338&gt;0),ROUND(MIN(J1338, MAX(500,MIN(0.55*$C1338,573))),2),0),ROUND(IF($B1338="Non - avec lien de dépendance",MIN(1129,J1338,$C1338)*overallRate,MIN(1129,J1338)*overallRate),2))))</f>
        <v>Effectuez l’étape 1</v>
      </c>
      <c r="O1338" s="54" t="str">
        <f>IF(ISTEXT(overallRate),"Effectuez l’étape 1",IF(OR(COUNT($C1338,K1338)&lt;&gt;2,overallRate=0),0,IF(G1338="Oui",IF(OR($B1338="Oui - sans lien de dépendance",$C1338&gt;0),ROUND(MIN(K1338, MAX(500,MIN(0.55*$C1338,573))),2),0),ROUND(IF($B1338="Non - avec lien de dépendance",MIN(1129,K1338,$C1338)*overallRate,MIN(1129,K1338)*overallRate),2))))</f>
        <v>Effectuez l’étape 1</v>
      </c>
      <c r="P1338" s="3">
        <f t="shared" si="20"/>
        <v>0</v>
      </c>
    </row>
    <row r="1339" spans="12:16" x14ac:dyDescent="0.35">
      <c r="L1339" s="54" t="str">
        <f>IF(ISTEXT(overallRate),"Effectuez l’étape 1",IF(OR(COUNT($C1339,H1339)&lt;&gt;2,overallRate=0),0,IF(D1339="Oui",IF(OR($B1339="Oui - sans lien de dépendance",$C1339&gt;0),ROUND(MIN(H1339, MAX(500,MIN(0.55*$C1339,573))),2),0),ROUND(IF($B1339="Non - avec lien de dépendance",MIN(1129,H1339,$C1339)*overallRate,MIN(1129,H1339)*overallRate),2))))</f>
        <v>Effectuez l’étape 1</v>
      </c>
      <c r="M1339" s="54" t="str">
        <f>IF(ISTEXT(overallRate),"Effectuez l’étape 1",IF(OR(COUNT($C1339,I1339)&lt;&gt;2,overallRate=0),0,IF(E1339="Oui",IF(OR($B1339="Oui - sans lien de dépendance",$C1339&gt;0),ROUND(MIN(I1339, MAX(500,MIN(0.55*$C1339,573))),2),0),ROUND(IF($B1339="Non - avec lien de dépendance",MIN(1129,I1339,$C1339)*overallRate,MIN(1129,I1339)*overallRate),2))))</f>
        <v>Effectuez l’étape 1</v>
      </c>
      <c r="N1339" s="54" t="str">
        <f>IF(ISTEXT(overallRate),"Effectuez l’étape 1",IF(OR(COUNT($C1339,J1339)&lt;&gt;2,overallRate=0),0,IF(F1339="Oui",IF(OR($B1339="Oui - sans lien de dépendance",$C1339&gt;0),ROUND(MIN(J1339, MAX(500,MIN(0.55*$C1339,573))),2),0),ROUND(IF($B1339="Non - avec lien de dépendance",MIN(1129,J1339,$C1339)*overallRate,MIN(1129,J1339)*overallRate),2))))</f>
        <v>Effectuez l’étape 1</v>
      </c>
      <c r="O1339" s="54" t="str">
        <f>IF(ISTEXT(overallRate),"Effectuez l’étape 1",IF(OR(COUNT($C1339,K1339)&lt;&gt;2,overallRate=0),0,IF(G1339="Oui",IF(OR($B1339="Oui - sans lien de dépendance",$C1339&gt;0),ROUND(MIN(K1339, MAX(500,MIN(0.55*$C1339,573))),2),0),ROUND(IF($B1339="Non - avec lien de dépendance",MIN(1129,K1339,$C1339)*overallRate,MIN(1129,K1339)*overallRate),2))))</f>
        <v>Effectuez l’étape 1</v>
      </c>
      <c r="P1339" s="3">
        <f t="shared" si="20"/>
        <v>0</v>
      </c>
    </row>
    <row r="1340" spans="12:16" x14ac:dyDescent="0.35">
      <c r="L1340" s="54" t="str">
        <f>IF(ISTEXT(overallRate),"Effectuez l’étape 1",IF(OR(COUNT($C1340,H1340)&lt;&gt;2,overallRate=0),0,IF(D1340="Oui",IF(OR($B1340="Oui - sans lien de dépendance",$C1340&gt;0),ROUND(MIN(H1340, MAX(500,MIN(0.55*$C1340,573))),2),0),ROUND(IF($B1340="Non - avec lien de dépendance",MIN(1129,H1340,$C1340)*overallRate,MIN(1129,H1340)*overallRate),2))))</f>
        <v>Effectuez l’étape 1</v>
      </c>
      <c r="M1340" s="54" t="str">
        <f>IF(ISTEXT(overallRate),"Effectuez l’étape 1",IF(OR(COUNT($C1340,I1340)&lt;&gt;2,overallRate=0),0,IF(E1340="Oui",IF(OR($B1340="Oui - sans lien de dépendance",$C1340&gt;0),ROUND(MIN(I1340, MAX(500,MIN(0.55*$C1340,573))),2),0),ROUND(IF($B1340="Non - avec lien de dépendance",MIN(1129,I1340,$C1340)*overallRate,MIN(1129,I1340)*overallRate),2))))</f>
        <v>Effectuez l’étape 1</v>
      </c>
      <c r="N1340" s="54" t="str">
        <f>IF(ISTEXT(overallRate),"Effectuez l’étape 1",IF(OR(COUNT($C1340,J1340)&lt;&gt;2,overallRate=0),0,IF(F1340="Oui",IF(OR($B1340="Oui - sans lien de dépendance",$C1340&gt;0),ROUND(MIN(J1340, MAX(500,MIN(0.55*$C1340,573))),2),0),ROUND(IF($B1340="Non - avec lien de dépendance",MIN(1129,J1340,$C1340)*overallRate,MIN(1129,J1340)*overallRate),2))))</f>
        <v>Effectuez l’étape 1</v>
      </c>
      <c r="O1340" s="54" t="str">
        <f>IF(ISTEXT(overallRate),"Effectuez l’étape 1",IF(OR(COUNT($C1340,K1340)&lt;&gt;2,overallRate=0),0,IF(G1340="Oui",IF(OR($B1340="Oui - sans lien de dépendance",$C1340&gt;0),ROUND(MIN(K1340, MAX(500,MIN(0.55*$C1340,573))),2),0),ROUND(IF($B1340="Non - avec lien de dépendance",MIN(1129,K1340,$C1340)*overallRate,MIN(1129,K1340)*overallRate),2))))</f>
        <v>Effectuez l’étape 1</v>
      </c>
      <c r="P1340" s="3">
        <f t="shared" si="20"/>
        <v>0</v>
      </c>
    </row>
    <row r="1341" spans="12:16" x14ac:dyDescent="0.35">
      <c r="L1341" s="54" t="str">
        <f>IF(ISTEXT(overallRate),"Effectuez l’étape 1",IF(OR(COUNT($C1341,H1341)&lt;&gt;2,overallRate=0),0,IF(D1341="Oui",IF(OR($B1341="Oui - sans lien de dépendance",$C1341&gt;0),ROUND(MIN(H1341, MAX(500,MIN(0.55*$C1341,573))),2),0),ROUND(IF($B1341="Non - avec lien de dépendance",MIN(1129,H1341,$C1341)*overallRate,MIN(1129,H1341)*overallRate),2))))</f>
        <v>Effectuez l’étape 1</v>
      </c>
      <c r="M1341" s="54" t="str">
        <f>IF(ISTEXT(overallRate),"Effectuez l’étape 1",IF(OR(COUNT($C1341,I1341)&lt;&gt;2,overallRate=0),0,IF(E1341="Oui",IF(OR($B1341="Oui - sans lien de dépendance",$C1341&gt;0),ROUND(MIN(I1341, MAX(500,MIN(0.55*$C1341,573))),2),0),ROUND(IF($B1341="Non - avec lien de dépendance",MIN(1129,I1341,$C1341)*overallRate,MIN(1129,I1341)*overallRate),2))))</f>
        <v>Effectuez l’étape 1</v>
      </c>
      <c r="N1341" s="54" t="str">
        <f>IF(ISTEXT(overallRate),"Effectuez l’étape 1",IF(OR(COUNT($C1341,J1341)&lt;&gt;2,overallRate=0),0,IF(F1341="Oui",IF(OR($B1341="Oui - sans lien de dépendance",$C1341&gt;0),ROUND(MIN(J1341, MAX(500,MIN(0.55*$C1341,573))),2),0),ROUND(IF($B1341="Non - avec lien de dépendance",MIN(1129,J1341,$C1341)*overallRate,MIN(1129,J1341)*overallRate),2))))</f>
        <v>Effectuez l’étape 1</v>
      </c>
      <c r="O1341" s="54" t="str">
        <f>IF(ISTEXT(overallRate),"Effectuez l’étape 1",IF(OR(COUNT($C1341,K1341)&lt;&gt;2,overallRate=0),0,IF(G1341="Oui",IF(OR($B1341="Oui - sans lien de dépendance",$C1341&gt;0),ROUND(MIN(K1341, MAX(500,MIN(0.55*$C1341,573))),2),0),ROUND(IF($B1341="Non - avec lien de dépendance",MIN(1129,K1341,$C1341)*overallRate,MIN(1129,K1341)*overallRate),2))))</f>
        <v>Effectuez l’étape 1</v>
      </c>
      <c r="P1341" s="3">
        <f t="shared" si="20"/>
        <v>0</v>
      </c>
    </row>
    <row r="1342" spans="12:16" x14ac:dyDescent="0.35">
      <c r="L1342" s="54" t="str">
        <f>IF(ISTEXT(overallRate),"Effectuez l’étape 1",IF(OR(COUNT($C1342,H1342)&lt;&gt;2,overallRate=0),0,IF(D1342="Oui",IF(OR($B1342="Oui - sans lien de dépendance",$C1342&gt;0),ROUND(MIN(H1342, MAX(500,MIN(0.55*$C1342,573))),2),0),ROUND(IF($B1342="Non - avec lien de dépendance",MIN(1129,H1342,$C1342)*overallRate,MIN(1129,H1342)*overallRate),2))))</f>
        <v>Effectuez l’étape 1</v>
      </c>
      <c r="M1342" s="54" t="str">
        <f>IF(ISTEXT(overallRate),"Effectuez l’étape 1",IF(OR(COUNT($C1342,I1342)&lt;&gt;2,overallRate=0),0,IF(E1342="Oui",IF(OR($B1342="Oui - sans lien de dépendance",$C1342&gt;0),ROUND(MIN(I1342, MAX(500,MIN(0.55*$C1342,573))),2),0),ROUND(IF($B1342="Non - avec lien de dépendance",MIN(1129,I1342,$C1342)*overallRate,MIN(1129,I1342)*overallRate),2))))</f>
        <v>Effectuez l’étape 1</v>
      </c>
      <c r="N1342" s="54" t="str">
        <f>IF(ISTEXT(overallRate),"Effectuez l’étape 1",IF(OR(COUNT($C1342,J1342)&lt;&gt;2,overallRate=0),0,IF(F1342="Oui",IF(OR($B1342="Oui - sans lien de dépendance",$C1342&gt;0),ROUND(MIN(J1342, MAX(500,MIN(0.55*$C1342,573))),2),0),ROUND(IF($B1342="Non - avec lien de dépendance",MIN(1129,J1342,$C1342)*overallRate,MIN(1129,J1342)*overallRate),2))))</f>
        <v>Effectuez l’étape 1</v>
      </c>
      <c r="O1342" s="54" t="str">
        <f>IF(ISTEXT(overallRate),"Effectuez l’étape 1",IF(OR(COUNT($C1342,K1342)&lt;&gt;2,overallRate=0),0,IF(G1342="Oui",IF(OR($B1342="Oui - sans lien de dépendance",$C1342&gt;0),ROUND(MIN(K1342, MAX(500,MIN(0.55*$C1342,573))),2),0),ROUND(IF($B1342="Non - avec lien de dépendance",MIN(1129,K1342,$C1342)*overallRate,MIN(1129,K1342)*overallRate),2))))</f>
        <v>Effectuez l’étape 1</v>
      </c>
      <c r="P1342" s="3">
        <f t="shared" si="20"/>
        <v>0</v>
      </c>
    </row>
    <row r="1343" spans="12:16" x14ac:dyDescent="0.35">
      <c r="L1343" s="54" t="str">
        <f>IF(ISTEXT(overallRate),"Effectuez l’étape 1",IF(OR(COUNT($C1343,H1343)&lt;&gt;2,overallRate=0),0,IF(D1343="Oui",IF(OR($B1343="Oui - sans lien de dépendance",$C1343&gt;0),ROUND(MIN(H1343, MAX(500,MIN(0.55*$C1343,573))),2),0),ROUND(IF($B1343="Non - avec lien de dépendance",MIN(1129,H1343,$C1343)*overallRate,MIN(1129,H1343)*overallRate),2))))</f>
        <v>Effectuez l’étape 1</v>
      </c>
      <c r="M1343" s="54" t="str">
        <f>IF(ISTEXT(overallRate),"Effectuez l’étape 1",IF(OR(COUNT($C1343,I1343)&lt;&gt;2,overallRate=0),0,IF(E1343="Oui",IF(OR($B1343="Oui - sans lien de dépendance",$C1343&gt;0),ROUND(MIN(I1343, MAX(500,MIN(0.55*$C1343,573))),2),0),ROUND(IF($B1343="Non - avec lien de dépendance",MIN(1129,I1343,$C1343)*overallRate,MIN(1129,I1343)*overallRate),2))))</f>
        <v>Effectuez l’étape 1</v>
      </c>
      <c r="N1343" s="54" t="str">
        <f>IF(ISTEXT(overallRate),"Effectuez l’étape 1",IF(OR(COUNT($C1343,J1343)&lt;&gt;2,overallRate=0),0,IF(F1343="Oui",IF(OR($B1343="Oui - sans lien de dépendance",$C1343&gt;0),ROUND(MIN(J1343, MAX(500,MIN(0.55*$C1343,573))),2),0),ROUND(IF($B1343="Non - avec lien de dépendance",MIN(1129,J1343,$C1343)*overallRate,MIN(1129,J1343)*overallRate),2))))</f>
        <v>Effectuez l’étape 1</v>
      </c>
      <c r="O1343" s="54" t="str">
        <f>IF(ISTEXT(overallRate),"Effectuez l’étape 1",IF(OR(COUNT($C1343,K1343)&lt;&gt;2,overallRate=0),0,IF(G1343="Oui",IF(OR($B1343="Oui - sans lien de dépendance",$C1343&gt;0),ROUND(MIN(K1343, MAX(500,MIN(0.55*$C1343,573))),2),0),ROUND(IF($B1343="Non - avec lien de dépendance",MIN(1129,K1343,$C1343)*overallRate,MIN(1129,K1343)*overallRate),2))))</f>
        <v>Effectuez l’étape 1</v>
      </c>
      <c r="P1343" s="3">
        <f t="shared" si="20"/>
        <v>0</v>
      </c>
    </row>
    <row r="1344" spans="12:16" x14ac:dyDescent="0.35">
      <c r="L1344" s="54" t="str">
        <f>IF(ISTEXT(overallRate),"Effectuez l’étape 1",IF(OR(COUNT($C1344,H1344)&lt;&gt;2,overallRate=0),0,IF(D1344="Oui",IF(OR($B1344="Oui - sans lien de dépendance",$C1344&gt;0),ROUND(MIN(H1344, MAX(500,MIN(0.55*$C1344,573))),2),0),ROUND(IF($B1344="Non - avec lien de dépendance",MIN(1129,H1344,$C1344)*overallRate,MIN(1129,H1344)*overallRate),2))))</f>
        <v>Effectuez l’étape 1</v>
      </c>
      <c r="M1344" s="54" t="str">
        <f>IF(ISTEXT(overallRate),"Effectuez l’étape 1",IF(OR(COUNT($C1344,I1344)&lt;&gt;2,overallRate=0),0,IF(E1344="Oui",IF(OR($B1344="Oui - sans lien de dépendance",$C1344&gt;0),ROUND(MIN(I1344, MAX(500,MIN(0.55*$C1344,573))),2),0),ROUND(IF($B1344="Non - avec lien de dépendance",MIN(1129,I1344,$C1344)*overallRate,MIN(1129,I1344)*overallRate),2))))</f>
        <v>Effectuez l’étape 1</v>
      </c>
      <c r="N1344" s="54" t="str">
        <f>IF(ISTEXT(overallRate),"Effectuez l’étape 1",IF(OR(COUNT($C1344,J1344)&lt;&gt;2,overallRate=0),0,IF(F1344="Oui",IF(OR($B1344="Oui - sans lien de dépendance",$C1344&gt;0),ROUND(MIN(J1344, MAX(500,MIN(0.55*$C1344,573))),2),0),ROUND(IF($B1344="Non - avec lien de dépendance",MIN(1129,J1344,$C1344)*overallRate,MIN(1129,J1344)*overallRate),2))))</f>
        <v>Effectuez l’étape 1</v>
      </c>
      <c r="O1344" s="54" t="str">
        <f>IF(ISTEXT(overallRate),"Effectuez l’étape 1",IF(OR(COUNT($C1344,K1344)&lt;&gt;2,overallRate=0),0,IF(G1344="Oui",IF(OR($B1344="Oui - sans lien de dépendance",$C1344&gt;0),ROUND(MIN(K1344, MAX(500,MIN(0.55*$C1344,573))),2),0),ROUND(IF($B1344="Non - avec lien de dépendance",MIN(1129,K1344,$C1344)*overallRate,MIN(1129,K1344)*overallRate),2))))</f>
        <v>Effectuez l’étape 1</v>
      </c>
      <c r="P1344" s="3">
        <f t="shared" si="20"/>
        <v>0</v>
      </c>
    </row>
    <row r="1345" spans="12:16" x14ac:dyDescent="0.35">
      <c r="L1345" s="54" t="str">
        <f>IF(ISTEXT(overallRate),"Effectuez l’étape 1",IF(OR(COUNT($C1345,H1345)&lt;&gt;2,overallRate=0),0,IF(D1345="Oui",IF(OR($B1345="Oui - sans lien de dépendance",$C1345&gt;0),ROUND(MIN(H1345, MAX(500,MIN(0.55*$C1345,573))),2),0),ROUND(IF($B1345="Non - avec lien de dépendance",MIN(1129,H1345,$C1345)*overallRate,MIN(1129,H1345)*overallRate),2))))</f>
        <v>Effectuez l’étape 1</v>
      </c>
      <c r="M1345" s="54" t="str">
        <f>IF(ISTEXT(overallRate),"Effectuez l’étape 1",IF(OR(COUNT($C1345,I1345)&lt;&gt;2,overallRate=0),0,IF(E1345="Oui",IF(OR($B1345="Oui - sans lien de dépendance",$C1345&gt;0),ROUND(MIN(I1345, MAX(500,MIN(0.55*$C1345,573))),2),0),ROUND(IF($B1345="Non - avec lien de dépendance",MIN(1129,I1345,$C1345)*overallRate,MIN(1129,I1345)*overallRate),2))))</f>
        <v>Effectuez l’étape 1</v>
      </c>
      <c r="N1345" s="54" t="str">
        <f>IF(ISTEXT(overallRate),"Effectuez l’étape 1",IF(OR(COUNT($C1345,J1345)&lt;&gt;2,overallRate=0),0,IF(F1345="Oui",IF(OR($B1345="Oui - sans lien de dépendance",$C1345&gt;0),ROUND(MIN(J1345, MAX(500,MIN(0.55*$C1345,573))),2),0),ROUND(IF($B1345="Non - avec lien de dépendance",MIN(1129,J1345,$C1345)*overallRate,MIN(1129,J1345)*overallRate),2))))</f>
        <v>Effectuez l’étape 1</v>
      </c>
      <c r="O1345" s="54" t="str">
        <f>IF(ISTEXT(overallRate),"Effectuez l’étape 1",IF(OR(COUNT($C1345,K1345)&lt;&gt;2,overallRate=0),0,IF(G1345="Oui",IF(OR($B1345="Oui - sans lien de dépendance",$C1345&gt;0),ROUND(MIN(K1345, MAX(500,MIN(0.55*$C1345,573))),2),0),ROUND(IF($B1345="Non - avec lien de dépendance",MIN(1129,K1345,$C1345)*overallRate,MIN(1129,K1345)*overallRate),2))))</f>
        <v>Effectuez l’étape 1</v>
      </c>
      <c r="P1345" s="3">
        <f t="shared" si="20"/>
        <v>0</v>
      </c>
    </row>
    <row r="1346" spans="12:16" x14ac:dyDescent="0.35">
      <c r="L1346" s="54" t="str">
        <f>IF(ISTEXT(overallRate),"Effectuez l’étape 1",IF(OR(COUNT($C1346,H1346)&lt;&gt;2,overallRate=0),0,IF(D1346="Oui",IF(OR($B1346="Oui - sans lien de dépendance",$C1346&gt;0),ROUND(MIN(H1346, MAX(500,MIN(0.55*$C1346,573))),2),0),ROUND(IF($B1346="Non - avec lien de dépendance",MIN(1129,H1346,$C1346)*overallRate,MIN(1129,H1346)*overallRate),2))))</f>
        <v>Effectuez l’étape 1</v>
      </c>
      <c r="M1346" s="54" t="str">
        <f>IF(ISTEXT(overallRate),"Effectuez l’étape 1",IF(OR(COUNT($C1346,I1346)&lt;&gt;2,overallRate=0),0,IF(E1346="Oui",IF(OR($B1346="Oui - sans lien de dépendance",$C1346&gt;0),ROUND(MIN(I1346, MAX(500,MIN(0.55*$C1346,573))),2),0),ROUND(IF($B1346="Non - avec lien de dépendance",MIN(1129,I1346,$C1346)*overallRate,MIN(1129,I1346)*overallRate),2))))</f>
        <v>Effectuez l’étape 1</v>
      </c>
      <c r="N1346" s="54" t="str">
        <f>IF(ISTEXT(overallRate),"Effectuez l’étape 1",IF(OR(COUNT($C1346,J1346)&lt;&gt;2,overallRate=0),0,IF(F1346="Oui",IF(OR($B1346="Oui - sans lien de dépendance",$C1346&gt;0),ROUND(MIN(J1346, MAX(500,MIN(0.55*$C1346,573))),2),0),ROUND(IF($B1346="Non - avec lien de dépendance",MIN(1129,J1346,$C1346)*overallRate,MIN(1129,J1346)*overallRate),2))))</f>
        <v>Effectuez l’étape 1</v>
      </c>
      <c r="O1346" s="54" t="str">
        <f>IF(ISTEXT(overallRate),"Effectuez l’étape 1",IF(OR(COUNT($C1346,K1346)&lt;&gt;2,overallRate=0),0,IF(G1346="Oui",IF(OR($B1346="Oui - sans lien de dépendance",$C1346&gt;0),ROUND(MIN(K1346, MAX(500,MIN(0.55*$C1346,573))),2),0),ROUND(IF($B1346="Non - avec lien de dépendance",MIN(1129,K1346,$C1346)*overallRate,MIN(1129,K1346)*overallRate),2))))</f>
        <v>Effectuez l’étape 1</v>
      </c>
      <c r="P1346" s="3">
        <f t="shared" si="20"/>
        <v>0</v>
      </c>
    </row>
    <row r="1347" spans="12:16" x14ac:dyDescent="0.35">
      <c r="L1347" s="54" t="str">
        <f>IF(ISTEXT(overallRate),"Effectuez l’étape 1",IF(OR(COUNT($C1347,H1347)&lt;&gt;2,overallRate=0),0,IF(D1347="Oui",IF(OR($B1347="Oui - sans lien de dépendance",$C1347&gt;0),ROUND(MIN(H1347, MAX(500,MIN(0.55*$C1347,573))),2),0),ROUND(IF($B1347="Non - avec lien de dépendance",MIN(1129,H1347,$C1347)*overallRate,MIN(1129,H1347)*overallRate),2))))</f>
        <v>Effectuez l’étape 1</v>
      </c>
      <c r="M1347" s="54" t="str">
        <f>IF(ISTEXT(overallRate),"Effectuez l’étape 1",IF(OR(COUNT($C1347,I1347)&lt;&gt;2,overallRate=0),0,IF(E1347="Oui",IF(OR($B1347="Oui - sans lien de dépendance",$C1347&gt;0),ROUND(MIN(I1347, MAX(500,MIN(0.55*$C1347,573))),2),0),ROUND(IF($B1347="Non - avec lien de dépendance",MIN(1129,I1347,$C1347)*overallRate,MIN(1129,I1347)*overallRate),2))))</f>
        <v>Effectuez l’étape 1</v>
      </c>
      <c r="N1347" s="54" t="str">
        <f>IF(ISTEXT(overallRate),"Effectuez l’étape 1",IF(OR(COUNT($C1347,J1347)&lt;&gt;2,overallRate=0),0,IF(F1347="Oui",IF(OR($B1347="Oui - sans lien de dépendance",$C1347&gt;0),ROUND(MIN(J1347, MAX(500,MIN(0.55*$C1347,573))),2),0),ROUND(IF($B1347="Non - avec lien de dépendance",MIN(1129,J1347,$C1347)*overallRate,MIN(1129,J1347)*overallRate),2))))</f>
        <v>Effectuez l’étape 1</v>
      </c>
      <c r="O1347" s="54" t="str">
        <f>IF(ISTEXT(overallRate),"Effectuez l’étape 1",IF(OR(COUNT($C1347,K1347)&lt;&gt;2,overallRate=0),0,IF(G1347="Oui",IF(OR($B1347="Oui - sans lien de dépendance",$C1347&gt;0),ROUND(MIN(K1347, MAX(500,MIN(0.55*$C1347,573))),2),0),ROUND(IF($B1347="Non - avec lien de dépendance",MIN(1129,K1347,$C1347)*overallRate,MIN(1129,K1347)*overallRate),2))))</f>
        <v>Effectuez l’étape 1</v>
      </c>
      <c r="P1347" s="3">
        <f t="shared" si="20"/>
        <v>0</v>
      </c>
    </row>
    <row r="1348" spans="12:16" x14ac:dyDescent="0.35">
      <c r="L1348" s="54" t="str">
        <f>IF(ISTEXT(overallRate),"Effectuez l’étape 1",IF(OR(COUNT($C1348,H1348)&lt;&gt;2,overallRate=0),0,IF(D1348="Oui",IF(OR($B1348="Oui - sans lien de dépendance",$C1348&gt;0),ROUND(MIN(H1348, MAX(500,MIN(0.55*$C1348,573))),2),0),ROUND(IF($B1348="Non - avec lien de dépendance",MIN(1129,H1348,$C1348)*overallRate,MIN(1129,H1348)*overallRate),2))))</f>
        <v>Effectuez l’étape 1</v>
      </c>
      <c r="M1348" s="54" t="str">
        <f>IF(ISTEXT(overallRate),"Effectuez l’étape 1",IF(OR(COUNT($C1348,I1348)&lt;&gt;2,overallRate=0),0,IF(E1348="Oui",IF(OR($B1348="Oui - sans lien de dépendance",$C1348&gt;0),ROUND(MIN(I1348, MAX(500,MIN(0.55*$C1348,573))),2),0),ROUND(IF($B1348="Non - avec lien de dépendance",MIN(1129,I1348,$C1348)*overallRate,MIN(1129,I1348)*overallRate),2))))</f>
        <v>Effectuez l’étape 1</v>
      </c>
      <c r="N1348" s="54" t="str">
        <f>IF(ISTEXT(overallRate),"Effectuez l’étape 1",IF(OR(COUNT($C1348,J1348)&lt;&gt;2,overallRate=0),0,IF(F1348="Oui",IF(OR($B1348="Oui - sans lien de dépendance",$C1348&gt;0),ROUND(MIN(J1348, MAX(500,MIN(0.55*$C1348,573))),2),0),ROUND(IF($B1348="Non - avec lien de dépendance",MIN(1129,J1348,$C1348)*overallRate,MIN(1129,J1348)*overallRate),2))))</f>
        <v>Effectuez l’étape 1</v>
      </c>
      <c r="O1348" s="54" t="str">
        <f>IF(ISTEXT(overallRate),"Effectuez l’étape 1",IF(OR(COUNT($C1348,K1348)&lt;&gt;2,overallRate=0),0,IF(G1348="Oui",IF(OR($B1348="Oui - sans lien de dépendance",$C1348&gt;0),ROUND(MIN(K1348, MAX(500,MIN(0.55*$C1348,573))),2),0),ROUND(IF($B1348="Non - avec lien de dépendance",MIN(1129,K1348,$C1348)*overallRate,MIN(1129,K1348)*overallRate),2))))</f>
        <v>Effectuez l’étape 1</v>
      </c>
      <c r="P1348" s="3">
        <f t="shared" si="20"/>
        <v>0</v>
      </c>
    </row>
    <row r="1349" spans="12:16" x14ac:dyDescent="0.35">
      <c r="L1349" s="54" t="str">
        <f>IF(ISTEXT(overallRate),"Effectuez l’étape 1",IF(OR(COUNT($C1349,H1349)&lt;&gt;2,overallRate=0),0,IF(D1349="Oui",IF(OR($B1349="Oui - sans lien de dépendance",$C1349&gt;0),ROUND(MIN(H1349, MAX(500,MIN(0.55*$C1349,573))),2),0),ROUND(IF($B1349="Non - avec lien de dépendance",MIN(1129,H1349,$C1349)*overallRate,MIN(1129,H1349)*overallRate),2))))</f>
        <v>Effectuez l’étape 1</v>
      </c>
      <c r="M1349" s="54" t="str">
        <f>IF(ISTEXT(overallRate),"Effectuez l’étape 1",IF(OR(COUNT($C1349,I1349)&lt;&gt;2,overallRate=0),0,IF(E1349="Oui",IF(OR($B1349="Oui - sans lien de dépendance",$C1349&gt;0),ROUND(MIN(I1349, MAX(500,MIN(0.55*$C1349,573))),2),0),ROUND(IF($B1349="Non - avec lien de dépendance",MIN(1129,I1349,$C1349)*overallRate,MIN(1129,I1349)*overallRate),2))))</f>
        <v>Effectuez l’étape 1</v>
      </c>
      <c r="N1349" s="54" t="str">
        <f>IF(ISTEXT(overallRate),"Effectuez l’étape 1",IF(OR(COUNT($C1349,J1349)&lt;&gt;2,overallRate=0),0,IF(F1349="Oui",IF(OR($B1349="Oui - sans lien de dépendance",$C1349&gt;0),ROUND(MIN(J1349, MAX(500,MIN(0.55*$C1349,573))),2),0),ROUND(IF($B1349="Non - avec lien de dépendance",MIN(1129,J1349,$C1349)*overallRate,MIN(1129,J1349)*overallRate),2))))</f>
        <v>Effectuez l’étape 1</v>
      </c>
      <c r="O1349" s="54" t="str">
        <f>IF(ISTEXT(overallRate),"Effectuez l’étape 1",IF(OR(COUNT($C1349,K1349)&lt;&gt;2,overallRate=0),0,IF(G1349="Oui",IF(OR($B1349="Oui - sans lien de dépendance",$C1349&gt;0),ROUND(MIN(K1349, MAX(500,MIN(0.55*$C1349,573))),2),0),ROUND(IF($B1349="Non - avec lien de dépendance",MIN(1129,K1349,$C1349)*overallRate,MIN(1129,K1349)*overallRate),2))))</f>
        <v>Effectuez l’étape 1</v>
      </c>
      <c r="P1349" s="3">
        <f t="shared" si="20"/>
        <v>0</v>
      </c>
    </row>
    <row r="1350" spans="12:16" x14ac:dyDescent="0.35">
      <c r="L1350" s="54" t="str">
        <f>IF(ISTEXT(overallRate),"Effectuez l’étape 1",IF(OR(COUNT($C1350,H1350)&lt;&gt;2,overallRate=0),0,IF(D1350="Oui",IF(OR($B1350="Oui - sans lien de dépendance",$C1350&gt;0),ROUND(MIN(H1350, MAX(500,MIN(0.55*$C1350,573))),2),0),ROUND(IF($B1350="Non - avec lien de dépendance",MIN(1129,H1350,$C1350)*overallRate,MIN(1129,H1350)*overallRate),2))))</f>
        <v>Effectuez l’étape 1</v>
      </c>
      <c r="M1350" s="54" t="str">
        <f>IF(ISTEXT(overallRate),"Effectuez l’étape 1",IF(OR(COUNT($C1350,I1350)&lt;&gt;2,overallRate=0),0,IF(E1350="Oui",IF(OR($B1350="Oui - sans lien de dépendance",$C1350&gt;0),ROUND(MIN(I1350, MAX(500,MIN(0.55*$C1350,573))),2),0),ROUND(IF($B1350="Non - avec lien de dépendance",MIN(1129,I1350,$C1350)*overallRate,MIN(1129,I1350)*overallRate),2))))</f>
        <v>Effectuez l’étape 1</v>
      </c>
      <c r="N1350" s="54" t="str">
        <f>IF(ISTEXT(overallRate),"Effectuez l’étape 1",IF(OR(COUNT($C1350,J1350)&lt;&gt;2,overallRate=0),0,IF(F1350="Oui",IF(OR($B1350="Oui - sans lien de dépendance",$C1350&gt;0),ROUND(MIN(J1350, MAX(500,MIN(0.55*$C1350,573))),2),0),ROUND(IF($B1350="Non - avec lien de dépendance",MIN(1129,J1350,$C1350)*overallRate,MIN(1129,J1350)*overallRate),2))))</f>
        <v>Effectuez l’étape 1</v>
      </c>
      <c r="O1350" s="54" t="str">
        <f>IF(ISTEXT(overallRate),"Effectuez l’étape 1",IF(OR(COUNT($C1350,K1350)&lt;&gt;2,overallRate=0),0,IF(G1350="Oui",IF(OR($B1350="Oui - sans lien de dépendance",$C1350&gt;0),ROUND(MIN(K1350, MAX(500,MIN(0.55*$C1350,573))),2),0),ROUND(IF($B1350="Non - avec lien de dépendance",MIN(1129,K1350,$C1350)*overallRate,MIN(1129,K1350)*overallRate),2))))</f>
        <v>Effectuez l’étape 1</v>
      </c>
      <c r="P1350" s="3">
        <f t="shared" si="20"/>
        <v>0</v>
      </c>
    </row>
    <row r="1351" spans="12:16" x14ac:dyDescent="0.35">
      <c r="L1351" s="54" t="str">
        <f>IF(ISTEXT(overallRate),"Effectuez l’étape 1",IF(OR(COUNT($C1351,H1351)&lt;&gt;2,overallRate=0),0,IF(D1351="Oui",IF(OR($B1351="Oui - sans lien de dépendance",$C1351&gt;0),ROUND(MIN(H1351, MAX(500,MIN(0.55*$C1351,573))),2),0),ROUND(IF($B1351="Non - avec lien de dépendance",MIN(1129,H1351,$C1351)*overallRate,MIN(1129,H1351)*overallRate),2))))</f>
        <v>Effectuez l’étape 1</v>
      </c>
      <c r="M1351" s="54" t="str">
        <f>IF(ISTEXT(overallRate),"Effectuez l’étape 1",IF(OR(COUNT($C1351,I1351)&lt;&gt;2,overallRate=0),0,IF(E1351="Oui",IF(OR($B1351="Oui - sans lien de dépendance",$C1351&gt;0),ROUND(MIN(I1351, MAX(500,MIN(0.55*$C1351,573))),2),0),ROUND(IF($B1351="Non - avec lien de dépendance",MIN(1129,I1351,$C1351)*overallRate,MIN(1129,I1351)*overallRate),2))))</f>
        <v>Effectuez l’étape 1</v>
      </c>
      <c r="N1351" s="54" t="str">
        <f>IF(ISTEXT(overallRate),"Effectuez l’étape 1",IF(OR(COUNT($C1351,J1351)&lt;&gt;2,overallRate=0),0,IF(F1351="Oui",IF(OR($B1351="Oui - sans lien de dépendance",$C1351&gt;0),ROUND(MIN(J1351, MAX(500,MIN(0.55*$C1351,573))),2),0),ROUND(IF($B1351="Non - avec lien de dépendance",MIN(1129,J1351,$C1351)*overallRate,MIN(1129,J1351)*overallRate),2))))</f>
        <v>Effectuez l’étape 1</v>
      </c>
      <c r="O1351" s="54" t="str">
        <f>IF(ISTEXT(overallRate),"Effectuez l’étape 1",IF(OR(COUNT($C1351,K1351)&lt;&gt;2,overallRate=0),0,IF(G1351="Oui",IF(OR($B1351="Oui - sans lien de dépendance",$C1351&gt;0),ROUND(MIN(K1351, MAX(500,MIN(0.55*$C1351,573))),2),0),ROUND(IF($B1351="Non - avec lien de dépendance",MIN(1129,K1351,$C1351)*overallRate,MIN(1129,K1351)*overallRate),2))))</f>
        <v>Effectuez l’étape 1</v>
      </c>
      <c r="P1351" s="3">
        <f t="shared" ref="P1351:P1414" si="21">IF(AND(COUNT(C1351:K1351)&gt;0,OR(COUNT(C1351:K1351)&lt;&gt;5,ISBLANK(B1351))),"Fill out all amounts",SUM(L1351:O1351))</f>
        <v>0</v>
      </c>
    </row>
    <row r="1352" spans="12:16" x14ac:dyDescent="0.35">
      <c r="L1352" s="54" t="str">
        <f>IF(ISTEXT(overallRate),"Effectuez l’étape 1",IF(OR(COUNT($C1352,H1352)&lt;&gt;2,overallRate=0),0,IF(D1352="Oui",IF(OR($B1352="Oui - sans lien de dépendance",$C1352&gt;0),ROUND(MIN(H1352, MAX(500,MIN(0.55*$C1352,573))),2),0),ROUND(IF($B1352="Non - avec lien de dépendance",MIN(1129,H1352,$C1352)*overallRate,MIN(1129,H1352)*overallRate),2))))</f>
        <v>Effectuez l’étape 1</v>
      </c>
      <c r="M1352" s="54" t="str">
        <f>IF(ISTEXT(overallRate),"Effectuez l’étape 1",IF(OR(COUNT($C1352,I1352)&lt;&gt;2,overallRate=0),0,IF(E1352="Oui",IF(OR($B1352="Oui - sans lien de dépendance",$C1352&gt;0),ROUND(MIN(I1352, MAX(500,MIN(0.55*$C1352,573))),2),0),ROUND(IF($B1352="Non - avec lien de dépendance",MIN(1129,I1352,$C1352)*overallRate,MIN(1129,I1352)*overallRate),2))))</f>
        <v>Effectuez l’étape 1</v>
      </c>
      <c r="N1352" s="54" t="str">
        <f>IF(ISTEXT(overallRate),"Effectuez l’étape 1",IF(OR(COUNT($C1352,J1352)&lt;&gt;2,overallRate=0),0,IF(F1352="Oui",IF(OR($B1352="Oui - sans lien de dépendance",$C1352&gt;0),ROUND(MIN(J1352, MAX(500,MIN(0.55*$C1352,573))),2),0),ROUND(IF($B1352="Non - avec lien de dépendance",MIN(1129,J1352,$C1352)*overallRate,MIN(1129,J1352)*overallRate),2))))</f>
        <v>Effectuez l’étape 1</v>
      </c>
      <c r="O1352" s="54" t="str">
        <f>IF(ISTEXT(overallRate),"Effectuez l’étape 1",IF(OR(COUNT($C1352,K1352)&lt;&gt;2,overallRate=0),0,IF(G1352="Oui",IF(OR($B1352="Oui - sans lien de dépendance",$C1352&gt;0),ROUND(MIN(K1352, MAX(500,MIN(0.55*$C1352,573))),2),0),ROUND(IF($B1352="Non - avec lien de dépendance",MIN(1129,K1352,$C1352)*overallRate,MIN(1129,K1352)*overallRate),2))))</f>
        <v>Effectuez l’étape 1</v>
      </c>
      <c r="P1352" s="3">
        <f t="shared" si="21"/>
        <v>0</v>
      </c>
    </row>
    <row r="1353" spans="12:16" x14ac:dyDescent="0.35">
      <c r="L1353" s="54" t="str">
        <f>IF(ISTEXT(overallRate),"Effectuez l’étape 1",IF(OR(COUNT($C1353,H1353)&lt;&gt;2,overallRate=0),0,IF(D1353="Oui",IF(OR($B1353="Oui - sans lien de dépendance",$C1353&gt;0),ROUND(MIN(H1353, MAX(500,MIN(0.55*$C1353,573))),2),0),ROUND(IF($B1353="Non - avec lien de dépendance",MIN(1129,H1353,$C1353)*overallRate,MIN(1129,H1353)*overallRate),2))))</f>
        <v>Effectuez l’étape 1</v>
      </c>
      <c r="M1353" s="54" t="str">
        <f>IF(ISTEXT(overallRate),"Effectuez l’étape 1",IF(OR(COUNT($C1353,I1353)&lt;&gt;2,overallRate=0),0,IF(E1353="Oui",IF(OR($B1353="Oui - sans lien de dépendance",$C1353&gt;0),ROUND(MIN(I1353, MAX(500,MIN(0.55*$C1353,573))),2),0),ROUND(IF($B1353="Non - avec lien de dépendance",MIN(1129,I1353,$C1353)*overallRate,MIN(1129,I1353)*overallRate),2))))</f>
        <v>Effectuez l’étape 1</v>
      </c>
      <c r="N1353" s="54" t="str">
        <f>IF(ISTEXT(overallRate),"Effectuez l’étape 1",IF(OR(COUNT($C1353,J1353)&lt;&gt;2,overallRate=0),0,IF(F1353="Oui",IF(OR($B1353="Oui - sans lien de dépendance",$C1353&gt;0),ROUND(MIN(J1353, MAX(500,MIN(0.55*$C1353,573))),2),0),ROUND(IF($B1353="Non - avec lien de dépendance",MIN(1129,J1353,$C1353)*overallRate,MIN(1129,J1353)*overallRate),2))))</f>
        <v>Effectuez l’étape 1</v>
      </c>
      <c r="O1353" s="54" t="str">
        <f>IF(ISTEXT(overallRate),"Effectuez l’étape 1",IF(OR(COUNT($C1353,K1353)&lt;&gt;2,overallRate=0),0,IF(G1353="Oui",IF(OR($B1353="Oui - sans lien de dépendance",$C1353&gt;0),ROUND(MIN(K1353, MAX(500,MIN(0.55*$C1353,573))),2),0),ROUND(IF($B1353="Non - avec lien de dépendance",MIN(1129,K1353,$C1353)*overallRate,MIN(1129,K1353)*overallRate),2))))</f>
        <v>Effectuez l’étape 1</v>
      </c>
      <c r="P1353" s="3">
        <f t="shared" si="21"/>
        <v>0</v>
      </c>
    </row>
    <row r="1354" spans="12:16" x14ac:dyDescent="0.35">
      <c r="L1354" s="54" t="str">
        <f>IF(ISTEXT(overallRate),"Effectuez l’étape 1",IF(OR(COUNT($C1354,H1354)&lt;&gt;2,overallRate=0),0,IF(D1354="Oui",IF(OR($B1354="Oui - sans lien de dépendance",$C1354&gt;0),ROUND(MIN(H1354, MAX(500,MIN(0.55*$C1354,573))),2),0),ROUND(IF($B1354="Non - avec lien de dépendance",MIN(1129,H1354,$C1354)*overallRate,MIN(1129,H1354)*overallRate),2))))</f>
        <v>Effectuez l’étape 1</v>
      </c>
      <c r="M1354" s="54" t="str">
        <f>IF(ISTEXT(overallRate),"Effectuez l’étape 1",IF(OR(COUNT($C1354,I1354)&lt;&gt;2,overallRate=0),0,IF(E1354="Oui",IF(OR($B1354="Oui - sans lien de dépendance",$C1354&gt;0),ROUND(MIN(I1354, MAX(500,MIN(0.55*$C1354,573))),2),0),ROUND(IF($B1354="Non - avec lien de dépendance",MIN(1129,I1354,$C1354)*overallRate,MIN(1129,I1354)*overallRate),2))))</f>
        <v>Effectuez l’étape 1</v>
      </c>
      <c r="N1354" s="54" t="str">
        <f>IF(ISTEXT(overallRate),"Effectuez l’étape 1",IF(OR(COUNT($C1354,J1354)&lt;&gt;2,overallRate=0),0,IF(F1354="Oui",IF(OR($B1354="Oui - sans lien de dépendance",$C1354&gt;0),ROUND(MIN(J1354, MAX(500,MIN(0.55*$C1354,573))),2),0),ROUND(IF($B1354="Non - avec lien de dépendance",MIN(1129,J1354,$C1354)*overallRate,MIN(1129,J1354)*overallRate),2))))</f>
        <v>Effectuez l’étape 1</v>
      </c>
      <c r="O1354" s="54" t="str">
        <f>IF(ISTEXT(overallRate),"Effectuez l’étape 1",IF(OR(COUNT($C1354,K1354)&lt;&gt;2,overallRate=0),0,IF(G1354="Oui",IF(OR($B1354="Oui - sans lien de dépendance",$C1354&gt;0),ROUND(MIN(K1354, MAX(500,MIN(0.55*$C1354,573))),2),0),ROUND(IF($B1354="Non - avec lien de dépendance",MIN(1129,K1354,$C1354)*overallRate,MIN(1129,K1354)*overallRate),2))))</f>
        <v>Effectuez l’étape 1</v>
      </c>
      <c r="P1354" s="3">
        <f t="shared" si="21"/>
        <v>0</v>
      </c>
    </row>
    <row r="1355" spans="12:16" x14ac:dyDescent="0.35">
      <c r="L1355" s="54" t="str">
        <f>IF(ISTEXT(overallRate),"Effectuez l’étape 1",IF(OR(COUNT($C1355,H1355)&lt;&gt;2,overallRate=0),0,IF(D1355="Oui",IF(OR($B1355="Oui - sans lien de dépendance",$C1355&gt;0),ROUND(MIN(H1355, MAX(500,MIN(0.55*$C1355,573))),2),0),ROUND(IF($B1355="Non - avec lien de dépendance",MIN(1129,H1355,$C1355)*overallRate,MIN(1129,H1355)*overallRate),2))))</f>
        <v>Effectuez l’étape 1</v>
      </c>
      <c r="M1355" s="54" t="str">
        <f>IF(ISTEXT(overallRate),"Effectuez l’étape 1",IF(OR(COUNT($C1355,I1355)&lt;&gt;2,overallRate=0),0,IF(E1355="Oui",IF(OR($B1355="Oui - sans lien de dépendance",$C1355&gt;0),ROUND(MIN(I1355, MAX(500,MIN(0.55*$C1355,573))),2),0),ROUND(IF($B1355="Non - avec lien de dépendance",MIN(1129,I1355,$C1355)*overallRate,MIN(1129,I1355)*overallRate),2))))</f>
        <v>Effectuez l’étape 1</v>
      </c>
      <c r="N1355" s="54" t="str">
        <f>IF(ISTEXT(overallRate),"Effectuez l’étape 1",IF(OR(COUNT($C1355,J1355)&lt;&gt;2,overallRate=0),0,IF(F1355="Oui",IF(OR($B1355="Oui - sans lien de dépendance",$C1355&gt;0),ROUND(MIN(J1355, MAX(500,MIN(0.55*$C1355,573))),2),0),ROUND(IF($B1355="Non - avec lien de dépendance",MIN(1129,J1355,$C1355)*overallRate,MIN(1129,J1355)*overallRate),2))))</f>
        <v>Effectuez l’étape 1</v>
      </c>
      <c r="O1355" s="54" t="str">
        <f>IF(ISTEXT(overallRate),"Effectuez l’étape 1",IF(OR(COUNT($C1355,K1355)&lt;&gt;2,overallRate=0),0,IF(G1355="Oui",IF(OR($B1355="Oui - sans lien de dépendance",$C1355&gt;0),ROUND(MIN(K1355, MAX(500,MIN(0.55*$C1355,573))),2),0),ROUND(IF($B1355="Non - avec lien de dépendance",MIN(1129,K1355,$C1355)*overallRate,MIN(1129,K1355)*overallRate),2))))</f>
        <v>Effectuez l’étape 1</v>
      </c>
      <c r="P1355" s="3">
        <f t="shared" si="21"/>
        <v>0</v>
      </c>
    </row>
    <row r="1356" spans="12:16" x14ac:dyDescent="0.35">
      <c r="L1356" s="54" t="str">
        <f>IF(ISTEXT(overallRate),"Effectuez l’étape 1",IF(OR(COUNT($C1356,H1356)&lt;&gt;2,overallRate=0),0,IF(D1356="Oui",IF(OR($B1356="Oui - sans lien de dépendance",$C1356&gt;0),ROUND(MIN(H1356, MAX(500,MIN(0.55*$C1356,573))),2),0),ROUND(IF($B1356="Non - avec lien de dépendance",MIN(1129,H1356,$C1356)*overallRate,MIN(1129,H1356)*overallRate),2))))</f>
        <v>Effectuez l’étape 1</v>
      </c>
      <c r="M1356" s="54" t="str">
        <f>IF(ISTEXT(overallRate),"Effectuez l’étape 1",IF(OR(COUNT($C1356,I1356)&lt;&gt;2,overallRate=0),0,IF(E1356="Oui",IF(OR($B1356="Oui - sans lien de dépendance",$C1356&gt;0),ROUND(MIN(I1356, MAX(500,MIN(0.55*$C1356,573))),2),0),ROUND(IF($B1356="Non - avec lien de dépendance",MIN(1129,I1356,$C1356)*overallRate,MIN(1129,I1356)*overallRate),2))))</f>
        <v>Effectuez l’étape 1</v>
      </c>
      <c r="N1356" s="54" t="str">
        <f>IF(ISTEXT(overallRate),"Effectuez l’étape 1",IF(OR(COUNT($C1356,J1356)&lt;&gt;2,overallRate=0),0,IF(F1356="Oui",IF(OR($B1356="Oui - sans lien de dépendance",$C1356&gt;0),ROUND(MIN(J1356, MAX(500,MIN(0.55*$C1356,573))),2),0),ROUND(IF($B1356="Non - avec lien de dépendance",MIN(1129,J1356,$C1356)*overallRate,MIN(1129,J1356)*overallRate),2))))</f>
        <v>Effectuez l’étape 1</v>
      </c>
      <c r="O1356" s="54" t="str">
        <f>IF(ISTEXT(overallRate),"Effectuez l’étape 1",IF(OR(COUNT($C1356,K1356)&lt;&gt;2,overallRate=0),0,IF(G1356="Oui",IF(OR($B1356="Oui - sans lien de dépendance",$C1356&gt;0),ROUND(MIN(K1356, MAX(500,MIN(0.55*$C1356,573))),2),0),ROUND(IF($B1356="Non - avec lien de dépendance",MIN(1129,K1356,$C1356)*overallRate,MIN(1129,K1356)*overallRate),2))))</f>
        <v>Effectuez l’étape 1</v>
      </c>
      <c r="P1356" s="3">
        <f t="shared" si="21"/>
        <v>0</v>
      </c>
    </row>
    <row r="1357" spans="12:16" x14ac:dyDescent="0.35">
      <c r="L1357" s="54" t="str">
        <f>IF(ISTEXT(overallRate),"Effectuez l’étape 1",IF(OR(COUNT($C1357,H1357)&lt;&gt;2,overallRate=0),0,IF(D1357="Oui",IF(OR($B1357="Oui - sans lien de dépendance",$C1357&gt;0),ROUND(MIN(H1357, MAX(500,MIN(0.55*$C1357,573))),2),0),ROUND(IF($B1357="Non - avec lien de dépendance",MIN(1129,H1357,$C1357)*overallRate,MIN(1129,H1357)*overallRate),2))))</f>
        <v>Effectuez l’étape 1</v>
      </c>
      <c r="M1357" s="54" t="str">
        <f>IF(ISTEXT(overallRate),"Effectuez l’étape 1",IF(OR(COUNT($C1357,I1357)&lt;&gt;2,overallRate=0),0,IF(E1357="Oui",IF(OR($B1357="Oui - sans lien de dépendance",$C1357&gt;0),ROUND(MIN(I1357, MAX(500,MIN(0.55*$C1357,573))),2),0),ROUND(IF($B1357="Non - avec lien de dépendance",MIN(1129,I1357,$C1357)*overallRate,MIN(1129,I1357)*overallRate),2))))</f>
        <v>Effectuez l’étape 1</v>
      </c>
      <c r="N1357" s="54" t="str">
        <f>IF(ISTEXT(overallRate),"Effectuez l’étape 1",IF(OR(COUNT($C1357,J1357)&lt;&gt;2,overallRate=0),0,IF(F1357="Oui",IF(OR($B1357="Oui - sans lien de dépendance",$C1357&gt;0),ROUND(MIN(J1357, MAX(500,MIN(0.55*$C1357,573))),2),0),ROUND(IF($B1357="Non - avec lien de dépendance",MIN(1129,J1357,$C1357)*overallRate,MIN(1129,J1357)*overallRate),2))))</f>
        <v>Effectuez l’étape 1</v>
      </c>
      <c r="O1357" s="54" t="str">
        <f>IF(ISTEXT(overallRate),"Effectuez l’étape 1",IF(OR(COUNT($C1357,K1357)&lt;&gt;2,overallRate=0),0,IF(G1357="Oui",IF(OR($B1357="Oui - sans lien de dépendance",$C1357&gt;0),ROUND(MIN(K1357, MAX(500,MIN(0.55*$C1357,573))),2),0),ROUND(IF($B1357="Non - avec lien de dépendance",MIN(1129,K1357,$C1357)*overallRate,MIN(1129,K1357)*overallRate),2))))</f>
        <v>Effectuez l’étape 1</v>
      </c>
      <c r="P1357" s="3">
        <f t="shared" si="21"/>
        <v>0</v>
      </c>
    </row>
    <row r="1358" spans="12:16" x14ac:dyDescent="0.35">
      <c r="L1358" s="54" t="str">
        <f>IF(ISTEXT(overallRate),"Effectuez l’étape 1",IF(OR(COUNT($C1358,H1358)&lt;&gt;2,overallRate=0),0,IF(D1358="Oui",IF(OR($B1358="Oui - sans lien de dépendance",$C1358&gt;0),ROUND(MIN(H1358, MAX(500,MIN(0.55*$C1358,573))),2),0),ROUND(IF($B1358="Non - avec lien de dépendance",MIN(1129,H1358,$C1358)*overallRate,MIN(1129,H1358)*overallRate),2))))</f>
        <v>Effectuez l’étape 1</v>
      </c>
      <c r="M1358" s="54" t="str">
        <f>IF(ISTEXT(overallRate),"Effectuez l’étape 1",IF(OR(COUNT($C1358,I1358)&lt;&gt;2,overallRate=0),0,IF(E1358="Oui",IF(OR($B1358="Oui - sans lien de dépendance",$C1358&gt;0),ROUND(MIN(I1358, MAX(500,MIN(0.55*$C1358,573))),2),0),ROUND(IF($B1358="Non - avec lien de dépendance",MIN(1129,I1358,$C1358)*overallRate,MIN(1129,I1358)*overallRate),2))))</f>
        <v>Effectuez l’étape 1</v>
      </c>
      <c r="N1358" s="54" t="str">
        <f>IF(ISTEXT(overallRate),"Effectuez l’étape 1",IF(OR(COUNT($C1358,J1358)&lt;&gt;2,overallRate=0),0,IF(F1358="Oui",IF(OR($B1358="Oui - sans lien de dépendance",$C1358&gt;0),ROUND(MIN(J1358, MAX(500,MIN(0.55*$C1358,573))),2),0),ROUND(IF($B1358="Non - avec lien de dépendance",MIN(1129,J1358,$C1358)*overallRate,MIN(1129,J1358)*overallRate),2))))</f>
        <v>Effectuez l’étape 1</v>
      </c>
      <c r="O1358" s="54" t="str">
        <f>IF(ISTEXT(overallRate),"Effectuez l’étape 1",IF(OR(COUNT($C1358,K1358)&lt;&gt;2,overallRate=0),0,IF(G1358="Oui",IF(OR($B1358="Oui - sans lien de dépendance",$C1358&gt;0),ROUND(MIN(K1358, MAX(500,MIN(0.55*$C1358,573))),2),0),ROUND(IF($B1358="Non - avec lien de dépendance",MIN(1129,K1358,$C1358)*overallRate,MIN(1129,K1358)*overallRate),2))))</f>
        <v>Effectuez l’étape 1</v>
      </c>
      <c r="P1358" s="3">
        <f t="shared" si="21"/>
        <v>0</v>
      </c>
    </row>
    <row r="1359" spans="12:16" x14ac:dyDescent="0.35">
      <c r="L1359" s="54" t="str">
        <f>IF(ISTEXT(overallRate),"Effectuez l’étape 1",IF(OR(COUNT($C1359,H1359)&lt;&gt;2,overallRate=0),0,IF(D1359="Oui",IF(OR($B1359="Oui - sans lien de dépendance",$C1359&gt;0),ROUND(MIN(H1359, MAX(500,MIN(0.55*$C1359,573))),2),0),ROUND(IF($B1359="Non - avec lien de dépendance",MIN(1129,H1359,$C1359)*overallRate,MIN(1129,H1359)*overallRate),2))))</f>
        <v>Effectuez l’étape 1</v>
      </c>
      <c r="M1359" s="54" t="str">
        <f>IF(ISTEXT(overallRate),"Effectuez l’étape 1",IF(OR(COUNT($C1359,I1359)&lt;&gt;2,overallRate=0),0,IF(E1359="Oui",IF(OR($B1359="Oui - sans lien de dépendance",$C1359&gt;0),ROUND(MIN(I1359, MAX(500,MIN(0.55*$C1359,573))),2),0),ROUND(IF($B1359="Non - avec lien de dépendance",MIN(1129,I1359,$C1359)*overallRate,MIN(1129,I1359)*overallRate),2))))</f>
        <v>Effectuez l’étape 1</v>
      </c>
      <c r="N1359" s="54" t="str">
        <f>IF(ISTEXT(overallRate),"Effectuez l’étape 1",IF(OR(COUNT($C1359,J1359)&lt;&gt;2,overallRate=0),0,IF(F1359="Oui",IF(OR($B1359="Oui - sans lien de dépendance",$C1359&gt;0),ROUND(MIN(J1359, MAX(500,MIN(0.55*$C1359,573))),2),0),ROUND(IF($B1359="Non - avec lien de dépendance",MIN(1129,J1359,$C1359)*overallRate,MIN(1129,J1359)*overallRate),2))))</f>
        <v>Effectuez l’étape 1</v>
      </c>
      <c r="O1359" s="54" t="str">
        <f>IF(ISTEXT(overallRate),"Effectuez l’étape 1",IF(OR(COUNT($C1359,K1359)&lt;&gt;2,overallRate=0),0,IF(G1359="Oui",IF(OR($B1359="Oui - sans lien de dépendance",$C1359&gt;0),ROUND(MIN(K1359, MAX(500,MIN(0.55*$C1359,573))),2),0),ROUND(IF($B1359="Non - avec lien de dépendance",MIN(1129,K1359,$C1359)*overallRate,MIN(1129,K1359)*overallRate),2))))</f>
        <v>Effectuez l’étape 1</v>
      </c>
      <c r="P1359" s="3">
        <f t="shared" si="21"/>
        <v>0</v>
      </c>
    </row>
    <row r="1360" spans="12:16" x14ac:dyDescent="0.35">
      <c r="L1360" s="54" t="str">
        <f>IF(ISTEXT(overallRate),"Effectuez l’étape 1",IF(OR(COUNT($C1360,H1360)&lt;&gt;2,overallRate=0),0,IF(D1360="Oui",IF(OR($B1360="Oui - sans lien de dépendance",$C1360&gt;0),ROUND(MIN(H1360, MAX(500,MIN(0.55*$C1360,573))),2),0),ROUND(IF($B1360="Non - avec lien de dépendance",MIN(1129,H1360,$C1360)*overallRate,MIN(1129,H1360)*overallRate),2))))</f>
        <v>Effectuez l’étape 1</v>
      </c>
      <c r="M1360" s="54" t="str">
        <f>IF(ISTEXT(overallRate),"Effectuez l’étape 1",IF(OR(COUNT($C1360,I1360)&lt;&gt;2,overallRate=0),0,IF(E1360="Oui",IF(OR($B1360="Oui - sans lien de dépendance",$C1360&gt;0),ROUND(MIN(I1360, MAX(500,MIN(0.55*$C1360,573))),2),0),ROUND(IF($B1360="Non - avec lien de dépendance",MIN(1129,I1360,$C1360)*overallRate,MIN(1129,I1360)*overallRate),2))))</f>
        <v>Effectuez l’étape 1</v>
      </c>
      <c r="N1360" s="54" t="str">
        <f>IF(ISTEXT(overallRate),"Effectuez l’étape 1",IF(OR(COUNT($C1360,J1360)&lt;&gt;2,overallRate=0),0,IF(F1360="Oui",IF(OR($B1360="Oui - sans lien de dépendance",$C1360&gt;0),ROUND(MIN(J1360, MAX(500,MIN(0.55*$C1360,573))),2),0),ROUND(IF($B1360="Non - avec lien de dépendance",MIN(1129,J1360,$C1360)*overallRate,MIN(1129,J1360)*overallRate),2))))</f>
        <v>Effectuez l’étape 1</v>
      </c>
      <c r="O1360" s="54" t="str">
        <f>IF(ISTEXT(overallRate),"Effectuez l’étape 1",IF(OR(COUNT($C1360,K1360)&lt;&gt;2,overallRate=0),0,IF(G1360="Oui",IF(OR($B1360="Oui - sans lien de dépendance",$C1360&gt;0),ROUND(MIN(K1360, MAX(500,MIN(0.55*$C1360,573))),2),0),ROUND(IF($B1360="Non - avec lien de dépendance",MIN(1129,K1360,$C1360)*overallRate,MIN(1129,K1360)*overallRate),2))))</f>
        <v>Effectuez l’étape 1</v>
      </c>
      <c r="P1360" s="3">
        <f t="shared" si="21"/>
        <v>0</v>
      </c>
    </row>
    <row r="1361" spans="12:16" x14ac:dyDescent="0.35">
      <c r="L1361" s="54" t="str">
        <f>IF(ISTEXT(overallRate),"Effectuez l’étape 1",IF(OR(COUNT($C1361,H1361)&lt;&gt;2,overallRate=0),0,IF(D1361="Oui",IF(OR($B1361="Oui - sans lien de dépendance",$C1361&gt;0),ROUND(MIN(H1361, MAX(500,MIN(0.55*$C1361,573))),2),0),ROUND(IF($B1361="Non - avec lien de dépendance",MIN(1129,H1361,$C1361)*overallRate,MIN(1129,H1361)*overallRate),2))))</f>
        <v>Effectuez l’étape 1</v>
      </c>
      <c r="M1361" s="54" t="str">
        <f>IF(ISTEXT(overallRate),"Effectuez l’étape 1",IF(OR(COUNT($C1361,I1361)&lt;&gt;2,overallRate=0),0,IF(E1361="Oui",IF(OR($B1361="Oui - sans lien de dépendance",$C1361&gt;0),ROUND(MIN(I1361, MAX(500,MIN(0.55*$C1361,573))),2),0),ROUND(IF($B1361="Non - avec lien de dépendance",MIN(1129,I1361,$C1361)*overallRate,MIN(1129,I1361)*overallRate),2))))</f>
        <v>Effectuez l’étape 1</v>
      </c>
      <c r="N1361" s="54" t="str">
        <f>IF(ISTEXT(overallRate),"Effectuez l’étape 1",IF(OR(COUNT($C1361,J1361)&lt;&gt;2,overallRate=0),0,IF(F1361="Oui",IF(OR($B1361="Oui - sans lien de dépendance",$C1361&gt;0),ROUND(MIN(J1361, MAX(500,MIN(0.55*$C1361,573))),2),0),ROUND(IF($B1361="Non - avec lien de dépendance",MIN(1129,J1361,$C1361)*overallRate,MIN(1129,J1361)*overallRate),2))))</f>
        <v>Effectuez l’étape 1</v>
      </c>
      <c r="O1361" s="54" t="str">
        <f>IF(ISTEXT(overallRate),"Effectuez l’étape 1",IF(OR(COUNT($C1361,K1361)&lt;&gt;2,overallRate=0),0,IF(G1361="Oui",IF(OR($B1361="Oui - sans lien de dépendance",$C1361&gt;0),ROUND(MIN(K1361, MAX(500,MIN(0.55*$C1361,573))),2),0),ROUND(IF($B1361="Non - avec lien de dépendance",MIN(1129,K1361,$C1361)*overallRate,MIN(1129,K1361)*overallRate),2))))</f>
        <v>Effectuez l’étape 1</v>
      </c>
      <c r="P1361" s="3">
        <f t="shared" si="21"/>
        <v>0</v>
      </c>
    </row>
    <row r="1362" spans="12:16" x14ac:dyDescent="0.35">
      <c r="L1362" s="54" t="str">
        <f>IF(ISTEXT(overallRate),"Effectuez l’étape 1",IF(OR(COUNT($C1362,H1362)&lt;&gt;2,overallRate=0),0,IF(D1362="Oui",IF(OR($B1362="Oui - sans lien de dépendance",$C1362&gt;0),ROUND(MIN(H1362, MAX(500,MIN(0.55*$C1362,573))),2),0),ROUND(IF($B1362="Non - avec lien de dépendance",MIN(1129,H1362,$C1362)*overallRate,MIN(1129,H1362)*overallRate),2))))</f>
        <v>Effectuez l’étape 1</v>
      </c>
      <c r="M1362" s="54" t="str">
        <f>IF(ISTEXT(overallRate),"Effectuez l’étape 1",IF(OR(COUNT($C1362,I1362)&lt;&gt;2,overallRate=0),0,IF(E1362="Oui",IF(OR($B1362="Oui - sans lien de dépendance",$C1362&gt;0),ROUND(MIN(I1362, MAX(500,MIN(0.55*$C1362,573))),2),0),ROUND(IF($B1362="Non - avec lien de dépendance",MIN(1129,I1362,$C1362)*overallRate,MIN(1129,I1362)*overallRate),2))))</f>
        <v>Effectuez l’étape 1</v>
      </c>
      <c r="N1362" s="54" t="str">
        <f>IF(ISTEXT(overallRate),"Effectuez l’étape 1",IF(OR(COUNT($C1362,J1362)&lt;&gt;2,overallRate=0),0,IF(F1362="Oui",IF(OR($B1362="Oui - sans lien de dépendance",$C1362&gt;0),ROUND(MIN(J1362, MAX(500,MIN(0.55*$C1362,573))),2),0),ROUND(IF($B1362="Non - avec lien de dépendance",MIN(1129,J1362,$C1362)*overallRate,MIN(1129,J1362)*overallRate),2))))</f>
        <v>Effectuez l’étape 1</v>
      </c>
      <c r="O1362" s="54" t="str">
        <f>IF(ISTEXT(overallRate),"Effectuez l’étape 1",IF(OR(COUNT($C1362,K1362)&lt;&gt;2,overallRate=0),0,IF(G1362="Oui",IF(OR($B1362="Oui - sans lien de dépendance",$C1362&gt;0),ROUND(MIN(K1362, MAX(500,MIN(0.55*$C1362,573))),2),0),ROUND(IF($B1362="Non - avec lien de dépendance",MIN(1129,K1362,$C1362)*overallRate,MIN(1129,K1362)*overallRate),2))))</f>
        <v>Effectuez l’étape 1</v>
      </c>
      <c r="P1362" s="3">
        <f t="shared" si="21"/>
        <v>0</v>
      </c>
    </row>
    <row r="1363" spans="12:16" x14ac:dyDescent="0.35">
      <c r="L1363" s="54" t="str">
        <f>IF(ISTEXT(overallRate),"Effectuez l’étape 1",IF(OR(COUNT($C1363,H1363)&lt;&gt;2,overallRate=0),0,IF(D1363="Oui",IF(OR($B1363="Oui - sans lien de dépendance",$C1363&gt;0),ROUND(MIN(H1363, MAX(500,MIN(0.55*$C1363,573))),2),0),ROUND(IF($B1363="Non - avec lien de dépendance",MIN(1129,H1363,$C1363)*overallRate,MIN(1129,H1363)*overallRate),2))))</f>
        <v>Effectuez l’étape 1</v>
      </c>
      <c r="M1363" s="54" t="str">
        <f>IF(ISTEXT(overallRate),"Effectuez l’étape 1",IF(OR(COUNT($C1363,I1363)&lt;&gt;2,overallRate=0),0,IF(E1363="Oui",IF(OR($B1363="Oui - sans lien de dépendance",$C1363&gt;0),ROUND(MIN(I1363, MAX(500,MIN(0.55*$C1363,573))),2),0),ROUND(IF($B1363="Non - avec lien de dépendance",MIN(1129,I1363,$C1363)*overallRate,MIN(1129,I1363)*overallRate),2))))</f>
        <v>Effectuez l’étape 1</v>
      </c>
      <c r="N1363" s="54" t="str">
        <f>IF(ISTEXT(overallRate),"Effectuez l’étape 1",IF(OR(COUNT($C1363,J1363)&lt;&gt;2,overallRate=0),0,IF(F1363="Oui",IF(OR($B1363="Oui - sans lien de dépendance",$C1363&gt;0),ROUND(MIN(J1363, MAX(500,MIN(0.55*$C1363,573))),2),0),ROUND(IF($B1363="Non - avec lien de dépendance",MIN(1129,J1363,$C1363)*overallRate,MIN(1129,J1363)*overallRate),2))))</f>
        <v>Effectuez l’étape 1</v>
      </c>
      <c r="O1363" s="54" t="str">
        <f>IF(ISTEXT(overallRate),"Effectuez l’étape 1",IF(OR(COUNT($C1363,K1363)&lt;&gt;2,overallRate=0),0,IF(G1363="Oui",IF(OR($B1363="Oui - sans lien de dépendance",$C1363&gt;0),ROUND(MIN(K1363, MAX(500,MIN(0.55*$C1363,573))),2),0),ROUND(IF($B1363="Non - avec lien de dépendance",MIN(1129,K1363,$C1363)*overallRate,MIN(1129,K1363)*overallRate),2))))</f>
        <v>Effectuez l’étape 1</v>
      </c>
      <c r="P1363" s="3">
        <f t="shared" si="21"/>
        <v>0</v>
      </c>
    </row>
    <row r="1364" spans="12:16" x14ac:dyDescent="0.35">
      <c r="L1364" s="54" t="str">
        <f>IF(ISTEXT(overallRate),"Effectuez l’étape 1",IF(OR(COUNT($C1364,H1364)&lt;&gt;2,overallRate=0),0,IF(D1364="Oui",IF(OR($B1364="Oui - sans lien de dépendance",$C1364&gt;0),ROUND(MIN(H1364, MAX(500,MIN(0.55*$C1364,573))),2),0),ROUND(IF($B1364="Non - avec lien de dépendance",MIN(1129,H1364,$C1364)*overallRate,MIN(1129,H1364)*overallRate),2))))</f>
        <v>Effectuez l’étape 1</v>
      </c>
      <c r="M1364" s="54" t="str">
        <f>IF(ISTEXT(overallRate),"Effectuez l’étape 1",IF(OR(COUNT($C1364,I1364)&lt;&gt;2,overallRate=0),0,IF(E1364="Oui",IF(OR($B1364="Oui - sans lien de dépendance",$C1364&gt;0),ROUND(MIN(I1364, MAX(500,MIN(0.55*$C1364,573))),2),0),ROUND(IF($B1364="Non - avec lien de dépendance",MIN(1129,I1364,$C1364)*overallRate,MIN(1129,I1364)*overallRate),2))))</f>
        <v>Effectuez l’étape 1</v>
      </c>
      <c r="N1364" s="54" t="str">
        <f>IF(ISTEXT(overallRate),"Effectuez l’étape 1",IF(OR(COUNT($C1364,J1364)&lt;&gt;2,overallRate=0),0,IF(F1364="Oui",IF(OR($B1364="Oui - sans lien de dépendance",$C1364&gt;0),ROUND(MIN(J1364, MAX(500,MIN(0.55*$C1364,573))),2),0),ROUND(IF($B1364="Non - avec lien de dépendance",MIN(1129,J1364,$C1364)*overallRate,MIN(1129,J1364)*overallRate),2))))</f>
        <v>Effectuez l’étape 1</v>
      </c>
      <c r="O1364" s="54" t="str">
        <f>IF(ISTEXT(overallRate),"Effectuez l’étape 1",IF(OR(COUNT($C1364,K1364)&lt;&gt;2,overallRate=0),0,IF(G1364="Oui",IF(OR($B1364="Oui - sans lien de dépendance",$C1364&gt;0),ROUND(MIN(K1364, MAX(500,MIN(0.55*$C1364,573))),2),0),ROUND(IF($B1364="Non - avec lien de dépendance",MIN(1129,K1364,$C1364)*overallRate,MIN(1129,K1364)*overallRate),2))))</f>
        <v>Effectuez l’étape 1</v>
      </c>
      <c r="P1364" s="3">
        <f t="shared" si="21"/>
        <v>0</v>
      </c>
    </row>
    <row r="1365" spans="12:16" x14ac:dyDescent="0.35">
      <c r="L1365" s="54" t="str">
        <f>IF(ISTEXT(overallRate),"Effectuez l’étape 1",IF(OR(COUNT($C1365,H1365)&lt;&gt;2,overallRate=0),0,IF(D1365="Oui",IF(OR($B1365="Oui - sans lien de dépendance",$C1365&gt;0),ROUND(MIN(H1365, MAX(500,MIN(0.55*$C1365,573))),2),0),ROUND(IF($B1365="Non - avec lien de dépendance",MIN(1129,H1365,$C1365)*overallRate,MIN(1129,H1365)*overallRate),2))))</f>
        <v>Effectuez l’étape 1</v>
      </c>
      <c r="M1365" s="54" t="str">
        <f>IF(ISTEXT(overallRate),"Effectuez l’étape 1",IF(OR(COUNT($C1365,I1365)&lt;&gt;2,overallRate=0),0,IF(E1365="Oui",IF(OR($B1365="Oui - sans lien de dépendance",$C1365&gt;0),ROUND(MIN(I1365, MAX(500,MIN(0.55*$C1365,573))),2),0),ROUND(IF($B1365="Non - avec lien de dépendance",MIN(1129,I1365,$C1365)*overallRate,MIN(1129,I1365)*overallRate),2))))</f>
        <v>Effectuez l’étape 1</v>
      </c>
      <c r="N1365" s="54" t="str">
        <f>IF(ISTEXT(overallRate),"Effectuez l’étape 1",IF(OR(COUNT($C1365,J1365)&lt;&gt;2,overallRate=0),0,IF(F1365="Oui",IF(OR($B1365="Oui - sans lien de dépendance",$C1365&gt;0),ROUND(MIN(J1365, MAX(500,MIN(0.55*$C1365,573))),2),0),ROUND(IF($B1365="Non - avec lien de dépendance",MIN(1129,J1365,$C1365)*overallRate,MIN(1129,J1365)*overallRate),2))))</f>
        <v>Effectuez l’étape 1</v>
      </c>
      <c r="O1365" s="54" t="str">
        <f>IF(ISTEXT(overallRate),"Effectuez l’étape 1",IF(OR(COUNT($C1365,K1365)&lt;&gt;2,overallRate=0),0,IF(G1365="Oui",IF(OR($B1365="Oui - sans lien de dépendance",$C1365&gt;0),ROUND(MIN(K1365, MAX(500,MIN(0.55*$C1365,573))),2),0),ROUND(IF($B1365="Non - avec lien de dépendance",MIN(1129,K1365,$C1365)*overallRate,MIN(1129,K1365)*overallRate),2))))</f>
        <v>Effectuez l’étape 1</v>
      </c>
      <c r="P1365" s="3">
        <f t="shared" si="21"/>
        <v>0</v>
      </c>
    </row>
    <row r="1366" spans="12:16" x14ac:dyDescent="0.35">
      <c r="L1366" s="54" t="str">
        <f>IF(ISTEXT(overallRate),"Effectuez l’étape 1",IF(OR(COUNT($C1366,H1366)&lt;&gt;2,overallRate=0),0,IF(D1366="Oui",IF(OR($B1366="Oui - sans lien de dépendance",$C1366&gt;0),ROUND(MIN(H1366, MAX(500,MIN(0.55*$C1366,573))),2),0),ROUND(IF($B1366="Non - avec lien de dépendance",MIN(1129,H1366,$C1366)*overallRate,MIN(1129,H1366)*overallRate),2))))</f>
        <v>Effectuez l’étape 1</v>
      </c>
      <c r="M1366" s="54" t="str">
        <f>IF(ISTEXT(overallRate),"Effectuez l’étape 1",IF(OR(COUNT($C1366,I1366)&lt;&gt;2,overallRate=0),0,IF(E1366="Oui",IF(OR($B1366="Oui - sans lien de dépendance",$C1366&gt;0),ROUND(MIN(I1366, MAX(500,MIN(0.55*$C1366,573))),2),0),ROUND(IF($B1366="Non - avec lien de dépendance",MIN(1129,I1366,$C1366)*overallRate,MIN(1129,I1366)*overallRate),2))))</f>
        <v>Effectuez l’étape 1</v>
      </c>
      <c r="N1366" s="54" t="str">
        <f>IF(ISTEXT(overallRate),"Effectuez l’étape 1",IF(OR(COUNT($C1366,J1366)&lt;&gt;2,overallRate=0),0,IF(F1366="Oui",IF(OR($B1366="Oui - sans lien de dépendance",$C1366&gt;0),ROUND(MIN(J1366, MAX(500,MIN(0.55*$C1366,573))),2),0),ROUND(IF($B1366="Non - avec lien de dépendance",MIN(1129,J1366,$C1366)*overallRate,MIN(1129,J1366)*overallRate),2))))</f>
        <v>Effectuez l’étape 1</v>
      </c>
      <c r="O1366" s="54" t="str">
        <f>IF(ISTEXT(overallRate),"Effectuez l’étape 1",IF(OR(COUNT($C1366,K1366)&lt;&gt;2,overallRate=0),0,IF(G1366="Oui",IF(OR($B1366="Oui - sans lien de dépendance",$C1366&gt;0),ROUND(MIN(K1366, MAX(500,MIN(0.55*$C1366,573))),2),0),ROUND(IF($B1366="Non - avec lien de dépendance",MIN(1129,K1366,$C1366)*overallRate,MIN(1129,K1366)*overallRate),2))))</f>
        <v>Effectuez l’étape 1</v>
      </c>
      <c r="P1366" s="3">
        <f t="shared" si="21"/>
        <v>0</v>
      </c>
    </row>
    <row r="1367" spans="12:16" x14ac:dyDescent="0.35">
      <c r="L1367" s="54" t="str">
        <f>IF(ISTEXT(overallRate),"Effectuez l’étape 1",IF(OR(COUNT($C1367,H1367)&lt;&gt;2,overallRate=0),0,IF(D1367="Oui",IF(OR($B1367="Oui - sans lien de dépendance",$C1367&gt;0),ROUND(MIN(H1367, MAX(500,MIN(0.55*$C1367,573))),2),0),ROUND(IF($B1367="Non - avec lien de dépendance",MIN(1129,H1367,$C1367)*overallRate,MIN(1129,H1367)*overallRate),2))))</f>
        <v>Effectuez l’étape 1</v>
      </c>
      <c r="M1367" s="54" t="str">
        <f>IF(ISTEXT(overallRate),"Effectuez l’étape 1",IF(OR(COUNT($C1367,I1367)&lt;&gt;2,overallRate=0),0,IF(E1367="Oui",IF(OR($B1367="Oui - sans lien de dépendance",$C1367&gt;0),ROUND(MIN(I1367, MAX(500,MIN(0.55*$C1367,573))),2),0),ROUND(IF($B1367="Non - avec lien de dépendance",MIN(1129,I1367,$C1367)*overallRate,MIN(1129,I1367)*overallRate),2))))</f>
        <v>Effectuez l’étape 1</v>
      </c>
      <c r="N1367" s="54" t="str">
        <f>IF(ISTEXT(overallRate),"Effectuez l’étape 1",IF(OR(COUNT($C1367,J1367)&lt;&gt;2,overallRate=0),0,IF(F1367="Oui",IF(OR($B1367="Oui - sans lien de dépendance",$C1367&gt;0),ROUND(MIN(J1367, MAX(500,MIN(0.55*$C1367,573))),2),0),ROUND(IF($B1367="Non - avec lien de dépendance",MIN(1129,J1367,$C1367)*overallRate,MIN(1129,J1367)*overallRate),2))))</f>
        <v>Effectuez l’étape 1</v>
      </c>
      <c r="O1367" s="54" t="str">
        <f>IF(ISTEXT(overallRate),"Effectuez l’étape 1",IF(OR(COUNT($C1367,K1367)&lt;&gt;2,overallRate=0),0,IF(G1367="Oui",IF(OR($B1367="Oui - sans lien de dépendance",$C1367&gt;0),ROUND(MIN(K1367, MAX(500,MIN(0.55*$C1367,573))),2),0),ROUND(IF($B1367="Non - avec lien de dépendance",MIN(1129,K1367,$C1367)*overallRate,MIN(1129,K1367)*overallRate),2))))</f>
        <v>Effectuez l’étape 1</v>
      </c>
      <c r="P1367" s="3">
        <f t="shared" si="21"/>
        <v>0</v>
      </c>
    </row>
    <row r="1368" spans="12:16" x14ac:dyDescent="0.35">
      <c r="L1368" s="54" t="str">
        <f>IF(ISTEXT(overallRate),"Effectuez l’étape 1",IF(OR(COUNT($C1368,H1368)&lt;&gt;2,overallRate=0),0,IF(D1368="Oui",IF(OR($B1368="Oui - sans lien de dépendance",$C1368&gt;0),ROUND(MIN(H1368, MAX(500,MIN(0.55*$C1368,573))),2),0),ROUND(IF($B1368="Non - avec lien de dépendance",MIN(1129,H1368,$C1368)*overallRate,MIN(1129,H1368)*overallRate),2))))</f>
        <v>Effectuez l’étape 1</v>
      </c>
      <c r="M1368" s="54" t="str">
        <f>IF(ISTEXT(overallRate),"Effectuez l’étape 1",IF(OR(COUNT($C1368,I1368)&lt;&gt;2,overallRate=0),0,IF(E1368="Oui",IF(OR($B1368="Oui - sans lien de dépendance",$C1368&gt;0),ROUND(MIN(I1368, MAX(500,MIN(0.55*$C1368,573))),2),0),ROUND(IF($B1368="Non - avec lien de dépendance",MIN(1129,I1368,$C1368)*overallRate,MIN(1129,I1368)*overallRate),2))))</f>
        <v>Effectuez l’étape 1</v>
      </c>
      <c r="N1368" s="54" t="str">
        <f>IF(ISTEXT(overallRate),"Effectuez l’étape 1",IF(OR(COUNT($C1368,J1368)&lt;&gt;2,overallRate=0),0,IF(F1368="Oui",IF(OR($B1368="Oui - sans lien de dépendance",$C1368&gt;0),ROUND(MIN(J1368, MAX(500,MIN(0.55*$C1368,573))),2),0),ROUND(IF($B1368="Non - avec lien de dépendance",MIN(1129,J1368,$C1368)*overallRate,MIN(1129,J1368)*overallRate),2))))</f>
        <v>Effectuez l’étape 1</v>
      </c>
      <c r="O1368" s="54" t="str">
        <f>IF(ISTEXT(overallRate),"Effectuez l’étape 1",IF(OR(COUNT($C1368,K1368)&lt;&gt;2,overallRate=0),0,IF(G1368="Oui",IF(OR($B1368="Oui - sans lien de dépendance",$C1368&gt;0),ROUND(MIN(K1368, MAX(500,MIN(0.55*$C1368,573))),2),0),ROUND(IF($B1368="Non - avec lien de dépendance",MIN(1129,K1368,$C1368)*overallRate,MIN(1129,K1368)*overallRate),2))))</f>
        <v>Effectuez l’étape 1</v>
      </c>
      <c r="P1368" s="3">
        <f t="shared" si="21"/>
        <v>0</v>
      </c>
    </row>
    <row r="1369" spans="12:16" x14ac:dyDescent="0.35">
      <c r="L1369" s="54" t="str">
        <f>IF(ISTEXT(overallRate),"Effectuez l’étape 1",IF(OR(COUNT($C1369,H1369)&lt;&gt;2,overallRate=0),0,IF(D1369="Oui",IF(OR($B1369="Oui - sans lien de dépendance",$C1369&gt;0),ROUND(MIN(H1369, MAX(500,MIN(0.55*$C1369,573))),2),0),ROUND(IF($B1369="Non - avec lien de dépendance",MIN(1129,H1369,$C1369)*overallRate,MIN(1129,H1369)*overallRate),2))))</f>
        <v>Effectuez l’étape 1</v>
      </c>
      <c r="M1369" s="54" t="str">
        <f>IF(ISTEXT(overallRate),"Effectuez l’étape 1",IF(OR(COUNT($C1369,I1369)&lt;&gt;2,overallRate=0),0,IF(E1369="Oui",IF(OR($B1369="Oui - sans lien de dépendance",$C1369&gt;0),ROUND(MIN(I1369, MAX(500,MIN(0.55*$C1369,573))),2),0),ROUND(IF($B1369="Non - avec lien de dépendance",MIN(1129,I1369,$C1369)*overallRate,MIN(1129,I1369)*overallRate),2))))</f>
        <v>Effectuez l’étape 1</v>
      </c>
      <c r="N1369" s="54" t="str">
        <f>IF(ISTEXT(overallRate),"Effectuez l’étape 1",IF(OR(COUNT($C1369,J1369)&lt;&gt;2,overallRate=0),0,IF(F1369="Oui",IF(OR($B1369="Oui - sans lien de dépendance",$C1369&gt;0),ROUND(MIN(J1369, MAX(500,MIN(0.55*$C1369,573))),2),0),ROUND(IF($B1369="Non - avec lien de dépendance",MIN(1129,J1369,$C1369)*overallRate,MIN(1129,J1369)*overallRate),2))))</f>
        <v>Effectuez l’étape 1</v>
      </c>
      <c r="O1369" s="54" t="str">
        <f>IF(ISTEXT(overallRate),"Effectuez l’étape 1",IF(OR(COUNT($C1369,K1369)&lt;&gt;2,overallRate=0),0,IF(G1369="Oui",IF(OR($B1369="Oui - sans lien de dépendance",$C1369&gt;0),ROUND(MIN(K1369, MAX(500,MIN(0.55*$C1369,573))),2),0),ROUND(IF($B1369="Non - avec lien de dépendance",MIN(1129,K1369,$C1369)*overallRate,MIN(1129,K1369)*overallRate),2))))</f>
        <v>Effectuez l’étape 1</v>
      </c>
      <c r="P1369" s="3">
        <f t="shared" si="21"/>
        <v>0</v>
      </c>
    </row>
    <row r="1370" spans="12:16" x14ac:dyDescent="0.35">
      <c r="L1370" s="54" t="str">
        <f>IF(ISTEXT(overallRate),"Effectuez l’étape 1",IF(OR(COUNT($C1370,H1370)&lt;&gt;2,overallRate=0),0,IF(D1370="Oui",IF(OR($B1370="Oui - sans lien de dépendance",$C1370&gt;0),ROUND(MIN(H1370, MAX(500,MIN(0.55*$C1370,573))),2),0),ROUND(IF($B1370="Non - avec lien de dépendance",MIN(1129,H1370,$C1370)*overallRate,MIN(1129,H1370)*overallRate),2))))</f>
        <v>Effectuez l’étape 1</v>
      </c>
      <c r="M1370" s="54" t="str">
        <f>IF(ISTEXT(overallRate),"Effectuez l’étape 1",IF(OR(COUNT($C1370,I1370)&lt;&gt;2,overallRate=0),0,IF(E1370="Oui",IF(OR($B1370="Oui - sans lien de dépendance",$C1370&gt;0),ROUND(MIN(I1370, MAX(500,MIN(0.55*$C1370,573))),2),0),ROUND(IF($B1370="Non - avec lien de dépendance",MIN(1129,I1370,$C1370)*overallRate,MIN(1129,I1370)*overallRate),2))))</f>
        <v>Effectuez l’étape 1</v>
      </c>
      <c r="N1370" s="54" t="str">
        <f>IF(ISTEXT(overallRate),"Effectuez l’étape 1",IF(OR(COUNT($C1370,J1370)&lt;&gt;2,overallRate=0),0,IF(F1370="Oui",IF(OR($B1370="Oui - sans lien de dépendance",$C1370&gt;0),ROUND(MIN(J1370, MAX(500,MIN(0.55*$C1370,573))),2),0),ROUND(IF($B1370="Non - avec lien de dépendance",MIN(1129,J1370,$C1370)*overallRate,MIN(1129,J1370)*overallRate),2))))</f>
        <v>Effectuez l’étape 1</v>
      </c>
      <c r="O1370" s="54" t="str">
        <f>IF(ISTEXT(overallRate),"Effectuez l’étape 1",IF(OR(COUNT($C1370,K1370)&lt;&gt;2,overallRate=0),0,IF(G1370="Oui",IF(OR($B1370="Oui - sans lien de dépendance",$C1370&gt;0),ROUND(MIN(K1370, MAX(500,MIN(0.55*$C1370,573))),2),0),ROUND(IF($B1370="Non - avec lien de dépendance",MIN(1129,K1370,$C1370)*overallRate,MIN(1129,K1370)*overallRate),2))))</f>
        <v>Effectuez l’étape 1</v>
      </c>
      <c r="P1370" s="3">
        <f t="shared" si="21"/>
        <v>0</v>
      </c>
    </row>
    <row r="1371" spans="12:16" x14ac:dyDescent="0.35">
      <c r="L1371" s="54" t="str">
        <f>IF(ISTEXT(overallRate),"Effectuez l’étape 1",IF(OR(COUNT($C1371,H1371)&lt;&gt;2,overallRate=0),0,IF(D1371="Oui",IF(OR($B1371="Oui - sans lien de dépendance",$C1371&gt;0),ROUND(MIN(H1371, MAX(500,MIN(0.55*$C1371,573))),2),0),ROUND(IF($B1371="Non - avec lien de dépendance",MIN(1129,H1371,$C1371)*overallRate,MIN(1129,H1371)*overallRate),2))))</f>
        <v>Effectuez l’étape 1</v>
      </c>
      <c r="M1371" s="54" t="str">
        <f>IF(ISTEXT(overallRate),"Effectuez l’étape 1",IF(OR(COUNT($C1371,I1371)&lt;&gt;2,overallRate=0),0,IF(E1371="Oui",IF(OR($B1371="Oui - sans lien de dépendance",$C1371&gt;0),ROUND(MIN(I1371, MAX(500,MIN(0.55*$C1371,573))),2),0),ROUND(IF($B1371="Non - avec lien de dépendance",MIN(1129,I1371,$C1371)*overallRate,MIN(1129,I1371)*overallRate),2))))</f>
        <v>Effectuez l’étape 1</v>
      </c>
      <c r="N1371" s="54" t="str">
        <f>IF(ISTEXT(overallRate),"Effectuez l’étape 1",IF(OR(COUNT($C1371,J1371)&lt;&gt;2,overallRate=0),0,IF(F1371="Oui",IF(OR($B1371="Oui - sans lien de dépendance",$C1371&gt;0),ROUND(MIN(J1371, MAX(500,MIN(0.55*$C1371,573))),2),0),ROUND(IF($B1371="Non - avec lien de dépendance",MIN(1129,J1371,$C1371)*overallRate,MIN(1129,J1371)*overallRate),2))))</f>
        <v>Effectuez l’étape 1</v>
      </c>
      <c r="O1371" s="54" t="str">
        <f>IF(ISTEXT(overallRate),"Effectuez l’étape 1",IF(OR(COUNT($C1371,K1371)&lt;&gt;2,overallRate=0),0,IF(G1371="Oui",IF(OR($B1371="Oui - sans lien de dépendance",$C1371&gt;0),ROUND(MIN(K1371, MAX(500,MIN(0.55*$C1371,573))),2),0),ROUND(IF($B1371="Non - avec lien de dépendance",MIN(1129,K1371,$C1371)*overallRate,MIN(1129,K1371)*overallRate),2))))</f>
        <v>Effectuez l’étape 1</v>
      </c>
      <c r="P1371" s="3">
        <f t="shared" si="21"/>
        <v>0</v>
      </c>
    </row>
    <row r="1372" spans="12:16" x14ac:dyDescent="0.35">
      <c r="L1372" s="54" t="str">
        <f>IF(ISTEXT(overallRate),"Effectuez l’étape 1",IF(OR(COUNT($C1372,H1372)&lt;&gt;2,overallRate=0),0,IF(D1372="Oui",IF(OR($B1372="Oui - sans lien de dépendance",$C1372&gt;0),ROUND(MIN(H1372, MAX(500,MIN(0.55*$C1372,573))),2),0),ROUND(IF($B1372="Non - avec lien de dépendance",MIN(1129,H1372,$C1372)*overallRate,MIN(1129,H1372)*overallRate),2))))</f>
        <v>Effectuez l’étape 1</v>
      </c>
      <c r="M1372" s="54" t="str">
        <f>IF(ISTEXT(overallRate),"Effectuez l’étape 1",IF(OR(COUNT($C1372,I1372)&lt;&gt;2,overallRate=0),0,IF(E1372="Oui",IF(OR($B1372="Oui - sans lien de dépendance",$C1372&gt;0),ROUND(MIN(I1372, MAX(500,MIN(0.55*$C1372,573))),2),0),ROUND(IF($B1372="Non - avec lien de dépendance",MIN(1129,I1372,$C1372)*overallRate,MIN(1129,I1372)*overallRate),2))))</f>
        <v>Effectuez l’étape 1</v>
      </c>
      <c r="N1372" s="54" t="str">
        <f>IF(ISTEXT(overallRate),"Effectuez l’étape 1",IF(OR(COUNT($C1372,J1372)&lt;&gt;2,overallRate=0),0,IF(F1372="Oui",IF(OR($B1372="Oui - sans lien de dépendance",$C1372&gt;0),ROUND(MIN(J1372, MAX(500,MIN(0.55*$C1372,573))),2),0),ROUND(IF($B1372="Non - avec lien de dépendance",MIN(1129,J1372,$C1372)*overallRate,MIN(1129,J1372)*overallRate),2))))</f>
        <v>Effectuez l’étape 1</v>
      </c>
      <c r="O1372" s="54" t="str">
        <f>IF(ISTEXT(overallRate),"Effectuez l’étape 1",IF(OR(COUNT($C1372,K1372)&lt;&gt;2,overallRate=0),0,IF(G1372="Oui",IF(OR($B1372="Oui - sans lien de dépendance",$C1372&gt;0),ROUND(MIN(K1372, MAX(500,MIN(0.55*$C1372,573))),2),0),ROUND(IF($B1372="Non - avec lien de dépendance",MIN(1129,K1372,$C1372)*overallRate,MIN(1129,K1372)*overallRate),2))))</f>
        <v>Effectuez l’étape 1</v>
      </c>
      <c r="P1372" s="3">
        <f t="shared" si="21"/>
        <v>0</v>
      </c>
    </row>
    <row r="1373" spans="12:16" x14ac:dyDescent="0.35">
      <c r="L1373" s="54" t="str">
        <f>IF(ISTEXT(overallRate),"Effectuez l’étape 1",IF(OR(COUNT($C1373,H1373)&lt;&gt;2,overallRate=0),0,IF(D1373="Oui",IF(OR($B1373="Oui - sans lien de dépendance",$C1373&gt;0),ROUND(MIN(H1373, MAX(500,MIN(0.55*$C1373,573))),2),0),ROUND(IF($B1373="Non - avec lien de dépendance",MIN(1129,H1373,$C1373)*overallRate,MIN(1129,H1373)*overallRate),2))))</f>
        <v>Effectuez l’étape 1</v>
      </c>
      <c r="M1373" s="54" t="str">
        <f>IF(ISTEXT(overallRate),"Effectuez l’étape 1",IF(OR(COUNT($C1373,I1373)&lt;&gt;2,overallRate=0),0,IF(E1373="Oui",IF(OR($B1373="Oui - sans lien de dépendance",$C1373&gt;0),ROUND(MIN(I1373, MAX(500,MIN(0.55*$C1373,573))),2),0),ROUND(IF($B1373="Non - avec lien de dépendance",MIN(1129,I1373,$C1373)*overallRate,MIN(1129,I1373)*overallRate),2))))</f>
        <v>Effectuez l’étape 1</v>
      </c>
      <c r="N1373" s="54" t="str">
        <f>IF(ISTEXT(overallRate),"Effectuez l’étape 1",IF(OR(COUNT($C1373,J1373)&lt;&gt;2,overallRate=0),0,IF(F1373="Oui",IF(OR($B1373="Oui - sans lien de dépendance",$C1373&gt;0),ROUND(MIN(J1373, MAX(500,MIN(0.55*$C1373,573))),2),0),ROUND(IF($B1373="Non - avec lien de dépendance",MIN(1129,J1373,$C1373)*overallRate,MIN(1129,J1373)*overallRate),2))))</f>
        <v>Effectuez l’étape 1</v>
      </c>
      <c r="O1373" s="54" t="str">
        <f>IF(ISTEXT(overallRate),"Effectuez l’étape 1",IF(OR(COUNT($C1373,K1373)&lt;&gt;2,overallRate=0),0,IF(G1373="Oui",IF(OR($B1373="Oui - sans lien de dépendance",$C1373&gt;0),ROUND(MIN(K1373, MAX(500,MIN(0.55*$C1373,573))),2),0),ROUND(IF($B1373="Non - avec lien de dépendance",MIN(1129,K1373,$C1373)*overallRate,MIN(1129,K1373)*overallRate),2))))</f>
        <v>Effectuez l’étape 1</v>
      </c>
      <c r="P1373" s="3">
        <f t="shared" si="21"/>
        <v>0</v>
      </c>
    </row>
    <row r="1374" spans="12:16" x14ac:dyDescent="0.35">
      <c r="L1374" s="54" t="str">
        <f>IF(ISTEXT(overallRate),"Effectuez l’étape 1",IF(OR(COUNT($C1374,H1374)&lt;&gt;2,overallRate=0),0,IF(D1374="Oui",IF(OR($B1374="Oui - sans lien de dépendance",$C1374&gt;0),ROUND(MIN(H1374, MAX(500,MIN(0.55*$C1374,573))),2),0),ROUND(IF($B1374="Non - avec lien de dépendance",MIN(1129,H1374,$C1374)*overallRate,MIN(1129,H1374)*overallRate),2))))</f>
        <v>Effectuez l’étape 1</v>
      </c>
      <c r="M1374" s="54" t="str">
        <f>IF(ISTEXT(overallRate),"Effectuez l’étape 1",IF(OR(COUNT($C1374,I1374)&lt;&gt;2,overallRate=0),0,IF(E1374="Oui",IF(OR($B1374="Oui - sans lien de dépendance",$C1374&gt;0),ROUND(MIN(I1374, MAX(500,MIN(0.55*$C1374,573))),2),0),ROUND(IF($B1374="Non - avec lien de dépendance",MIN(1129,I1374,$C1374)*overallRate,MIN(1129,I1374)*overallRate),2))))</f>
        <v>Effectuez l’étape 1</v>
      </c>
      <c r="N1374" s="54" t="str">
        <f>IF(ISTEXT(overallRate),"Effectuez l’étape 1",IF(OR(COUNT($C1374,J1374)&lt;&gt;2,overallRate=0),0,IF(F1374="Oui",IF(OR($B1374="Oui - sans lien de dépendance",$C1374&gt;0),ROUND(MIN(J1374, MAX(500,MIN(0.55*$C1374,573))),2),0),ROUND(IF($B1374="Non - avec lien de dépendance",MIN(1129,J1374,$C1374)*overallRate,MIN(1129,J1374)*overallRate),2))))</f>
        <v>Effectuez l’étape 1</v>
      </c>
      <c r="O1374" s="54" t="str">
        <f>IF(ISTEXT(overallRate),"Effectuez l’étape 1",IF(OR(COUNT($C1374,K1374)&lt;&gt;2,overallRate=0),0,IF(G1374="Oui",IF(OR($B1374="Oui - sans lien de dépendance",$C1374&gt;0),ROUND(MIN(K1374, MAX(500,MIN(0.55*$C1374,573))),2),0),ROUND(IF($B1374="Non - avec lien de dépendance",MIN(1129,K1374,$C1374)*overallRate,MIN(1129,K1374)*overallRate),2))))</f>
        <v>Effectuez l’étape 1</v>
      </c>
      <c r="P1374" s="3">
        <f t="shared" si="21"/>
        <v>0</v>
      </c>
    </row>
    <row r="1375" spans="12:16" x14ac:dyDescent="0.35">
      <c r="L1375" s="54" t="str">
        <f>IF(ISTEXT(overallRate),"Effectuez l’étape 1",IF(OR(COUNT($C1375,H1375)&lt;&gt;2,overallRate=0),0,IF(D1375="Oui",IF(OR($B1375="Oui - sans lien de dépendance",$C1375&gt;0),ROUND(MIN(H1375, MAX(500,MIN(0.55*$C1375,573))),2),0),ROUND(IF($B1375="Non - avec lien de dépendance",MIN(1129,H1375,$C1375)*overallRate,MIN(1129,H1375)*overallRate),2))))</f>
        <v>Effectuez l’étape 1</v>
      </c>
      <c r="M1375" s="54" t="str">
        <f>IF(ISTEXT(overallRate),"Effectuez l’étape 1",IF(OR(COUNT($C1375,I1375)&lt;&gt;2,overallRate=0),0,IF(E1375="Oui",IF(OR($B1375="Oui - sans lien de dépendance",$C1375&gt;0),ROUND(MIN(I1375, MAX(500,MIN(0.55*$C1375,573))),2),0),ROUND(IF($B1375="Non - avec lien de dépendance",MIN(1129,I1375,$C1375)*overallRate,MIN(1129,I1375)*overallRate),2))))</f>
        <v>Effectuez l’étape 1</v>
      </c>
      <c r="N1375" s="54" t="str">
        <f>IF(ISTEXT(overallRate),"Effectuez l’étape 1",IF(OR(COUNT($C1375,J1375)&lt;&gt;2,overallRate=0),0,IF(F1375="Oui",IF(OR($B1375="Oui - sans lien de dépendance",$C1375&gt;0),ROUND(MIN(J1375, MAX(500,MIN(0.55*$C1375,573))),2),0),ROUND(IF($B1375="Non - avec lien de dépendance",MIN(1129,J1375,$C1375)*overallRate,MIN(1129,J1375)*overallRate),2))))</f>
        <v>Effectuez l’étape 1</v>
      </c>
      <c r="O1375" s="54" t="str">
        <f>IF(ISTEXT(overallRate),"Effectuez l’étape 1",IF(OR(COUNT($C1375,K1375)&lt;&gt;2,overallRate=0),0,IF(G1375="Oui",IF(OR($B1375="Oui - sans lien de dépendance",$C1375&gt;0),ROUND(MIN(K1375, MAX(500,MIN(0.55*$C1375,573))),2),0),ROUND(IF($B1375="Non - avec lien de dépendance",MIN(1129,K1375,$C1375)*overallRate,MIN(1129,K1375)*overallRate),2))))</f>
        <v>Effectuez l’étape 1</v>
      </c>
      <c r="P1375" s="3">
        <f t="shared" si="21"/>
        <v>0</v>
      </c>
    </row>
    <row r="1376" spans="12:16" x14ac:dyDescent="0.35">
      <c r="L1376" s="54" t="str">
        <f>IF(ISTEXT(overallRate),"Effectuez l’étape 1",IF(OR(COUNT($C1376,H1376)&lt;&gt;2,overallRate=0),0,IF(D1376="Oui",IF(OR($B1376="Oui - sans lien de dépendance",$C1376&gt;0),ROUND(MIN(H1376, MAX(500,MIN(0.55*$C1376,573))),2),0),ROUND(IF($B1376="Non - avec lien de dépendance",MIN(1129,H1376,$C1376)*overallRate,MIN(1129,H1376)*overallRate),2))))</f>
        <v>Effectuez l’étape 1</v>
      </c>
      <c r="M1376" s="54" t="str">
        <f>IF(ISTEXT(overallRate),"Effectuez l’étape 1",IF(OR(COUNT($C1376,I1376)&lt;&gt;2,overallRate=0),0,IF(E1376="Oui",IF(OR($B1376="Oui - sans lien de dépendance",$C1376&gt;0),ROUND(MIN(I1376, MAX(500,MIN(0.55*$C1376,573))),2),0),ROUND(IF($B1376="Non - avec lien de dépendance",MIN(1129,I1376,$C1376)*overallRate,MIN(1129,I1376)*overallRate),2))))</f>
        <v>Effectuez l’étape 1</v>
      </c>
      <c r="N1376" s="54" t="str">
        <f>IF(ISTEXT(overallRate),"Effectuez l’étape 1",IF(OR(COUNT($C1376,J1376)&lt;&gt;2,overallRate=0),0,IF(F1376="Oui",IF(OR($B1376="Oui - sans lien de dépendance",$C1376&gt;0),ROUND(MIN(J1376, MAX(500,MIN(0.55*$C1376,573))),2),0),ROUND(IF($B1376="Non - avec lien de dépendance",MIN(1129,J1376,$C1376)*overallRate,MIN(1129,J1376)*overallRate),2))))</f>
        <v>Effectuez l’étape 1</v>
      </c>
      <c r="O1376" s="54" t="str">
        <f>IF(ISTEXT(overallRate),"Effectuez l’étape 1",IF(OR(COUNT($C1376,K1376)&lt;&gt;2,overallRate=0),0,IF(G1376="Oui",IF(OR($B1376="Oui - sans lien de dépendance",$C1376&gt;0),ROUND(MIN(K1376, MAX(500,MIN(0.55*$C1376,573))),2),0),ROUND(IF($B1376="Non - avec lien de dépendance",MIN(1129,K1376,$C1376)*overallRate,MIN(1129,K1376)*overallRate),2))))</f>
        <v>Effectuez l’étape 1</v>
      </c>
      <c r="P1376" s="3">
        <f t="shared" si="21"/>
        <v>0</v>
      </c>
    </row>
    <row r="1377" spans="12:16" x14ac:dyDescent="0.35">
      <c r="L1377" s="54" t="str">
        <f>IF(ISTEXT(overallRate),"Effectuez l’étape 1",IF(OR(COUNT($C1377,H1377)&lt;&gt;2,overallRate=0),0,IF(D1377="Oui",IF(OR($B1377="Oui - sans lien de dépendance",$C1377&gt;0),ROUND(MIN(H1377, MAX(500,MIN(0.55*$C1377,573))),2),0),ROUND(IF($B1377="Non - avec lien de dépendance",MIN(1129,H1377,$C1377)*overallRate,MIN(1129,H1377)*overallRate),2))))</f>
        <v>Effectuez l’étape 1</v>
      </c>
      <c r="M1377" s="54" t="str">
        <f>IF(ISTEXT(overallRate),"Effectuez l’étape 1",IF(OR(COUNT($C1377,I1377)&lt;&gt;2,overallRate=0),0,IF(E1377="Oui",IF(OR($B1377="Oui - sans lien de dépendance",$C1377&gt;0),ROUND(MIN(I1377, MAX(500,MIN(0.55*$C1377,573))),2),0),ROUND(IF($B1377="Non - avec lien de dépendance",MIN(1129,I1377,$C1377)*overallRate,MIN(1129,I1377)*overallRate),2))))</f>
        <v>Effectuez l’étape 1</v>
      </c>
      <c r="N1377" s="54" t="str">
        <f>IF(ISTEXT(overallRate),"Effectuez l’étape 1",IF(OR(COUNT($C1377,J1377)&lt;&gt;2,overallRate=0),0,IF(F1377="Oui",IF(OR($B1377="Oui - sans lien de dépendance",$C1377&gt;0),ROUND(MIN(J1377, MAX(500,MIN(0.55*$C1377,573))),2),0),ROUND(IF($B1377="Non - avec lien de dépendance",MIN(1129,J1377,$C1377)*overallRate,MIN(1129,J1377)*overallRate),2))))</f>
        <v>Effectuez l’étape 1</v>
      </c>
      <c r="O1377" s="54" t="str">
        <f>IF(ISTEXT(overallRate),"Effectuez l’étape 1",IF(OR(COUNT($C1377,K1377)&lt;&gt;2,overallRate=0),0,IF(G1377="Oui",IF(OR($B1377="Oui - sans lien de dépendance",$C1377&gt;0),ROUND(MIN(K1377, MAX(500,MIN(0.55*$C1377,573))),2),0),ROUND(IF($B1377="Non - avec lien de dépendance",MIN(1129,K1377,$C1377)*overallRate,MIN(1129,K1377)*overallRate),2))))</f>
        <v>Effectuez l’étape 1</v>
      </c>
      <c r="P1377" s="3">
        <f t="shared" si="21"/>
        <v>0</v>
      </c>
    </row>
    <row r="1378" spans="12:16" x14ac:dyDescent="0.35">
      <c r="L1378" s="54" t="str">
        <f>IF(ISTEXT(overallRate),"Effectuez l’étape 1",IF(OR(COUNT($C1378,H1378)&lt;&gt;2,overallRate=0),0,IF(D1378="Oui",IF(OR($B1378="Oui - sans lien de dépendance",$C1378&gt;0),ROUND(MIN(H1378, MAX(500,MIN(0.55*$C1378,573))),2),0),ROUND(IF($B1378="Non - avec lien de dépendance",MIN(1129,H1378,$C1378)*overallRate,MIN(1129,H1378)*overallRate),2))))</f>
        <v>Effectuez l’étape 1</v>
      </c>
      <c r="M1378" s="54" t="str">
        <f>IF(ISTEXT(overallRate),"Effectuez l’étape 1",IF(OR(COUNT($C1378,I1378)&lt;&gt;2,overallRate=0),0,IF(E1378="Oui",IF(OR($B1378="Oui - sans lien de dépendance",$C1378&gt;0),ROUND(MIN(I1378, MAX(500,MIN(0.55*$C1378,573))),2),0),ROUND(IF($B1378="Non - avec lien de dépendance",MIN(1129,I1378,$C1378)*overallRate,MIN(1129,I1378)*overallRate),2))))</f>
        <v>Effectuez l’étape 1</v>
      </c>
      <c r="N1378" s="54" t="str">
        <f>IF(ISTEXT(overallRate),"Effectuez l’étape 1",IF(OR(COUNT($C1378,J1378)&lt;&gt;2,overallRate=0),0,IF(F1378="Oui",IF(OR($B1378="Oui - sans lien de dépendance",$C1378&gt;0),ROUND(MIN(J1378, MAX(500,MIN(0.55*$C1378,573))),2),0),ROUND(IF($B1378="Non - avec lien de dépendance",MIN(1129,J1378,$C1378)*overallRate,MIN(1129,J1378)*overallRate),2))))</f>
        <v>Effectuez l’étape 1</v>
      </c>
      <c r="O1378" s="54" t="str">
        <f>IF(ISTEXT(overallRate),"Effectuez l’étape 1",IF(OR(COUNT($C1378,K1378)&lt;&gt;2,overallRate=0),0,IF(G1378="Oui",IF(OR($B1378="Oui - sans lien de dépendance",$C1378&gt;0),ROUND(MIN(K1378, MAX(500,MIN(0.55*$C1378,573))),2),0),ROUND(IF($B1378="Non - avec lien de dépendance",MIN(1129,K1378,$C1378)*overallRate,MIN(1129,K1378)*overallRate),2))))</f>
        <v>Effectuez l’étape 1</v>
      </c>
      <c r="P1378" s="3">
        <f t="shared" si="21"/>
        <v>0</v>
      </c>
    </row>
    <row r="1379" spans="12:16" x14ac:dyDescent="0.35">
      <c r="L1379" s="54" t="str">
        <f>IF(ISTEXT(overallRate),"Effectuez l’étape 1",IF(OR(COUNT($C1379,H1379)&lt;&gt;2,overallRate=0),0,IF(D1379="Oui",IF(OR($B1379="Oui - sans lien de dépendance",$C1379&gt;0),ROUND(MIN(H1379, MAX(500,MIN(0.55*$C1379,573))),2),0),ROUND(IF($B1379="Non - avec lien de dépendance",MIN(1129,H1379,$C1379)*overallRate,MIN(1129,H1379)*overallRate),2))))</f>
        <v>Effectuez l’étape 1</v>
      </c>
      <c r="M1379" s="54" t="str">
        <f>IF(ISTEXT(overallRate),"Effectuez l’étape 1",IF(OR(COUNT($C1379,I1379)&lt;&gt;2,overallRate=0),0,IF(E1379="Oui",IF(OR($B1379="Oui - sans lien de dépendance",$C1379&gt;0),ROUND(MIN(I1379, MAX(500,MIN(0.55*$C1379,573))),2),0),ROUND(IF($B1379="Non - avec lien de dépendance",MIN(1129,I1379,$C1379)*overallRate,MIN(1129,I1379)*overallRate),2))))</f>
        <v>Effectuez l’étape 1</v>
      </c>
      <c r="N1379" s="54" t="str">
        <f>IF(ISTEXT(overallRate),"Effectuez l’étape 1",IF(OR(COUNT($C1379,J1379)&lt;&gt;2,overallRate=0),0,IF(F1379="Oui",IF(OR($B1379="Oui - sans lien de dépendance",$C1379&gt;0),ROUND(MIN(J1379, MAX(500,MIN(0.55*$C1379,573))),2),0),ROUND(IF($B1379="Non - avec lien de dépendance",MIN(1129,J1379,$C1379)*overallRate,MIN(1129,J1379)*overallRate),2))))</f>
        <v>Effectuez l’étape 1</v>
      </c>
      <c r="O1379" s="54" t="str">
        <f>IF(ISTEXT(overallRate),"Effectuez l’étape 1",IF(OR(COUNT($C1379,K1379)&lt;&gt;2,overallRate=0),0,IF(G1379="Oui",IF(OR($B1379="Oui - sans lien de dépendance",$C1379&gt;0),ROUND(MIN(K1379, MAX(500,MIN(0.55*$C1379,573))),2),0),ROUND(IF($B1379="Non - avec lien de dépendance",MIN(1129,K1379,$C1379)*overallRate,MIN(1129,K1379)*overallRate),2))))</f>
        <v>Effectuez l’étape 1</v>
      </c>
      <c r="P1379" s="3">
        <f t="shared" si="21"/>
        <v>0</v>
      </c>
    </row>
    <row r="1380" spans="12:16" x14ac:dyDescent="0.35">
      <c r="L1380" s="54" t="str">
        <f>IF(ISTEXT(overallRate),"Effectuez l’étape 1",IF(OR(COUNT($C1380,H1380)&lt;&gt;2,overallRate=0),0,IF(D1380="Oui",IF(OR($B1380="Oui - sans lien de dépendance",$C1380&gt;0),ROUND(MIN(H1380, MAX(500,MIN(0.55*$C1380,573))),2),0),ROUND(IF($B1380="Non - avec lien de dépendance",MIN(1129,H1380,$C1380)*overallRate,MIN(1129,H1380)*overallRate),2))))</f>
        <v>Effectuez l’étape 1</v>
      </c>
      <c r="M1380" s="54" t="str">
        <f>IF(ISTEXT(overallRate),"Effectuez l’étape 1",IF(OR(COUNT($C1380,I1380)&lt;&gt;2,overallRate=0),0,IF(E1380="Oui",IF(OR($B1380="Oui - sans lien de dépendance",$C1380&gt;0),ROUND(MIN(I1380, MAX(500,MIN(0.55*$C1380,573))),2),0),ROUND(IF($B1380="Non - avec lien de dépendance",MIN(1129,I1380,$C1380)*overallRate,MIN(1129,I1380)*overallRate),2))))</f>
        <v>Effectuez l’étape 1</v>
      </c>
      <c r="N1380" s="54" t="str">
        <f>IF(ISTEXT(overallRate),"Effectuez l’étape 1",IF(OR(COUNT($C1380,J1380)&lt;&gt;2,overallRate=0),0,IF(F1380="Oui",IF(OR($B1380="Oui - sans lien de dépendance",$C1380&gt;0),ROUND(MIN(J1380, MAX(500,MIN(0.55*$C1380,573))),2),0),ROUND(IF($B1380="Non - avec lien de dépendance",MIN(1129,J1380,$C1380)*overallRate,MIN(1129,J1380)*overallRate),2))))</f>
        <v>Effectuez l’étape 1</v>
      </c>
      <c r="O1380" s="54" t="str">
        <f>IF(ISTEXT(overallRate),"Effectuez l’étape 1",IF(OR(COUNT($C1380,K1380)&lt;&gt;2,overallRate=0),0,IF(G1380="Oui",IF(OR($B1380="Oui - sans lien de dépendance",$C1380&gt;0),ROUND(MIN(K1380, MAX(500,MIN(0.55*$C1380,573))),2),0),ROUND(IF($B1380="Non - avec lien de dépendance",MIN(1129,K1380,$C1380)*overallRate,MIN(1129,K1380)*overallRate),2))))</f>
        <v>Effectuez l’étape 1</v>
      </c>
      <c r="P1380" s="3">
        <f t="shared" si="21"/>
        <v>0</v>
      </c>
    </row>
    <row r="1381" spans="12:16" x14ac:dyDescent="0.35">
      <c r="L1381" s="54" t="str">
        <f>IF(ISTEXT(overallRate),"Effectuez l’étape 1",IF(OR(COUNT($C1381,H1381)&lt;&gt;2,overallRate=0),0,IF(D1381="Oui",IF(OR($B1381="Oui - sans lien de dépendance",$C1381&gt;0),ROUND(MIN(H1381, MAX(500,MIN(0.55*$C1381,573))),2),0),ROUND(IF($B1381="Non - avec lien de dépendance",MIN(1129,H1381,$C1381)*overallRate,MIN(1129,H1381)*overallRate),2))))</f>
        <v>Effectuez l’étape 1</v>
      </c>
      <c r="M1381" s="54" t="str">
        <f>IF(ISTEXT(overallRate),"Effectuez l’étape 1",IF(OR(COUNT($C1381,I1381)&lt;&gt;2,overallRate=0),0,IF(E1381="Oui",IF(OR($B1381="Oui - sans lien de dépendance",$C1381&gt;0),ROUND(MIN(I1381, MAX(500,MIN(0.55*$C1381,573))),2),0),ROUND(IF($B1381="Non - avec lien de dépendance",MIN(1129,I1381,$C1381)*overallRate,MIN(1129,I1381)*overallRate),2))))</f>
        <v>Effectuez l’étape 1</v>
      </c>
      <c r="N1381" s="54" t="str">
        <f>IF(ISTEXT(overallRate),"Effectuez l’étape 1",IF(OR(COUNT($C1381,J1381)&lt;&gt;2,overallRate=0),0,IF(F1381="Oui",IF(OR($B1381="Oui - sans lien de dépendance",$C1381&gt;0),ROUND(MIN(J1381, MAX(500,MIN(0.55*$C1381,573))),2),0),ROUND(IF($B1381="Non - avec lien de dépendance",MIN(1129,J1381,$C1381)*overallRate,MIN(1129,J1381)*overallRate),2))))</f>
        <v>Effectuez l’étape 1</v>
      </c>
      <c r="O1381" s="54" t="str">
        <f>IF(ISTEXT(overallRate),"Effectuez l’étape 1",IF(OR(COUNT($C1381,K1381)&lt;&gt;2,overallRate=0),0,IF(G1381="Oui",IF(OR($B1381="Oui - sans lien de dépendance",$C1381&gt;0),ROUND(MIN(K1381, MAX(500,MIN(0.55*$C1381,573))),2),0),ROUND(IF($B1381="Non - avec lien de dépendance",MIN(1129,K1381,$C1381)*overallRate,MIN(1129,K1381)*overallRate),2))))</f>
        <v>Effectuez l’étape 1</v>
      </c>
      <c r="P1381" s="3">
        <f t="shared" si="21"/>
        <v>0</v>
      </c>
    </row>
    <row r="1382" spans="12:16" x14ac:dyDescent="0.35">
      <c r="L1382" s="54" t="str">
        <f>IF(ISTEXT(overallRate),"Effectuez l’étape 1",IF(OR(COUNT($C1382,H1382)&lt;&gt;2,overallRate=0),0,IF(D1382="Oui",IF(OR($B1382="Oui - sans lien de dépendance",$C1382&gt;0),ROUND(MIN(H1382, MAX(500,MIN(0.55*$C1382,573))),2),0),ROUND(IF($B1382="Non - avec lien de dépendance",MIN(1129,H1382,$C1382)*overallRate,MIN(1129,H1382)*overallRate),2))))</f>
        <v>Effectuez l’étape 1</v>
      </c>
      <c r="M1382" s="54" t="str">
        <f>IF(ISTEXT(overallRate),"Effectuez l’étape 1",IF(OR(COUNT($C1382,I1382)&lt;&gt;2,overallRate=0),0,IF(E1382="Oui",IF(OR($B1382="Oui - sans lien de dépendance",$C1382&gt;0),ROUND(MIN(I1382, MAX(500,MIN(0.55*$C1382,573))),2),0),ROUND(IF($B1382="Non - avec lien de dépendance",MIN(1129,I1382,$C1382)*overallRate,MIN(1129,I1382)*overallRate),2))))</f>
        <v>Effectuez l’étape 1</v>
      </c>
      <c r="N1382" s="54" t="str">
        <f>IF(ISTEXT(overallRate),"Effectuez l’étape 1",IF(OR(COUNT($C1382,J1382)&lt;&gt;2,overallRate=0),0,IF(F1382="Oui",IF(OR($B1382="Oui - sans lien de dépendance",$C1382&gt;0),ROUND(MIN(J1382, MAX(500,MIN(0.55*$C1382,573))),2),0),ROUND(IF($B1382="Non - avec lien de dépendance",MIN(1129,J1382,$C1382)*overallRate,MIN(1129,J1382)*overallRate),2))))</f>
        <v>Effectuez l’étape 1</v>
      </c>
      <c r="O1382" s="54" t="str">
        <f>IF(ISTEXT(overallRate),"Effectuez l’étape 1",IF(OR(COUNT($C1382,K1382)&lt;&gt;2,overallRate=0),0,IF(G1382="Oui",IF(OR($B1382="Oui - sans lien de dépendance",$C1382&gt;0),ROUND(MIN(K1382, MAX(500,MIN(0.55*$C1382,573))),2),0),ROUND(IF($B1382="Non - avec lien de dépendance",MIN(1129,K1382,$C1382)*overallRate,MIN(1129,K1382)*overallRate),2))))</f>
        <v>Effectuez l’étape 1</v>
      </c>
      <c r="P1382" s="3">
        <f t="shared" si="21"/>
        <v>0</v>
      </c>
    </row>
    <row r="1383" spans="12:16" x14ac:dyDescent="0.35">
      <c r="L1383" s="54" t="str">
        <f>IF(ISTEXT(overallRate),"Effectuez l’étape 1",IF(OR(COUNT($C1383,H1383)&lt;&gt;2,overallRate=0),0,IF(D1383="Oui",IF(OR($B1383="Oui - sans lien de dépendance",$C1383&gt;0),ROUND(MIN(H1383, MAX(500,MIN(0.55*$C1383,573))),2),0),ROUND(IF($B1383="Non - avec lien de dépendance",MIN(1129,H1383,$C1383)*overallRate,MIN(1129,H1383)*overallRate),2))))</f>
        <v>Effectuez l’étape 1</v>
      </c>
      <c r="M1383" s="54" t="str">
        <f>IF(ISTEXT(overallRate),"Effectuez l’étape 1",IF(OR(COUNT($C1383,I1383)&lt;&gt;2,overallRate=0),0,IF(E1383="Oui",IF(OR($B1383="Oui - sans lien de dépendance",$C1383&gt;0),ROUND(MIN(I1383, MAX(500,MIN(0.55*$C1383,573))),2),0),ROUND(IF($B1383="Non - avec lien de dépendance",MIN(1129,I1383,$C1383)*overallRate,MIN(1129,I1383)*overallRate),2))))</f>
        <v>Effectuez l’étape 1</v>
      </c>
      <c r="N1383" s="54" t="str">
        <f>IF(ISTEXT(overallRate),"Effectuez l’étape 1",IF(OR(COUNT($C1383,J1383)&lt;&gt;2,overallRate=0),0,IF(F1383="Oui",IF(OR($B1383="Oui - sans lien de dépendance",$C1383&gt;0),ROUND(MIN(J1383, MAX(500,MIN(0.55*$C1383,573))),2),0),ROUND(IF($B1383="Non - avec lien de dépendance",MIN(1129,J1383,$C1383)*overallRate,MIN(1129,J1383)*overallRate),2))))</f>
        <v>Effectuez l’étape 1</v>
      </c>
      <c r="O1383" s="54" t="str">
        <f>IF(ISTEXT(overallRate),"Effectuez l’étape 1",IF(OR(COUNT($C1383,K1383)&lt;&gt;2,overallRate=0),0,IF(G1383="Oui",IF(OR($B1383="Oui - sans lien de dépendance",$C1383&gt;0),ROUND(MIN(K1383, MAX(500,MIN(0.55*$C1383,573))),2),0),ROUND(IF($B1383="Non - avec lien de dépendance",MIN(1129,K1383,$C1383)*overallRate,MIN(1129,K1383)*overallRate),2))))</f>
        <v>Effectuez l’étape 1</v>
      </c>
      <c r="P1383" s="3">
        <f t="shared" si="21"/>
        <v>0</v>
      </c>
    </row>
    <row r="1384" spans="12:16" x14ac:dyDescent="0.35">
      <c r="L1384" s="54" t="str">
        <f>IF(ISTEXT(overallRate),"Effectuez l’étape 1",IF(OR(COUNT($C1384,H1384)&lt;&gt;2,overallRate=0),0,IF(D1384="Oui",IF(OR($B1384="Oui - sans lien de dépendance",$C1384&gt;0),ROUND(MIN(H1384, MAX(500,MIN(0.55*$C1384,573))),2),0),ROUND(IF($B1384="Non - avec lien de dépendance",MIN(1129,H1384,$C1384)*overallRate,MIN(1129,H1384)*overallRate),2))))</f>
        <v>Effectuez l’étape 1</v>
      </c>
      <c r="M1384" s="54" t="str">
        <f>IF(ISTEXT(overallRate),"Effectuez l’étape 1",IF(OR(COUNT($C1384,I1384)&lt;&gt;2,overallRate=0),0,IF(E1384="Oui",IF(OR($B1384="Oui - sans lien de dépendance",$C1384&gt;0),ROUND(MIN(I1384, MAX(500,MIN(0.55*$C1384,573))),2),0),ROUND(IF($B1384="Non - avec lien de dépendance",MIN(1129,I1384,$C1384)*overallRate,MIN(1129,I1384)*overallRate),2))))</f>
        <v>Effectuez l’étape 1</v>
      </c>
      <c r="N1384" s="54" t="str">
        <f>IF(ISTEXT(overallRate),"Effectuez l’étape 1",IF(OR(COUNT($C1384,J1384)&lt;&gt;2,overallRate=0),0,IF(F1384="Oui",IF(OR($B1384="Oui - sans lien de dépendance",$C1384&gt;0),ROUND(MIN(J1384, MAX(500,MIN(0.55*$C1384,573))),2),0),ROUND(IF($B1384="Non - avec lien de dépendance",MIN(1129,J1384,$C1384)*overallRate,MIN(1129,J1384)*overallRate),2))))</f>
        <v>Effectuez l’étape 1</v>
      </c>
      <c r="O1384" s="54" t="str">
        <f>IF(ISTEXT(overallRate),"Effectuez l’étape 1",IF(OR(COUNT($C1384,K1384)&lt;&gt;2,overallRate=0),0,IF(G1384="Oui",IF(OR($B1384="Oui - sans lien de dépendance",$C1384&gt;0),ROUND(MIN(K1384, MAX(500,MIN(0.55*$C1384,573))),2),0),ROUND(IF($B1384="Non - avec lien de dépendance",MIN(1129,K1384,$C1384)*overallRate,MIN(1129,K1384)*overallRate),2))))</f>
        <v>Effectuez l’étape 1</v>
      </c>
      <c r="P1384" s="3">
        <f t="shared" si="21"/>
        <v>0</v>
      </c>
    </row>
    <row r="1385" spans="12:16" x14ac:dyDescent="0.35">
      <c r="L1385" s="54" t="str">
        <f>IF(ISTEXT(overallRate),"Effectuez l’étape 1",IF(OR(COUNT($C1385,H1385)&lt;&gt;2,overallRate=0),0,IF(D1385="Oui",IF(OR($B1385="Oui - sans lien de dépendance",$C1385&gt;0),ROUND(MIN(H1385, MAX(500,MIN(0.55*$C1385,573))),2),0),ROUND(IF($B1385="Non - avec lien de dépendance",MIN(1129,H1385,$C1385)*overallRate,MIN(1129,H1385)*overallRate),2))))</f>
        <v>Effectuez l’étape 1</v>
      </c>
      <c r="M1385" s="54" t="str">
        <f>IF(ISTEXT(overallRate),"Effectuez l’étape 1",IF(OR(COUNT($C1385,I1385)&lt;&gt;2,overallRate=0),0,IF(E1385="Oui",IF(OR($B1385="Oui - sans lien de dépendance",$C1385&gt;0),ROUND(MIN(I1385, MAX(500,MIN(0.55*$C1385,573))),2),0),ROUND(IF($B1385="Non - avec lien de dépendance",MIN(1129,I1385,$C1385)*overallRate,MIN(1129,I1385)*overallRate),2))))</f>
        <v>Effectuez l’étape 1</v>
      </c>
      <c r="N1385" s="54" t="str">
        <f>IF(ISTEXT(overallRate),"Effectuez l’étape 1",IF(OR(COUNT($C1385,J1385)&lt;&gt;2,overallRate=0),0,IF(F1385="Oui",IF(OR($B1385="Oui - sans lien de dépendance",$C1385&gt;0),ROUND(MIN(J1385, MAX(500,MIN(0.55*$C1385,573))),2),0),ROUND(IF($B1385="Non - avec lien de dépendance",MIN(1129,J1385,$C1385)*overallRate,MIN(1129,J1385)*overallRate),2))))</f>
        <v>Effectuez l’étape 1</v>
      </c>
      <c r="O1385" s="54" t="str">
        <f>IF(ISTEXT(overallRate),"Effectuez l’étape 1",IF(OR(COUNT($C1385,K1385)&lt;&gt;2,overallRate=0),0,IF(G1385="Oui",IF(OR($B1385="Oui - sans lien de dépendance",$C1385&gt;0),ROUND(MIN(K1385, MAX(500,MIN(0.55*$C1385,573))),2),0),ROUND(IF($B1385="Non - avec lien de dépendance",MIN(1129,K1385,$C1385)*overallRate,MIN(1129,K1385)*overallRate),2))))</f>
        <v>Effectuez l’étape 1</v>
      </c>
      <c r="P1385" s="3">
        <f t="shared" si="21"/>
        <v>0</v>
      </c>
    </row>
    <row r="1386" spans="12:16" x14ac:dyDescent="0.35">
      <c r="L1386" s="54" t="str">
        <f>IF(ISTEXT(overallRate),"Effectuez l’étape 1",IF(OR(COUNT($C1386,H1386)&lt;&gt;2,overallRate=0),0,IF(D1386="Oui",IF(OR($B1386="Oui - sans lien de dépendance",$C1386&gt;0),ROUND(MIN(H1386, MAX(500,MIN(0.55*$C1386,573))),2),0),ROUND(IF($B1386="Non - avec lien de dépendance",MIN(1129,H1386,$C1386)*overallRate,MIN(1129,H1386)*overallRate),2))))</f>
        <v>Effectuez l’étape 1</v>
      </c>
      <c r="M1386" s="54" t="str">
        <f>IF(ISTEXT(overallRate),"Effectuez l’étape 1",IF(OR(COUNT($C1386,I1386)&lt;&gt;2,overallRate=0),0,IF(E1386="Oui",IF(OR($B1386="Oui - sans lien de dépendance",$C1386&gt;0),ROUND(MIN(I1386, MAX(500,MIN(0.55*$C1386,573))),2),0),ROUND(IF($B1386="Non - avec lien de dépendance",MIN(1129,I1386,$C1386)*overallRate,MIN(1129,I1386)*overallRate),2))))</f>
        <v>Effectuez l’étape 1</v>
      </c>
      <c r="N1386" s="54" t="str">
        <f>IF(ISTEXT(overallRate),"Effectuez l’étape 1",IF(OR(COUNT($C1386,J1386)&lt;&gt;2,overallRate=0),0,IF(F1386="Oui",IF(OR($B1386="Oui - sans lien de dépendance",$C1386&gt;0),ROUND(MIN(J1386, MAX(500,MIN(0.55*$C1386,573))),2),0),ROUND(IF($B1386="Non - avec lien de dépendance",MIN(1129,J1386,$C1386)*overallRate,MIN(1129,J1386)*overallRate),2))))</f>
        <v>Effectuez l’étape 1</v>
      </c>
      <c r="O1386" s="54" t="str">
        <f>IF(ISTEXT(overallRate),"Effectuez l’étape 1",IF(OR(COUNT($C1386,K1386)&lt;&gt;2,overallRate=0),0,IF(G1386="Oui",IF(OR($B1386="Oui - sans lien de dépendance",$C1386&gt;0),ROUND(MIN(K1386, MAX(500,MIN(0.55*$C1386,573))),2),0),ROUND(IF($B1386="Non - avec lien de dépendance",MIN(1129,K1386,$C1386)*overallRate,MIN(1129,K1386)*overallRate),2))))</f>
        <v>Effectuez l’étape 1</v>
      </c>
      <c r="P1386" s="3">
        <f t="shared" si="21"/>
        <v>0</v>
      </c>
    </row>
    <row r="1387" spans="12:16" x14ac:dyDescent="0.35">
      <c r="L1387" s="54" t="str">
        <f>IF(ISTEXT(overallRate),"Effectuez l’étape 1",IF(OR(COUNT($C1387,H1387)&lt;&gt;2,overallRate=0),0,IF(D1387="Oui",IF(OR($B1387="Oui - sans lien de dépendance",$C1387&gt;0),ROUND(MIN(H1387, MAX(500,MIN(0.55*$C1387,573))),2),0),ROUND(IF($B1387="Non - avec lien de dépendance",MIN(1129,H1387,$C1387)*overallRate,MIN(1129,H1387)*overallRate),2))))</f>
        <v>Effectuez l’étape 1</v>
      </c>
      <c r="M1387" s="54" t="str">
        <f>IF(ISTEXT(overallRate),"Effectuez l’étape 1",IF(OR(COUNT($C1387,I1387)&lt;&gt;2,overallRate=0),0,IF(E1387="Oui",IF(OR($B1387="Oui - sans lien de dépendance",$C1387&gt;0),ROUND(MIN(I1387, MAX(500,MIN(0.55*$C1387,573))),2),0),ROUND(IF($B1387="Non - avec lien de dépendance",MIN(1129,I1387,$C1387)*overallRate,MIN(1129,I1387)*overallRate),2))))</f>
        <v>Effectuez l’étape 1</v>
      </c>
      <c r="N1387" s="54" t="str">
        <f>IF(ISTEXT(overallRate),"Effectuez l’étape 1",IF(OR(COUNT($C1387,J1387)&lt;&gt;2,overallRate=0),0,IF(F1387="Oui",IF(OR($B1387="Oui - sans lien de dépendance",$C1387&gt;0),ROUND(MIN(J1387, MAX(500,MIN(0.55*$C1387,573))),2),0),ROUND(IF($B1387="Non - avec lien de dépendance",MIN(1129,J1387,$C1387)*overallRate,MIN(1129,J1387)*overallRate),2))))</f>
        <v>Effectuez l’étape 1</v>
      </c>
      <c r="O1387" s="54" t="str">
        <f>IF(ISTEXT(overallRate),"Effectuez l’étape 1",IF(OR(COUNT($C1387,K1387)&lt;&gt;2,overallRate=0),0,IF(G1387="Oui",IF(OR($B1387="Oui - sans lien de dépendance",$C1387&gt;0),ROUND(MIN(K1387, MAX(500,MIN(0.55*$C1387,573))),2),0),ROUND(IF($B1387="Non - avec lien de dépendance",MIN(1129,K1387,$C1387)*overallRate,MIN(1129,K1387)*overallRate),2))))</f>
        <v>Effectuez l’étape 1</v>
      </c>
      <c r="P1387" s="3">
        <f t="shared" si="21"/>
        <v>0</v>
      </c>
    </row>
    <row r="1388" spans="12:16" x14ac:dyDescent="0.35">
      <c r="L1388" s="54" t="str">
        <f>IF(ISTEXT(overallRate),"Effectuez l’étape 1",IF(OR(COUNT($C1388,H1388)&lt;&gt;2,overallRate=0),0,IF(D1388="Oui",IF(OR($B1388="Oui - sans lien de dépendance",$C1388&gt;0),ROUND(MIN(H1388, MAX(500,MIN(0.55*$C1388,573))),2),0),ROUND(IF($B1388="Non - avec lien de dépendance",MIN(1129,H1388,$C1388)*overallRate,MIN(1129,H1388)*overallRate),2))))</f>
        <v>Effectuez l’étape 1</v>
      </c>
      <c r="M1388" s="54" t="str">
        <f>IF(ISTEXT(overallRate),"Effectuez l’étape 1",IF(OR(COUNT($C1388,I1388)&lt;&gt;2,overallRate=0),0,IF(E1388="Oui",IF(OR($B1388="Oui - sans lien de dépendance",$C1388&gt;0),ROUND(MIN(I1388, MAX(500,MIN(0.55*$C1388,573))),2),0),ROUND(IF($B1388="Non - avec lien de dépendance",MIN(1129,I1388,$C1388)*overallRate,MIN(1129,I1388)*overallRate),2))))</f>
        <v>Effectuez l’étape 1</v>
      </c>
      <c r="N1388" s="54" t="str">
        <f>IF(ISTEXT(overallRate),"Effectuez l’étape 1",IF(OR(COUNT($C1388,J1388)&lt;&gt;2,overallRate=0),0,IF(F1388="Oui",IF(OR($B1388="Oui - sans lien de dépendance",$C1388&gt;0),ROUND(MIN(J1388, MAX(500,MIN(0.55*$C1388,573))),2),0),ROUND(IF($B1388="Non - avec lien de dépendance",MIN(1129,J1388,$C1388)*overallRate,MIN(1129,J1388)*overallRate),2))))</f>
        <v>Effectuez l’étape 1</v>
      </c>
      <c r="O1388" s="54" t="str">
        <f>IF(ISTEXT(overallRate),"Effectuez l’étape 1",IF(OR(COUNT($C1388,K1388)&lt;&gt;2,overallRate=0),0,IF(G1388="Oui",IF(OR($B1388="Oui - sans lien de dépendance",$C1388&gt;0),ROUND(MIN(K1388, MAX(500,MIN(0.55*$C1388,573))),2),0),ROUND(IF($B1388="Non - avec lien de dépendance",MIN(1129,K1388,$C1388)*overallRate,MIN(1129,K1388)*overallRate),2))))</f>
        <v>Effectuez l’étape 1</v>
      </c>
      <c r="P1388" s="3">
        <f t="shared" si="21"/>
        <v>0</v>
      </c>
    </row>
    <row r="1389" spans="12:16" x14ac:dyDescent="0.35">
      <c r="L1389" s="54" t="str">
        <f>IF(ISTEXT(overallRate),"Effectuez l’étape 1",IF(OR(COUNT($C1389,H1389)&lt;&gt;2,overallRate=0),0,IF(D1389="Oui",IF(OR($B1389="Oui - sans lien de dépendance",$C1389&gt;0),ROUND(MIN(H1389, MAX(500,MIN(0.55*$C1389,573))),2),0),ROUND(IF($B1389="Non - avec lien de dépendance",MIN(1129,H1389,$C1389)*overallRate,MIN(1129,H1389)*overallRate),2))))</f>
        <v>Effectuez l’étape 1</v>
      </c>
      <c r="M1389" s="54" t="str">
        <f>IF(ISTEXT(overallRate),"Effectuez l’étape 1",IF(OR(COUNT($C1389,I1389)&lt;&gt;2,overallRate=0),0,IF(E1389="Oui",IF(OR($B1389="Oui - sans lien de dépendance",$C1389&gt;0),ROUND(MIN(I1389, MAX(500,MIN(0.55*$C1389,573))),2),0),ROUND(IF($B1389="Non - avec lien de dépendance",MIN(1129,I1389,$C1389)*overallRate,MIN(1129,I1389)*overallRate),2))))</f>
        <v>Effectuez l’étape 1</v>
      </c>
      <c r="N1389" s="54" t="str">
        <f>IF(ISTEXT(overallRate),"Effectuez l’étape 1",IF(OR(COUNT($C1389,J1389)&lt;&gt;2,overallRate=0),0,IF(F1389="Oui",IF(OR($B1389="Oui - sans lien de dépendance",$C1389&gt;0),ROUND(MIN(J1389, MAX(500,MIN(0.55*$C1389,573))),2),0),ROUND(IF($B1389="Non - avec lien de dépendance",MIN(1129,J1389,$C1389)*overallRate,MIN(1129,J1389)*overallRate),2))))</f>
        <v>Effectuez l’étape 1</v>
      </c>
      <c r="O1389" s="54" t="str">
        <f>IF(ISTEXT(overallRate),"Effectuez l’étape 1",IF(OR(COUNT($C1389,K1389)&lt;&gt;2,overallRate=0),0,IF(G1389="Oui",IF(OR($B1389="Oui - sans lien de dépendance",$C1389&gt;0),ROUND(MIN(K1389, MAX(500,MIN(0.55*$C1389,573))),2),0),ROUND(IF($B1389="Non - avec lien de dépendance",MIN(1129,K1389,$C1389)*overallRate,MIN(1129,K1389)*overallRate),2))))</f>
        <v>Effectuez l’étape 1</v>
      </c>
      <c r="P1389" s="3">
        <f t="shared" si="21"/>
        <v>0</v>
      </c>
    </row>
    <row r="1390" spans="12:16" x14ac:dyDescent="0.35">
      <c r="L1390" s="54" t="str">
        <f>IF(ISTEXT(overallRate),"Effectuez l’étape 1",IF(OR(COUNT($C1390,H1390)&lt;&gt;2,overallRate=0),0,IF(D1390="Oui",IF(OR($B1390="Oui - sans lien de dépendance",$C1390&gt;0),ROUND(MIN(H1390, MAX(500,MIN(0.55*$C1390,573))),2),0),ROUND(IF($B1390="Non - avec lien de dépendance",MIN(1129,H1390,$C1390)*overallRate,MIN(1129,H1390)*overallRate),2))))</f>
        <v>Effectuez l’étape 1</v>
      </c>
      <c r="M1390" s="54" t="str">
        <f>IF(ISTEXT(overallRate),"Effectuez l’étape 1",IF(OR(COUNT($C1390,I1390)&lt;&gt;2,overallRate=0),0,IF(E1390="Oui",IF(OR($B1390="Oui - sans lien de dépendance",$C1390&gt;0),ROUND(MIN(I1390, MAX(500,MIN(0.55*$C1390,573))),2),0),ROUND(IF($B1390="Non - avec lien de dépendance",MIN(1129,I1390,$C1390)*overallRate,MIN(1129,I1390)*overallRate),2))))</f>
        <v>Effectuez l’étape 1</v>
      </c>
      <c r="N1390" s="54" t="str">
        <f>IF(ISTEXT(overallRate),"Effectuez l’étape 1",IF(OR(COUNT($C1390,J1390)&lt;&gt;2,overallRate=0),0,IF(F1390="Oui",IF(OR($B1390="Oui - sans lien de dépendance",$C1390&gt;0),ROUND(MIN(J1390, MAX(500,MIN(0.55*$C1390,573))),2),0),ROUND(IF($B1390="Non - avec lien de dépendance",MIN(1129,J1390,$C1390)*overallRate,MIN(1129,J1390)*overallRate),2))))</f>
        <v>Effectuez l’étape 1</v>
      </c>
      <c r="O1390" s="54" t="str">
        <f>IF(ISTEXT(overallRate),"Effectuez l’étape 1",IF(OR(COUNT($C1390,K1390)&lt;&gt;2,overallRate=0),0,IF(G1390="Oui",IF(OR($B1390="Oui - sans lien de dépendance",$C1390&gt;0),ROUND(MIN(K1390, MAX(500,MIN(0.55*$C1390,573))),2),0),ROUND(IF($B1390="Non - avec lien de dépendance",MIN(1129,K1390,$C1390)*overallRate,MIN(1129,K1390)*overallRate),2))))</f>
        <v>Effectuez l’étape 1</v>
      </c>
      <c r="P1390" s="3">
        <f t="shared" si="21"/>
        <v>0</v>
      </c>
    </row>
    <row r="1391" spans="12:16" x14ac:dyDescent="0.35">
      <c r="L1391" s="54" t="str">
        <f>IF(ISTEXT(overallRate),"Effectuez l’étape 1",IF(OR(COUNT($C1391,H1391)&lt;&gt;2,overallRate=0),0,IF(D1391="Oui",IF(OR($B1391="Oui - sans lien de dépendance",$C1391&gt;0),ROUND(MIN(H1391, MAX(500,MIN(0.55*$C1391,573))),2),0),ROUND(IF($B1391="Non - avec lien de dépendance",MIN(1129,H1391,$C1391)*overallRate,MIN(1129,H1391)*overallRate),2))))</f>
        <v>Effectuez l’étape 1</v>
      </c>
      <c r="M1391" s="54" t="str">
        <f>IF(ISTEXT(overallRate),"Effectuez l’étape 1",IF(OR(COUNT($C1391,I1391)&lt;&gt;2,overallRate=0),0,IF(E1391="Oui",IF(OR($B1391="Oui - sans lien de dépendance",$C1391&gt;0),ROUND(MIN(I1391, MAX(500,MIN(0.55*$C1391,573))),2),0),ROUND(IF($B1391="Non - avec lien de dépendance",MIN(1129,I1391,$C1391)*overallRate,MIN(1129,I1391)*overallRate),2))))</f>
        <v>Effectuez l’étape 1</v>
      </c>
      <c r="N1391" s="54" t="str">
        <f>IF(ISTEXT(overallRate),"Effectuez l’étape 1",IF(OR(COUNT($C1391,J1391)&lt;&gt;2,overallRate=0),0,IF(F1391="Oui",IF(OR($B1391="Oui - sans lien de dépendance",$C1391&gt;0),ROUND(MIN(J1391, MAX(500,MIN(0.55*$C1391,573))),2),0),ROUND(IF($B1391="Non - avec lien de dépendance",MIN(1129,J1391,$C1391)*overallRate,MIN(1129,J1391)*overallRate),2))))</f>
        <v>Effectuez l’étape 1</v>
      </c>
      <c r="O1391" s="54" t="str">
        <f>IF(ISTEXT(overallRate),"Effectuez l’étape 1",IF(OR(COUNT($C1391,K1391)&lt;&gt;2,overallRate=0),0,IF(G1391="Oui",IF(OR($B1391="Oui - sans lien de dépendance",$C1391&gt;0),ROUND(MIN(K1391, MAX(500,MIN(0.55*$C1391,573))),2),0),ROUND(IF($B1391="Non - avec lien de dépendance",MIN(1129,K1391,$C1391)*overallRate,MIN(1129,K1391)*overallRate),2))))</f>
        <v>Effectuez l’étape 1</v>
      </c>
      <c r="P1391" s="3">
        <f t="shared" si="21"/>
        <v>0</v>
      </c>
    </row>
    <row r="1392" spans="12:16" x14ac:dyDescent="0.35">
      <c r="L1392" s="54" t="str">
        <f>IF(ISTEXT(overallRate),"Effectuez l’étape 1",IF(OR(COUNT($C1392,H1392)&lt;&gt;2,overallRate=0),0,IF(D1392="Oui",IF(OR($B1392="Oui - sans lien de dépendance",$C1392&gt;0),ROUND(MIN(H1392, MAX(500,MIN(0.55*$C1392,573))),2),0),ROUND(IF($B1392="Non - avec lien de dépendance",MIN(1129,H1392,$C1392)*overallRate,MIN(1129,H1392)*overallRate),2))))</f>
        <v>Effectuez l’étape 1</v>
      </c>
      <c r="M1392" s="54" t="str">
        <f>IF(ISTEXT(overallRate),"Effectuez l’étape 1",IF(OR(COUNT($C1392,I1392)&lt;&gt;2,overallRate=0),0,IF(E1392="Oui",IF(OR($B1392="Oui - sans lien de dépendance",$C1392&gt;0),ROUND(MIN(I1392, MAX(500,MIN(0.55*$C1392,573))),2),0),ROUND(IF($B1392="Non - avec lien de dépendance",MIN(1129,I1392,$C1392)*overallRate,MIN(1129,I1392)*overallRate),2))))</f>
        <v>Effectuez l’étape 1</v>
      </c>
      <c r="N1392" s="54" t="str">
        <f>IF(ISTEXT(overallRate),"Effectuez l’étape 1",IF(OR(COUNT($C1392,J1392)&lt;&gt;2,overallRate=0),0,IF(F1392="Oui",IF(OR($B1392="Oui - sans lien de dépendance",$C1392&gt;0),ROUND(MIN(J1392, MAX(500,MIN(0.55*$C1392,573))),2),0),ROUND(IF($B1392="Non - avec lien de dépendance",MIN(1129,J1392,$C1392)*overallRate,MIN(1129,J1392)*overallRate),2))))</f>
        <v>Effectuez l’étape 1</v>
      </c>
      <c r="O1392" s="54" t="str">
        <f>IF(ISTEXT(overallRate),"Effectuez l’étape 1",IF(OR(COUNT($C1392,K1392)&lt;&gt;2,overallRate=0),0,IF(G1392="Oui",IF(OR($B1392="Oui - sans lien de dépendance",$C1392&gt;0),ROUND(MIN(K1392, MAX(500,MIN(0.55*$C1392,573))),2),0),ROUND(IF($B1392="Non - avec lien de dépendance",MIN(1129,K1392,$C1392)*overallRate,MIN(1129,K1392)*overallRate),2))))</f>
        <v>Effectuez l’étape 1</v>
      </c>
      <c r="P1392" s="3">
        <f t="shared" si="21"/>
        <v>0</v>
      </c>
    </row>
    <row r="1393" spans="12:16" x14ac:dyDescent="0.35">
      <c r="L1393" s="54" t="str">
        <f>IF(ISTEXT(overallRate),"Effectuez l’étape 1",IF(OR(COUNT($C1393,H1393)&lt;&gt;2,overallRate=0),0,IF(D1393="Oui",IF(OR($B1393="Oui - sans lien de dépendance",$C1393&gt;0),ROUND(MIN(H1393, MAX(500,MIN(0.55*$C1393,573))),2),0),ROUND(IF($B1393="Non - avec lien de dépendance",MIN(1129,H1393,$C1393)*overallRate,MIN(1129,H1393)*overallRate),2))))</f>
        <v>Effectuez l’étape 1</v>
      </c>
      <c r="M1393" s="54" t="str">
        <f>IF(ISTEXT(overallRate),"Effectuez l’étape 1",IF(OR(COUNT($C1393,I1393)&lt;&gt;2,overallRate=0),0,IF(E1393="Oui",IF(OR($B1393="Oui - sans lien de dépendance",$C1393&gt;0),ROUND(MIN(I1393, MAX(500,MIN(0.55*$C1393,573))),2),0),ROUND(IF($B1393="Non - avec lien de dépendance",MIN(1129,I1393,$C1393)*overallRate,MIN(1129,I1393)*overallRate),2))))</f>
        <v>Effectuez l’étape 1</v>
      </c>
      <c r="N1393" s="54" t="str">
        <f>IF(ISTEXT(overallRate),"Effectuez l’étape 1",IF(OR(COUNT($C1393,J1393)&lt;&gt;2,overallRate=0),0,IF(F1393="Oui",IF(OR($B1393="Oui - sans lien de dépendance",$C1393&gt;0),ROUND(MIN(J1393, MAX(500,MIN(0.55*$C1393,573))),2),0),ROUND(IF($B1393="Non - avec lien de dépendance",MIN(1129,J1393,$C1393)*overallRate,MIN(1129,J1393)*overallRate),2))))</f>
        <v>Effectuez l’étape 1</v>
      </c>
      <c r="O1393" s="54" t="str">
        <f>IF(ISTEXT(overallRate),"Effectuez l’étape 1",IF(OR(COUNT($C1393,K1393)&lt;&gt;2,overallRate=0),0,IF(G1393="Oui",IF(OR($B1393="Oui - sans lien de dépendance",$C1393&gt;0),ROUND(MIN(K1393, MAX(500,MIN(0.55*$C1393,573))),2),0),ROUND(IF($B1393="Non - avec lien de dépendance",MIN(1129,K1393,$C1393)*overallRate,MIN(1129,K1393)*overallRate),2))))</f>
        <v>Effectuez l’étape 1</v>
      </c>
      <c r="P1393" s="3">
        <f t="shared" si="21"/>
        <v>0</v>
      </c>
    </row>
    <row r="1394" spans="12:16" x14ac:dyDescent="0.35">
      <c r="L1394" s="54" t="str">
        <f>IF(ISTEXT(overallRate),"Effectuez l’étape 1",IF(OR(COUNT($C1394,H1394)&lt;&gt;2,overallRate=0),0,IF(D1394="Oui",IF(OR($B1394="Oui - sans lien de dépendance",$C1394&gt;0),ROUND(MIN(H1394, MAX(500,MIN(0.55*$C1394,573))),2),0),ROUND(IF($B1394="Non - avec lien de dépendance",MIN(1129,H1394,$C1394)*overallRate,MIN(1129,H1394)*overallRate),2))))</f>
        <v>Effectuez l’étape 1</v>
      </c>
      <c r="M1394" s="54" t="str">
        <f>IF(ISTEXT(overallRate),"Effectuez l’étape 1",IF(OR(COUNT($C1394,I1394)&lt;&gt;2,overallRate=0),0,IF(E1394="Oui",IF(OR($B1394="Oui - sans lien de dépendance",$C1394&gt;0),ROUND(MIN(I1394, MAX(500,MIN(0.55*$C1394,573))),2),0),ROUND(IF($B1394="Non - avec lien de dépendance",MIN(1129,I1394,$C1394)*overallRate,MIN(1129,I1394)*overallRate),2))))</f>
        <v>Effectuez l’étape 1</v>
      </c>
      <c r="N1394" s="54" t="str">
        <f>IF(ISTEXT(overallRate),"Effectuez l’étape 1",IF(OR(COUNT($C1394,J1394)&lt;&gt;2,overallRate=0),0,IF(F1394="Oui",IF(OR($B1394="Oui - sans lien de dépendance",$C1394&gt;0),ROUND(MIN(J1394, MAX(500,MIN(0.55*$C1394,573))),2),0),ROUND(IF($B1394="Non - avec lien de dépendance",MIN(1129,J1394,$C1394)*overallRate,MIN(1129,J1394)*overallRate),2))))</f>
        <v>Effectuez l’étape 1</v>
      </c>
      <c r="O1394" s="54" t="str">
        <f>IF(ISTEXT(overallRate),"Effectuez l’étape 1",IF(OR(COUNT($C1394,K1394)&lt;&gt;2,overallRate=0),0,IF(G1394="Oui",IF(OR($B1394="Oui - sans lien de dépendance",$C1394&gt;0),ROUND(MIN(K1394, MAX(500,MIN(0.55*$C1394,573))),2),0),ROUND(IF($B1394="Non - avec lien de dépendance",MIN(1129,K1394,$C1394)*overallRate,MIN(1129,K1394)*overallRate),2))))</f>
        <v>Effectuez l’étape 1</v>
      </c>
      <c r="P1394" s="3">
        <f t="shared" si="21"/>
        <v>0</v>
      </c>
    </row>
    <row r="1395" spans="12:16" x14ac:dyDescent="0.35">
      <c r="L1395" s="54" t="str">
        <f>IF(ISTEXT(overallRate),"Effectuez l’étape 1",IF(OR(COUNT($C1395,H1395)&lt;&gt;2,overallRate=0),0,IF(D1395="Oui",IF(OR($B1395="Oui - sans lien de dépendance",$C1395&gt;0),ROUND(MIN(H1395, MAX(500,MIN(0.55*$C1395,573))),2),0),ROUND(IF($B1395="Non - avec lien de dépendance",MIN(1129,H1395,$C1395)*overallRate,MIN(1129,H1395)*overallRate),2))))</f>
        <v>Effectuez l’étape 1</v>
      </c>
      <c r="M1395" s="54" t="str">
        <f>IF(ISTEXT(overallRate),"Effectuez l’étape 1",IF(OR(COUNT($C1395,I1395)&lt;&gt;2,overallRate=0),0,IF(E1395="Oui",IF(OR($B1395="Oui - sans lien de dépendance",$C1395&gt;0),ROUND(MIN(I1395, MAX(500,MIN(0.55*$C1395,573))),2),0),ROUND(IF($B1395="Non - avec lien de dépendance",MIN(1129,I1395,$C1395)*overallRate,MIN(1129,I1395)*overallRate),2))))</f>
        <v>Effectuez l’étape 1</v>
      </c>
      <c r="N1395" s="54" t="str">
        <f>IF(ISTEXT(overallRate),"Effectuez l’étape 1",IF(OR(COUNT($C1395,J1395)&lt;&gt;2,overallRate=0),0,IF(F1395="Oui",IF(OR($B1395="Oui - sans lien de dépendance",$C1395&gt;0),ROUND(MIN(J1395, MAX(500,MIN(0.55*$C1395,573))),2),0),ROUND(IF($B1395="Non - avec lien de dépendance",MIN(1129,J1395,$C1395)*overallRate,MIN(1129,J1395)*overallRate),2))))</f>
        <v>Effectuez l’étape 1</v>
      </c>
      <c r="O1395" s="54" t="str">
        <f>IF(ISTEXT(overallRate),"Effectuez l’étape 1",IF(OR(COUNT($C1395,K1395)&lt;&gt;2,overallRate=0),0,IF(G1395="Oui",IF(OR($B1395="Oui - sans lien de dépendance",$C1395&gt;0),ROUND(MIN(K1395, MAX(500,MIN(0.55*$C1395,573))),2),0),ROUND(IF($B1395="Non - avec lien de dépendance",MIN(1129,K1395,$C1395)*overallRate,MIN(1129,K1395)*overallRate),2))))</f>
        <v>Effectuez l’étape 1</v>
      </c>
      <c r="P1395" s="3">
        <f t="shared" si="21"/>
        <v>0</v>
      </c>
    </row>
    <row r="1396" spans="12:16" x14ac:dyDescent="0.35">
      <c r="L1396" s="54" t="str">
        <f>IF(ISTEXT(overallRate),"Effectuez l’étape 1",IF(OR(COUNT($C1396,H1396)&lt;&gt;2,overallRate=0),0,IF(D1396="Oui",IF(OR($B1396="Oui - sans lien de dépendance",$C1396&gt;0),ROUND(MIN(H1396, MAX(500,MIN(0.55*$C1396,573))),2),0),ROUND(IF($B1396="Non - avec lien de dépendance",MIN(1129,H1396,$C1396)*overallRate,MIN(1129,H1396)*overallRate),2))))</f>
        <v>Effectuez l’étape 1</v>
      </c>
      <c r="M1396" s="54" t="str">
        <f>IF(ISTEXT(overallRate),"Effectuez l’étape 1",IF(OR(COUNT($C1396,I1396)&lt;&gt;2,overallRate=0),0,IF(E1396="Oui",IF(OR($B1396="Oui - sans lien de dépendance",$C1396&gt;0),ROUND(MIN(I1396, MAX(500,MIN(0.55*$C1396,573))),2),0),ROUND(IF($B1396="Non - avec lien de dépendance",MIN(1129,I1396,$C1396)*overallRate,MIN(1129,I1396)*overallRate),2))))</f>
        <v>Effectuez l’étape 1</v>
      </c>
      <c r="N1396" s="54" t="str">
        <f>IF(ISTEXT(overallRate),"Effectuez l’étape 1",IF(OR(COUNT($C1396,J1396)&lt;&gt;2,overallRate=0),0,IF(F1396="Oui",IF(OR($B1396="Oui - sans lien de dépendance",$C1396&gt;0),ROUND(MIN(J1396, MAX(500,MIN(0.55*$C1396,573))),2),0),ROUND(IF($B1396="Non - avec lien de dépendance",MIN(1129,J1396,$C1396)*overallRate,MIN(1129,J1396)*overallRate),2))))</f>
        <v>Effectuez l’étape 1</v>
      </c>
      <c r="O1396" s="54" t="str">
        <f>IF(ISTEXT(overallRate),"Effectuez l’étape 1",IF(OR(COUNT($C1396,K1396)&lt;&gt;2,overallRate=0),0,IF(G1396="Oui",IF(OR($B1396="Oui - sans lien de dépendance",$C1396&gt;0),ROUND(MIN(K1396, MAX(500,MIN(0.55*$C1396,573))),2),0),ROUND(IF($B1396="Non - avec lien de dépendance",MIN(1129,K1396,$C1396)*overallRate,MIN(1129,K1396)*overallRate),2))))</f>
        <v>Effectuez l’étape 1</v>
      </c>
      <c r="P1396" s="3">
        <f t="shared" si="21"/>
        <v>0</v>
      </c>
    </row>
    <row r="1397" spans="12:16" x14ac:dyDescent="0.35">
      <c r="L1397" s="54" t="str">
        <f>IF(ISTEXT(overallRate),"Effectuez l’étape 1",IF(OR(COUNT($C1397,H1397)&lt;&gt;2,overallRate=0),0,IF(D1397="Oui",IF(OR($B1397="Oui - sans lien de dépendance",$C1397&gt;0),ROUND(MIN(H1397, MAX(500,MIN(0.55*$C1397,573))),2),0),ROUND(IF($B1397="Non - avec lien de dépendance",MIN(1129,H1397,$C1397)*overallRate,MIN(1129,H1397)*overallRate),2))))</f>
        <v>Effectuez l’étape 1</v>
      </c>
      <c r="M1397" s="54" t="str">
        <f>IF(ISTEXT(overallRate),"Effectuez l’étape 1",IF(OR(COUNT($C1397,I1397)&lt;&gt;2,overallRate=0),0,IF(E1397="Oui",IF(OR($B1397="Oui - sans lien de dépendance",$C1397&gt;0),ROUND(MIN(I1397, MAX(500,MIN(0.55*$C1397,573))),2),0),ROUND(IF($B1397="Non - avec lien de dépendance",MIN(1129,I1397,$C1397)*overallRate,MIN(1129,I1397)*overallRate),2))))</f>
        <v>Effectuez l’étape 1</v>
      </c>
      <c r="N1397" s="54" t="str">
        <f>IF(ISTEXT(overallRate),"Effectuez l’étape 1",IF(OR(COUNT($C1397,J1397)&lt;&gt;2,overallRate=0),0,IF(F1397="Oui",IF(OR($B1397="Oui - sans lien de dépendance",$C1397&gt;0),ROUND(MIN(J1397, MAX(500,MIN(0.55*$C1397,573))),2),0),ROUND(IF($B1397="Non - avec lien de dépendance",MIN(1129,J1397,$C1397)*overallRate,MIN(1129,J1397)*overallRate),2))))</f>
        <v>Effectuez l’étape 1</v>
      </c>
      <c r="O1397" s="54" t="str">
        <f>IF(ISTEXT(overallRate),"Effectuez l’étape 1",IF(OR(COUNT($C1397,K1397)&lt;&gt;2,overallRate=0),0,IF(G1397="Oui",IF(OR($B1397="Oui - sans lien de dépendance",$C1397&gt;0),ROUND(MIN(K1397, MAX(500,MIN(0.55*$C1397,573))),2),0),ROUND(IF($B1397="Non - avec lien de dépendance",MIN(1129,K1397,$C1397)*overallRate,MIN(1129,K1397)*overallRate),2))))</f>
        <v>Effectuez l’étape 1</v>
      </c>
      <c r="P1397" s="3">
        <f t="shared" si="21"/>
        <v>0</v>
      </c>
    </row>
    <row r="1398" spans="12:16" x14ac:dyDescent="0.35">
      <c r="L1398" s="54" t="str">
        <f>IF(ISTEXT(overallRate),"Effectuez l’étape 1",IF(OR(COUNT($C1398,H1398)&lt;&gt;2,overallRate=0),0,IF(D1398="Oui",IF(OR($B1398="Oui - sans lien de dépendance",$C1398&gt;0),ROUND(MIN(H1398, MAX(500,MIN(0.55*$C1398,573))),2),0),ROUND(IF($B1398="Non - avec lien de dépendance",MIN(1129,H1398,$C1398)*overallRate,MIN(1129,H1398)*overallRate),2))))</f>
        <v>Effectuez l’étape 1</v>
      </c>
      <c r="M1398" s="54" t="str">
        <f>IF(ISTEXT(overallRate),"Effectuez l’étape 1",IF(OR(COUNT($C1398,I1398)&lt;&gt;2,overallRate=0),0,IF(E1398="Oui",IF(OR($B1398="Oui - sans lien de dépendance",$C1398&gt;0),ROUND(MIN(I1398, MAX(500,MIN(0.55*$C1398,573))),2),0),ROUND(IF($B1398="Non - avec lien de dépendance",MIN(1129,I1398,$C1398)*overallRate,MIN(1129,I1398)*overallRate),2))))</f>
        <v>Effectuez l’étape 1</v>
      </c>
      <c r="N1398" s="54" t="str">
        <f>IF(ISTEXT(overallRate),"Effectuez l’étape 1",IF(OR(COUNT($C1398,J1398)&lt;&gt;2,overallRate=0),0,IF(F1398="Oui",IF(OR($B1398="Oui - sans lien de dépendance",$C1398&gt;0),ROUND(MIN(J1398, MAX(500,MIN(0.55*$C1398,573))),2),0),ROUND(IF($B1398="Non - avec lien de dépendance",MIN(1129,J1398,$C1398)*overallRate,MIN(1129,J1398)*overallRate),2))))</f>
        <v>Effectuez l’étape 1</v>
      </c>
      <c r="O1398" s="54" t="str">
        <f>IF(ISTEXT(overallRate),"Effectuez l’étape 1",IF(OR(COUNT($C1398,K1398)&lt;&gt;2,overallRate=0),0,IF(G1398="Oui",IF(OR($B1398="Oui - sans lien de dépendance",$C1398&gt;0),ROUND(MIN(K1398, MAX(500,MIN(0.55*$C1398,573))),2),0),ROUND(IF($B1398="Non - avec lien de dépendance",MIN(1129,K1398,$C1398)*overallRate,MIN(1129,K1398)*overallRate),2))))</f>
        <v>Effectuez l’étape 1</v>
      </c>
      <c r="P1398" s="3">
        <f t="shared" si="21"/>
        <v>0</v>
      </c>
    </row>
    <row r="1399" spans="12:16" x14ac:dyDescent="0.35">
      <c r="L1399" s="54" t="str">
        <f>IF(ISTEXT(overallRate),"Effectuez l’étape 1",IF(OR(COUNT($C1399,H1399)&lt;&gt;2,overallRate=0),0,IF(D1399="Oui",IF(OR($B1399="Oui - sans lien de dépendance",$C1399&gt;0),ROUND(MIN(H1399, MAX(500,MIN(0.55*$C1399,573))),2),0),ROUND(IF($B1399="Non - avec lien de dépendance",MIN(1129,H1399,$C1399)*overallRate,MIN(1129,H1399)*overallRate),2))))</f>
        <v>Effectuez l’étape 1</v>
      </c>
      <c r="M1399" s="54" t="str">
        <f>IF(ISTEXT(overallRate),"Effectuez l’étape 1",IF(OR(COUNT($C1399,I1399)&lt;&gt;2,overallRate=0),0,IF(E1399="Oui",IF(OR($B1399="Oui - sans lien de dépendance",$C1399&gt;0),ROUND(MIN(I1399, MAX(500,MIN(0.55*$C1399,573))),2),0),ROUND(IF($B1399="Non - avec lien de dépendance",MIN(1129,I1399,$C1399)*overallRate,MIN(1129,I1399)*overallRate),2))))</f>
        <v>Effectuez l’étape 1</v>
      </c>
      <c r="N1399" s="54" t="str">
        <f>IF(ISTEXT(overallRate),"Effectuez l’étape 1",IF(OR(COUNT($C1399,J1399)&lt;&gt;2,overallRate=0),0,IF(F1399="Oui",IF(OR($B1399="Oui - sans lien de dépendance",$C1399&gt;0),ROUND(MIN(J1399, MAX(500,MIN(0.55*$C1399,573))),2),0),ROUND(IF($B1399="Non - avec lien de dépendance",MIN(1129,J1399,$C1399)*overallRate,MIN(1129,J1399)*overallRate),2))))</f>
        <v>Effectuez l’étape 1</v>
      </c>
      <c r="O1399" s="54" t="str">
        <f>IF(ISTEXT(overallRate),"Effectuez l’étape 1",IF(OR(COUNT($C1399,K1399)&lt;&gt;2,overallRate=0),0,IF(G1399="Oui",IF(OR($B1399="Oui - sans lien de dépendance",$C1399&gt;0),ROUND(MIN(K1399, MAX(500,MIN(0.55*$C1399,573))),2),0),ROUND(IF($B1399="Non - avec lien de dépendance",MIN(1129,K1399,$C1399)*overallRate,MIN(1129,K1399)*overallRate),2))))</f>
        <v>Effectuez l’étape 1</v>
      </c>
      <c r="P1399" s="3">
        <f t="shared" si="21"/>
        <v>0</v>
      </c>
    </row>
    <row r="1400" spans="12:16" x14ac:dyDescent="0.35">
      <c r="L1400" s="54" t="str">
        <f>IF(ISTEXT(overallRate),"Effectuez l’étape 1",IF(OR(COUNT($C1400,H1400)&lt;&gt;2,overallRate=0),0,IF(D1400="Oui",IF(OR($B1400="Oui - sans lien de dépendance",$C1400&gt;0),ROUND(MIN(H1400, MAX(500,MIN(0.55*$C1400,573))),2),0),ROUND(IF($B1400="Non - avec lien de dépendance",MIN(1129,H1400,$C1400)*overallRate,MIN(1129,H1400)*overallRate),2))))</f>
        <v>Effectuez l’étape 1</v>
      </c>
      <c r="M1400" s="54" t="str">
        <f>IF(ISTEXT(overallRate),"Effectuez l’étape 1",IF(OR(COUNT($C1400,I1400)&lt;&gt;2,overallRate=0),0,IF(E1400="Oui",IF(OR($B1400="Oui - sans lien de dépendance",$C1400&gt;0),ROUND(MIN(I1400, MAX(500,MIN(0.55*$C1400,573))),2),0),ROUND(IF($B1400="Non - avec lien de dépendance",MIN(1129,I1400,$C1400)*overallRate,MIN(1129,I1400)*overallRate),2))))</f>
        <v>Effectuez l’étape 1</v>
      </c>
      <c r="N1400" s="54" t="str">
        <f>IF(ISTEXT(overallRate),"Effectuez l’étape 1",IF(OR(COUNT($C1400,J1400)&lt;&gt;2,overallRate=0),0,IF(F1400="Oui",IF(OR($B1400="Oui - sans lien de dépendance",$C1400&gt;0),ROUND(MIN(J1400, MAX(500,MIN(0.55*$C1400,573))),2),0),ROUND(IF($B1400="Non - avec lien de dépendance",MIN(1129,J1400,$C1400)*overallRate,MIN(1129,J1400)*overallRate),2))))</f>
        <v>Effectuez l’étape 1</v>
      </c>
      <c r="O1400" s="54" t="str">
        <f>IF(ISTEXT(overallRate),"Effectuez l’étape 1",IF(OR(COUNT($C1400,K1400)&lt;&gt;2,overallRate=0),0,IF(G1400="Oui",IF(OR($B1400="Oui - sans lien de dépendance",$C1400&gt;0),ROUND(MIN(K1400, MAX(500,MIN(0.55*$C1400,573))),2),0),ROUND(IF($B1400="Non - avec lien de dépendance",MIN(1129,K1400,$C1400)*overallRate,MIN(1129,K1400)*overallRate),2))))</f>
        <v>Effectuez l’étape 1</v>
      </c>
      <c r="P1400" s="3">
        <f t="shared" si="21"/>
        <v>0</v>
      </c>
    </row>
    <row r="1401" spans="12:16" x14ac:dyDescent="0.35">
      <c r="L1401" s="54" t="str">
        <f>IF(ISTEXT(overallRate),"Effectuez l’étape 1",IF(OR(COUNT($C1401,H1401)&lt;&gt;2,overallRate=0),0,IF(D1401="Oui",IF(OR($B1401="Oui - sans lien de dépendance",$C1401&gt;0),ROUND(MIN(H1401, MAX(500,MIN(0.55*$C1401,573))),2),0),ROUND(IF($B1401="Non - avec lien de dépendance",MIN(1129,H1401,$C1401)*overallRate,MIN(1129,H1401)*overallRate),2))))</f>
        <v>Effectuez l’étape 1</v>
      </c>
      <c r="M1401" s="54" t="str">
        <f>IF(ISTEXT(overallRate),"Effectuez l’étape 1",IF(OR(COUNT($C1401,I1401)&lt;&gt;2,overallRate=0),0,IF(E1401="Oui",IF(OR($B1401="Oui - sans lien de dépendance",$C1401&gt;0),ROUND(MIN(I1401, MAX(500,MIN(0.55*$C1401,573))),2),0),ROUND(IF($B1401="Non - avec lien de dépendance",MIN(1129,I1401,$C1401)*overallRate,MIN(1129,I1401)*overallRate),2))))</f>
        <v>Effectuez l’étape 1</v>
      </c>
      <c r="N1401" s="54" t="str">
        <f>IF(ISTEXT(overallRate),"Effectuez l’étape 1",IF(OR(COUNT($C1401,J1401)&lt;&gt;2,overallRate=0),0,IF(F1401="Oui",IF(OR($B1401="Oui - sans lien de dépendance",$C1401&gt;0),ROUND(MIN(J1401, MAX(500,MIN(0.55*$C1401,573))),2),0),ROUND(IF($B1401="Non - avec lien de dépendance",MIN(1129,J1401,$C1401)*overallRate,MIN(1129,J1401)*overallRate),2))))</f>
        <v>Effectuez l’étape 1</v>
      </c>
      <c r="O1401" s="54" t="str">
        <f>IF(ISTEXT(overallRate),"Effectuez l’étape 1",IF(OR(COUNT($C1401,K1401)&lt;&gt;2,overallRate=0),0,IF(G1401="Oui",IF(OR($B1401="Oui - sans lien de dépendance",$C1401&gt;0),ROUND(MIN(K1401, MAX(500,MIN(0.55*$C1401,573))),2),0),ROUND(IF($B1401="Non - avec lien de dépendance",MIN(1129,K1401,$C1401)*overallRate,MIN(1129,K1401)*overallRate),2))))</f>
        <v>Effectuez l’étape 1</v>
      </c>
      <c r="P1401" s="3">
        <f t="shared" si="21"/>
        <v>0</v>
      </c>
    </row>
    <row r="1402" spans="12:16" x14ac:dyDescent="0.35">
      <c r="L1402" s="54" t="str">
        <f>IF(ISTEXT(overallRate),"Effectuez l’étape 1",IF(OR(COUNT($C1402,H1402)&lt;&gt;2,overallRate=0),0,IF(D1402="Oui",IF(OR($B1402="Oui - sans lien de dépendance",$C1402&gt;0),ROUND(MIN(H1402, MAX(500,MIN(0.55*$C1402,573))),2),0),ROUND(IF($B1402="Non - avec lien de dépendance",MIN(1129,H1402,$C1402)*overallRate,MIN(1129,H1402)*overallRate),2))))</f>
        <v>Effectuez l’étape 1</v>
      </c>
      <c r="M1402" s="54" t="str">
        <f>IF(ISTEXT(overallRate),"Effectuez l’étape 1",IF(OR(COUNT($C1402,I1402)&lt;&gt;2,overallRate=0),0,IF(E1402="Oui",IF(OR($B1402="Oui - sans lien de dépendance",$C1402&gt;0),ROUND(MIN(I1402, MAX(500,MIN(0.55*$C1402,573))),2),0),ROUND(IF($B1402="Non - avec lien de dépendance",MIN(1129,I1402,$C1402)*overallRate,MIN(1129,I1402)*overallRate),2))))</f>
        <v>Effectuez l’étape 1</v>
      </c>
      <c r="N1402" s="54" t="str">
        <f>IF(ISTEXT(overallRate),"Effectuez l’étape 1",IF(OR(COUNT($C1402,J1402)&lt;&gt;2,overallRate=0),0,IF(F1402="Oui",IF(OR($B1402="Oui - sans lien de dépendance",$C1402&gt;0),ROUND(MIN(J1402, MAX(500,MIN(0.55*$C1402,573))),2),0),ROUND(IF($B1402="Non - avec lien de dépendance",MIN(1129,J1402,$C1402)*overallRate,MIN(1129,J1402)*overallRate),2))))</f>
        <v>Effectuez l’étape 1</v>
      </c>
      <c r="O1402" s="54" t="str">
        <f>IF(ISTEXT(overallRate),"Effectuez l’étape 1",IF(OR(COUNT($C1402,K1402)&lt;&gt;2,overallRate=0),0,IF(G1402="Oui",IF(OR($B1402="Oui - sans lien de dépendance",$C1402&gt;0),ROUND(MIN(K1402, MAX(500,MIN(0.55*$C1402,573))),2),0),ROUND(IF($B1402="Non - avec lien de dépendance",MIN(1129,K1402,$C1402)*overallRate,MIN(1129,K1402)*overallRate),2))))</f>
        <v>Effectuez l’étape 1</v>
      </c>
      <c r="P1402" s="3">
        <f t="shared" si="21"/>
        <v>0</v>
      </c>
    </row>
    <row r="1403" spans="12:16" x14ac:dyDescent="0.35">
      <c r="L1403" s="54" t="str">
        <f>IF(ISTEXT(overallRate),"Effectuez l’étape 1",IF(OR(COUNT($C1403,H1403)&lt;&gt;2,overallRate=0),0,IF(D1403="Oui",IF(OR($B1403="Oui - sans lien de dépendance",$C1403&gt;0),ROUND(MIN(H1403, MAX(500,MIN(0.55*$C1403,573))),2),0),ROUND(IF($B1403="Non - avec lien de dépendance",MIN(1129,H1403,$C1403)*overallRate,MIN(1129,H1403)*overallRate),2))))</f>
        <v>Effectuez l’étape 1</v>
      </c>
      <c r="M1403" s="54" t="str">
        <f>IF(ISTEXT(overallRate),"Effectuez l’étape 1",IF(OR(COUNT($C1403,I1403)&lt;&gt;2,overallRate=0),0,IF(E1403="Oui",IF(OR($B1403="Oui - sans lien de dépendance",$C1403&gt;0),ROUND(MIN(I1403, MAX(500,MIN(0.55*$C1403,573))),2),0),ROUND(IF($B1403="Non - avec lien de dépendance",MIN(1129,I1403,$C1403)*overallRate,MIN(1129,I1403)*overallRate),2))))</f>
        <v>Effectuez l’étape 1</v>
      </c>
      <c r="N1403" s="54" t="str">
        <f>IF(ISTEXT(overallRate),"Effectuez l’étape 1",IF(OR(COUNT($C1403,J1403)&lt;&gt;2,overallRate=0),0,IF(F1403="Oui",IF(OR($B1403="Oui - sans lien de dépendance",$C1403&gt;0),ROUND(MIN(J1403, MAX(500,MIN(0.55*$C1403,573))),2),0),ROUND(IF($B1403="Non - avec lien de dépendance",MIN(1129,J1403,$C1403)*overallRate,MIN(1129,J1403)*overallRate),2))))</f>
        <v>Effectuez l’étape 1</v>
      </c>
      <c r="O1403" s="54" t="str">
        <f>IF(ISTEXT(overallRate),"Effectuez l’étape 1",IF(OR(COUNT($C1403,K1403)&lt;&gt;2,overallRate=0),0,IF(G1403="Oui",IF(OR($B1403="Oui - sans lien de dépendance",$C1403&gt;0),ROUND(MIN(K1403, MAX(500,MIN(0.55*$C1403,573))),2),0),ROUND(IF($B1403="Non - avec lien de dépendance",MIN(1129,K1403,$C1403)*overallRate,MIN(1129,K1403)*overallRate),2))))</f>
        <v>Effectuez l’étape 1</v>
      </c>
      <c r="P1403" s="3">
        <f t="shared" si="21"/>
        <v>0</v>
      </c>
    </row>
    <row r="1404" spans="12:16" x14ac:dyDescent="0.35">
      <c r="L1404" s="54" t="str">
        <f>IF(ISTEXT(overallRate),"Effectuez l’étape 1",IF(OR(COUNT($C1404,H1404)&lt;&gt;2,overallRate=0),0,IF(D1404="Oui",IF(OR($B1404="Oui - sans lien de dépendance",$C1404&gt;0),ROUND(MIN(H1404, MAX(500,MIN(0.55*$C1404,573))),2),0),ROUND(IF($B1404="Non - avec lien de dépendance",MIN(1129,H1404,$C1404)*overallRate,MIN(1129,H1404)*overallRate),2))))</f>
        <v>Effectuez l’étape 1</v>
      </c>
      <c r="M1404" s="54" t="str">
        <f>IF(ISTEXT(overallRate),"Effectuez l’étape 1",IF(OR(COUNT($C1404,I1404)&lt;&gt;2,overallRate=0),0,IF(E1404="Oui",IF(OR($B1404="Oui - sans lien de dépendance",$C1404&gt;0),ROUND(MIN(I1404, MAX(500,MIN(0.55*$C1404,573))),2),0),ROUND(IF($B1404="Non - avec lien de dépendance",MIN(1129,I1404,$C1404)*overallRate,MIN(1129,I1404)*overallRate),2))))</f>
        <v>Effectuez l’étape 1</v>
      </c>
      <c r="N1404" s="54" t="str">
        <f>IF(ISTEXT(overallRate),"Effectuez l’étape 1",IF(OR(COUNT($C1404,J1404)&lt;&gt;2,overallRate=0),0,IF(F1404="Oui",IF(OR($B1404="Oui - sans lien de dépendance",$C1404&gt;0),ROUND(MIN(J1404, MAX(500,MIN(0.55*$C1404,573))),2),0),ROUND(IF($B1404="Non - avec lien de dépendance",MIN(1129,J1404,$C1404)*overallRate,MIN(1129,J1404)*overallRate),2))))</f>
        <v>Effectuez l’étape 1</v>
      </c>
      <c r="O1404" s="54" t="str">
        <f>IF(ISTEXT(overallRate),"Effectuez l’étape 1",IF(OR(COUNT($C1404,K1404)&lt;&gt;2,overallRate=0),0,IF(G1404="Oui",IF(OR($B1404="Oui - sans lien de dépendance",$C1404&gt;0),ROUND(MIN(K1404, MAX(500,MIN(0.55*$C1404,573))),2),0),ROUND(IF($B1404="Non - avec lien de dépendance",MIN(1129,K1404,$C1404)*overallRate,MIN(1129,K1404)*overallRate),2))))</f>
        <v>Effectuez l’étape 1</v>
      </c>
      <c r="P1404" s="3">
        <f t="shared" si="21"/>
        <v>0</v>
      </c>
    </row>
    <row r="1405" spans="12:16" x14ac:dyDescent="0.35">
      <c r="L1405" s="54" t="str">
        <f>IF(ISTEXT(overallRate),"Effectuez l’étape 1",IF(OR(COUNT($C1405,H1405)&lt;&gt;2,overallRate=0),0,IF(D1405="Oui",IF(OR($B1405="Oui - sans lien de dépendance",$C1405&gt;0),ROUND(MIN(H1405, MAX(500,MIN(0.55*$C1405,573))),2),0),ROUND(IF($B1405="Non - avec lien de dépendance",MIN(1129,H1405,$C1405)*overallRate,MIN(1129,H1405)*overallRate),2))))</f>
        <v>Effectuez l’étape 1</v>
      </c>
      <c r="M1405" s="54" t="str">
        <f>IF(ISTEXT(overallRate),"Effectuez l’étape 1",IF(OR(COUNT($C1405,I1405)&lt;&gt;2,overallRate=0),0,IF(E1405="Oui",IF(OR($B1405="Oui - sans lien de dépendance",$C1405&gt;0),ROUND(MIN(I1405, MAX(500,MIN(0.55*$C1405,573))),2),0),ROUND(IF($B1405="Non - avec lien de dépendance",MIN(1129,I1405,$C1405)*overallRate,MIN(1129,I1405)*overallRate),2))))</f>
        <v>Effectuez l’étape 1</v>
      </c>
      <c r="N1405" s="54" t="str">
        <f>IF(ISTEXT(overallRate),"Effectuez l’étape 1",IF(OR(COUNT($C1405,J1405)&lt;&gt;2,overallRate=0),0,IF(F1405="Oui",IF(OR($B1405="Oui - sans lien de dépendance",$C1405&gt;0),ROUND(MIN(J1405, MAX(500,MIN(0.55*$C1405,573))),2),0),ROUND(IF($B1405="Non - avec lien de dépendance",MIN(1129,J1405,$C1405)*overallRate,MIN(1129,J1405)*overallRate),2))))</f>
        <v>Effectuez l’étape 1</v>
      </c>
      <c r="O1405" s="54" t="str">
        <f>IF(ISTEXT(overallRate),"Effectuez l’étape 1",IF(OR(COUNT($C1405,K1405)&lt;&gt;2,overallRate=0),0,IF(G1405="Oui",IF(OR($B1405="Oui - sans lien de dépendance",$C1405&gt;0),ROUND(MIN(K1405, MAX(500,MIN(0.55*$C1405,573))),2),0),ROUND(IF($B1405="Non - avec lien de dépendance",MIN(1129,K1405,$C1405)*overallRate,MIN(1129,K1405)*overallRate),2))))</f>
        <v>Effectuez l’étape 1</v>
      </c>
      <c r="P1405" s="3">
        <f t="shared" si="21"/>
        <v>0</v>
      </c>
    </row>
    <row r="1406" spans="12:16" x14ac:dyDescent="0.35">
      <c r="L1406" s="54" t="str">
        <f>IF(ISTEXT(overallRate),"Effectuez l’étape 1",IF(OR(COUNT($C1406,H1406)&lt;&gt;2,overallRate=0),0,IF(D1406="Oui",IF(OR($B1406="Oui - sans lien de dépendance",$C1406&gt;0),ROUND(MIN(H1406, MAX(500,MIN(0.55*$C1406,573))),2),0),ROUND(IF($B1406="Non - avec lien de dépendance",MIN(1129,H1406,$C1406)*overallRate,MIN(1129,H1406)*overallRate),2))))</f>
        <v>Effectuez l’étape 1</v>
      </c>
      <c r="M1406" s="54" t="str">
        <f>IF(ISTEXT(overallRate),"Effectuez l’étape 1",IF(OR(COUNT($C1406,I1406)&lt;&gt;2,overallRate=0),0,IF(E1406="Oui",IF(OR($B1406="Oui - sans lien de dépendance",$C1406&gt;0),ROUND(MIN(I1406, MAX(500,MIN(0.55*$C1406,573))),2),0),ROUND(IF($B1406="Non - avec lien de dépendance",MIN(1129,I1406,$C1406)*overallRate,MIN(1129,I1406)*overallRate),2))))</f>
        <v>Effectuez l’étape 1</v>
      </c>
      <c r="N1406" s="54" t="str">
        <f>IF(ISTEXT(overallRate),"Effectuez l’étape 1",IF(OR(COUNT($C1406,J1406)&lt;&gt;2,overallRate=0),0,IF(F1406="Oui",IF(OR($B1406="Oui - sans lien de dépendance",$C1406&gt;0),ROUND(MIN(J1406, MAX(500,MIN(0.55*$C1406,573))),2),0),ROUND(IF($B1406="Non - avec lien de dépendance",MIN(1129,J1406,$C1406)*overallRate,MIN(1129,J1406)*overallRate),2))))</f>
        <v>Effectuez l’étape 1</v>
      </c>
      <c r="O1406" s="54" t="str">
        <f>IF(ISTEXT(overallRate),"Effectuez l’étape 1",IF(OR(COUNT($C1406,K1406)&lt;&gt;2,overallRate=0),0,IF(G1406="Oui",IF(OR($B1406="Oui - sans lien de dépendance",$C1406&gt;0),ROUND(MIN(K1406, MAX(500,MIN(0.55*$C1406,573))),2),0),ROUND(IF($B1406="Non - avec lien de dépendance",MIN(1129,K1406,$C1406)*overallRate,MIN(1129,K1406)*overallRate),2))))</f>
        <v>Effectuez l’étape 1</v>
      </c>
      <c r="P1406" s="3">
        <f t="shared" si="21"/>
        <v>0</v>
      </c>
    </row>
    <row r="1407" spans="12:16" x14ac:dyDescent="0.35">
      <c r="L1407" s="54" t="str">
        <f>IF(ISTEXT(overallRate),"Effectuez l’étape 1",IF(OR(COUNT($C1407,H1407)&lt;&gt;2,overallRate=0),0,IF(D1407="Oui",IF(OR($B1407="Oui - sans lien de dépendance",$C1407&gt;0),ROUND(MIN(H1407, MAX(500,MIN(0.55*$C1407,573))),2),0),ROUND(IF($B1407="Non - avec lien de dépendance",MIN(1129,H1407,$C1407)*overallRate,MIN(1129,H1407)*overallRate),2))))</f>
        <v>Effectuez l’étape 1</v>
      </c>
      <c r="M1407" s="54" t="str">
        <f>IF(ISTEXT(overallRate),"Effectuez l’étape 1",IF(OR(COUNT($C1407,I1407)&lt;&gt;2,overallRate=0),0,IF(E1407="Oui",IF(OR($B1407="Oui - sans lien de dépendance",$C1407&gt;0),ROUND(MIN(I1407, MAX(500,MIN(0.55*$C1407,573))),2),0),ROUND(IF($B1407="Non - avec lien de dépendance",MIN(1129,I1407,$C1407)*overallRate,MIN(1129,I1407)*overallRate),2))))</f>
        <v>Effectuez l’étape 1</v>
      </c>
      <c r="N1407" s="54" t="str">
        <f>IF(ISTEXT(overallRate),"Effectuez l’étape 1",IF(OR(COUNT($C1407,J1407)&lt;&gt;2,overallRate=0),0,IF(F1407="Oui",IF(OR($B1407="Oui - sans lien de dépendance",$C1407&gt;0),ROUND(MIN(J1407, MAX(500,MIN(0.55*$C1407,573))),2),0),ROUND(IF($B1407="Non - avec lien de dépendance",MIN(1129,J1407,$C1407)*overallRate,MIN(1129,J1407)*overallRate),2))))</f>
        <v>Effectuez l’étape 1</v>
      </c>
      <c r="O1407" s="54" t="str">
        <f>IF(ISTEXT(overallRate),"Effectuez l’étape 1",IF(OR(COUNT($C1407,K1407)&lt;&gt;2,overallRate=0),0,IF(G1407="Oui",IF(OR($B1407="Oui - sans lien de dépendance",$C1407&gt;0),ROUND(MIN(K1407, MAX(500,MIN(0.55*$C1407,573))),2),0),ROUND(IF($B1407="Non - avec lien de dépendance",MIN(1129,K1407,$C1407)*overallRate,MIN(1129,K1407)*overallRate),2))))</f>
        <v>Effectuez l’étape 1</v>
      </c>
      <c r="P1407" s="3">
        <f t="shared" si="21"/>
        <v>0</v>
      </c>
    </row>
    <row r="1408" spans="12:16" x14ac:dyDescent="0.35">
      <c r="L1408" s="54" t="str">
        <f>IF(ISTEXT(overallRate),"Effectuez l’étape 1",IF(OR(COUNT($C1408,H1408)&lt;&gt;2,overallRate=0),0,IF(D1408="Oui",IF(OR($B1408="Oui - sans lien de dépendance",$C1408&gt;0),ROUND(MIN(H1408, MAX(500,MIN(0.55*$C1408,573))),2),0),ROUND(IF($B1408="Non - avec lien de dépendance",MIN(1129,H1408,$C1408)*overallRate,MIN(1129,H1408)*overallRate),2))))</f>
        <v>Effectuez l’étape 1</v>
      </c>
      <c r="M1408" s="54" t="str">
        <f>IF(ISTEXT(overallRate),"Effectuez l’étape 1",IF(OR(COUNT($C1408,I1408)&lt;&gt;2,overallRate=0),0,IF(E1408="Oui",IF(OR($B1408="Oui - sans lien de dépendance",$C1408&gt;0),ROUND(MIN(I1408, MAX(500,MIN(0.55*$C1408,573))),2),0),ROUND(IF($B1408="Non - avec lien de dépendance",MIN(1129,I1408,$C1408)*overallRate,MIN(1129,I1408)*overallRate),2))))</f>
        <v>Effectuez l’étape 1</v>
      </c>
      <c r="N1408" s="54" t="str">
        <f>IF(ISTEXT(overallRate),"Effectuez l’étape 1",IF(OR(COUNT($C1408,J1408)&lt;&gt;2,overallRate=0),0,IF(F1408="Oui",IF(OR($B1408="Oui - sans lien de dépendance",$C1408&gt;0),ROUND(MIN(J1408, MAX(500,MIN(0.55*$C1408,573))),2),0),ROUND(IF($B1408="Non - avec lien de dépendance",MIN(1129,J1408,$C1408)*overallRate,MIN(1129,J1408)*overallRate),2))))</f>
        <v>Effectuez l’étape 1</v>
      </c>
      <c r="O1408" s="54" t="str">
        <f>IF(ISTEXT(overallRate),"Effectuez l’étape 1",IF(OR(COUNT($C1408,K1408)&lt;&gt;2,overallRate=0),0,IF(G1408="Oui",IF(OR($B1408="Oui - sans lien de dépendance",$C1408&gt;0),ROUND(MIN(K1408, MAX(500,MIN(0.55*$C1408,573))),2),0),ROUND(IF($B1408="Non - avec lien de dépendance",MIN(1129,K1408,$C1408)*overallRate,MIN(1129,K1408)*overallRate),2))))</f>
        <v>Effectuez l’étape 1</v>
      </c>
      <c r="P1408" s="3">
        <f t="shared" si="21"/>
        <v>0</v>
      </c>
    </row>
    <row r="1409" spans="12:16" x14ac:dyDescent="0.35">
      <c r="L1409" s="54" t="str">
        <f>IF(ISTEXT(overallRate),"Effectuez l’étape 1",IF(OR(COUNT($C1409,H1409)&lt;&gt;2,overallRate=0),0,IF(D1409="Oui",IF(OR($B1409="Oui - sans lien de dépendance",$C1409&gt;0),ROUND(MIN(H1409, MAX(500,MIN(0.55*$C1409,573))),2),0),ROUND(IF($B1409="Non - avec lien de dépendance",MIN(1129,H1409,$C1409)*overallRate,MIN(1129,H1409)*overallRate),2))))</f>
        <v>Effectuez l’étape 1</v>
      </c>
      <c r="M1409" s="54" t="str">
        <f>IF(ISTEXT(overallRate),"Effectuez l’étape 1",IF(OR(COUNT($C1409,I1409)&lt;&gt;2,overallRate=0),0,IF(E1409="Oui",IF(OR($B1409="Oui - sans lien de dépendance",$C1409&gt;0),ROUND(MIN(I1409, MAX(500,MIN(0.55*$C1409,573))),2),0),ROUND(IF($B1409="Non - avec lien de dépendance",MIN(1129,I1409,$C1409)*overallRate,MIN(1129,I1409)*overallRate),2))))</f>
        <v>Effectuez l’étape 1</v>
      </c>
      <c r="N1409" s="54" t="str">
        <f>IF(ISTEXT(overallRate),"Effectuez l’étape 1",IF(OR(COUNT($C1409,J1409)&lt;&gt;2,overallRate=0),0,IF(F1409="Oui",IF(OR($B1409="Oui - sans lien de dépendance",$C1409&gt;0),ROUND(MIN(J1409, MAX(500,MIN(0.55*$C1409,573))),2),0),ROUND(IF($B1409="Non - avec lien de dépendance",MIN(1129,J1409,$C1409)*overallRate,MIN(1129,J1409)*overallRate),2))))</f>
        <v>Effectuez l’étape 1</v>
      </c>
      <c r="O1409" s="54" t="str">
        <f>IF(ISTEXT(overallRate),"Effectuez l’étape 1",IF(OR(COUNT($C1409,K1409)&lt;&gt;2,overallRate=0),0,IF(G1409="Oui",IF(OR($B1409="Oui - sans lien de dépendance",$C1409&gt;0),ROUND(MIN(K1409, MAX(500,MIN(0.55*$C1409,573))),2),0),ROUND(IF($B1409="Non - avec lien de dépendance",MIN(1129,K1409,$C1409)*overallRate,MIN(1129,K1409)*overallRate),2))))</f>
        <v>Effectuez l’étape 1</v>
      </c>
      <c r="P1409" s="3">
        <f t="shared" si="21"/>
        <v>0</v>
      </c>
    </row>
    <row r="1410" spans="12:16" x14ac:dyDescent="0.35">
      <c r="L1410" s="54" t="str">
        <f>IF(ISTEXT(overallRate),"Effectuez l’étape 1",IF(OR(COUNT($C1410,H1410)&lt;&gt;2,overallRate=0),0,IF(D1410="Oui",IF(OR($B1410="Oui - sans lien de dépendance",$C1410&gt;0),ROUND(MIN(H1410, MAX(500,MIN(0.55*$C1410,573))),2),0),ROUND(IF($B1410="Non - avec lien de dépendance",MIN(1129,H1410,$C1410)*overallRate,MIN(1129,H1410)*overallRate),2))))</f>
        <v>Effectuez l’étape 1</v>
      </c>
      <c r="M1410" s="54" t="str">
        <f>IF(ISTEXT(overallRate),"Effectuez l’étape 1",IF(OR(COUNT($C1410,I1410)&lt;&gt;2,overallRate=0),0,IF(E1410="Oui",IF(OR($B1410="Oui - sans lien de dépendance",$C1410&gt;0),ROUND(MIN(I1410, MAX(500,MIN(0.55*$C1410,573))),2),0),ROUND(IF($B1410="Non - avec lien de dépendance",MIN(1129,I1410,$C1410)*overallRate,MIN(1129,I1410)*overallRate),2))))</f>
        <v>Effectuez l’étape 1</v>
      </c>
      <c r="N1410" s="54" t="str">
        <f>IF(ISTEXT(overallRate),"Effectuez l’étape 1",IF(OR(COUNT($C1410,J1410)&lt;&gt;2,overallRate=0),0,IF(F1410="Oui",IF(OR($B1410="Oui - sans lien de dépendance",$C1410&gt;0),ROUND(MIN(J1410, MAX(500,MIN(0.55*$C1410,573))),2),0),ROUND(IF($B1410="Non - avec lien de dépendance",MIN(1129,J1410,$C1410)*overallRate,MIN(1129,J1410)*overallRate),2))))</f>
        <v>Effectuez l’étape 1</v>
      </c>
      <c r="O1410" s="54" t="str">
        <f>IF(ISTEXT(overallRate),"Effectuez l’étape 1",IF(OR(COUNT($C1410,K1410)&lt;&gt;2,overallRate=0),0,IF(G1410="Oui",IF(OR($B1410="Oui - sans lien de dépendance",$C1410&gt;0),ROUND(MIN(K1410, MAX(500,MIN(0.55*$C1410,573))),2),0),ROUND(IF($B1410="Non - avec lien de dépendance",MIN(1129,K1410,$C1410)*overallRate,MIN(1129,K1410)*overallRate),2))))</f>
        <v>Effectuez l’étape 1</v>
      </c>
      <c r="P1410" s="3">
        <f t="shared" si="21"/>
        <v>0</v>
      </c>
    </row>
    <row r="1411" spans="12:16" x14ac:dyDescent="0.35">
      <c r="L1411" s="54" t="str">
        <f>IF(ISTEXT(overallRate),"Effectuez l’étape 1",IF(OR(COUNT($C1411,H1411)&lt;&gt;2,overallRate=0),0,IF(D1411="Oui",IF(OR($B1411="Oui - sans lien de dépendance",$C1411&gt;0),ROUND(MIN(H1411, MAX(500,MIN(0.55*$C1411,573))),2),0),ROUND(IF($B1411="Non - avec lien de dépendance",MIN(1129,H1411,$C1411)*overallRate,MIN(1129,H1411)*overallRate),2))))</f>
        <v>Effectuez l’étape 1</v>
      </c>
      <c r="M1411" s="54" t="str">
        <f>IF(ISTEXT(overallRate),"Effectuez l’étape 1",IF(OR(COUNT($C1411,I1411)&lt;&gt;2,overallRate=0),0,IF(E1411="Oui",IF(OR($B1411="Oui - sans lien de dépendance",$C1411&gt;0),ROUND(MIN(I1411, MAX(500,MIN(0.55*$C1411,573))),2),0),ROUND(IF($B1411="Non - avec lien de dépendance",MIN(1129,I1411,$C1411)*overallRate,MIN(1129,I1411)*overallRate),2))))</f>
        <v>Effectuez l’étape 1</v>
      </c>
      <c r="N1411" s="54" t="str">
        <f>IF(ISTEXT(overallRate),"Effectuez l’étape 1",IF(OR(COUNT($C1411,J1411)&lt;&gt;2,overallRate=0),0,IF(F1411="Oui",IF(OR($B1411="Oui - sans lien de dépendance",$C1411&gt;0),ROUND(MIN(J1411, MAX(500,MIN(0.55*$C1411,573))),2),0),ROUND(IF($B1411="Non - avec lien de dépendance",MIN(1129,J1411,$C1411)*overallRate,MIN(1129,J1411)*overallRate),2))))</f>
        <v>Effectuez l’étape 1</v>
      </c>
      <c r="O1411" s="54" t="str">
        <f>IF(ISTEXT(overallRate),"Effectuez l’étape 1",IF(OR(COUNT($C1411,K1411)&lt;&gt;2,overallRate=0),0,IF(G1411="Oui",IF(OR($B1411="Oui - sans lien de dépendance",$C1411&gt;0),ROUND(MIN(K1411, MAX(500,MIN(0.55*$C1411,573))),2),0),ROUND(IF($B1411="Non - avec lien de dépendance",MIN(1129,K1411,$C1411)*overallRate,MIN(1129,K1411)*overallRate),2))))</f>
        <v>Effectuez l’étape 1</v>
      </c>
      <c r="P1411" s="3">
        <f t="shared" si="21"/>
        <v>0</v>
      </c>
    </row>
    <row r="1412" spans="12:16" x14ac:dyDescent="0.35">
      <c r="L1412" s="54" t="str">
        <f>IF(ISTEXT(overallRate),"Effectuez l’étape 1",IF(OR(COUNT($C1412,H1412)&lt;&gt;2,overallRate=0),0,IF(D1412="Oui",IF(OR($B1412="Oui - sans lien de dépendance",$C1412&gt;0),ROUND(MIN(H1412, MAX(500,MIN(0.55*$C1412,573))),2),0),ROUND(IF($B1412="Non - avec lien de dépendance",MIN(1129,H1412,$C1412)*overallRate,MIN(1129,H1412)*overallRate),2))))</f>
        <v>Effectuez l’étape 1</v>
      </c>
      <c r="M1412" s="54" t="str">
        <f>IF(ISTEXT(overallRate),"Effectuez l’étape 1",IF(OR(COUNT($C1412,I1412)&lt;&gt;2,overallRate=0),0,IF(E1412="Oui",IF(OR($B1412="Oui - sans lien de dépendance",$C1412&gt;0),ROUND(MIN(I1412, MAX(500,MIN(0.55*$C1412,573))),2),0),ROUND(IF($B1412="Non - avec lien de dépendance",MIN(1129,I1412,$C1412)*overallRate,MIN(1129,I1412)*overallRate),2))))</f>
        <v>Effectuez l’étape 1</v>
      </c>
      <c r="N1412" s="54" t="str">
        <f>IF(ISTEXT(overallRate),"Effectuez l’étape 1",IF(OR(COUNT($C1412,J1412)&lt;&gt;2,overallRate=0),0,IF(F1412="Oui",IF(OR($B1412="Oui - sans lien de dépendance",$C1412&gt;0),ROUND(MIN(J1412, MAX(500,MIN(0.55*$C1412,573))),2),0),ROUND(IF($B1412="Non - avec lien de dépendance",MIN(1129,J1412,$C1412)*overallRate,MIN(1129,J1412)*overallRate),2))))</f>
        <v>Effectuez l’étape 1</v>
      </c>
      <c r="O1412" s="54" t="str">
        <f>IF(ISTEXT(overallRate),"Effectuez l’étape 1",IF(OR(COUNT($C1412,K1412)&lt;&gt;2,overallRate=0),0,IF(G1412="Oui",IF(OR($B1412="Oui - sans lien de dépendance",$C1412&gt;0),ROUND(MIN(K1412, MAX(500,MIN(0.55*$C1412,573))),2),0),ROUND(IF($B1412="Non - avec lien de dépendance",MIN(1129,K1412,$C1412)*overallRate,MIN(1129,K1412)*overallRate),2))))</f>
        <v>Effectuez l’étape 1</v>
      </c>
      <c r="P1412" s="3">
        <f t="shared" si="21"/>
        <v>0</v>
      </c>
    </row>
    <row r="1413" spans="12:16" x14ac:dyDescent="0.35">
      <c r="L1413" s="54" t="str">
        <f>IF(ISTEXT(overallRate),"Effectuez l’étape 1",IF(OR(COUNT($C1413,H1413)&lt;&gt;2,overallRate=0),0,IF(D1413="Oui",IF(OR($B1413="Oui - sans lien de dépendance",$C1413&gt;0),ROUND(MIN(H1413, MAX(500,MIN(0.55*$C1413,573))),2),0),ROUND(IF($B1413="Non - avec lien de dépendance",MIN(1129,H1413,$C1413)*overallRate,MIN(1129,H1413)*overallRate),2))))</f>
        <v>Effectuez l’étape 1</v>
      </c>
      <c r="M1413" s="54" t="str">
        <f>IF(ISTEXT(overallRate),"Effectuez l’étape 1",IF(OR(COUNT($C1413,I1413)&lt;&gt;2,overallRate=0),0,IF(E1413="Oui",IF(OR($B1413="Oui - sans lien de dépendance",$C1413&gt;0),ROUND(MIN(I1413, MAX(500,MIN(0.55*$C1413,573))),2),0),ROUND(IF($B1413="Non - avec lien de dépendance",MIN(1129,I1413,$C1413)*overallRate,MIN(1129,I1413)*overallRate),2))))</f>
        <v>Effectuez l’étape 1</v>
      </c>
      <c r="N1413" s="54" t="str">
        <f>IF(ISTEXT(overallRate),"Effectuez l’étape 1",IF(OR(COUNT($C1413,J1413)&lt;&gt;2,overallRate=0),0,IF(F1413="Oui",IF(OR($B1413="Oui - sans lien de dépendance",$C1413&gt;0),ROUND(MIN(J1413, MAX(500,MIN(0.55*$C1413,573))),2),0),ROUND(IF($B1413="Non - avec lien de dépendance",MIN(1129,J1413,$C1413)*overallRate,MIN(1129,J1413)*overallRate),2))))</f>
        <v>Effectuez l’étape 1</v>
      </c>
      <c r="O1413" s="54" t="str">
        <f>IF(ISTEXT(overallRate),"Effectuez l’étape 1",IF(OR(COUNT($C1413,K1413)&lt;&gt;2,overallRate=0),0,IF(G1413="Oui",IF(OR($B1413="Oui - sans lien de dépendance",$C1413&gt;0),ROUND(MIN(K1413, MAX(500,MIN(0.55*$C1413,573))),2),0),ROUND(IF($B1413="Non - avec lien de dépendance",MIN(1129,K1413,$C1413)*overallRate,MIN(1129,K1413)*overallRate),2))))</f>
        <v>Effectuez l’étape 1</v>
      </c>
      <c r="P1413" s="3">
        <f t="shared" si="21"/>
        <v>0</v>
      </c>
    </row>
    <row r="1414" spans="12:16" x14ac:dyDescent="0.35">
      <c r="L1414" s="54" t="str">
        <f>IF(ISTEXT(overallRate),"Effectuez l’étape 1",IF(OR(COUNT($C1414,H1414)&lt;&gt;2,overallRate=0),0,IF(D1414="Oui",IF(OR($B1414="Oui - sans lien de dépendance",$C1414&gt;0),ROUND(MIN(H1414, MAX(500,MIN(0.55*$C1414,573))),2),0),ROUND(IF($B1414="Non - avec lien de dépendance",MIN(1129,H1414,$C1414)*overallRate,MIN(1129,H1414)*overallRate),2))))</f>
        <v>Effectuez l’étape 1</v>
      </c>
      <c r="M1414" s="54" t="str">
        <f>IF(ISTEXT(overallRate),"Effectuez l’étape 1",IF(OR(COUNT($C1414,I1414)&lt;&gt;2,overallRate=0),0,IF(E1414="Oui",IF(OR($B1414="Oui - sans lien de dépendance",$C1414&gt;0),ROUND(MIN(I1414, MAX(500,MIN(0.55*$C1414,573))),2),0),ROUND(IF($B1414="Non - avec lien de dépendance",MIN(1129,I1414,$C1414)*overallRate,MIN(1129,I1414)*overallRate),2))))</f>
        <v>Effectuez l’étape 1</v>
      </c>
      <c r="N1414" s="54" t="str">
        <f>IF(ISTEXT(overallRate),"Effectuez l’étape 1",IF(OR(COUNT($C1414,J1414)&lt;&gt;2,overallRate=0),0,IF(F1414="Oui",IF(OR($B1414="Oui - sans lien de dépendance",$C1414&gt;0),ROUND(MIN(J1414, MAX(500,MIN(0.55*$C1414,573))),2),0),ROUND(IF($B1414="Non - avec lien de dépendance",MIN(1129,J1414,$C1414)*overallRate,MIN(1129,J1414)*overallRate),2))))</f>
        <v>Effectuez l’étape 1</v>
      </c>
      <c r="O1414" s="54" t="str">
        <f>IF(ISTEXT(overallRate),"Effectuez l’étape 1",IF(OR(COUNT($C1414,K1414)&lt;&gt;2,overallRate=0),0,IF(G1414="Oui",IF(OR($B1414="Oui - sans lien de dépendance",$C1414&gt;0),ROUND(MIN(K1414, MAX(500,MIN(0.55*$C1414,573))),2),0),ROUND(IF($B1414="Non - avec lien de dépendance",MIN(1129,K1414,$C1414)*overallRate,MIN(1129,K1414)*overallRate),2))))</f>
        <v>Effectuez l’étape 1</v>
      </c>
      <c r="P1414" s="3">
        <f t="shared" si="21"/>
        <v>0</v>
      </c>
    </row>
    <row r="1415" spans="12:16" x14ac:dyDescent="0.35">
      <c r="L1415" s="54" t="str">
        <f>IF(ISTEXT(overallRate),"Effectuez l’étape 1",IF(OR(COUNT($C1415,H1415)&lt;&gt;2,overallRate=0),0,IF(D1415="Oui",IF(OR($B1415="Oui - sans lien de dépendance",$C1415&gt;0),ROUND(MIN(H1415, MAX(500,MIN(0.55*$C1415,573))),2),0),ROUND(IF($B1415="Non - avec lien de dépendance",MIN(1129,H1415,$C1415)*overallRate,MIN(1129,H1415)*overallRate),2))))</f>
        <v>Effectuez l’étape 1</v>
      </c>
      <c r="M1415" s="54" t="str">
        <f>IF(ISTEXT(overallRate),"Effectuez l’étape 1",IF(OR(COUNT($C1415,I1415)&lt;&gt;2,overallRate=0),0,IF(E1415="Oui",IF(OR($B1415="Oui - sans lien de dépendance",$C1415&gt;0),ROUND(MIN(I1415, MAX(500,MIN(0.55*$C1415,573))),2),0),ROUND(IF($B1415="Non - avec lien de dépendance",MIN(1129,I1415,$C1415)*overallRate,MIN(1129,I1415)*overallRate),2))))</f>
        <v>Effectuez l’étape 1</v>
      </c>
      <c r="N1415" s="54" t="str">
        <f>IF(ISTEXT(overallRate),"Effectuez l’étape 1",IF(OR(COUNT($C1415,J1415)&lt;&gt;2,overallRate=0),0,IF(F1415="Oui",IF(OR($B1415="Oui - sans lien de dépendance",$C1415&gt;0),ROUND(MIN(J1415, MAX(500,MIN(0.55*$C1415,573))),2),0),ROUND(IF($B1415="Non - avec lien de dépendance",MIN(1129,J1415,$C1415)*overallRate,MIN(1129,J1415)*overallRate),2))))</f>
        <v>Effectuez l’étape 1</v>
      </c>
      <c r="O1415" s="54" t="str">
        <f>IF(ISTEXT(overallRate),"Effectuez l’étape 1",IF(OR(COUNT($C1415,K1415)&lt;&gt;2,overallRate=0),0,IF(G1415="Oui",IF(OR($B1415="Oui - sans lien de dépendance",$C1415&gt;0),ROUND(MIN(K1415, MAX(500,MIN(0.55*$C1415,573))),2),0),ROUND(IF($B1415="Non - avec lien de dépendance",MIN(1129,K1415,$C1415)*overallRate,MIN(1129,K1415)*overallRate),2))))</f>
        <v>Effectuez l’étape 1</v>
      </c>
      <c r="P1415" s="3">
        <f t="shared" ref="P1415:P1478" si="22">IF(AND(COUNT(C1415:K1415)&gt;0,OR(COUNT(C1415:K1415)&lt;&gt;5,ISBLANK(B1415))),"Fill out all amounts",SUM(L1415:O1415))</f>
        <v>0</v>
      </c>
    </row>
    <row r="1416" spans="12:16" x14ac:dyDescent="0.35">
      <c r="L1416" s="54" t="str">
        <f>IF(ISTEXT(overallRate),"Effectuez l’étape 1",IF(OR(COUNT($C1416,H1416)&lt;&gt;2,overallRate=0),0,IF(D1416="Oui",IF(OR($B1416="Oui - sans lien de dépendance",$C1416&gt;0),ROUND(MIN(H1416, MAX(500,MIN(0.55*$C1416,573))),2),0),ROUND(IF($B1416="Non - avec lien de dépendance",MIN(1129,H1416,$C1416)*overallRate,MIN(1129,H1416)*overallRate),2))))</f>
        <v>Effectuez l’étape 1</v>
      </c>
      <c r="M1416" s="54" t="str">
        <f>IF(ISTEXT(overallRate),"Effectuez l’étape 1",IF(OR(COUNT($C1416,I1416)&lt;&gt;2,overallRate=0),0,IF(E1416="Oui",IF(OR($B1416="Oui - sans lien de dépendance",$C1416&gt;0),ROUND(MIN(I1416, MAX(500,MIN(0.55*$C1416,573))),2),0),ROUND(IF($B1416="Non - avec lien de dépendance",MIN(1129,I1416,$C1416)*overallRate,MIN(1129,I1416)*overallRate),2))))</f>
        <v>Effectuez l’étape 1</v>
      </c>
      <c r="N1416" s="54" t="str">
        <f>IF(ISTEXT(overallRate),"Effectuez l’étape 1",IF(OR(COUNT($C1416,J1416)&lt;&gt;2,overallRate=0),0,IF(F1416="Oui",IF(OR($B1416="Oui - sans lien de dépendance",$C1416&gt;0),ROUND(MIN(J1416, MAX(500,MIN(0.55*$C1416,573))),2),0),ROUND(IF($B1416="Non - avec lien de dépendance",MIN(1129,J1416,$C1416)*overallRate,MIN(1129,J1416)*overallRate),2))))</f>
        <v>Effectuez l’étape 1</v>
      </c>
      <c r="O1416" s="54" t="str">
        <f>IF(ISTEXT(overallRate),"Effectuez l’étape 1",IF(OR(COUNT($C1416,K1416)&lt;&gt;2,overallRate=0),0,IF(G1416="Oui",IF(OR($B1416="Oui - sans lien de dépendance",$C1416&gt;0),ROUND(MIN(K1416, MAX(500,MIN(0.55*$C1416,573))),2),0),ROUND(IF($B1416="Non - avec lien de dépendance",MIN(1129,K1416,$C1416)*overallRate,MIN(1129,K1416)*overallRate),2))))</f>
        <v>Effectuez l’étape 1</v>
      </c>
      <c r="P1416" s="3">
        <f t="shared" si="22"/>
        <v>0</v>
      </c>
    </row>
    <row r="1417" spans="12:16" x14ac:dyDescent="0.35">
      <c r="L1417" s="54" t="str">
        <f>IF(ISTEXT(overallRate),"Effectuez l’étape 1",IF(OR(COUNT($C1417,H1417)&lt;&gt;2,overallRate=0),0,IF(D1417="Oui",IF(OR($B1417="Oui - sans lien de dépendance",$C1417&gt;0),ROUND(MIN(H1417, MAX(500,MIN(0.55*$C1417,573))),2),0),ROUND(IF($B1417="Non - avec lien de dépendance",MIN(1129,H1417,$C1417)*overallRate,MIN(1129,H1417)*overallRate),2))))</f>
        <v>Effectuez l’étape 1</v>
      </c>
      <c r="M1417" s="54" t="str">
        <f>IF(ISTEXT(overallRate),"Effectuez l’étape 1",IF(OR(COUNT($C1417,I1417)&lt;&gt;2,overallRate=0),0,IF(E1417="Oui",IF(OR($B1417="Oui - sans lien de dépendance",$C1417&gt;0),ROUND(MIN(I1417, MAX(500,MIN(0.55*$C1417,573))),2),0),ROUND(IF($B1417="Non - avec lien de dépendance",MIN(1129,I1417,$C1417)*overallRate,MIN(1129,I1417)*overallRate),2))))</f>
        <v>Effectuez l’étape 1</v>
      </c>
      <c r="N1417" s="54" t="str">
        <f>IF(ISTEXT(overallRate),"Effectuez l’étape 1",IF(OR(COUNT($C1417,J1417)&lt;&gt;2,overallRate=0),0,IF(F1417="Oui",IF(OR($B1417="Oui - sans lien de dépendance",$C1417&gt;0),ROUND(MIN(J1417, MAX(500,MIN(0.55*$C1417,573))),2),0),ROUND(IF($B1417="Non - avec lien de dépendance",MIN(1129,J1417,$C1417)*overallRate,MIN(1129,J1417)*overallRate),2))))</f>
        <v>Effectuez l’étape 1</v>
      </c>
      <c r="O1417" s="54" t="str">
        <f>IF(ISTEXT(overallRate),"Effectuez l’étape 1",IF(OR(COUNT($C1417,K1417)&lt;&gt;2,overallRate=0),0,IF(G1417="Oui",IF(OR($B1417="Oui - sans lien de dépendance",$C1417&gt;0),ROUND(MIN(K1417, MAX(500,MIN(0.55*$C1417,573))),2),0),ROUND(IF($B1417="Non - avec lien de dépendance",MIN(1129,K1417,$C1417)*overallRate,MIN(1129,K1417)*overallRate),2))))</f>
        <v>Effectuez l’étape 1</v>
      </c>
      <c r="P1417" s="3">
        <f t="shared" si="22"/>
        <v>0</v>
      </c>
    </row>
    <row r="1418" spans="12:16" x14ac:dyDescent="0.35">
      <c r="L1418" s="54" t="str">
        <f>IF(ISTEXT(overallRate),"Effectuez l’étape 1",IF(OR(COUNT($C1418,H1418)&lt;&gt;2,overallRate=0),0,IF(D1418="Oui",IF(OR($B1418="Oui - sans lien de dépendance",$C1418&gt;0),ROUND(MIN(H1418, MAX(500,MIN(0.55*$C1418,573))),2),0),ROUND(IF($B1418="Non - avec lien de dépendance",MIN(1129,H1418,$C1418)*overallRate,MIN(1129,H1418)*overallRate),2))))</f>
        <v>Effectuez l’étape 1</v>
      </c>
      <c r="M1418" s="54" t="str">
        <f>IF(ISTEXT(overallRate),"Effectuez l’étape 1",IF(OR(COUNT($C1418,I1418)&lt;&gt;2,overallRate=0),0,IF(E1418="Oui",IF(OR($B1418="Oui - sans lien de dépendance",$C1418&gt;0),ROUND(MIN(I1418, MAX(500,MIN(0.55*$C1418,573))),2),0),ROUND(IF($B1418="Non - avec lien de dépendance",MIN(1129,I1418,$C1418)*overallRate,MIN(1129,I1418)*overallRate),2))))</f>
        <v>Effectuez l’étape 1</v>
      </c>
      <c r="N1418" s="54" t="str">
        <f>IF(ISTEXT(overallRate),"Effectuez l’étape 1",IF(OR(COUNT($C1418,J1418)&lt;&gt;2,overallRate=0),0,IF(F1418="Oui",IF(OR($B1418="Oui - sans lien de dépendance",$C1418&gt;0),ROUND(MIN(J1418, MAX(500,MIN(0.55*$C1418,573))),2),0),ROUND(IF($B1418="Non - avec lien de dépendance",MIN(1129,J1418,$C1418)*overallRate,MIN(1129,J1418)*overallRate),2))))</f>
        <v>Effectuez l’étape 1</v>
      </c>
      <c r="O1418" s="54" t="str">
        <f>IF(ISTEXT(overallRate),"Effectuez l’étape 1",IF(OR(COUNT($C1418,K1418)&lt;&gt;2,overallRate=0),0,IF(G1418="Oui",IF(OR($B1418="Oui - sans lien de dépendance",$C1418&gt;0),ROUND(MIN(K1418, MAX(500,MIN(0.55*$C1418,573))),2),0),ROUND(IF($B1418="Non - avec lien de dépendance",MIN(1129,K1418,$C1418)*overallRate,MIN(1129,K1418)*overallRate),2))))</f>
        <v>Effectuez l’étape 1</v>
      </c>
      <c r="P1418" s="3">
        <f t="shared" si="22"/>
        <v>0</v>
      </c>
    </row>
    <row r="1419" spans="12:16" x14ac:dyDescent="0.35">
      <c r="L1419" s="54" t="str">
        <f>IF(ISTEXT(overallRate),"Effectuez l’étape 1",IF(OR(COUNT($C1419,H1419)&lt;&gt;2,overallRate=0),0,IF(D1419="Oui",IF(OR($B1419="Oui - sans lien de dépendance",$C1419&gt;0),ROUND(MIN(H1419, MAX(500,MIN(0.55*$C1419,573))),2),0),ROUND(IF($B1419="Non - avec lien de dépendance",MIN(1129,H1419,$C1419)*overallRate,MIN(1129,H1419)*overallRate),2))))</f>
        <v>Effectuez l’étape 1</v>
      </c>
      <c r="M1419" s="54" t="str">
        <f>IF(ISTEXT(overallRate),"Effectuez l’étape 1",IF(OR(COUNT($C1419,I1419)&lt;&gt;2,overallRate=0),0,IF(E1419="Oui",IF(OR($B1419="Oui - sans lien de dépendance",$C1419&gt;0),ROUND(MIN(I1419, MAX(500,MIN(0.55*$C1419,573))),2),0),ROUND(IF($B1419="Non - avec lien de dépendance",MIN(1129,I1419,$C1419)*overallRate,MIN(1129,I1419)*overallRate),2))))</f>
        <v>Effectuez l’étape 1</v>
      </c>
      <c r="N1419" s="54" t="str">
        <f>IF(ISTEXT(overallRate),"Effectuez l’étape 1",IF(OR(COUNT($C1419,J1419)&lt;&gt;2,overallRate=0),0,IF(F1419="Oui",IF(OR($B1419="Oui - sans lien de dépendance",$C1419&gt;0),ROUND(MIN(J1419, MAX(500,MIN(0.55*$C1419,573))),2),0),ROUND(IF($B1419="Non - avec lien de dépendance",MIN(1129,J1419,$C1419)*overallRate,MIN(1129,J1419)*overallRate),2))))</f>
        <v>Effectuez l’étape 1</v>
      </c>
      <c r="O1419" s="54" t="str">
        <f>IF(ISTEXT(overallRate),"Effectuez l’étape 1",IF(OR(COUNT($C1419,K1419)&lt;&gt;2,overallRate=0),0,IF(G1419="Oui",IF(OR($B1419="Oui - sans lien de dépendance",$C1419&gt;0),ROUND(MIN(K1419, MAX(500,MIN(0.55*$C1419,573))),2),0),ROUND(IF($B1419="Non - avec lien de dépendance",MIN(1129,K1419,$C1419)*overallRate,MIN(1129,K1419)*overallRate),2))))</f>
        <v>Effectuez l’étape 1</v>
      </c>
      <c r="P1419" s="3">
        <f t="shared" si="22"/>
        <v>0</v>
      </c>
    </row>
    <row r="1420" spans="12:16" x14ac:dyDescent="0.35">
      <c r="L1420" s="54" t="str">
        <f>IF(ISTEXT(overallRate),"Effectuez l’étape 1",IF(OR(COUNT($C1420,H1420)&lt;&gt;2,overallRate=0),0,IF(D1420="Oui",IF(OR($B1420="Oui - sans lien de dépendance",$C1420&gt;0),ROUND(MIN(H1420, MAX(500,MIN(0.55*$C1420,573))),2),0),ROUND(IF($B1420="Non - avec lien de dépendance",MIN(1129,H1420,$C1420)*overallRate,MIN(1129,H1420)*overallRate),2))))</f>
        <v>Effectuez l’étape 1</v>
      </c>
      <c r="M1420" s="54" t="str">
        <f>IF(ISTEXT(overallRate),"Effectuez l’étape 1",IF(OR(COUNT($C1420,I1420)&lt;&gt;2,overallRate=0),0,IF(E1420="Oui",IF(OR($B1420="Oui - sans lien de dépendance",$C1420&gt;0),ROUND(MIN(I1420, MAX(500,MIN(0.55*$C1420,573))),2),0),ROUND(IF($B1420="Non - avec lien de dépendance",MIN(1129,I1420,$C1420)*overallRate,MIN(1129,I1420)*overallRate),2))))</f>
        <v>Effectuez l’étape 1</v>
      </c>
      <c r="N1420" s="54" t="str">
        <f>IF(ISTEXT(overallRate),"Effectuez l’étape 1",IF(OR(COUNT($C1420,J1420)&lt;&gt;2,overallRate=0),0,IF(F1420="Oui",IF(OR($B1420="Oui - sans lien de dépendance",$C1420&gt;0),ROUND(MIN(J1420, MAX(500,MIN(0.55*$C1420,573))),2),0),ROUND(IF($B1420="Non - avec lien de dépendance",MIN(1129,J1420,$C1420)*overallRate,MIN(1129,J1420)*overallRate),2))))</f>
        <v>Effectuez l’étape 1</v>
      </c>
      <c r="O1420" s="54" t="str">
        <f>IF(ISTEXT(overallRate),"Effectuez l’étape 1",IF(OR(COUNT($C1420,K1420)&lt;&gt;2,overallRate=0),0,IF(G1420="Oui",IF(OR($B1420="Oui - sans lien de dépendance",$C1420&gt;0),ROUND(MIN(K1420, MAX(500,MIN(0.55*$C1420,573))),2),0),ROUND(IF($B1420="Non - avec lien de dépendance",MIN(1129,K1420,$C1420)*overallRate,MIN(1129,K1420)*overallRate),2))))</f>
        <v>Effectuez l’étape 1</v>
      </c>
      <c r="P1420" s="3">
        <f t="shared" si="22"/>
        <v>0</v>
      </c>
    </row>
    <row r="1421" spans="12:16" x14ac:dyDescent="0.35">
      <c r="L1421" s="54" t="str">
        <f>IF(ISTEXT(overallRate),"Effectuez l’étape 1",IF(OR(COUNT($C1421,H1421)&lt;&gt;2,overallRate=0),0,IF(D1421="Oui",IF(OR($B1421="Oui - sans lien de dépendance",$C1421&gt;0),ROUND(MIN(H1421, MAX(500,MIN(0.55*$C1421,573))),2),0),ROUND(IF($B1421="Non - avec lien de dépendance",MIN(1129,H1421,$C1421)*overallRate,MIN(1129,H1421)*overallRate),2))))</f>
        <v>Effectuez l’étape 1</v>
      </c>
      <c r="M1421" s="54" t="str">
        <f>IF(ISTEXT(overallRate),"Effectuez l’étape 1",IF(OR(COUNT($C1421,I1421)&lt;&gt;2,overallRate=0),0,IF(E1421="Oui",IF(OR($B1421="Oui - sans lien de dépendance",$C1421&gt;0),ROUND(MIN(I1421, MAX(500,MIN(0.55*$C1421,573))),2),0),ROUND(IF($B1421="Non - avec lien de dépendance",MIN(1129,I1421,$C1421)*overallRate,MIN(1129,I1421)*overallRate),2))))</f>
        <v>Effectuez l’étape 1</v>
      </c>
      <c r="N1421" s="54" t="str">
        <f>IF(ISTEXT(overallRate),"Effectuez l’étape 1",IF(OR(COUNT($C1421,J1421)&lt;&gt;2,overallRate=0),0,IF(F1421="Oui",IF(OR($B1421="Oui - sans lien de dépendance",$C1421&gt;0),ROUND(MIN(J1421, MAX(500,MIN(0.55*$C1421,573))),2),0),ROUND(IF($B1421="Non - avec lien de dépendance",MIN(1129,J1421,$C1421)*overallRate,MIN(1129,J1421)*overallRate),2))))</f>
        <v>Effectuez l’étape 1</v>
      </c>
      <c r="O1421" s="54" t="str">
        <f>IF(ISTEXT(overallRate),"Effectuez l’étape 1",IF(OR(COUNT($C1421,K1421)&lt;&gt;2,overallRate=0),0,IF(G1421="Oui",IF(OR($B1421="Oui - sans lien de dépendance",$C1421&gt;0),ROUND(MIN(K1421, MAX(500,MIN(0.55*$C1421,573))),2),0),ROUND(IF($B1421="Non - avec lien de dépendance",MIN(1129,K1421,$C1421)*overallRate,MIN(1129,K1421)*overallRate),2))))</f>
        <v>Effectuez l’étape 1</v>
      </c>
      <c r="P1421" s="3">
        <f t="shared" si="22"/>
        <v>0</v>
      </c>
    </row>
    <row r="1422" spans="12:16" x14ac:dyDescent="0.35">
      <c r="L1422" s="54" t="str">
        <f>IF(ISTEXT(overallRate),"Effectuez l’étape 1",IF(OR(COUNT($C1422,H1422)&lt;&gt;2,overallRate=0),0,IF(D1422="Oui",IF(OR($B1422="Oui - sans lien de dépendance",$C1422&gt;0),ROUND(MIN(H1422, MAX(500,MIN(0.55*$C1422,573))),2),0),ROUND(IF($B1422="Non - avec lien de dépendance",MIN(1129,H1422,$C1422)*overallRate,MIN(1129,H1422)*overallRate),2))))</f>
        <v>Effectuez l’étape 1</v>
      </c>
      <c r="M1422" s="54" t="str">
        <f>IF(ISTEXT(overallRate),"Effectuez l’étape 1",IF(OR(COUNT($C1422,I1422)&lt;&gt;2,overallRate=0),0,IF(E1422="Oui",IF(OR($B1422="Oui - sans lien de dépendance",$C1422&gt;0),ROUND(MIN(I1422, MAX(500,MIN(0.55*$C1422,573))),2),0),ROUND(IF($B1422="Non - avec lien de dépendance",MIN(1129,I1422,$C1422)*overallRate,MIN(1129,I1422)*overallRate),2))))</f>
        <v>Effectuez l’étape 1</v>
      </c>
      <c r="N1422" s="54" t="str">
        <f>IF(ISTEXT(overallRate),"Effectuez l’étape 1",IF(OR(COUNT($C1422,J1422)&lt;&gt;2,overallRate=0),0,IF(F1422="Oui",IF(OR($B1422="Oui - sans lien de dépendance",$C1422&gt;0),ROUND(MIN(J1422, MAX(500,MIN(0.55*$C1422,573))),2),0),ROUND(IF($B1422="Non - avec lien de dépendance",MIN(1129,J1422,$C1422)*overallRate,MIN(1129,J1422)*overallRate),2))))</f>
        <v>Effectuez l’étape 1</v>
      </c>
      <c r="O1422" s="54" t="str">
        <f>IF(ISTEXT(overallRate),"Effectuez l’étape 1",IF(OR(COUNT($C1422,K1422)&lt;&gt;2,overallRate=0),0,IF(G1422="Oui",IF(OR($B1422="Oui - sans lien de dépendance",$C1422&gt;0),ROUND(MIN(K1422, MAX(500,MIN(0.55*$C1422,573))),2),0),ROUND(IF($B1422="Non - avec lien de dépendance",MIN(1129,K1422,$C1422)*overallRate,MIN(1129,K1422)*overallRate),2))))</f>
        <v>Effectuez l’étape 1</v>
      </c>
      <c r="P1422" s="3">
        <f t="shared" si="22"/>
        <v>0</v>
      </c>
    </row>
    <row r="1423" spans="12:16" x14ac:dyDescent="0.35">
      <c r="L1423" s="54" t="str">
        <f>IF(ISTEXT(overallRate),"Effectuez l’étape 1",IF(OR(COUNT($C1423,H1423)&lt;&gt;2,overallRate=0),0,IF(D1423="Oui",IF(OR($B1423="Oui - sans lien de dépendance",$C1423&gt;0),ROUND(MIN(H1423, MAX(500,MIN(0.55*$C1423,573))),2),0),ROUND(IF($B1423="Non - avec lien de dépendance",MIN(1129,H1423,$C1423)*overallRate,MIN(1129,H1423)*overallRate),2))))</f>
        <v>Effectuez l’étape 1</v>
      </c>
      <c r="M1423" s="54" t="str">
        <f>IF(ISTEXT(overallRate),"Effectuez l’étape 1",IF(OR(COUNT($C1423,I1423)&lt;&gt;2,overallRate=0),0,IF(E1423="Oui",IF(OR($B1423="Oui - sans lien de dépendance",$C1423&gt;0),ROUND(MIN(I1423, MAX(500,MIN(0.55*$C1423,573))),2),0),ROUND(IF($B1423="Non - avec lien de dépendance",MIN(1129,I1423,$C1423)*overallRate,MIN(1129,I1423)*overallRate),2))))</f>
        <v>Effectuez l’étape 1</v>
      </c>
      <c r="N1423" s="54" t="str">
        <f>IF(ISTEXT(overallRate),"Effectuez l’étape 1",IF(OR(COUNT($C1423,J1423)&lt;&gt;2,overallRate=0),0,IF(F1423="Oui",IF(OR($B1423="Oui - sans lien de dépendance",$C1423&gt;0),ROUND(MIN(J1423, MAX(500,MIN(0.55*$C1423,573))),2),0),ROUND(IF($B1423="Non - avec lien de dépendance",MIN(1129,J1423,$C1423)*overallRate,MIN(1129,J1423)*overallRate),2))))</f>
        <v>Effectuez l’étape 1</v>
      </c>
      <c r="O1423" s="54" t="str">
        <f>IF(ISTEXT(overallRate),"Effectuez l’étape 1",IF(OR(COUNT($C1423,K1423)&lt;&gt;2,overallRate=0),0,IF(G1423="Oui",IF(OR($B1423="Oui - sans lien de dépendance",$C1423&gt;0),ROUND(MIN(K1423, MAX(500,MIN(0.55*$C1423,573))),2),0),ROUND(IF($B1423="Non - avec lien de dépendance",MIN(1129,K1423,$C1423)*overallRate,MIN(1129,K1423)*overallRate),2))))</f>
        <v>Effectuez l’étape 1</v>
      </c>
      <c r="P1423" s="3">
        <f t="shared" si="22"/>
        <v>0</v>
      </c>
    </row>
    <row r="1424" spans="12:16" x14ac:dyDescent="0.35">
      <c r="L1424" s="54" t="str">
        <f>IF(ISTEXT(overallRate),"Effectuez l’étape 1",IF(OR(COUNT($C1424,H1424)&lt;&gt;2,overallRate=0),0,IF(D1424="Oui",IF(OR($B1424="Oui - sans lien de dépendance",$C1424&gt;0),ROUND(MIN(H1424, MAX(500,MIN(0.55*$C1424,573))),2),0),ROUND(IF($B1424="Non - avec lien de dépendance",MIN(1129,H1424,$C1424)*overallRate,MIN(1129,H1424)*overallRate),2))))</f>
        <v>Effectuez l’étape 1</v>
      </c>
      <c r="M1424" s="54" t="str">
        <f>IF(ISTEXT(overallRate),"Effectuez l’étape 1",IF(OR(COUNT($C1424,I1424)&lt;&gt;2,overallRate=0),0,IF(E1424="Oui",IF(OR($B1424="Oui - sans lien de dépendance",$C1424&gt;0),ROUND(MIN(I1424, MAX(500,MIN(0.55*$C1424,573))),2),0),ROUND(IF($B1424="Non - avec lien de dépendance",MIN(1129,I1424,$C1424)*overallRate,MIN(1129,I1424)*overallRate),2))))</f>
        <v>Effectuez l’étape 1</v>
      </c>
      <c r="N1424" s="54" t="str">
        <f>IF(ISTEXT(overallRate),"Effectuez l’étape 1",IF(OR(COUNT($C1424,J1424)&lt;&gt;2,overallRate=0),0,IF(F1424="Oui",IF(OR($B1424="Oui - sans lien de dépendance",$C1424&gt;0),ROUND(MIN(J1424, MAX(500,MIN(0.55*$C1424,573))),2),0),ROUND(IF($B1424="Non - avec lien de dépendance",MIN(1129,J1424,$C1424)*overallRate,MIN(1129,J1424)*overallRate),2))))</f>
        <v>Effectuez l’étape 1</v>
      </c>
      <c r="O1424" s="54" t="str">
        <f>IF(ISTEXT(overallRate),"Effectuez l’étape 1",IF(OR(COUNT($C1424,K1424)&lt;&gt;2,overallRate=0),0,IF(G1424="Oui",IF(OR($B1424="Oui - sans lien de dépendance",$C1424&gt;0),ROUND(MIN(K1424, MAX(500,MIN(0.55*$C1424,573))),2),0),ROUND(IF($B1424="Non - avec lien de dépendance",MIN(1129,K1424,$C1424)*overallRate,MIN(1129,K1424)*overallRate),2))))</f>
        <v>Effectuez l’étape 1</v>
      </c>
      <c r="P1424" s="3">
        <f t="shared" si="22"/>
        <v>0</v>
      </c>
    </row>
    <row r="1425" spans="12:16" x14ac:dyDescent="0.35">
      <c r="L1425" s="54" t="str">
        <f>IF(ISTEXT(overallRate),"Effectuez l’étape 1",IF(OR(COUNT($C1425,H1425)&lt;&gt;2,overallRate=0),0,IF(D1425="Oui",IF(OR($B1425="Oui - sans lien de dépendance",$C1425&gt;0),ROUND(MIN(H1425, MAX(500,MIN(0.55*$C1425,573))),2),0),ROUND(IF($B1425="Non - avec lien de dépendance",MIN(1129,H1425,$C1425)*overallRate,MIN(1129,H1425)*overallRate),2))))</f>
        <v>Effectuez l’étape 1</v>
      </c>
      <c r="M1425" s="54" t="str">
        <f>IF(ISTEXT(overallRate),"Effectuez l’étape 1",IF(OR(COUNT($C1425,I1425)&lt;&gt;2,overallRate=0),0,IF(E1425="Oui",IF(OR($B1425="Oui - sans lien de dépendance",$C1425&gt;0),ROUND(MIN(I1425, MAX(500,MIN(0.55*$C1425,573))),2),0),ROUND(IF($B1425="Non - avec lien de dépendance",MIN(1129,I1425,$C1425)*overallRate,MIN(1129,I1425)*overallRate),2))))</f>
        <v>Effectuez l’étape 1</v>
      </c>
      <c r="N1425" s="54" t="str">
        <f>IF(ISTEXT(overallRate),"Effectuez l’étape 1",IF(OR(COUNT($C1425,J1425)&lt;&gt;2,overallRate=0),0,IF(F1425="Oui",IF(OR($B1425="Oui - sans lien de dépendance",$C1425&gt;0),ROUND(MIN(J1425, MAX(500,MIN(0.55*$C1425,573))),2),0),ROUND(IF($B1425="Non - avec lien de dépendance",MIN(1129,J1425,$C1425)*overallRate,MIN(1129,J1425)*overallRate),2))))</f>
        <v>Effectuez l’étape 1</v>
      </c>
      <c r="O1425" s="54" t="str">
        <f>IF(ISTEXT(overallRate),"Effectuez l’étape 1",IF(OR(COUNT($C1425,K1425)&lt;&gt;2,overallRate=0),0,IF(G1425="Oui",IF(OR($B1425="Oui - sans lien de dépendance",$C1425&gt;0),ROUND(MIN(K1425, MAX(500,MIN(0.55*$C1425,573))),2),0),ROUND(IF($B1425="Non - avec lien de dépendance",MIN(1129,K1425,$C1425)*overallRate,MIN(1129,K1425)*overallRate),2))))</f>
        <v>Effectuez l’étape 1</v>
      </c>
      <c r="P1425" s="3">
        <f t="shared" si="22"/>
        <v>0</v>
      </c>
    </row>
    <row r="1426" spans="12:16" x14ac:dyDescent="0.35">
      <c r="L1426" s="54" t="str">
        <f>IF(ISTEXT(overallRate),"Effectuez l’étape 1",IF(OR(COUNT($C1426,H1426)&lt;&gt;2,overallRate=0),0,IF(D1426="Oui",IF(OR($B1426="Oui - sans lien de dépendance",$C1426&gt;0),ROUND(MIN(H1426, MAX(500,MIN(0.55*$C1426,573))),2),0),ROUND(IF($B1426="Non - avec lien de dépendance",MIN(1129,H1426,$C1426)*overallRate,MIN(1129,H1426)*overallRate),2))))</f>
        <v>Effectuez l’étape 1</v>
      </c>
      <c r="M1426" s="54" t="str">
        <f>IF(ISTEXT(overallRate),"Effectuez l’étape 1",IF(OR(COUNT($C1426,I1426)&lt;&gt;2,overallRate=0),0,IF(E1426="Oui",IF(OR($B1426="Oui - sans lien de dépendance",$C1426&gt;0),ROUND(MIN(I1426, MAX(500,MIN(0.55*$C1426,573))),2),0),ROUND(IF($B1426="Non - avec lien de dépendance",MIN(1129,I1426,$C1426)*overallRate,MIN(1129,I1426)*overallRate),2))))</f>
        <v>Effectuez l’étape 1</v>
      </c>
      <c r="N1426" s="54" t="str">
        <f>IF(ISTEXT(overallRate),"Effectuez l’étape 1",IF(OR(COUNT($C1426,J1426)&lt;&gt;2,overallRate=0),0,IF(F1426="Oui",IF(OR($B1426="Oui - sans lien de dépendance",$C1426&gt;0),ROUND(MIN(J1426, MAX(500,MIN(0.55*$C1426,573))),2),0),ROUND(IF($B1426="Non - avec lien de dépendance",MIN(1129,J1426,$C1426)*overallRate,MIN(1129,J1426)*overallRate),2))))</f>
        <v>Effectuez l’étape 1</v>
      </c>
      <c r="O1426" s="54" t="str">
        <f>IF(ISTEXT(overallRate),"Effectuez l’étape 1",IF(OR(COUNT($C1426,K1426)&lt;&gt;2,overallRate=0),0,IF(G1426="Oui",IF(OR($B1426="Oui - sans lien de dépendance",$C1426&gt;0),ROUND(MIN(K1426, MAX(500,MIN(0.55*$C1426,573))),2),0),ROUND(IF($B1426="Non - avec lien de dépendance",MIN(1129,K1426,$C1426)*overallRate,MIN(1129,K1426)*overallRate),2))))</f>
        <v>Effectuez l’étape 1</v>
      </c>
      <c r="P1426" s="3">
        <f t="shared" si="22"/>
        <v>0</v>
      </c>
    </row>
    <row r="1427" spans="12:16" x14ac:dyDescent="0.35">
      <c r="L1427" s="54" t="str">
        <f>IF(ISTEXT(overallRate),"Effectuez l’étape 1",IF(OR(COUNT($C1427,H1427)&lt;&gt;2,overallRate=0),0,IF(D1427="Oui",IF(OR($B1427="Oui - sans lien de dépendance",$C1427&gt;0),ROUND(MIN(H1427, MAX(500,MIN(0.55*$C1427,573))),2),0),ROUND(IF($B1427="Non - avec lien de dépendance",MIN(1129,H1427,$C1427)*overallRate,MIN(1129,H1427)*overallRate),2))))</f>
        <v>Effectuez l’étape 1</v>
      </c>
      <c r="M1427" s="54" t="str">
        <f>IF(ISTEXT(overallRate),"Effectuez l’étape 1",IF(OR(COUNT($C1427,I1427)&lt;&gt;2,overallRate=0),0,IF(E1427="Oui",IF(OR($B1427="Oui - sans lien de dépendance",$C1427&gt;0),ROUND(MIN(I1427, MAX(500,MIN(0.55*$C1427,573))),2),0),ROUND(IF($B1427="Non - avec lien de dépendance",MIN(1129,I1427,$C1427)*overallRate,MIN(1129,I1427)*overallRate),2))))</f>
        <v>Effectuez l’étape 1</v>
      </c>
      <c r="N1427" s="54" t="str">
        <f>IF(ISTEXT(overallRate),"Effectuez l’étape 1",IF(OR(COUNT($C1427,J1427)&lt;&gt;2,overallRate=0),0,IF(F1427="Oui",IF(OR($B1427="Oui - sans lien de dépendance",$C1427&gt;0),ROUND(MIN(J1427, MAX(500,MIN(0.55*$C1427,573))),2),0),ROUND(IF($B1427="Non - avec lien de dépendance",MIN(1129,J1427,$C1427)*overallRate,MIN(1129,J1427)*overallRate),2))))</f>
        <v>Effectuez l’étape 1</v>
      </c>
      <c r="O1427" s="54" t="str">
        <f>IF(ISTEXT(overallRate),"Effectuez l’étape 1",IF(OR(COUNT($C1427,K1427)&lt;&gt;2,overallRate=0),0,IF(G1427="Oui",IF(OR($B1427="Oui - sans lien de dépendance",$C1427&gt;0),ROUND(MIN(K1427, MAX(500,MIN(0.55*$C1427,573))),2),0),ROUND(IF($B1427="Non - avec lien de dépendance",MIN(1129,K1427,$C1427)*overallRate,MIN(1129,K1427)*overallRate),2))))</f>
        <v>Effectuez l’étape 1</v>
      </c>
      <c r="P1427" s="3">
        <f t="shared" si="22"/>
        <v>0</v>
      </c>
    </row>
    <row r="1428" spans="12:16" x14ac:dyDescent="0.35">
      <c r="L1428" s="54" t="str">
        <f>IF(ISTEXT(overallRate),"Effectuez l’étape 1",IF(OR(COUNT($C1428,H1428)&lt;&gt;2,overallRate=0),0,IF(D1428="Oui",IF(OR($B1428="Oui - sans lien de dépendance",$C1428&gt;0),ROUND(MIN(H1428, MAX(500,MIN(0.55*$C1428,573))),2),0),ROUND(IF($B1428="Non - avec lien de dépendance",MIN(1129,H1428,$C1428)*overallRate,MIN(1129,H1428)*overallRate),2))))</f>
        <v>Effectuez l’étape 1</v>
      </c>
      <c r="M1428" s="54" t="str">
        <f>IF(ISTEXT(overallRate),"Effectuez l’étape 1",IF(OR(COUNT($C1428,I1428)&lt;&gt;2,overallRate=0),0,IF(E1428="Oui",IF(OR($B1428="Oui - sans lien de dépendance",$C1428&gt;0),ROUND(MIN(I1428, MAX(500,MIN(0.55*$C1428,573))),2),0),ROUND(IF($B1428="Non - avec lien de dépendance",MIN(1129,I1428,$C1428)*overallRate,MIN(1129,I1428)*overallRate),2))))</f>
        <v>Effectuez l’étape 1</v>
      </c>
      <c r="N1428" s="54" t="str">
        <f>IF(ISTEXT(overallRate),"Effectuez l’étape 1",IF(OR(COUNT($C1428,J1428)&lt;&gt;2,overallRate=0),0,IF(F1428="Oui",IF(OR($B1428="Oui - sans lien de dépendance",$C1428&gt;0),ROUND(MIN(J1428, MAX(500,MIN(0.55*$C1428,573))),2),0),ROUND(IF($B1428="Non - avec lien de dépendance",MIN(1129,J1428,$C1428)*overallRate,MIN(1129,J1428)*overallRate),2))))</f>
        <v>Effectuez l’étape 1</v>
      </c>
      <c r="O1428" s="54" t="str">
        <f>IF(ISTEXT(overallRate),"Effectuez l’étape 1",IF(OR(COUNT($C1428,K1428)&lt;&gt;2,overallRate=0),0,IF(G1428="Oui",IF(OR($B1428="Oui - sans lien de dépendance",$C1428&gt;0),ROUND(MIN(K1428, MAX(500,MIN(0.55*$C1428,573))),2),0),ROUND(IF($B1428="Non - avec lien de dépendance",MIN(1129,K1428,$C1428)*overallRate,MIN(1129,K1428)*overallRate),2))))</f>
        <v>Effectuez l’étape 1</v>
      </c>
      <c r="P1428" s="3">
        <f t="shared" si="22"/>
        <v>0</v>
      </c>
    </row>
    <row r="1429" spans="12:16" x14ac:dyDescent="0.35">
      <c r="L1429" s="54" t="str">
        <f>IF(ISTEXT(overallRate),"Effectuez l’étape 1",IF(OR(COUNT($C1429,H1429)&lt;&gt;2,overallRate=0),0,IF(D1429="Oui",IF(OR($B1429="Oui - sans lien de dépendance",$C1429&gt;0),ROUND(MIN(H1429, MAX(500,MIN(0.55*$C1429,573))),2),0),ROUND(IF($B1429="Non - avec lien de dépendance",MIN(1129,H1429,$C1429)*overallRate,MIN(1129,H1429)*overallRate),2))))</f>
        <v>Effectuez l’étape 1</v>
      </c>
      <c r="M1429" s="54" t="str">
        <f>IF(ISTEXT(overallRate),"Effectuez l’étape 1",IF(OR(COUNT($C1429,I1429)&lt;&gt;2,overallRate=0),0,IF(E1429="Oui",IF(OR($B1429="Oui - sans lien de dépendance",$C1429&gt;0),ROUND(MIN(I1429, MAX(500,MIN(0.55*$C1429,573))),2),0),ROUND(IF($B1429="Non - avec lien de dépendance",MIN(1129,I1429,$C1429)*overallRate,MIN(1129,I1429)*overallRate),2))))</f>
        <v>Effectuez l’étape 1</v>
      </c>
      <c r="N1429" s="54" t="str">
        <f>IF(ISTEXT(overallRate),"Effectuez l’étape 1",IF(OR(COUNT($C1429,J1429)&lt;&gt;2,overallRate=0),0,IF(F1429="Oui",IF(OR($B1429="Oui - sans lien de dépendance",$C1429&gt;0),ROUND(MIN(J1429, MAX(500,MIN(0.55*$C1429,573))),2),0),ROUND(IF($B1429="Non - avec lien de dépendance",MIN(1129,J1429,$C1429)*overallRate,MIN(1129,J1429)*overallRate),2))))</f>
        <v>Effectuez l’étape 1</v>
      </c>
      <c r="O1429" s="54" t="str">
        <f>IF(ISTEXT(overallRate),"Effectuez l’étape 1",IF(OR(COUNT($C1429,K1429)&lt;&gt;2,overallRate=0),0,IF(G1429="Oui",IF(OR($B1429="Oui - sans lien de dépendance",$C1429&gt;0),ROUND(MIN(K1429, MAX(500,MIN(0.55*$C1429,573))),2),0),ROUND(IF($B1429="Non - avec lien de dépendance",MIN(1129,K1429,$C1429)*overallRate,MIN(1129,K1429)*overallRate),2))))</f>
        <v>Effectuez l’étape 1</v>
      </c>
      <c r="P1429" s="3">
        <f t="shared" si="22"/>
        <v>0</v>
      </c>
    </row>
    <row r="1430" spans="12:16" x14ac:dyDescent="0.35">
      <c r="L1430" s="54" t="str">
        <f>IF(ISTEXT(overallRate),"Effectuez l’étape 1",IF(OR(COUNT($C1430,H1430)&lt;&gt;2,overallRate=0),0,IF(D1430="Oui",IF(OR($B1430="Oui - sans lien de dépendance",$C1430&gt;0),ROUND(MIN(H1430, MAX(500,MIN(0.55*$C1430,573))),2),0),ROUND(IF($B1430="Non - avec lien de dépendance",MIN(1129,H1430,$C1430)*overallRate,MIN(1129,H1430)*overallRate),2))))</f>
        <v>Effectuez l’étape 1</v>
      </c>
      <c r="M1430" s="54" t="str">
        <f>IF(ISTEXT(overallRate),"Effectuez l’étape 1",IF(OR(COUNT($C1430,I1430)&lt;&gt;2,overallRate=0),0,IF(E1430="Oui",IF(OR($B1430="Oui - sans lien de dépendance",$C1430&gt;0),ROUND(MIN(I1430, MAX(500,MIN(0.55*$C1430,573))),2),0),ROUND(IF($B1430="Non - avec lien de dépendance",MIN(1129,I1430,$C1430)*overallRate,MIN(1129,I1430)*overallRate),2))))</f>
        <v>Effectuez l’étape 1</v>
      </c>
      <c r="N1430" s="54" t="str">
        <f>IF(ISTEXT(overallRate),"Effectuez l’étape 1",IF(OR(COUNT($C1430,J1430)&lt;&gt;2,overallRate=0),0,IF(F1430="Oui",IF(OR($B1430="Oui - sans lien de dépendance",$C1430&gt;0),ROUND(MIN(J1430, MAX(500,MIN(0.55*$C1430,573))),2),0),ROUND(IF($B1430="Non - avec lien de dépendance",MIN(1129,J1430,$C1430)*overallRate,MIN(1129,J1430)*overallRate),2))))</f>
        <v>Effectuez l’étape 1</v>
      </c>
      <c r="O1430" s="54" t="str">
        <f>IF(ISTEXT(overallRate),"Effectuez l’étape 1",IF(OR(COUNT($C1430,K1430)&lt;&gt;2,overallRate=0),0,IF(G1430="Oui",IF(OR($B1430="Oui - sans lien de dépendance",$C1430&gt;0),ROUND(MIN(K1430, MAX(500,MIN(0.55*$C1430,573))),2),0),ROUND(IF($B1430="Non - avec lien de dépendance",MIN(1129,K1430,$C1430)*overallRate,MIN(1129,K1430)*overallRate),2))))</f>
        <v>Effectuez l’étape 1</v>
      </c>
      <c r="P1430" s="3">
        <f t="shared" si="22"/>
        <v>0</v>
      </c>
    </row>
    <row r="1431" spans="12:16" x14ac:dyDescent="0.35">
      <c r="L1431" s="54" t="str">
        <f>IF(ISTEXT(overallRate),"Effectuez l’étape 1",IF(OR(COUNT($C1431,H1431)&lt;&gt;2,overallRate=0),0,IF(D1431="Oui",IF(OR($B1431="Oui - sans lien de dépendance",$C1431&gt;0),ROUND(MIN(H1431, MAX(500,MIN(0.55*$C1431,573))),2),0),ROUND(IF($B1431="Non - avec lien de dépendance",MIN(1129,H1431,$C1431)*overallRate,MIN(1129,H1431)*overallRate),2))))</f>
        <v>Effectuez l’étape 1</v>
      </c>
      <c r="M1431" s="54" t="str">
        <f>IF(ISTEXT(overallRate),"Effectuez l’étape 1",IF(OR(COUNT($C1431,I1431)&lt;&gt;2,overallRate=0),0,IF(E1431="Oui",IF(OR($B1431="Oui - sans lien de dépendance",$C1431&gt;0),ROUND(MIN(I1431, MAX(500,MIN(0.55*$C1431,573))),2),0),ROUND(IF($B1431="Non - avec lien de dépendance",MIN(1129,I1431,$C1431)*overallRate,MIN(1129,I1431)*overallRate),2))))</f>
        <v>Effectuez l’étape 1</v>
      </c>
      <c r="N1431" s="54" t="str">
        <f>IF(ISTEXT(overallRate),"Effectuez l’étape 1",IF(OR(COUNT($C1431,J1431)&lt;&gt;2,overallRate=0),0,IF(F1431="Oui",IF(OR($B1431="Oui - sans lien de dépendance",$C1431&gt;0),ROUND(MIN(J1431, MAX(500,MIN(0.55*$C1431,573))),2),0),ROUND(IF($B1431="Non - avec lien de dépendance",MIN(1129,J1431,$C1431)*overallRate,MIN(1129,J1431)*overallRate),2))))</f>
        <v>Effectuez l’étape 1</v>
      </c>
      <c r="O1431" s="54" t="str">
        <f>IF(ISTEXT(overallRate),"Effectuez l’étape 1",IF(OR(COUNT($C1431,K1431)&lt;&gt;2,overallRate=0),0,IF(G1431="Oui",IF(OR($B1431="Oui - sans lien de dépendance",$C1431&gt;0),ROUND(MIN(K1431, MAX(500,MIN(0.55*$C1431,573))),2),0),ROUND(IF($B1431="Non - avec lien de dépendance",MIN(1129,K1431,$C1431)*overallRate,MIN(1129,K1431)*overallRate),2))))</f>
        <v>Effectuez l’étape 1</v>
      </c>
      <c r="P1431" s="3">
        <f t="shared" si="22"/>
        <v>0</v>
      </c>
    </row>
    <row r="1432" spans="12:16" x14ac:dyDescent="0.35">
      <c r="L1432" s="54" t="str">
        <f>IF(ISTEXT(overallRate),"Effectuez l’étape 1",IF(OR(COUNT($C1432,H1432)&lt;&gt;2,overallRate=0),0,IF(D1432="Oui",IF(OR($B1432="Oui - sans lien de dépendance",$C1432&gt;0),ROUND(MIN(H1432, MAX(500,MIN(0.55*$C1432,573))),2),0),ROUND(IF($B1432="Non - avec lien de dépendance",MIN(1129,H1432,$C1432)*overallRate,MIN(1129,H1432)*overallRate),2))))</f>
        <v>Effectuez l’étape 1</v>
      </c>
      <c r="M1432" s="54" t="str">
        <f>IF(ISTEXT(overallRate),"Effectuez l’étape 1",IF(OR(COUNT($C1432,I1432)&lt;&gt;2,overallRate=0),0,IF(E1432="Oui",IF(OR($B1432="Oui - sans lien de dépendance",$C1432&gt;0),ROUND(MIN(I1432, MAX(500,MIN(0.55*$C1432,573))),2),0),ROUND(IF($B1432="Non - avec lien de dépendance",MIN(1129,I1432,$C1432)*overallRate,MIN(1129,I1432)*overallRate),2))))</f>
        <v>Effectuez l’étape 1</v>
      </c>
      <c r="N1432" s="54" t="str">
        <f>IF(ISTEXT(overallRate),"Effectuez l’étape 1",IF(OR(COUNT($C1432,J1432)&lt;&gt;2,overallRate=0),0,IF(F1432="Oui",IF(OR($B1432="Oui - sans lien de dépendance",$C1432&gt;0),ROUND(MIN(J1432, MAX(500,MIN(0.55*$C1432,573))),2),0),ROUND(IF($B1432="Non - avec lien de dépendance",MIN(1129,J1432,$C1432)*overallRate,MIN(1129,J1432)*overallRate),2))))</f>
        <v>Effectuez l’étape 1</v>
      </c>
      <c r="O1432" s="54" t="str">
        <f>IF(ISTEXT(overallRate),"Effectuez l’étape 1",IF(OR(COUNT($C1432,K1432)&lt;&gt;2,overallRate=0),0,IF(G1432="Oui",IF(OR($B1432="Oui - sans lien de dépendance",$C1432&gt;0),ROUND(MIN(K1432, MAX(500,MIN(0.55*$C1432,573))),2),0),ROUND(IF($B1432="Non - avec lien de dépendance",MIN(1129,K1432,$C1432)*overallRate,MIN(1129,K1432)*overallRate),2))))</f>
        <v>Effectuez l’étape 1</v>
      </c>
      <c r="P1432" s="3">
        <f t="shared" si="22"/>
        <v>0</v>
      </c>
    </row>
    <row r="1433" spans="12:16" x14ac:dyDescent="0.35">
      <c r="L1433" s="54" t="str">
        <f>IF(ISTEXT(overallRate),"Effectuez l’étape 1",IF(OR(COUNT($C1433,H1433)&lt;&gt;2,overallRate=0),0,IF(D1433="Oui",IF(OR($B1433="Oui - sans lien de dépendance",$C1433&gt;0),ROUND(MIN(H1433, MAX(500,MIN(0.55*$C1433,573))),2),0),ROUND(IF($B1433="Non - avec lien de dépendance",MIN(1129,H1433,$C1433)*overallRate,MIN(1129,H1433)*overallRate),2))))</f>
        <v>Effectuez l’étape 1</v>
      </c>
      <c r="M1433" s="54" t="str">
        <f>IF(ISTEXT(overallRate),"Effectuez l’étape 1",IF(OR(COUNT($C1433,I1433)&lt;&gt;2,overallRate=0),0,IF(E1433="Oui",IF(OR($B1433="Oui - sans lien de dépendance",$C1433&gt;0),ROUND(MIN(I1433, MAX(500,MIN(0.55*$C1433,573))),2),0),ROUND(IF($B1433="Non - avec lien de dépendance",MIN(1129,I1433,$C1433)*overallRate,MIN(1129,I1433)*overallRate),2))))</f>
        <v>Effectuez l’étape 1</v>
      </c>
      <c r="N1433" s="54" t="str">
        <f>IF(ISTEXT(overallRate),"Effectuez l’étape 1",IF(OR(COUNT($C1433,J1433)&lt;&gt;2,overallRate=0),0,IF(F1433="Oui",IF(OR($B1433="Oui - sans lien de dépendance",$C1433&gt;0),ROUND(MIN(J1433, MAX(500,MIN(0.55*$C1433,573))),2),0),ROUND(IF($B1433="Non - avec lien de dépendance",MIN(1129,J1433,$C1433)*overallRate,MIN(1129,J1433)*overallRate),2))))</f>
        <v>Effectuez l’étape 1</v>
      </c>
      <c r="O1433" s="54" t="str">
        <f>IF(ISTEXT(overallRate),"Effectuez l’étape 1",IF(OR(COUNT($C1433,K1433)&lt;&gt;2,overallRate=0),0,IF(G1433="Oui",IF(OR($B1433="Oui - sans lien de dépendance",$C1433&gt;0),ROUND(MIN(K1433, MAX(500,MIN(0.55*$C1433,573))),2),0),ROUND(IF($B1433="Non - avec lien de dépendance",MIN(1129,K1433,$C1433)*overallRate,MIN(1129,K1433)*overallRate),2))))</f>
        <v>Effectuez l’étape 1</v>
      </c>
      <c r="P1433" s="3">
        <f t="shared" si="22"/>
        <v>0</v>
      </c>
    </row>
    <row r="1434" spans="12:16" x14ac:dyDescent="0.35">
      <c r="L1434" s="54" t="str">
        <f>IF(ISTEXT(overallRate),"Effectuez l’étape 1",IF(OR(COUNT($C1434,H1434)&lt;&gt;2,overallRate=0),0,IF(D1434="Oui",IF(OR($B1434="Oui - sans lien de dépendance",$C1434&gt;0),ROUND(MIN(H1434, MAX(500,MIN(0.55*$C1434,573))),2),0),ROUND(IF($B1434="Non - avec lien de dépendance",MIN(1129,H1434,$C1434)*overallRate,MIN(1129,H1434)*overallRate),2))))</f>
        <v>Effectuez l’étape 1</v>
      </c>
      <c r="M1434" s="54" t="str">
        <f>IF(ISTEXT(overallRate),"Effectuez l’étape 1",IF(OR(COUNT($C1434,I1434)&lt;&gt;2,overallRate=0),0,IF(E1434="Oui",IF(OR($B1434="Oui - sans lien de dépendance",$C1434&gt;0),ROUND(MIN(I1434, MAX(500,MIN(0.55*$C1434,573))),2),0),ROUND(IF($B1434="Non - avec lien de dépendance",MIN(1129,I1434,$C1434)*overallRate,MIN(1129,I1434)*overallRate),2))))</f>
        <v>Effectuez l’étape 1</v>
      </c>
      <c r="N1434" s="54" t="str">
        <f>IF(ISTEXT(overallRate),"Effectuez l’étape 1",IF(OR(COUNT($C1434,J1434)&lt;&gt;2,overallRate=0),0,IF(F1434="Oui",IF(OR($B1434="Oui - sans lien de dépendance",$C1434&gt;0),ROUND(MIN(J1434, MAX(500,MIN(0.55*$C1434,573))),2),0),ROUND(IF($B1434="Non - avec lien de dépendance",MIN(1129,J1434,$C1434)*overallRate,MIN(1129,J1434)*overallRate),2))))</f>
        <v>Effectuez l’étape 1</v>
      </c>
      <c r="O1434" s="54" t="str">
        <f>IF(ISTEXT(overallRate),"Effectuez l’étape 1",IF(OR(COUNT($C1434,K1434)&lt;&gt;2,overallRate=0),0,IF(G1434="Oui",IF(OR($B1434="Oui - sans lien de dépendance",$C1434&gt;0),ROUND(MIN(K1434, MAX(500,MIN(0.55*$C1434,573))),2),0),ROUND(IF($B1434="Non - avec lien de dépendance",MIN(1129,K1434,$C1434)*overallRate,MIN(1129,K1434)*overallRate),2))))</f>
        <v>Effectuez l’étape 1</v>
      </c>
      <c r="P1434" s="3">
        <f t="shared" si="22"/>
        <v>0</v>
      </c>
    </row>
    <row r="1435" spans="12:16" x14ac:dyDescent="0.35">
      <c r="L1435" s="54" t="str">
        <f>IF(ISTEXT(overallRate),"Effectuez l’étape 1",IF(OR(COUNT($C1435,H1435)&lt;&gt;2,overallRate=0),0,IF(D1435="Oui",IF(OR($B1435="Oui - sans lien de dépendance",$C1435&gt;0),ROUND(MIN(H1435, MAX(500,MIN(0.55*$C1435,573))),2),0),ROUND(IF($B1435="Non - avec lien de dépendance",MIN(1129,H1435,$C1435)*overallRate,MIN(1129,H1435)*overallRate),2))))</f>
        <v>Effectuez l’étape 1</v>
      </c>
      <c r="M1435" s="54" t="str">
        <f>IF(ISTEXT(overallRate),"Effectuez l’étape 1",IF(OR(COUNT($C1435,I1435)&lt;&gt;2,overallRate=0),0,IF(E1435="Oui",IF(OR($B1435="Oui - sans lien de dépendance",$C1435&gt;0),ROUND(MIN(I1435, MAX(500,MIN(0.55*$C1435,573))),2),0),ROUND(IF($B1435="Non - avec lien de dépendance",MIN(1129,I1435,$C1435)*overallRate,MIN(1129,I1435)*overallRate),2))))</f>
        <v>Effectuez l’étape 1</v>
      </c>
      <c r="N1435" s="54" t="str">
        <f>IF(ISTEXT(overallRate),"Effectuez l’étape 1",IF(OR(COUNT($C1435,J1435)&lt;&gt;2,overallRate=0),0,IF(F1435="Oui",IF(OR($B1435="Oui - sans lien de dépendance",$C1435&gt;0),ROUND(MIN(J1435, MAX(500,MIN(0.55*$C1435,573))),2),0),ROUND(IF($B1435="Non - avec lien de dépendance",MIN(1129,J1435,$C1435)*overallRate,MIN(1129,J1435)*overallRate),2))))</f>
        <v>Effectuez l’étape 1</v>
      </c>
      <c r="O1435" s="54" t="str">
        <f>IF(ISTEXT(overallRate),"Effectuez l’étape 1",IF(OR(COUNT($C1435,K1435)&lt;&gt;2,overallRate=0),0,IF(G1435="Oui",IF(OR($B1435="Oui - sans lien de dépendance",$C1435&gt;0),ROUND(MIN(K1435, MAX(500,MIN(0.55*$C1435,573))),2),0),ROUND(IF($B1435="Non - avec lien de dépendance",MIN(1129,K1435,$C1435)*overallRate,MIN(1129,K1435)*overallRate),2))))</f>
        <v>Effectuez l’étape 1</v>
      </c>
      <c r="P1435" s="3">
        <f t="shared" si="22"/>
        <v>0</v>
      </c>
    </row>
    <row r="1436" spans="12:16" x14ac:dyDescent="0.35">
      <c r="L1436" s="54" t="str">
        <f>IF(ISTEXT(overallRate),"Effectuez l’étape 1",IF(OR(COUNT($C1436,H1436)&lt;&gt;2,overallRate=0),0,IF(D1436="Oui",IF(OR($B1436="Oui - sans lien de dépendance",$C1436&gt;0),ROUND(MIN(H1436, MAX(500,MIN(0.55*$C1436,573))),2),0),ROUND(IF($B1436="Non - avec lien de dépendance",MIN(1129,H1436,$C1436)*overallRate,MIN(1129,H1436)*overallRate),2))))</f>
        <v>Effectuez l’étape 1</v>
      </c>
      <c r="M1436" s="54" t="str">
        <f>IF(ISTEXT(overallRate),"Effectuez l’étape 1",IF(OR(COUNT($C1436,I1436)&lt;&gt;2,overallRate=0),0,IF(E1436="Oui",IF(OR($B1436="Oui - sans lien de dépendance",$C1436&gt;0),ROUND(MIN(I1436, MAX(500,MIN(0.55*$C1436,573))),2),0),ROUND(IF($B1436="Non - avec lien de dépendance",MIN(1129,I1436,$C1436)*overallRate,MIN(1129,I1436)*overallRate),2))))</f>
        <v>Effectuez l’étape 1</v>
      </c>
      <c r="N1436" s="54" t="str">
        <f>IF(ISTEXT(overallRate),"Effectuez l’étape 1",IF(OR(COUNT($C1436,J1436)&lt;&gt;2,overallRate=0),0,IF(F1436="Oui",IF(OR($B1436="Oui - sans lien de dépendance",$C1436&gt;0),ROUND(MIN(J1436, MAX(500,MIN(0.55*$C1436,573))),2),0),ROUND(IF($B1436="Non - avec lien de dépendance",MIN(1129,J1436,$C1436)*overallRate,MIN(1129,J1436)*overallRate),2))))</f>
        <v>Effectuez l’étape 1</v>
      </c>
      <c r="O1436" s="54" t="str">
        <f>IF(ISTEXT(overallRate),"Effectuez l’étape 1",IF(OR(COUNT($C1436,K1436)&lt;&gt;2,overallRate=0),0,IF(G1436="Oui",IF(OR($B1436="Oui - sans lien de dépendance",$C1436&gt;0),ROUND(MIN(K1436, MAX(500,MIN(0.55*$C1436,573))),2),0),ROUND(IF($B1436="Non - avec lien de dépendance",MIN(1129,K1436,$C1436)*overallRate,MIN(1129,K1436)*overallRate),2))))</f>
        <v>Effectuez l’étape 1</v>
      </c>
      <c r="P1436" s="3">
        <f t="shared" si="22"/>
        <v>0</v>
      </c>
    </row>
    <row r="1437" spans="12:16" x14ac:dyDescent="0.35">
      <c r="L1437" s="54" t="str">
        <f>IF(ISTEXT(overallRate),"Effectuez l’étape 1",IF(OR(COUNT($C1437,H1437)&lt;&gt;2,overallRate=0),0,IF(D1437="Oui",IF(OR($B1437="Oui - sans lien de dépendance",$C1437&gt;0),ROUND(MIN(H1437, MAX(500,MIN(0.55*$C1437,573))),2),0),ROUND(IF($B1437="Non - avec lien de dépendance",MIN(1129,H1437,$C1437)*overallRate,MIN(1129,H1437)*overallRate),2))))</f>
        <v>Effectuez l’étape 1</v>
      </c>
      <c r="M1437" s="54" t="str">
        <f>IF(ISTEXT(overallRate),"Effectuez l’étape 1",IF(OR(COUNT($C1437,I1437)&lt;&gt;2,overallRate=0),0,IF(E1437="Oui",IF(OR($B1437="Oui - sans lien de dépendance",$C1437&gt;0),ROUND(MIN(I1437, MAX(500,MIN(0.55*$C1437,573))),2),0),ROUND(IF($B1437="Non - avec lien de dépendance",MIN(1129,I1437,$C1437)*overallRate,MIN(1129,I1437)*overallRate),2))))</f>
        <v>Effectuez l’étape 1</v>
      </c>
      <c r="N1437" s="54" t="str">
        <f>IF(ISTEXT(overallRate),"Effectuez l’étape 1",IF(OR(COUNT($C1437,J1437)&lt;&gt;2,overallRate=0),0,IF(F1437="Oui",IF(OR($B1437="Oui - sans lien de dépendance",$C1437&gt;0),ROUND(MIN(J1437, MAX(500,MIN(0.55*$C1437,573))),2),0),ROUND(IF($B1437="Non - avec lien de dépendance",MIN(1129,J1437,$C1437)*overallRate,MIN(1129,J1437)*overallRate),2))))</f>
        <v>Effectuez l’étape 1</v>
      </c>
      <c r="O1437" s="54" t="str">
        <f>IF(ISTEXT(overallRate),"Effectuez l’étape 1",IF(OR(COUNT($C1437,K1437)&lt;&gt;2,overallRate=0),0,IF(G1437="Oui",IF(OR($B1437="Oui - sans lien de dépendance",$C1437&gt;0),ROUND(MIN(K1437, MAX(500,MIN(0.55*$C1437,573))),2),0),ROUND(IF($B1437="Non - avec lien de dépendance",MIN(1129,K1437,$C1437)*overallRate,MIN(1129,K1437)*overallRate),2))))</f>
        <v>Effectuez l’étape 1</v>
      </c>
      <c r="P1437" s="3">
        <f t="shared" si="22"/>
        <v>0</v>
      </c>
    </row>
    <row r="1438" spans="12:16" x14ac:dyDescent="0.35">
      <c r="L1438" s="54" t="str">
        <f>IF(ISTEXT(overallRate),"Effectuez l’étape 1",IF(OR(COUNT($C1438,H1438)&lt;&gt;2,overallRate=0),0,IF(D1438="Oui",IF(OR($B1438="Oui - sans lien de dépendance",$C1438&gt;0),ROUND(MIN(H1438, MAX(500,MIN(0.55*$C1438,573))),2),0),ROUND(IF($B1438="Non - avec lien de dépendance",MIN(1129,H1438,$C1438)*overallRate,MIN(1129,H1438)*overallRate),2))))</f>
        <v>Effectuez l’étape 1</v>
      </c>
      <c r="M1438" s="54" t="str">
        <f>IF(ISTEXT(overallRate),"Effectuez l’étape 1",IF(OR(COUNT($C1438,I1438)&lt;&gt;2,overallRate=0),0,IF(E1438="Oui",IF(OR($B1438="Oui - sans lien de dépendance",$C1438&gt;0),ROUND(MIN(I1438, MAX(500,MIN(0.55*$C1438,573))),2),0),ROUND(IF($B1438="Non - avec lien de dépendance",MIN(1129,I1438,$C1438)*overallRate,MIN(1129,I1438)*overallRate),2))))</f>
        <v>Effectuez l’étape 1</v>
      </c>
      <c r="N1438" s="54" t="str">
        <f>IF(ISTEXT(overallRate),"Effectuez l’étape 1",IF(OR(COUNT($C1438,J1438)&lt;&gt;2,overallRate=0),0,IF(F1438="Oui",IF(OR($B1438="Oui - sans lien de dépendance",$C1438&gt;0),ROUND(MIN(J1438, MAX(500,MIN(0.55*$C1438,573))),2),0),ROUND(IF($B1438="Non - avec lien de dépendance",MIN(1129,J1438,$C1438)*overallRate,MIN(1129,J1438)*overallRate),2))))</f>
        <v>Effectuez l’étape 1</v>
      </c>
      <c r="O1438" s="54" t="str">
        <f>IF(ISTEXT(overallRate),"Effectuez l’étape 1",IF(OR(COUNT($C1438,K1438)&lt;&gt;2,overallRate=0),0,IF(G1438="Oui",IF(OR($B1438="Oui - sans lien de dépendance",$C1438&gt;0),ROUND(MIN(K1438, MAX(500,MIN(0.55*$C1438,573))),2),0),ROUND(IF($B1438="Non - avec lien de dépendance",MIN(1129,K1438,$C1438)*overallRate,MIN(1129,K1438)*overallRate),2))))</f>
        <v>Effectuez l’étape 1</v>
      </c>
      <c r="P1438" s="3">
        <f t="shared" si="22"/>
        <v>0</v>
      </c>
    </row>
    <row r="1439" spans="12:16" x14ac:dyDescent="0.35">
      <c r="L1439" s="54" t="str">
        <f>IF(ISTEXT(overallRate),"Effectuez l’étape 1",IF(OR(COUNT($C1439,H1439)&lt;&gt;2,overallRate=0),0,IF(D1439="Oui",IF(OR($B1439="Oui - sans lien de dépendance",$C1439&gt;0),ROUND(MIN(H1439, MAX(500,MIN(0.55*$C1439,573))),2),0),ROUND(IF($B1439="Non - avec lien de dépendance",MIN(1129,H1439,$C1439)*overallRate,MIN(1129,H1439)*overallRate),2))))</f>
        <v>Effectuez l’étape 1</v>
      </c>
      <c r="M1439" s="54" t="str">
        <f>IF(ISTEXT(overallRate),"Effectuez l’étape 1",IF(OR(COUNT($C1439,I1439)&lt;&gt;2,overallRate=0),0,IF(E1439="Oui",IF(OR($B1439="Oui - sans lien de dépendance",$C1439&gt;0),ROUND(MIN(I1439, MAX(500,MIN(0.55*$C1439,573))),2),0),ROUND(IF($B1439="Non - avec lien de dépendance",MIN(1129,I1439,$C1439)*overallRate,MIN(1129,I1439)*overallRate),2))))</f>
        <v>Effectuez l’étape 1</v>
      </c>
      <c r="N1439" s="54" t="str">
        <f>IF(ISTEXT(overallRate),"Effectuez l’étape 1",IF(OR(COUNT($C1439,J1439)&lt;&gt;2,overallRate=0),0,IF(F1439="Oui",IF(OR($B1439="Oui - sans lien de dépendance",$C1439&gt;0),ROUND(MIN(J1439, MAX(500,MIN(0.55*$C1439,573))),2),0),ROUND(IF($B1439="Non - avec lien de dépendance",MIN(1129,J1439,$C1439)*overallRate,MIN(1129,J1439)*overallRate),2))))</f>
        <v>Effectuez l’étape 1</v>
      </c>
      <c r="O1439" s="54" t="str">
        <f>IF(ISTEXT(overallRate),"Effectuez l’étape 1",IF(OR(COUNT($C1439,K1439)&lt;&gt;2,overallRate=0),0,IF(G1439="Oui",IF(OR($B1439="Oui - sans lien de dépendance",$C1439&gt;0),ROUND(MIN(K1439, MAX(500,MIN(0.55*$C1439,573))),2),0),ROUND(IF($B1439="Non - avec lien de dépendance",MIN(1129,K1439,$C1439)*overallRate,MIN(1129,K1439)*overallRate),2))))</f>
        <v>Effectuez l’étape 1</v>
      </c>
      <c r="P1439" s="3">
        <f t="shared" si="22"/>
        <v>0</v>
      </c>
    </row>
    <row r="1440" spans="12:16" x14ac:dyDescent="0.35">
      <c r="L1440" s="54" t="str">
        <f>IF(ISTEXT(overallRate),"Effectuez l’étape 1",IF(OR(COUNT($C1440,H1440)&lt;&gt;2,overallRate=0),0,IF(D1440="Oui",IF(OR($B1440="Oui - sans lien de dépendance",$C1440&gt;0),ROUND(MIN(H1440, MAX(500,MIN(0.55*$C1440,573))),2),0),ROUND(IF($B1440="Non - avec lien de dépendance",MIN(1129,H1440,$C1440)*overallRate,MIN(1129,H1440)*overallRate),2))))</f>
        <v>Effectuez l’étape 1</v>
      </c>
      <c r="M1440" s="54" t="str">
        <f>IF(ISTEXT(overallRate),"Effectuez l’étape 1",IF(OR(COUNT($C1440,I1440)&lt;&gt;2,overallRate=0),0,IF(E1440="Oui",IF(OR($B1440="Oui - sans lien de dépendance",$C1440&gt;0),ROUND(MIN(I1440, MAX(500,MIN(0.55*$C1440,573))),2),0),ROUND(IF($B1440="Non - avec lien de dépendance",MIN(1129,I1440,$C1440)*overallRate,MIN(1129,I1440)*overallRate),2))))</f>
        <v>Effectuez l’étape 1</v>
      </c>
      <c r="N1440" s="54" t="str">
        <f>IF(ISTEXT(overallRate),"Effectuez l’étape 1",IF(OR(COUNT($C1440,J1440)&lt;&gt;2,overallRate=0),0,IF(F1440="Oui",IF(OR($B1440="Oui - sans lien de dépendance",$C1440&gt;0),ROUND(MIN(J1440, MAX(500,MIN(0.55*$C1440,573))),2),0),ROUND(IF($B1440="Non - avec lien de dépendance",MIN(1129,J1440,$C1440)*overallRate,MIN(1129,J1440)*overallRate),2))))</f>
        <v>Effectuez l’étape 1</v>
      </c>
      <c r="O1440" s="54" t="str">
        <f>IF(ISTEXT(overallRate),"Effectuez l’étape 1",IF(OR(COUNT($C1440,K1440)&lt;&gt;2,overallRate=0),0,IF(G1440="Oui",IF(OR($B1440="Oui - sans lien de dépendance",$C1440&gt;0),ROUND(MIN(K1440, MAX(500,MIN(0.55*$C1440,573))),2),0),ROUND(IF($B1440="Non - avec lien de dépendance",MIN(1129,K1440,$C1440)*overallRate,MIN(1129,K1440)*overallRate),2))))</f>
        <v>Effectuez l’étape 1</v>
      </c>
      <c r="P1440" s="3">
        <f t="shared" si="22"/>
        <v>0</v>
      </c>
    </row>
    <row r="1441" spans="12:16" x14ac:dyDescent="0.35">
      <c r="L1441" s="54" t="str">
        <f>IF(ISTEXT(overallRate),"Effectuez l’étape 1",IF(OR(COUNT($C1441,H1441)&lt;&gt;2,overallRate=0),0,IF(D1441="Oui",IF(OR($B1441="Oui - sans lien de dépendance",$C1441&gt;0),ROUND(MIN(H1441, MAX(500,MIN(0.55*$C1441,573))),2),0),ROUND(IF($B1441="Non - avec lien de dépendance",MIN(1129,H1441,$C1441)*overallRate,MIN(1129,H1441)*overallRate),2))))</f>
        <v>Effectuez l’étape 1</v>
      </c>
      <c r="M1441" s="54" t="str">
        <f>IF(ISTEXT(overallRate),"Effectuez l’étape 1",IF(OR(COUNT($C1441,I1441)&lt;&gt;2,overallRate=0),0,IF(E1441="Oui",IF(OR($B1441="Oui - sans lien de dépendance",$C1441&gt;0),ROUND(MIN(I1441, MAX(500,MIN(0.55*$C1441,573))),2),0),ROUND(IF($B1441="Non - avec lien de dépendance",MIN(1129,I1441,$C1441)*overallRate,MIN(1129,I1441)*overallRate),2))))</f>
        <v>Effectuez l’étape 1</v>
      </c>
      <c r="N1441" s="54" t="str">
        <f>IF(ISTEXT(overallRate),"Effectuez l’étape 1",IF(OR(COUNT($C1441,J1441)&lt;&gt;2,overallRate=0),0,IF(F1441="Oui",IF(OR($B1441="Oui - sans lien de dépendance",$C1441&gt;0),ROUND(MIN(J1441, MAX(500,MIN(0.55*$C1441,573))),2),0),ROUND(IF($B1441="Non - avec lien de dépendance",MIN(1129,J1441,$C1441)*overallRate,MIN(1129,J1441)*overallRate),2))))</f>
        <v>Effectuez l’étape 1</v>
      </c>
      <c r="O1441" s="54" t="str">
        <f>IF(ISTEXT(overallRate),"Effectuez l’étape 1",IF(OR(COUNT($C1441,K1441)&lt;&gt;2,overallRate=0),0,IF(G1441="Oui",IF(OR($B1441="Oui - sans lien de dépendance",$C1441&gt;0),ROUND(MIN(K1441, MAX(500,MIN(0.55*$C1441,573))),2),0),ROUND(IF($B1441="Non - avec lien de dépendance",MIN(1129,K1441,$C1441)*overallRate,MIN(1129,K1441)*overallRate),2))))</f>
        <v>Effectuez l’étape 1</v>
      </c>
      <c r="P1441" s="3">
        <f t="shared" si="22"/>
        <v>0</v>
      </c>
    </row>
    <row r="1442" spans="12:16" x14ac:dyDescent="0.35">
      <c r="L1442" s="54" t="str">
        <f>IF(ISTEXT(overallRate),"Effectuez l’étape 1",IF(OR(COUNT($C1442,H1442)&lt;&gt;2,overallRate=0),0,IF(D1442="Oui",IF(OR($B1442="Oui - sans lien de dépendance",$C1442&gt;0),ROUND(MIN(H1442, MAX(500,MIN(0.55*$C1442,573))),2),0),ROUND(IF($B1442="Non - avec lien de dépendance",MIN(1129,H1442,$C1442)*overallRate,MIN(1129,H1442)*overallRate),2))))</f>
        <v>Effectuez l’étape 1</v>
      </c>
      <c r="M1442" s="54" t="str">
        <f>IF(ISTEXT(overallRate),"Effectuez l’étape 1",IF(OR(COUNT($C1442,I1442)&lt;&gt;2,overallRate=0),0,IF(E1442="Oui",IF(OR($B1442="Oui - sans lien de dépendance",$C1442&gt;0),ROUND(MIN(I1442, MAX(500,MIN(0.55*$C1442,573))),2),0),ROUND(IF($B1442="Non - avec lien de dépendance",MIN(1129,I1442,$C1442)*overallRate,MIN(1129,I1442)*overallRate),2))))</f>
        <v>Effectuez l’étape 1</v>
      </c>
      <c r="N1442" s="54" t="str">
        <f>IF(ISTEXT(overallRate),"Effectuez l’étape 1",IF(OR(COUNT($C1442,J1442)&lt;&gt;2,overallRate=0),0,IF(F1442="Oui",IF(OR($B1442="Oui - sans lien de dépendance",$C1442&gt;0),ROUND(MIN(J1442, MAX(500,MIN(0.55*$C1442,573))),2),0),ROUND(IF($B1442="Non - avec lien de dépendance",MIN(1129,J1442,$C1442)*overallRate,MIN(1129,J1442)*overallRate),2))))</f>
        <v>Effectuez l’étape 1</v>
      </c>
      <c r="O1442" s="54" t="str">
        <f>IF(ISTEXT(overallRate),"Effectuez l’étape 1",IF(OR(COUNT($C1442,K1442)&lt;&gt;2,overallRate=0),0,IF(G1442="Oui",IF(OR($B1442="Oui - sans lien de dépendance",$C1442&gt;0),ROUND(MIN(K1442, MAX(500,MIN(0.55*$C1442,573))),2),0),ROUND(IF($B1442="Non - avec lien de dépendance",MIN(1129,K1442,$C1442)*overallRate,MIN(1129,K1442)*overallRate),2))))</f>
        <v>Effectuez l’étape 1</v>
      </c>
      <c r="P1442" s="3">
        <f t="shared" si="22"/>
        <v>0</v>
      </c>
    </row>
    <row r="1443" spans="12:16" x14ac:dyDescent="0.35">
      <c r="L1443" s="54" t="str">
        <f>IF(ISTEXT(overallRate),"Effectuez l’étape 1",IF(OR(COUNT($C1443,H1443)&lt;&gt;2,overallRate=0),0,IF(D1443="Oui",IF(OR($B1443="Oui - sans lien de dépendance",$C1443&gt;0),ROUND(MIN(H1443, MAX(500,MIN(0.55*$C1443,573))),2),0),ROUND(IF($B1443="Non - avec lien de dépendance",MIN(1129,H1443,$C1443)*overallRate,MIN(1129,H1443)*overallRate),2))))</f>
        <v>Effectuez l’étape 1</v>
      </c>
      <c r="M1443" s="54" t="str">
        <f>IF(ISTEXT(overallRate),"Effectuez l’étape 1",IF(OR(COUNT($C1443,I1443)&lt;&gt;2,overallRate=0),0,IF(E1443="Oui",IF(OR($B1443="Oui - sans lien de dépendance",$C1443&gt;0),ROUND(MIN(I1443, MAX(500,MIN(0.55*$C1443,573))),2),0),ROUND(IF($B1443="Non - avec lien de dépendance",MIN(1129,I1443,$C1443)*overallRate,MIN(1129,I1443)*overallRate),2))))</f>
        <v>Effectuez l’étape 1</v>
      </c>
      <c r="N1443" s="54" t="str">
        <f>IF(ISTEXT(overallRate),"Effectuez l’étape 1",IF(OR(COUNT($C1443,J1443)&lt;&gt;2,overallRate=0),0,IF(F1443="Oui",IF(OR($B1443="Oui - sans lien de dépendance",$C1443&gt;0),ROUND(MIN(J1443, MAX(500,MIN(0.55*$C1443,573))),2),0),ROUND(IF($B1443="Non - avec lien de dépendance",MIN(1129,J1443,$C1443)*overallRate,MIN(1129,J1443)*overallRate),2))))</f>
        <v>Effectuez l’étape 1</v>
      </c>
      <c r="O1443" s="54" t="str">
        <f>IF(ISTEXT(overallRate),"Effectuez l’étape 1",IF(OR(COUNT($C1443,K1443)&lt;&gt;2,overallRate=0),0,IF(G1443="Oui",IF(OR($B1443="Oui - sans lien de dépendance",$C1443&gt;0),ROUND(MIN(K1443, MAX(500,MIN(0.55*$C1443,573))),2),0),ROUND(IF($B1443="Non - avec lien de dépendance",MIN(1129,K1443,$C1443)*overallRate,MIN(1129,K1443)*overallRate),2))))</f>
        <v>Effectuez l’étape 1</v>
      </c>
      <c r="P1443" s="3">
        <f t="shared" si="22"/>
        <v>0</v>
      </c>
    </row>
    <row r="1444" spans="12:16" x14ac:dyDescent="0.35">
      <c r="L1444" s="54" t="str">
        <f>IF(ISTEXT(overallRate),"Effectuez l’étape 1",IF(OR(COUNT($C1444,H1444)&lt;&gt;2,overallRate=0),0,IF(D1444="Oui",IF(OR($B1444="Oui - sans lien de dépendance",$C1444&gt;0),ROUND(MIN(H1444, MAX(500,MIN(0.55*$C1444,573))),2),0),ROUND(IF($B1444="Non - avec lien de dépendance",MIN(1129,H1444,$C1444)*overallRate,MIN(1129,H1444)*overallRate),2))))</f>
        <v>Effectuez l’étape 1</v>
      </c>
      <c r="M1444" s="54" t="str">
        <f>IF(ISTEXT(overallRate),"Effectuez l’étape 1",IF(OR(COUNT($C1444,I1444)&lt;&gt;2,overallRate=0),0,IF(E1444="Oui",IF(OR($B1444="Oui - sans lien de dépendance",$C1444&gt;0),ROUND(MIN(I1444, MAX(500,MIN(0.55*$C1444,573))),2),0),ROUND(IF($B1444="Non - avec lien de dépendance",MIN(1129,I1444,$C1444)*overallRate,MIN(1129,I1444)*overallRate),2))))</f>
        <v>Effectuez l’étape 1</v>
      </c>
      <c r="N1444" s="54" t="str">
        <f>IF(ISTEXT(overallRate),"Effectuez l’étape 1",IF(OR(COUNT($C1444,J1444)&lt;&gt;2,overallRate=0),0,IF(F1444="Oui",IF(OR($B1444="Oui - sans lien de dépendance",$C1444&gt;0),ROUND(MIN(J1444, MAX(500,MIN(0.55*$C1444,573))),2),0),ROUND(IF($B1444="Non - avec lien de dépendance",MIN(1129,J1444,$C1444)*overallRate,MIN(1129,J1444)*overallRate),2))))</f>
        <v>Effectuez l’étape 1</v>
      </c>
      <c r="O1444" s="54" t="str">
        <f>IF(ISTEXT(overallRate),"Effectuez l’étape 1",IF(OR(COUNT($C1444,K1444)&lt;&gt;2,overallRate=0),0,IF(G1444="Oui",IF(OR($B1444="Oui - sans lien de dépendance",$C1444&gt;0),ROUND(MIN(K1444, MAX(500,MIN(0.55*$C1444,573))),2),0),ROUND(IF($B1444="Non - avec lien de dépendance",MIN(1129,K1444,$C1444)*overallRate,MIN(1129,K1444)*overallRate),2))))</f>
        <v>Effectuez l’étape 1</v>
      </c>
      <c r="P1444" s="3">
        <f t="shared" si="22"/>
        <v>0</v>
      </c>
    </row>
    <row r="1445" spans="12:16" x14ac:dyDescent="0.35">
      <c r="L1445" s="54" t="str">
        <f>IF(ISTEXT(overallRate),"Effectuez l’étape 1",IF(OR(COUNT($C1445,H1445)&lt;&gt;2,overallRate=0),0,IF(D1445="Oui",IF(OR($B1445="Oui - sans lien de dépendance",$C1445&gt;0),ROUND(MIN(H1445, MAX(500,MIN(0.55*$C1445,573))),2),0),ROUND(IF($B1445="Non - avec lien de dépendance",MIN(1129,H1445,$C1445)*overallRate,MIN(1129,H1445)*overallRate),2))))</f>
        <v>Effectuez l’étape 1</v>
      </c>
      <c r="M1445" s="54" t="str">
        <f>IF(ISTEXT(overallRate),"Effectuez l’étape 1",IF(OR(COUNT($C1445,I1445)&lt;&gt;2,overallRate=0),0,IF(E1445="Oui",IF(OR($B1445="Oui - sans lien de dépendance",$C1445&gt;0),ROUND(MIN(I1445, MAX(500,MIN(0.55*$C1445,573))),2),0),ROUND(IF($B1445="Non - avec lien de dépendance",MIN(1129,I1445,$C1445)*overallRate,MIN(1129,I1445)*overallRate),2))))</f>
        <v>Effectuez l’étape 1</v>
      </c>
      <c r="N1445" s="54" t="str">
        <f>IF(ISTEXT(overallRate),"Effectuez l’étape 1",IF(OR(COUNT($C1445,J1445)&lt;&gt;2,overallRate=0),0,IF(F1445="Oui",IF(OR($B1445="Oui - sans lien de dépendance",$C1445&gt;0),ROUND(MIN(J1445, MAX(500,MIN(0.55*$C1445,573))),2),0),ROUND(IF($B1445="Non - avec lien de dépendance",MIN(1129,J1445,$C1445)*overallRate,MIN(1129,J1445)*overallRate),2))))</f>
        <v>Effectuez l’étape 1</v>
      </c>
      <c r="O1445" s="54" t="str">
        <f>IF(ISTEXT(overallRate),"Effectuez l’étape 1",IF(OR(COUNT($C1445,K1445)&lt;&gt;2,overallRate=0),0,IF(G1445="Oui",IF(OR($B1445="Oui - sans lien de dépendance",$C1445&gt;0),ROUND(MIN(K1445, MAX(500,MIN(0.55*$C1445,573))),2),0),ROUND(IF($B1445="Non - avec lien de dépendance",MIN(1129,K1445,$C1445)*overallRate,MIN(1129,K1445)*overallRate),2))))</f>
        <v>Effectuez l’étape 1</v>
      </c>
      <c r="P1445" s="3">
        <f t="shared" si="22"/>
        <v>0</v>
      </c>
    </row>
    <row r="1446" spans="12:16" x14ac:dyDescent="0.35">
      <c r="L1446" s="54" t="str">
        <f>IF(ISTEXT(overallRate),"Effectuez l’étape 1",IF(OR(COUNT($C1446,H1446)&lt;&gt;2,overallRate=0),0,IF(D1446="Oui",IF(OR($B1446="Oui - sans lien de dépendance",$C1446&gt;0),ROUND(MIN(H1446, MAX(500,MIN(0.55*$C1446,573))),2),0),ROUND(IF($B1446="Non - avec lien de dépendance",MIN(1129,H1446,$C1446)*overallRate,MIN(1129,H1446)*overallRate),2))))</f>
        <v>Effectuez l’étape 1</v>
      </c>
      <c r="M1446" s="54" t="str">
        <f>IF(ISTEXT(overallRate),"Effectuez l’étape 1",IF(OR(COUNT($C1446,I1446)&lt;&gt;2,overallRate=0),0,IF(E1446="Oui",IF(OR($B1446="Oui - sans lien de dépendance",$C1446&gt;0),ROUND(MIN(I1446, MAX(500,MIN(0.55*$C1446,573))),2),0),ROUND(IF($B1446="Non - avec lien de dépendance",MIN(1129,I1446,$C1446)*overallRate,MIN(1129,I1446)*overallRate),2))))</f>
        <v>Effectuez l’étape 1</v>
      </c>
      <c r="N1446" s="54" t="str">
        <f>IF(ISTEXT(overallRate),"Effectuez l’étape 1",IF(OR(COUNT($C1446,J1446)&lt;&gt;2,overallRate=0),0,IF(F1446="Oui",IF(OR($B1446="Oui - sans lien de dépendance",$C1446&gt;0),ROUND(MIN(J1446, MAX(500,MIN(0.55*$C1446,573))),2),0),ROUND(IF($B1446="Non - avec lien de dépendance",MIN(1129,J1446,$C1446)*overallRate,MIN(1129,J1446)*overallRate),2))))</f>
        <v>Effectuez l’étape 1</v>
      </c>
      <c r="O1446" s="54" t="str">
        <f>IF(ISTEXT(overallRate),"Effectuez l’étape 1",IF(OR(COUNT($C1446,K1446)&lt;&gt;2,overallRate=0),0,IF(G1446="Oui",IF(OR($B1446="Oui - sans lien de dépendance",$C1446&gt;0),ROUND(MIN(K1446, MAX(500,MIN(0.55*$C1446,573))),2),0),ROUND(IF($B1446="Non - avec lien de dépendance",MIN(1129,K1446,$C1446)*overallRate,MIN(1129,K1446)*overallRate),2))))</f>
        <v>Effectuez l’étape 1</v>
      </c>
      <c r="P1446" s="3">
        <f t="shared" si="22"/>
        <v>0</v>
      </c>
    </row>
    <row r="1447" spans="12:16" x14ac:dyDescent="0.35">
      <c r="L1447" s="54" t="str">
        <f>IF(ISTEXT(overallRate),"Effectuez l’étape 1",IF(OR(COUNT($C1447,H1447)&lt;&gt;2,overallRate=0),0,IF(D1447="Oui",IF(OR($B1447="Oui - sans lien de dépendance",$C1447&gt;0),ROUND(MIN(H1447, MAX(500,MIN(0.55*$C1447,573))),2),0),ROUND(IF($B1447="Non - avec lien de dépendance",MIN(1129,H1447,$C1447)*overallRate,MIN(1129,H1447)*overallRate),2))))</f>
        <v>Effectuez l’étape 1</v>
      </c>
      <c r="M1447" s="54" t="str">
        <f>IF(ISTEXT(overallRate),"Effectuez l’étape 1",IF(OR(COUNT($C1447,I1447)&lt;&gt;2,overallRate=0),0,IF(E1447="Oui",IF(OR($B1447="Oui - sans lien de dépendance",$C1447&gt;0),ROUND(MIN(I1447, MAX(500,MIN(0.55*$C1447,573))),2),0),ROUND(IF($B1447="Non - avec lien de dépendance",MIN(1129,I1447,$C1447)*overallRate,MIN(1129,I1447)*overallRate),2))))</f>
        <v>Effectuez l’étape 1</v>
      </c>
      <c r="N1447" s="54" t="str">
        <f>IF(ISTEXT(overallRate),"Effectuez l’étape 1",IF(OR(COUNT($C1447,J1447)&lt;&gt;2,overallRate=0),0,IF(F1447="Oui",IF(OR($B1447="Oui - sans lien de dépendance",$C1447&gt;0),ROUND(MIN(J1447, MAX(500,MIN(0.55*$C1447,573))),2),0),ROUND(IF($B1447="Non - avec lien de dépendance",MIN(1129,J1447,$C1447)*overallRate,MIN(1129,J1447)*overallRate),2))))</f>
        <v>Effectuez l’étape 1</v>
      </c>
      <c r="O1447" s="54" t="str">
        <f>IF(ISTEXT(overallRate),"Effectuez l’étape 1",IF(OR(COUNT($C1447,K1447)&lt;&gt;2,overallRate=0),0,IF(G1447="Oui",IF(OR($B1447="Oui - sans lien de dépendance",$C1447&gt;0),ROUND(MIN(K1447, MAX(500,MIN(0.55*$C1447,573))),2),0),ROUND(IF($B1447="Non - avec lien de dépendance",MIN(1129,K1447,$C1447)*overallRate,MIN(1129,K1447)*overallRate),2))))</f>
        <v>Effectuez l’étape 1</v>
      </c>
      <c r="P1447" s="3">
        <f t="shared" si="22"/>
        <v>0</v>
      </c>
    </row>
    <row r="1448" spans="12:16" x14ac:dyDescent="0.35">
      <c r="L1448" s="54" t="str">
        <f>IF(ISTEXT(overallRate),"Effectuez l’étape 1",IF(OR(COUNT($C1448,H1448)&lt;&gt;2,overallRate=0),0,IF(D1448="Oui",IF(OR($B1448="Oui - sans lien de dépendance",$C1448&gt;0),ROUND(MIN(H1448, MAX(500,MIN(0.55*$C1448,573))),2),0),ROUND(IF($B1448="Non - avec lien de dépendance",MIN(1129,H1448,$C1448)*overallRate,MIN(1129,H1448)*overallRate),2))))</f>
        <v>Effectuez l’étape 1</v>
      </c>
      <c r="M1448" s="54" t="str">
        <f>IF(ISTEXT(overallRate),"Effectuez l’étape 1",IF(OR(COUNT($C1448,I1448)&lt;&gt;2,overallRate=0),0,IF(E1448="Oui",IF(OR($B1448="Oui - sans lien de dépendance",$C1448&gt;0),ROUND(MIN(I1448, MAX(500,MIN(0.55*$C1448,573))),2),0),ROUND(IF($B1448="Non - avec lien de dépendance",MIN(1129,I1448,$C1448)*overallRate,MIN(1129,I1448)*overallRate),2))))</f>
        <v>Effectuez l’étape 1</v>
      </c>
      <c r="N1448" s="54" t="str">
        <f>IF(ISTEXT(overallRate),"Effectuez l’étape 1",IF(OR(COUNT($C1448,J1448)&lt;&gt;2,overallRate=0),0,IF(F1448="Oui",IF(OR($B1448="Oui - sans lien de dépendance",$C1448&gt;0),ROUND(MIN(J1448, MAX(500,MIN(0.55*$C1448,573))),2),0),ROUND(IF($B1448="Non - avec lien de dépendance",MIN(1129,J1448,$C1448)*overallRate,MIN(1129,J1448)*overallRate),2))))</f>
        <v>Effectuez l’étape 1</v>
      </c>
      <c r="O1448" s="54" t="str">
        <f>IF(ISTEXT(overallRate),"Effectuez l’étape 1",IF(OR(COUNT($C1448,K1448)&lt;&gt;2,overallRate=0),0,IF(G1448="Oui",IF(OR($B1448="Oui - sans lien de dépendance",$C1448&gt;0),ROUND(MIN(K1448, MAX(500,MIN(0.55*$C1448,573))),2),0),ROUND(IF($B1448="Non - avec lien de dépendance",MIN(1129,K1448,$C1448)*overallRate,MIN(1129,K1448)*overallRate),2))))</f>
        <v>Effectuez l’étape 1</v>
      </c>
      <c r="P1448" s="3">
        <f t="shared" si="22"/>
        <v>0</v>
      </c>
    </row>
    <row r="1449" spans="12:16" x14ac:dyDescent="0.35">
      <c r="L1449" s="54" t="str">
        <f>IF(ISTEXT(overallRate),"Effectuez l’étape 1",IF(OR(COUNT($C1449,H1449)&lt;&gt;2,overallRate=0),0,IF(D1449="Oui",IF(OR($B1449="Oui - sans lien de dépendance",$C1449&gt;0),ROUND(MIN(H1449, MAX(500,MIN(0.55*$C1449,573))),2),0),ROUND(IF($B1449="Non - avec lien de dépendance",MIN(1129,H1449,$C1449)*overallRate,MIN(1129,H1449)*overallRate),2))))</f>
        <v>Effectuez l’étape 1</v>
      </c>
      <c r="M1449" s="54" t="str">
        <f>IF(ISTEXT(overallRate),"Effectuez l’étape 1",IF(OR(COUNT($C1449,I1449)&lt;&gt;2,overallRate=0),0,IF(E1449="Oui",IF(OR($B1449="Oui - sans lien de dépendance",$C1449&gt;0),ROUND(MIN(I1449, MAX(500,MIN(0.55*$C1449,573))),2),0),ROUND(IF($B1449="Non - avec lien de dépendance",MIN(1129,I1449,$C1449)*overallRate,MIN(1129,I1449)*overallRate),2))))</f>
        <v>Effectuez l’étape 1</v>
      </c>
      <c r="N1449" s="54" t="str">
        <f>IF(ISTEXT(overallRate),"Effectuez l’étape 1",IF(OR(COUNT($C1449,J1449)&lt;&gt;2,overallRate=0),0,IF(F1449="Oui",IF(OR($B1449="Oui - sans lien de dépendance",$C1449&gt;0),ROUND(MIN(J1449, MAX(500,MIN(0.55*$C1449,573))),2),0),ROUND(IF($B1449="Non - avec lien de dépendance",MIN(1129,J1449,$C1449)*overallRate,MIN(1129,J1449)*overallRate),2))))</f>
        <v>Effectuez l’étape 1</v>
      </c>
      <c r="O1449" s="54" t="str">
        <f>IF(ISTEXT(overallRate),"Effectuez l’étape 1",IF(OR(COUNT($C1449,K1449)&lt;&gt;2,overallRate=0),0,IF(G1449="Oui",IF(OR($B1449="Oui - sans lien de dépendance",$C1449&gt;0),ROUND(MIN(K1449, MAX(500,MIN(0.55*$C1449,573))),2),0),ROUND(IF($B1449="Non - avec lien de dépendance",MIN(1129,K1449,$C1449)*overallRate,MIN(1129,K1449)*overallRate),2))))</f>
        <v>Effectuez l’étape 1</v>
      </c>
      <c r="P1449" s="3">
        <f t="shared" si="22"/>
        <v>0</v>
      </c>
    </row>
    <row r="1450" spans="12:16" x14ac:dyDescent="0.35">
      <c r="L1450" s="54" t="str">
        <f>IF(ISTEXT(overallRate),"Effectuez l’étape 1",IF(OR(COUNT($C1450,H1450)&lt;&gt;2,overallRate=0),0,IF(D1450="Oui",IF(OR($B1450="Oui - sans lien de dépendance",$C1450&gt;0),ROUND(MIN(H1450, MAX(500,MIN(0.55*$C1450,573))),2),0),ROUND(IF($B1450="Non - avec lien de dépendance",MIN(1129,H1450,$C1450)*overallRate,MIN(1129,H1450)*overallRate),2))))</f>
        <v>Effectuez l’étape 1</v>
      </c>
      <c r="M1450" s="54" t="str">
        <f>IF(ISTEXT(overallRate),"Effectuez l’étape 1",IF(OR(COUNT($C1450,I1450)&lt;&gt;2,overallRate=0),0,IF(E1450="Oui",IF(OR($B1450="Oui - sans lien de dépendance",$C1450&gt;0),ROUND(MIN(I1450, MAX(500,MIN(0.55*$C1450,573))),2),0),ROUND(IF($B1450="Non - avec lien de dépendance",MIN(1129,I1450,$C1450)*overallRate,MIN(1129,I1450)*overallRate),2))))</f>
        <v>Effectuez l’étape 1</v>
      </c>
      <c r="N1450" s="54" t="str">
        <f>IF(ISTEXT(overallRate),"Effectuez l’étape 1",IF(OR(COUNT($C1450,J1450)&lt;&gt;2,overallRate=0),0,IF(F1450="Oui",IF(OR($B1450="Oui - sans lien de dépendance",$C1450&gt;0),ROUND(MIN(J1450, MAX(500,MIN(0.55*$C1450,573))),2),0),ROUND(IF($B1450="Non - avec lien de dépendance",MIN(1129,J1450,$C1450)*overallRate,MIN(1129,J1450)*overallRate),2))))</f>
        <v>Effectuez l’étape 1</v>
      </c>
      <c r="O1450" s="54" t="str">
        <f>IF(ISTEXT(overallRate),"Effectuez l’étape 1",IF(OR(COUNT($C1450,K1450)&lt;&gt;2,overallRate=0),0,IF(G1450="Oui",IF(OR($B1450="Oui - sans lien de dépendance",$C1450&gt;0),ROUND(MIN(K1450, MAX(500,MIN(0.55*$C1450,573))),2),0),ROUND(IF($B1450="Non - avec lien de dépendance",MIN(1129,K1450,$C1450)*overallRate,MIN(1129,K1450)*overallRate),2))))</f>
        <v>Effectuez l’étape 1</v>
      </c>
      <c r="P1450" s="3">
        <f t="shared" si="22"/>
        <v>0</v>
      </c>
    </row>
    <row r="1451" spans="12:16" x14ac:dyDescent="0.35">
      <c r="L1451" s="54" t="str">
        <f>IF(ISTEXT(overallRate),"Effectuez l’étape 1",IF(OR(COUNT($C1451,H1451)&lt;&gt;2,overallRate=0),0,IF(D1451="Oui",IF(OR($B1451="Oui - sans lien de dépendance",$C1451&gt;0),ROUND(MIN(H1451, MAX(500,MIN(0.55*$C1451,573))),2),0),ROUND(IF($B1451="Non - avec lien de dépendance",MIN(1129,H1451,$C1451)*overallRate,MIN(1129,H1451)*overallRate),2))))</f>
        <v>Effectuez l’étape 1</v>
      </c>
      <c r="M1451" s="54" t="str">
        <f>IF(ISTEXT(overallRate),"Effectuez l’étape 1",IF(OR(COUNT($C1451,I1451)&lt;&gt;2,overallRate=0),0,IF(E1451="Oui",IF(OR($B1451="Oui - sans lien de dépendance",$C1451&gt;0),ROUND(MIN(I1451, MAX(500,MIN(0.55*$C1451,573))),2),0),ROUND(IF($B1451="Non - avec lien de dépendance",MIN(1129,I1451,$C1451)*overallRate,MIN(1129,I1451)*overallRate),2))))</f>
        <v>Effectuez l’étape 1</v>
      </c>
      <c r="N1451" s="54" t="str">
        <f>IF(ISTEXT(overallRate),"Effectuez l’étape 1",IF(OR(COUNT($C1451,J1451)&lt;&gt;2,overallRate=0),0,IF(F1451="Oui",IF(OR($B1451="Oui - sans lien de dépendance",$C1451&gt;0),ROUND(MIN(J1451, MAX(500,MIN(0.55*$C1451,573))),2),0),ROUND(IF($B1451="Non - avec lien de dépendance",MIN(1129,J1451,$C1451)*overallRate,MIN(1129,J1451)*overallRate),2))))</f>
        <v>Effectuez l’étape 1</v>
      </c>
      <c r="O1451" s="54" t="str">
        <f>IF(ISTEXT(overallRate),"Effectuez l’étape 1",IF(OR(COUNT($C1451,K1451)&lt;&gt;2,overallRate=0),0,IF(G1451="Oui",IF(OR($B1451="Oui - sans lien de dépendance",$C1451&gt;0),ROUND(MIN(K1451, MAX(500,MIN(0.55*$C1451,573))),2),0),ROUND(IF($B1451="Non - avec lien de dépendance",MIN(1129,K1451,$C1451)*overallRate,MIN(1129,K1451)*overallRate),2))))</f>
        <v>Effectuez l’étape 1</v>
      </c>
      <c r="P1451" s="3">
        <f t="shared" si="22"/>
        <v>0</v>
      </c>
    </row>
    <row r="1452" spans="12:16" x14ac:dyDescent="0.35">
      <c r="L1452" s="54" t="str">
        <f>IF(ISTEXT(overallRate),"Effectuez l’étape 1",IF(OR(COUNT($C1452,H1452)&lt;&gt;2,overallRate=0),0,IF(D1452="Oui",IF(OR($B1452="Oui - sans lien de dépendance",$C1452&gt;0),ROUND(MIN(H1452, MAX(500,MIN(0.55*$C1452,573))),2),0),ROUND(IF($B1452="Non - avec lien de dépendance",MIN(1129,H1452,$C1452)*overallRate,MIN(1129,H1452)*overallRate),2))))</f>
        <v>Effectuez l’étape 1</v>
      </c>
      <c r="M1452" s="54" t="str">
        <f>IF(ISTEXT(overallRate),"Effectuez l’étape 1",IF(OR(COUNT($C1452,I1452)&lt;&gt;2,overallRate=0),0,IF(E1452="Oui",IF(OR($B1452="Oui - sans lien de dépendance",$C1452&gt;0),ROUND(MIN(I1452, MAX(500,MIN(0.55*$C1452,573))),2),0),ROUND(IF($B1452="Non - avec lien de dépendance",MIN(1129,I1452,$C1452)*overallRate,MIN(1129,I1452)*overallRate),2))))</f>
        <v>Effectuez l’étape 1</v>
      </c>
      <c r="N1452" s="54" t="str">
        <f>IF(ISTEXT(overallRate),"Effectuez l’étape 1",IF(OR(COUNT($C1452,J1452)&lt;&gt;2,overallRate=0),0,IF(F1452="Oui",IF(OR($B1452="Oui - sans lien de dépendance",$C1452&gt;0),ROUND(MIN(J1452, MAX(500,MIN(0.55*$C1452,573))),2),0),ROUND(IF($B1452="Non - avec lien de dépendance",MIN(1129,J1452,$C1452)*overallRate,MIN(1129,J1452)*overallRate),2))))</f>
        <v>Effectuez l’étape 1</v>
      </c>
      <c r="O1452" s="54" t="str">
        <f>IF(ISTEXT(overallRate),"Effectuez l’étape 1",IF(OR(COUNT($C1452,K1452)&lt;&gt;2,overallRate=0),0,IF(G1452="Oui",IF(OR($B1452="Oui - sans lien de dépendance",$C1452&gt;0),ROUND(MIN(K1452, MAX(500,MIN(0.55*$C1452,573))),2),0),ROUND(IF($B1452="Non - avec lien de dépendance",MIN(1129,K1452,$C1452)*overallRate,MIN(1129,K1452)*overallRate),2))))</f>
        <v>Effectuez l’étape 1</v>
      </c>
      <c r="P1452" s="3">
        <f t="shared" si="22"/>
        <v>0</v>
      </c>
    </row>
    <row r="1453" spans="12:16" x14ac:dyDescent="0.35">
      <c r="L1453" s="54" t="str">
        <f>IF(ISTEXT(overallRate),"Effectuez l’étape 1",IF(OR(COUNT($C1453,H1453)&lt;&gt;2,overallRate=0),0,IF(D1453="Oui",IF(OR($B1453="Oui - sans lien de dépendance",$C1453&gt;0),ROUND(MIN(H1453, MAX(500,MIN(0.55*$C1453,573))),2),0),ROUND(IF($B1453="Non - avec lien de dépendance",MIN(1129,H1453,$C1453)*overallRate,MIN(1129,H1453)*overallRate),2))))</f>
        <v>Effectuez l’étape 1</v>
      </c>
      <c r="M1453" s="54" t="str">
        <f>IF(ISTEXT(overallRate),"Effectuez l’étape 1",IF(OR(COUNT($C1453,I1453)&lt;&gt;2,overallRate=0),0,IF(E1453="Oui",IF(OR($B1453="Oui - sans lien de dépendance",$C1453&gt;0),ROUND(MIN(I1453, MAX(500,MIN(0.55*$C1453,573))),2),0),ROUND(IF($B1453="Non - avec lien de dépendance",MIN(1129,I1453,$C1453)*overallRate,MIN(1129,I1453)*overallRate),2))))</f>
        <v>Effectuez l’étape 1</v>
      </c>
      <c r="N1453" s="54" t="str">
        <f>IF(ISTEXT(overallRate),"Effectuez l’étape 1",IF(OR(COUNT($C1453,J1453)&lt;&gt;2,overallRate=0),0,IF(F1453="Oui",IF(OR($B1453="Oui - sans lien de dépendance",$C1453&gt;0),ROUND(MIN(J1453, MAX(500,MIN(0.55*$C1453,573))),2),0),ROUND(IF($B1453="Non - avec lien de dépendance",MIN(1129,J1453,$C1453)*overallRate,MIN(1129,J1453)*overallRate),2))))</f>
        <v>Effectuez l’étape 1</v>
      </c>
      <c r="O1453" s="54" t="str">
        <f>IF(ISTEXT(overallRate),"Effectuez l’étape 1",IF(OR(COUNT($C1453,K1453)&lt;&gt;2,overallRate=0),0,IF(G1453="Oui",IF(OR($B1453="Oui - sans lien de dépendance",$C1453&gt;0),ROUND(MIN(K1453, MAX(500,MIN(0.55*$C1453,573))),2),0),ROUND(IF($B1453="Non - avec lien de dépendance",MIN(1129,K1453,$C1453)*overallRate,MIN(1129,K1453)*overallRate),2))))</f>
        <v>Effectuez l’étape 1</v>
      </c>
      <c r="P1453" s="3">
        <f t="shared" si="22"/>
        <v>0</v>
      </c>
    </row>
    <row r="1454" spans="12:16" x14ac:dyDescent="0.35">
      <c r="L1454" s="54" t="str">
        <f>IF(ISTEXT(overallRate),"Effectuez l’étape 1",IF(OR(COUNT($C1454,H1454)&lt;&gt;2,overallRate=0),0,IF(D1454="Oui",IF(OR($B1454="Oui - sans lien de dépendance",$C1454&gt;0),ROUND(MIN(H1454, MAX(500,MIN(0.55*$C1454,573))),2),0),ROUND(IF($B1454="Non - avec lien de dépendance",MIN(1129,H1454,$C1454)*overallRate,MIN(1129,H1454)*overallRate),2))))</f>
        <v>Effectuez l’étape 1</v>
      </c>
      <c r="M1454" s="54" t="str">
        <f>IF(ISTEXT(overallRate),"Effectuez l’étape 1",IF(OR(COUNT($C1454,I1454)&lt;&gt;2,overallRate=0),0,IF(E1454="Oui",IF(OR($B1454="Oui - sans lien de dépendance",$C1454&gt;0),ROUND(MIN(I1454, MAX(500,MIN(0.55*$C1454,573))),2),0),ROUND(IF($B1454="Non - avec lien de dépendance",MIN(1129,I1454,$C1454)*overallRate,MIN(1129,I1454)*overallRate),2))))</f>
        <v>Effectuez l’étape 1</v>
      </c>
      <c r="N1454" s="54" t="str">
        <f>IF(ISTEXT(overallRate),"Effectuez l’étape 1",IF(OR(COUNT($C1454,J1454)&lt;&gt;2,overallRate=0),0,IF(F1454="Oui",IF(OR($B1454="Oui - sans lien de dépendance",$C1454&gt;0),ROUND(MIN(J1454, MAX(500,MIN(0.55*$C1454,573))),2),0),ROUND(IF($B1454="Non - avec lien de dépendance",MIN(1129,J1454,$C1454)*overallRate,MIN(1129,J1454)*overallRate),2))))</f>
        <v>Effectuez l’étape 1</v>
      </c>
      <c r="O1454" s="54" t="str">
        <f>IF(ISTEXT(overallRate),"Effectuez l’étape 1",IF(OR(COUNT($C1454,K1454)&lt;&gt;2,overallRate=0),0,IF(G1454="Oui",IF(OR($B1454="Oui - sans lien de dépendance",$C1454&gt;0),ROUND(MIN(K1454, MAX(500,MIN(0.55*$C1454,573))),2),0),ROUND(IF($B1454="Non - avec lien de dépendance",MIN(1129,K1454,$C1454)*overallRate,MIN(1129,K1454)*overallRate),2))))</f>
        <v>Effectuez l’étape 1</v>
      </c>
      <c r="P1454" s="3">
        <f t="shared" si="22"/>
        <v>0</v>
      </c>
    </row>
    <row r="1455" spans="12:16" x14ac:dyDescent="0.35">
      <c r="L1455" s="54" t="str">
        <f>IF(ISTEXT(overallRate),"Effectuez l’étape 1",IF(OR(COUNT($C1455,H1455)&lt;&gt;2,overallRate=0),0,IF(D1455="Oui",IF(OR($B1455="Oui - sans lien de dépendance",$C1455&gt;0),ROUND(MIN(H1455, MAX(500,MIN(0.55*$C1455,573))),2),0),ROUND(IF($B1455="Non - avec lien de dépendance",MIN(1129,H1455,$C1455)*overallRate,MIN(1129,H1455)*overallRate),2))))</f>
        <v>Effectuez l’étape 1</v>
      </c>
      <c r="M1455" s="54" t="str">
        <f>IF(ISTEXT(overallRate),"Effectuez l’étape 1",IF(OR(COUNT($C1455,I1455)&lt;&gt;2,overallRate=0),0,IF(E1455="Oui",IF(OR($B1455="Oui - sans lien de dépendance",$C1455&gt;0),ROUND(MIN(I1455, MAX(500,MIN(0.55*$C1455,573))),2),0),ROUND(IF($B1455="Non - avec lien de dépendance",MIN(1129,I1455,$C1455)*overallRate,MIN(1129,I1455)*overallRate),2))))</f>
        <v>Effectuez l’étape 1</v>
      </c>
      <c r="N1455" s="54" t="str">
        <f>IF(ISTEXT(overallRate),"Effectuez l’étape 1",IF(OR(COUNT($C1455,J1455)&lt;&gt;2,overallRate=0),0,IF(F1455="Oui",IF(OR($B1455="Oui - sans lien de dépendance",$C1455&gt;0),ROUND(MIN(J1455, MAX(500,MIN(0.55*$C1455,573))),2),0),ROUND(IF($B1455="Non - avec lien de dépendance",MIN(1129,J1455,$C1455)*overallRate,MIN(1129,J1455)*overallRate),2))))</f>
        <v>Effectuez l’étape 1</v>
      </c>
      <c r="O1455" s="54" t="str">
        <f>IF(ISTEXT(overallRate),"Effectuez l’étape 1",IF(OR(COUNT($C1455,K1455)&lt;&gt;2,overallRate=0),0,IF(G1455="Oui",IF(OR($B1455="Oui - sans lien de dépendance",$C1455&gt;0),ROUND(MIN(K1455, MAX(500,MIN(0.55*$C1455,573))),2),0),ROUND(IF($B1455="Non - avec lien de dépendance",MIN(1129,K1455,$C1455)*overallRate,MIN(1129,K1455)*overallRate),2))))</f>
        <v>Effectuez l’étape 1</v>
      </c>
      <c r="P1455" s="3">
        <f t="shared" si="22"/>
        <v>0</v>
      </c>
    </row>
    <row r="1456" spans="12:16" x14ac:dyDescent="0.35">
      <c r="L1456" s="54" t="str">
        <f>IF(ISTEXT(overallRate),"Effectuez l’étape 1",IF(OR(COUNT($C1456,H1456)&lt;&gt;2,overallRate=0),0,IF(D1456="Oui",IF(OR($B1456="Oui - sans lien de dépendance",$C1456&gt;0),ROUND(MIN(H1456, MAX(500,MIN(0.55*$C1456,573))),2),0),ROUND(IF($B1456="Non - avec lien de dépendance",MIN(1129,H1456,$C1456)*overallRate,MIN(1129,H1456)*overallRate),2))))</f>
        <v>Effectuez l’étape 1</v>
      </c>
      <c r="M1456" s="54" t="str">
        <f>IF(ISTEXT(overallRate),"Effectuez l’étape 1",IF(OR(COUNT($C1456,I1456)&lt;&gt;2,overallRate=0),0,IF(E1456="Oui",IF(OR($B1456="Oui - sans lien de dépendance",$C1456&gt;0),ROUND(MIN(I1456, MAX(500,MIN(0.55*$C1456,573))),2),0),ROUND(IF($B1456="Non - avec lien de dépendance",MIN(1129,I1456,$C1456)*overallRate,MIN(1129,I1456)*overallRate),2))))</f>
        <v>Effectuez l’étape 1</v>
      </c>
      <c r="N1456" s="54" t="str">
        <f>IF(ISTEXT(overallRate),"Effectuez l’étape 1",IF(OR(COUNT($C1456,J1456)&lt;&gt;2,overallRate=0),0,IF(F1456="Oui",IF(OR($B1456="Oui - sans lien de dépendance",$C1456&gt;0),ROUND(MIN(J1456, MAX(500,MIN(0.55*$C1456,573))),2),0),ROUND(IF($B1456="Non - avec lien de dépendance",MIN(1129,J1456,$C1456)*overallRate,MIN(1129,J1456)*overallRate),2))))</f>
        <v>Effectuez l’étape 1</v>
      </c>
      <c r="O1456" s="54" t="str">
        <f>IF(ISTEXT(overallRate),"Effectuez l’étape 1",IF(OR(COUNT($C1456,K1456)&lt;&gt;2,overallRate=0),0,IF(G1456="Oui",IF(OR($B1456="Oui - sans lien de dépendance",$C1456&gt;0),ROUND(MIN(K1456, MAX(500,MIN(0.55*$C1456,573))),2),0),ROUND(IF($B1456="Non - avec lien de dépendance",MIN(1129,K1456,$C1456)*overallRate,MIN(1129,K1456)*overallRate),2))))</f>
        <v>Effectuez l’étape 1</v>
      </c>
      <c r="P1456" s="3">
        <f t="shared" si="22"/>
        <v>0</v>
      </c>
    </row>
    <row r="1457" spans="12:16" x14ac:dyDescent="0.35">
      <c r="L1457" s="54" t="str">
        <f>IF(ISTEXT(overallRate),"Effectuez l’étape 1",IF(OR(COUNT($C1457,H1457)&lt;&gt;2,overallRate=0),0,IF(D1457="Oui",IF(OR($B1457="Oui - sans lien de dépendance",$C1457&gt;0),ROUND(MIN(H1457, MAX(500,MIN(0.55*$C1457,573))),2),0),ROUND(IF($B1457="Non - avec lien de dépendance",MIN(1129,H1457,$C1457)*overallRate,MIN(1129,H1457)*overallRate),2))))</f>
        <v>Effectuez l’étape 1</v>
      </c>
      <c r="M1457" s="54" t="str">
        <f>IF(ISTEXT(overallRate),"Effectuez l’étape 1",IF(OR(COUNT($C1457,I1457)&lt;&gt;2,overallRate=0),0,IF(E1457="Oui",IF(OR($B1457="Oui - sans lien de dépendance",$C1457&gt;0),ROUND(MIN(I1457, MAX(500,MIN(0.55*$C1457,573))),2),0),ROUND(IF($B1457="Non - avec lien de dépendance",MIN(1129,I1457,$C1457)*overallRate,MIN(1129,I1457)*overallRate),2))))</f>
        <v>Effectuez l’étape 1</v>
      </c>
      <c r="N1457" s="54" t="str">
        <f>IF(ISTEXT(overallRate),"Effectuez l’étape 1",IF(OR(COUNT($C1457,J1457)&lt;&gt;2,overallRate=0),0,IF(F1457="Oui",IF(OR($B1457="Oui - sans lien de dépendance",$C1457&gt;0),ROUND(MIN(J1457, MAX(500,MIN(0.55*$C1457,573))),2),0),ROUND(IF($B1457="Non - avec lien de dépendance",MIN(1129,J1457,$C1457)*overallRate,MIN(1129,J1457)*overallRate),2))))</f>
        <v>Effectuez l’étape 1</v>
      </c>
      <c r="O1457" s="54" t="str">
        <f>IF(ISTEXT(overallRate),"Effectuez l’étape 1",IF(OR(COUNT($C1457,K1457)&lt;&gt;2,overallRate=0),0,IF(G1457="Oui",IF(OR($B1457="Oui - sans lien de dépendance",$C1457&gt;0),ROUND(MIN(K1457, MAX(500,MIN(0.55*$C1457,573))),2),0),ROUND(IF($B1457="Non - avec lien de dépendance",MIN(1129,K1457,$C1457)*overallRate,MIN(1129,K1457)*overallRate),2))))</f>
        <v>Effectuez l’étape 1</v>
      </c>
      <c r="P1457" s="3">
        <f t="shared" si="22"/>
        <v>0</v>
      </c>
    </row>
    <row r="1458" spans="12:16" x14ac:dyDescent="0.35">
      <c r="L1458" s="54" t="str">
        <f>IF(ISTEXT(overallRate),"Effectuez l’étape 1",IF(OR(COUNT($C1458,H1458)&lt;&gt;2,overallRate=0),0,IF(D1458="Oui",IF(OR($B1458="Oui - sans lien de dépendance",$C1458&gt;0),ROUND(MIN(H1458, MAX(500,MIN(0.55*$C1458,573))),2),0),ROUND(IF($B1458="Non - avec lien de dépendance",MIN(1129,H1458,$C1458)*overallRate,MIN(1129,H1458)*overallRate),2))))</f>
        <v>Effectuez l’étape 1</v>
      </c>
      <c r="M1458" s="54" t="str">
        <f>IF(ISTEXT(overallRate),"Effectuez l’étape 1",IF(OR(COUNT($C1458,I1458)&lt;&gt;2,overallRate=0),0,IF(E1458="Oui",IF(OR($B1458="Oui - sans lien de dépendance",$C1458&gt;0),ROUND(MIN(I1458, MAX(500,MIN(0.55*$C1458,573))),2),0),ROUND(IF($B1458="Non - avec lien de dépendance",MIN(1129,I1458,$C1458)*overallRate,MIN(1129,I1458)*overallRate),2))))</f>
        <v>Effectuez l’étape 1</v>
      </c>
      <c r="N1458" s="54" t="str">
        <f>IF(ISTEXT(overallRate),"Effectuez l’étape 1",IF(OR(COUNT($C1458,J1458)&lt;&gt;2,overallRate=0),0,IF(F1458="Oui",IF(OR($B1458="Oui - sans lien de dépendance",$C1458&gt;0),ROUND(MIN(J1458, MAX(500,MIN(0.55*$C1458,573))),2),0),ROUND(IF($B1458="Non - avec lien de dépendance",MIN(1129,J1458,$C1458)*overallRate,MIN(1129,J1458)*overallRate),2))))</f>
        <v>Effectuez l’étape 1</v>
      </c>
      <c r="O1458" s="54" t="str">
        <f>IF(ISTEXT(overallRate),"Effectuez l’étape 1",IF(OR(COUNT($C1458,K1458)&lt;&gt;2,overallRate=0),0,IF(G1458="Oui",IF(OR($B1458="Oui - sans lien de dépendance",$C1458&gt;0),ROUND(MIN(K1458, MAX(500,MIN(0.55*$C1458,573))),2),0),ROUND(IF($B1458="Non - avec lien de dépendance",MIN(1129,K1458,$C1458)*overallRate,MIN(1129,K1458)*overallRate),2))))</f>
        <v>Effectuez l’étape 1</v>
      </c>
      <c r="P1458" s="3">
        <f t="shared" si="22"/>
        <v>0</v>
      </c>
    </row>
    <row r="1459" spans="12:16" x14ac:dyDescent="0.35">
      <c r="L1459" s="54" t="str">
        <f>IF(ISTEXT(overallRate),"Effectuez l’étape 1",IF(OR(COUNT($C1459,H1459)&lt;&gt;2,overallRate=0),0,IF(D1459="Oui",IF(OR($B1459="Oui - sans lien de dépendance",$C1459&gt;0),ROUND(MIN(H1459, MAX(500,MIN(0.55*$C1459,573))),2),0),ROUND(IF($B1459="Non - avec lien de dépendance",MIN(1129,H1459,$C1459)*overallRate,MIN(1129,H1459)*overallRate),2))))</f>
        <v>Effectuez l’étape 1</v>
      </c>
      <c r="M1459" s="54" t="str">
        <f>IF(ISTEXT(overallRate),"Effectuez l’étape 1",IF(OR(COUNT($C1459,I1459)&lt;&gt;2,overallRate=0),0,IF(E1459="Oui",IF(OR($B1459="Oui - sans lien de dépendance",$C1459&gt;0),ROUND(MIN(I1459, MAX(500,MIN(0.55*$C1459,573))),2),0),ROUND(IF($B1459="Non - avec lien de dépendance",MIN(1129,I1459,$C1459)*overallRate,MIN(1129,I1459)*overallRate),2))))</f>
        <v>Effectuez l’étape 1</v>
      </c>
      <c r="N1459" s="54" t="str">
        <f>IF(ISTEXT(overallRate),"Effectuez l’étape 1",IF(OR(COUNT($C1459,J1459)&lt;&gt;2,overallRate=0),0,IF(F1459="Oui",IF(OR($B1459="Oui - sans lien de dépendance",$C1459&gt;0),ROUND(MIN(J1459, MAX(500,MIN(0.55*$C1459,573))),2),0),ROUND(IF($B1459="Non - avec lien de dépendance",MIN(1129,J1459,$C1459)*overallRate,MIN(1129,J1459)*overallRate),2))))</f>
        <v>Effectuez l’étape 1</v>
      </c>
      <c r="O1459" s="54" t="str">
        <f>IF(ISTEXT(overallRate),"Effectuez l’étape 1",IF(OR(COUNT($C1459,K1459)&lt;&gt;2,overallRate=0),0,IF(G1459="Oui",IF(OR($B1459="Oui - sans lien de dépendance",$C1459&gt;0),ROUND(MIN(K1459, MAX(500,MIN(0.55*$C1459,573))),2),0),ROUND(IF($B1459="Non - avec lien de dépendance",MIN(1129,K1459,$C1459)*overallRate,MIN(1129,K1459)*overallRate),2))))</f>
        <v>Effectuez l’étape 1</v>
      </c>
      <c r="P1459" s="3">
        <f t="shared" si="22"/>
        <v>0</v>
      </c>
    </row>
    <row r="1460" spans="12:16" x14ac:dyDescent="0.35">
      <c r="L1460" s="54" t="str">
        <f>IF(ISTEXT(overallRate),"Effectuez l’étape 1",IF(OR(COUNT($C1460,H1460)&lt;&gt;2,overallRate=0),0,IF(D1460="Oui",IF(OR($B1460="Oui - sans lien de dépendance",$C1460&gt;0),ROUND(MIN(H1460, MAX(500,MIN(0.55*$C1460,573))),2),0),ROUND(IF($B1460="Non - avec lien de dépendance",MIN(1129,H1460,$C1460)*overallRate,MIN(1129,H1460)*overallRate),2))))</f>
        <v>Effectuez l’étape 1</v>
      </c>
      <c r="M1460" s="54" t="str">
        <f>IF(ISTEXT(overallRate),"Effectuez l’étape 1",IF(OR(COUNT($C1460,I1460)&lt;&gt;2,overallRate=0),0,IF(E1460="Oui",IF(OR($B1460="Oui - sans lien de dépendance",$C1460&gt;0),ROUND(MIN(I1460, MAX(500,MIN(0.55*$C1460,573))),2),0),ROUND(IF($B1460="Non - avec lien de dépendance",MIN(1129,I1460,$C1460)*overallRate,MIN(1129,I1460)*overallRate),2))))</f>
        <v>Effectuez l’étape 1</v>
      </c>
      <c r="N1460" s="54" t="str">
        <f>IF(ISTEXT(overallRate),"Effectuez l’étape 1",IF(OR(COUNT($C1460,J1460)&lt;&gt;2,overallRate=0),0,IF(F1460="Oui",IF(OR($B1460="Oui - sans lien de dépendance",$C1460&gt;0),ROUND(MIN(J1460, MAX(500,MIN(0.55*$C1460,573))),2),0),ROUND(IF($B1460="Non - avec lien de dépendance",MIN(1129,J1460,$C1460)*overallRate,MIN(1129,J1460)*overallRate),2))))</f>
        <v>Effectuez l’étape 1</v>
      </c>
      <c r="O1460" s="54" t="str">
        <f>IF(ISTEXT(overallRate),"Effectuez l’étape 1",IF(OR(COUNT($C1460,K1460)&lt;&gt;2,overallRate=0),0,IF(G1460="Oui",IF(OR($B1460="Oui - sans lien de dépendance",$C1460&gt;0),ROUND(MIN(K1460, MAX(500,MIN(0.55*$C1460,573))),2),0),ROUND(IF($B1460="Non - avec lien de dépendance",MIN(1129,K1460,$C1460)*overallRate,MIN(1129,K1460)*overallRate),2))))</f>
        <v>Effectuez l’étape 1</v>
      </c>
      <c r="P1460" s="3">
        <f t="shared" si="22"/>
        <v>0</v>
      </c>
    </row>
    <row r="1461" spans="12:16" x14ac:dyDescent="0.35">
      <c r="L1461" s="54" t="str">
        <f>IF(ISTEXT(overallRate),"Effectuez l’étape 1",IF(OR(COUNT($C1461,H1461)&lt;&gt;2,overallRate=0),0,IF(D1461="Oui",IF(OR($B1461="Oui - sans lien de dépendance",$C1461&gt;0),ROUND(MIN(H1461, MAX(500,MIN(0.55*$C1461,573))),2),0),ROUND(IF($B1461="Non - avec lien de dépendance",MIN(1129,H1461,$C1461)*overallRate,MIN(1129,H1461)*overallRate),2))))</f>
        <v>Effectuez l’étape 1</v>
      </c>
      <c r="M1461" s="54" t="str">
        <f>IF(ISTEXT(overallRate),"Effectuez l’étape 1",IF(OR(COUNT($C1461,I1461)&lt;&gt;2,overallRate=0),0,IF(E1461="Oui",IF(OR($B1461="Oui - sans lien de dépendance",$C1461&gt;0),ROUND(MIN(I1461, MAX(500,MIN(0.55*$C1461,573))),2),0),ROUND(IF($B1461="Non - avec lien de dépendance",MIN(1129,I1461,$C1461)*overallRate,MIN(1129,I1461)*overallRate),2))))</f>
        <v>Effectuez l’étape 1</v>
      </c>
      <c r="N1461" s="54" t="str">
        <f>IF(ISTEXT(overallRate),"Effectuez l’étape 1",IF(OR(COUNT($C1461,J1461)&lt;&gt;2,overallRate=0),0,IF(F1461="Oui",IF(OR($B1461="Oui - sans lien de dépendance",$C1461&gt;0),ROUND(MIN(J1461, MAX(500,MIN(0.55*$C1461,573))),2),0),ROUND(IF($B1461="Non - avec lien de dépendance",MIN(1129,J1461,$C1461)*overallRate,MIN(1129,J1461)*overallRate),2))))</f>
        <v>Effectuez l’étape 1</v>
      </c>
      <c r="O1461" s="54" t="str">
        <f>IF(ISTEXT(overallRate),"Effectuez l’étape 1",IF(OR(COUNT($C1461,K1461)&lt;&gt;2,overallRate=0),0,IF(G1461="Oui",IF(OR($B1461="Oui - sans lien de dépendance",$C1461&gt;0),ROUND(MIN(K1461, MAX(500,MIN(0.55*$C1461,573))),2),0),ROUND(IF($B1461="Non - avec lien de dépendance",MIN(1129,K1461,$C1461)*overallRate,MIN(1129,K1461)*overallRate),2))))</f>
        <v>Effectuez l’étape 1</v>
      </c>
      <c r="P1461" s="3">
        <f t="shared" si="22"/>
        <v>0</v>
      </c>
    </row>
    <row r="1462" spans="12:16" x14ac:dyDescent="0.35">
      <c r="L1462" s="54" t="str">
        <f>IF(ISTEXT(overallRate),"Effectuez l’étape 1",IF(OR(COUNT($C1462,H1462)&lt;&gt;2,overallRate=0),0,IF(D1462="Oui",IF(OR($B1462="Oui - sans lien de dépendance",$C1462&gt;0),ROUND(MIN(H1462, MAX(500,MIN(0.55*$C1462,573))),2),0),ROUND(IF($B1462="Non - avec lien de dépendance",MIN(1129,H1462,$C1462)*overallRate,MIN(1129,H1462)*overallRate),2))))</f>
        <v>Effectuez l’étape 1</v>
      </c>
      <c r="M1462" s="54" t="str">
        <f>IF(ISTEXT(overallRate),"Effectuez l’étape 1",IF(OR(COUNT($C1462,I1462)&lt;&gt;2,overallRate=0),0,IF(E1462="Oui",IF(OR($B1462="Oui - sans lien de dépendance",$C1462&gt;0),ROUND(MIN(I1462, MAX(500,MIN(0.55*$C1462,573))),2),0),ROUND(IF($B1462="Non - avec lien de dépendance",MIN(1129,I1462,$C1462)*overallRate,MIN(1129,I1462)*overallRate),2))))</f>
        <v>Effectuez l’étape 1</v>
      </c>
      <c r="N1462" s="54" t="str">
        <f>IF(ISTEXT(overallRate),"Effectuez l’étape 1",IF(OR(COUNT($C1462,J1462)&lt;&gt;2,overallRate=0),0,IF(F1462="Oui",IF(OR($B1462="Oui - sans lien de dépendance",$C1462&gt;0),ROUND(MIN(J1462, MAX(500,MIN(0.55*$C1462,573))),2),0),ROUND(IF($B1462="Non - avec lien de dépendance",MIN(1129,J1462,$C1462)*overallRate,MIN(1129,J1462)*overallRate),2))))</f>
        <v>Effectuez l’étape 1</v>
      </c>
      <c r="O1462" s="54" t="str">
        <f>IF(ISTEXT(overallRate),"Effectuez l’étape 1",IF(OR(COUNT($C1462,K1462)&lt;&gt;2,overallRate=0),0,IF(G1462="Oui",IF(OR($B1462="Oui - sans lien de dépendance",$C1462&gt;0),ROUND(MIN(K1462, MAX(500,MIN(0.55*$C1462,573))),2),0),ROUND(IF($B1462="Non - avec lien de dépendance",MIN(1129,K1462,$C1462)*overallRate,MIN(1129,K1462)*overallRate),2))))</f>
        <v>Effectuez l’étape 1</v>
      </c>
      <c r="P1462" s="3">
        <f t="shared" si="22"/>
        <v>0</v>
      </c>
    </row>
    <row r="1463" spans="12:16" x14ac:dyDescent="0.35">
      <c r="L1463" s="54" t="str">
        <f>IF(ISTEXT(overallRate),"Effectuez l’étape 1",IF(OR(COUNT($C1463,H1463)&lt;&gt;2,overallRate=0),0,IF(D1463="Oui",IF(OR($B1463="Oui - sans lien de dépendance",$C1463&gt;0),ROUND(MIN(H1463, MAX(500,MIN(0.55*$C1463,573))),2),0),ROUND(IF($B1463="Non - avec lien de dépendance",MIN(1129,H1463,$C1463)*overallRate,MIN(1129,H1463)*overallRate),2))))</f>
        <v>Effectuez l’étape 1</v>
      </c>
      <c r="M1463" s="54" t="str">
        <f>IF(ISTEXT(overallRate),"Effectuez l’étape 1",IF(OR(COUNT($C1463,I1463)&lt;&gt;2,overallRate=0),0,IF(E1463="Oui",IF(OR($B1463="Oui - sans lien de dépendance",$C1463&gt;0),ROUND(MIN(I1463, MAX(500,MIN(0.55*$C1463,573))),2),0),ROUND(IF($B1463="Non - avec lien de dépendance",MIN(1129,I1463,$C1463)*overallRate,MIN(1129,I1463)*overallRate),2))))</f>
        <v>Effectuez l’étape 1</v>
      </c>
      <c r="N1463" s="54" t="str">
        <f>IF(ISTEXT(overallRate),"Effectuez l’étape 1",IF(OR(COUNT($C1463,J1463)&lt;&gt;2,overallRate=0),0,IF(F1463="Oui",IF(OR($B1463="Oui - sans lien de dépendance",$C1463&gt;0),ROUND(MIN(J1463, MAX(500,MIN(0.55*$C1463,573))),2),0),ROUND(IF($B1463="Non - avec lien de dépendance",MIN(1129,J1463,$C1463)*overallRate,MIN(1129,J1463)*overallRate),2))))</f>
        <v>Effectuez l’étape 1</v>
      </c>
      <c r="O1463" s="54" t="str">
        <f>IF(ISTEXT(overallRate),"Effectuez l’étape 1",IF(OR(COUNT($C1463,K1463)&lt;&gt;2,overallRate=0),0,IF(G1463="Oui",IF(OR($B1463="Oui - sans lien de dépendance",$C1463&gt;0),ROUND(MIN(K1463, MAX(500,MIN(0.55*$C1463,573))),2),0),ROUND(IF($B1463="Non - avec lien de dépendance",MIN(1129,K1463,$C1463)*overallRate,MIN(1129,K1463)*overallRate),2))))</f>
        <v>Effectuez l’étape 1</v>
      </c>
      <c r="P1463" s="3">
        <f t="shared" si="22"/>
        <v>0</v>
      </c>
    </row>
    <row r="1464" spans="12:16" x14ac:dyDescent="0.35">
      <c r="L1464" s="54" t="str">
        <f>IF(ISTEXT(overallRate),"Effectuez l’étape 1",IF(OR(COUNT($C1464,H1464)&lt;&gt;2,overallRate=0),0,IF(D1464="Oui",IF(OR($B1464="Oui - sans lien de dépendance",$C1464&gt;0),ROUND(MIN(H1464, MAX(500,MIN(0.55*$C1464,573))),2),0),ROUND(IF($B1464="Non - avec lien de dépendance",MIN(1129,H1464,$C1464)*overallRate,MIN(1129,H1464)*overallRate),2))))</f>
        <v>Effectuez l’étape 1</v>
      </c>
      <c r="M1464" s="54" t="str">
        <f>IF(ISTEXT(overallRate),"Effectuez l’étape 1",IF(OR(COUNT($C1464,I1464)&lt;&gt;2,overallRate=0),0,IF(E1464="Oui",IF(OR($B1464="Oui - sans lien de dépendance",$C1464&gt;0),ROUND(MIN(I1464, MAX(500,MIN(0.55*$C1464,573))),2),0),ROUND(IF($B1464="Non - avec lien de dépendance",MIN(1129,I1464,$C1464)*overallRate,MIN(1129,I1464)*overallRate),2))))</f>
        <v>Effectuez l’étape 1</v>
      </c>
      <c r="N1464" s="54" t="str">
        <f>IF(ISTEXT(overallRate),"Effectuez l’étape 1",IF(OR(COUNT($C1464,J1464)&lt;&gt;2,overallRate=0),0,IF(F1464="Oui",IF(OR($B1464="Oui - sans lien de dépendance",$C1464&gt;0),ROUND(MIN(J1464, MAX(500,MIN(0.55*$C1464,573))),2),0),ROUND(IF($B1464="Non - avec lien de dépendance",MIN(1129,J1464,$C1464)*overallRate,MIN(1129,J1464)*overallRate),2))))</f>
        <v>Effectuez l’étape 1</v>
      </c>
      <c r="O1464" s="54" t="str">
        <f>IF(ISTEXT(overallRate),"Effectuez l’étape 1",IF(OR(COUNT($C1464,K1464)&lt;&gt;2,overallRate=0),0,IF(G1464="Oui",IF(OR($B1464="Oui - sans lien de dépendance",$C1464&gt;0),ROUND(MIN(K1464, MAX(500,MIN(0.55*$C1464,573))),2),0),ROUND(IF($B1464="Non - avec lien de dépendance",MIN(1129,K1464,$C1464)*overallRate,MIN(1129,K1464)*overallRate),2))))</f>
        <v>Effectuez l’étape 1</v>
      </c>
      <c r="P1464" s="3">
        <f t="shared" si="22"/>
        <v>0</v>
      </c>
    </row>
    <row r="1465" spans="12:16" x14ac:dyDescent="0.35">
      <c r="L1465" s="54" t="str">
        <f>IF(ISTEXT(overallRate),"Effectuez l’étape 1",IF(OR(COUNT($C1465,H1465)&lt;&gt;2,overallRate=0),0,IF(D1465="Oui",IF(OR($B1465="Oui - sans lien de dépendance",$C1465&gt;0),ROUND(MIN(H1465, MAX(500,MIN(0.55*$C1465,573))),2),0),ROUND(IF($B1465="Non - avec lien de dépendance",MIN(1129,H1465,$C1465)*overallRate,MIN(1129,H1465)*overallRate),2))))</f>
        <v>Effectuez l’étape 1</v>
      </c>
      <c r="M1465" s="54" t="str">
        <f>IF(ISTEXT(overallRate),"Effectuez l’étape 1",IF(OR(COUNT($C1465,I1465)&lt;&gt;2,overallRate=0),0,IF(E1465="Oui",IF(OR($B1465="Oui - sans lien de dépendance",$C1465&gt;0),ROUND(MIN(I1465, MAX(500,MIN(0.55*$C1465,573))),2),0),ROUND(IF($B1465="Non - avec lien de dépendance",MIN(1129,I1465,$C1465)*overallRate,MIN(1129,I1465)*overallRate),2))))</f>
        <v>Effectuez l’étape 1</v>
      </c>
      <c r="N1465" s="54" t="str">
        <f>IF(ISTEXT(overallRate),"Effectuez l’étape 1",IF(OR(COUNT($C1465,J1465)&lt;&gt;2,overallRate=0),0,IF(F1465="Oui",IF(OR($B1465="Oui - sans lien de dépendance",$C1465&gt;0),ROUND(MIN(J1465, MAX(500,MIN(0.55*$C1465,573))),2),0),ROUND(IF($B1465="Non - avec lien de dépendance",MIN(1129,J1465,$C1465)*overallRate,MIN(1129,J1465)*overallRate),2))))</f>
        <v>Effectuez l’étape 1</v>
      </c>
      <c r="O1465" s="54" t="str">
        <f>IF(ISTEXT(overallRate),"Effectuez l’étape 1",IF(OR(COUNT($C1465,K1465)&lt;&gt;2,overallRate=0),0,IF(G1465="Oui",IF(OR($B1465="Oui - sans lien de dépendance",$C1465&gt;0),ROUND(MIN(K1465, MAX(500,MIN(0.55*$C1465,573))),2),0),ROUND(IF($B1465="Non - avec lien de dépendance",MIN(1129,K1465,$C1465)*overallRate,MIN(1129,K1465)*overallRate),2))))</f>
        <v>Effectuez l’étape 1</v>
      </c>
      <c r="P1465" s="3">
        <f t="shared" si="22"/>
        <v>0</v>
      </c>
    </row>
    <row r="1466" spans="12:16" x14ac:dyDescent="0.35">
      <c r="L1466" s="54" t="str">
        <f>IF(ISTEXT(overallRate),"Effectuez l’étape 1",IF(OR(COUNT($C1466,H1466)&lt;&gt;2,overallRate=0),0,IF(D1466="Oui",IF(OR($B1466="Oui - sans lien de dépendance",$C1466&gt;0),ROUND(MIN(H1466, MAX(500,MIN(0.55*$C1466,573))),2),0),ROUND(IF($B1466="Non - avec lien de dépendance",MIN(1129,H1466,$C1466)*overallRate,MIN(1129,H1466)*overallRate),2))))</f>
        <v>Effectuez l’étape 1</v>
      </c>
      <c r="M1466" s="54" t="str">
        <f>IF(ISTEXT(overallRate),"Effectuez l’étape 1",IF(OR(COUNT($C1466,I1466)&lt;&gt;2,overallRate=0),0,IF(E1466="Oui",IF(OR($B1466="Oui - sans lien de dépendance",$C1466&gt;0),ROUND(MIN(I1466, MAX(500,MIN(0.55*$C1466,573))),2),0),ROUND(IF($B1466="Non - avec lien de dépendance",MIN(1129,I1466,$C1466)*overallRate,MIN(1129,I1466)*overallRate),2))))</f>
        <v>Effectuez l’étape 1</v>
      </c>
      <c r="N1466" s="54" t="str">
        <f>IF(ISTEXT(overallRate),"Effectuez l’étape 1",IF(OR(COUNT($C1466,J1466)&lt;&gt;2,overallRate=0),0,IF(F1466="Oui",IF(OR($B1466="Oui - sans lien de dépendance",$C1466&gt;0),ROUND(MIN(J1466, MAX(500,MIN(0.55*$C1466,573))),2),0),ROUND(IF($B1466="Non - avec lien de dépendance",MIN(1129,J1466,$C1466)*overallRate,MIN(1129,J1466)*overallRate),2))))</f>
        <v>Effectuez l’étape 1</v>
      </c>
      <c r="O1466" s="54" t="str">
        <f>IF(ISTEXT(overallRate),"Effectuez l’étape 1",IF(OR(COUNT($C1466,K1466)&lt;&gt;2,overallRate=0),0,IF(G1466="Oui",IF(OR($B1466="Oui - sans lien de dépendance",$C1466&gt;0),ROUND(MIN(K1466, MAX(500,MIN(0.55*$C1466,573))),2),0),ROUND(IF($B1466="Non - avec lien de dépendance",MIN(1129,K1466,$C1466)*overallRate,MIN(1129,K1466)*overallRate),2))))</f>
        <v>Effectuez l’étape 1</v>
      </c>
      <c r="P1466" s="3">
        <f t="shared" si="22"/>
        <v>0</v>
      </c>
    </row>
    <row r="1467" spans="12:16" x14ac:dyDescent="0.35">
      <c r="L1467" s="54" t="str">
        <f>IF(ISTEXT(overallRate),"Effectuez l’étape 1",IF(OR(COUNT($C1467,H1467)&lt;&gt;2,overallRate=0),0,IF(D1467="Oui",IF(OR($B1467="Oui - sans lien de dépendance",$C1467&gt;0),ROUND(MIN(H1467, MAX(500,MIN(0.55*$C1467,573))),2),0),ROUND(IF($B1467="Non - avec lien de dépendance",MIN(1129,H1467,$C1467)*overallRate,MIN(1129,H1467)*overallRate),2))))</f>
        <v>Effectuez l’étape 1</v>
      </c>
      <c r="M1467" s="54" t="str">
        <f>IF(ISTEXT(overallRate),"Effectuez l’étape 1",IF(OR(COUNT($C1467,I1467)&lt;&gt;2,overallRate=0),0,IF(E1467="Oui",IF(OR($B1467="Oui - sans lien de dépendance",$C1467&gt;0),ROUND(MIN(I1467, MAX(500,MIN(0.55*$C1467,573))),2),0),ROUND(IF($B1467="Non - avec lien de dépendance",MIN(1129,I1467,$C1467)*overallRate,MIN(1129,I1467)*overallRate),2))))</f>
        <v>Effectuez l’étape 1</v>
      </c>
      <c r="N1467" s="54" t="str">
        <f>IF(ISTEXT(overallRate),"Effectuez l’étape 1",IF(OR(COUNT($C1467,J1467)&lt;&gt;2,overallRate=0),0,IF(F1467="Oui",IF(OR($B1467="Oui - sans lien de dépendance",$C1467&gt;0),ROUND(MIN(J1467, MAX(500,MIN(0.55*$C1467,573))),2),0),ROUND(IF($B1467="Non - avec lien de dépendance",MIN(1129,J1467,$C1467)*overallRate,MIN(1129,J1467)*overallRate),2))))</f>
        <v>Effectuez l’étape 1</v>
      </c>
      <c r="O1467" s="54" t="str">
        <f>IF(ISTEXT(overallRate),"Effectuez l’étape 1",IF(OR(COUNT($C1467,K1467)&lt;&gt;2,overallRate=0),0,IF(G1467="Oui",IF(OR($B1467="Oui - sans lien de dépendance",$C1467&gt;0),ROUND(MIN(K1467, MAX(500,MIN(0.55*$C1467,573))),2),0),ROUND(IF($B1467="Non - avec lien de dépendance",MIN(1129,K1467,$C1467)*overallRate,MIN(1129,K1467)*overallRate),2))))</f>
        <v>Effectuez l’étape 1</v>
      </c>
      <c r="P1467" s="3">
        <f t="shared" si="22"/>
        <v>0</v>
      </c>
    </row>
    <row r="1468" spans="12:16" x14ac:dyDescent="0.35">
      <c r="L1468" s="54" t="str">
        <f>IF(ISTEXT(overallRate),"Effectuez l’étape 1",IF(OR(COUNT($C1468,H1468)&lt;&gt;2,overallRate=0),0,IF(D1468="Oui",IF(OR($B1468="Oui - sans lien de dépendance",$C1468&gt;0),ROUND(MIN(H1468, MAX(500,MIN(0.55*$C1468,573))),2),0),ROUND(IF($B1468="Non - avec lien de dépendance",MIN(1129,H1468,$C1468)*overallRate,MIN(1129,H1468)*overallRate),2))))</f>
        <v>Effectuez l’étape 1</v>
      </c>
      <c r="M1468" s="54" t="str">
        <f>IF(ISTEXT(overallRate),"Effectuez l’étape 1",IF(OR(COUNT($C1468,I1468)&lt;&gt;2,overallRate=0),0,IF(E1468="Oui",IF(OR($B1468="Oui - sans lien de dépendance",$C1468&gt;0),ROUND(MIN(I1468, MAX(500,MIN(0.55*$C1468,573))),2),0),ROUND(IF($B1468="Non - avec lien de dépendance",MIN(1129,I1468,$C1468)*overallRate,MIN(1129,I1468)*overallRate),2))))</f>
        <v>Effectuez l’étape 1</v>
      </c>
      <c r="N1468" s="54" t="str">
        <f>IF(ISTEXT(overallRate),"Effectuez l’étape 1",IF(OR(COUNT($C1468,J1468)&lt;&gt;2,overallRate=0),0,IF(F1468="Oui",IF(OR($B1468="Oui - sans lien de dépendance",$C1468&gt;0),ROUND(MIN(J1468, MAX(500,MIN(0.55*$C1468,573))),2),0),ROUND(IF($B1468="Non - avec lien de dépendance",MIN(1129,J1468,$C1468)*overallRate,MIN(1129,J1468)*overallRate),2))))</f>
        <v>Effectuez l’étape 1</v>
      </c>
      <c r="O1468" s="54" t="str">
        <f>IF(ISTEXT(overallRate),"Effectuez l’étape 1",IF(OR(COUNT($C1468,K1468)&lt;&gt;2,overallRate=0),0,IF(G1468="Oui",IF(OR($B1468="Oui - sans lien de dépendance",$C1468&gt;0),ROUND(MIN(K1468, MAX(500,MIN(0.55*$C1468,573))),2),0),ROUND(IF($B1468="Non - avec lien de dépendance",MIN(1129,K1468,$C1468)*overallRate,MIN(1129,K1468)*overallRate),2))))</f>
        <v>Effectuez l’étape 1</v>
      </c>
      <c r="P1468" s="3">
        <f t="shared" si="22"/>
        <v>0</v>
      </c>
    </row>
    <row r="1469" spans="12:16" x14ac:dyDescent="0.35">
      <c r="L1469" s="54" t="str">
        <f>IF(ISTEXT(overallRate),"Effectuez l’étape 1",IF(OR(COUNT($C1469,H1469)&lt;&gt;2,overallRate=0),0,IF(D1469="Oui",IF(OR($B1469="Oui - sans lien de dépendance",$C1469&gt;0),ROUND(MIN(H1469, MAX(500,MIN(0.55*$C1469,573))),2),0),ROUND(IF($B1469="Non - avec lien de dépendance",MIN(1129,H1469,$C1469)*overallRate,MIN(1129,H1469)*overallRate),2))))</f>
        <v>Effectuez l’étape 1</v>
      </c>
      <c r="M1469" s="54" t="str">
        <f>IF(ISTEXT(overallRate),"Effectuez l’étape 1",IF(OR(COUNT($C1469,I1469)&lt;&gt;2,overallRate=0),0,IF(E1469="Oui",IF(OR($B1469="Oui - sans lien de dépendance",$C1469&gt;0),ROUND(MIN(I1469, MAX(500,MIN(0.55*$C1469,573))),2),0),ROUND(IF($B1469="Non - avec lien de dépendance",MIN(1129,I1469,$C1469)*overallRate,MIN(1129,I1469)*overallRate),2))))</f>
        <v>Effectuez l’étape 1</v>
      </c>
      <c r="N1469" s="54" t="str">
        <f>IF(ISTEXT(overallRate),"Effectuez l’étape 1",IF(OR(COUNT($C1469,J1469)&lt;&gt;2,overallRate=0),0,IF(F1469="Oui",IF(OR($B1469="Oui - sans lien de dépendance",$C1469&gt;0),ROUND(MIN(J1469, MAX(500,MIN(0.55*$C1469,573))),2),0),ROUND(IF($B1469="Non - avec lien de dépendance",MIN(1129,J1469,$C1469)*overallRate,MIN(1129,J1469)*overallRate),2))))</f>
        <v>Effectuez l’étape 1</v>
      </c>
      <c r="O1469" s="54" t="str">
        <f>IF(ISTEXT(overallRate),"Effectuez l’étape 1",IF(OR(COUNT($C1469,K1469)&lt;&gt;2,overallRate=0),0,IF(G1469="Oui",IF(OR($B1469="Oui - sans lien de dépendance",$C1469&gt;0),ROUND(MIN(K1469, MAX(500,MIN(0.55*$C1469,573))),2),0),ROUND(IF($B1469="Non - avec lien de dépendance",MIN(1129,K1469,$C1469)*overallRate,MIN(1129,K1469)*overallRate),2))))</f>
        <v>Effectuez l’étape 1</v>
      </c>
      <c r="P1469" s="3">
        <f t="shared" si="22"/>
        <v>0</v>
      </c>
    </row>
    <row r="1470" spans="12:16" x14ac:dyDescent="0.35">
      <c r="L1470" s="54" t="str">
        <f>IF(ISTEXT(overallRate),"Effectuez l’étape 1",IF(OR(COUNT($C1470,H1470)&lt;&gt;2,overallRate=0),0,IF(D1470="Oui",IF(OR($B1470="Oui - sans lien de dépendance",$C1470&gt;0),ROUND(MIN(H1470, MAX(500,MIN(0.55*$C1470,573))),2),0),ROUND(IF($B1470="Non - avec lien de dépendance",MIN(1129,H1470,$C1470)*overallRate,MIN(1129,H1470)*overallRate),2))))</f>
        <v>Effectuez l’étape 1</v>
      </c>
      <c r="M1470" s="54" t="str">
        <f>IF(ISTEXT(overallRate),"Effectuez l’étape 1",IF(OR(COUNT($C1470,I1470)&lt;&gt;2,overallRate=0),0,IF(E1470="Oui",IF(OR($B1470="Oui - sans lien de dépendance",$C1470&gt;0),ROUND(MIN(I1470, MAX(500,MIN(0.55*$C1470,573))),2),0),ROUND(IF($B1470="Non - avec lien de dépendance",MIN(1129,I1470,$C1470)*overallRate,MIN(1129,I1470)*overallRate),2))))</f>
        <v>Effectuez l’étape 1</v>
      </c>
      <c r="N1470" s="54" t="str">
        <f>IF(ISTEXT(overallRate),"Effectuez l’étape 1",IF(OR(COUNT($C1470,J1470)&lt;&gt;2,overallRate=0),0,IF(F1470="Oui",IF(OR($B1470="Oui - sans lien de dépendance",$C1470&gt;0),ROUND(MIN(J1470, MAX(500,MIN(0.55*$C1470,573))),2),0),ROUND(IF($B1470="Non - avec lien de dépendance",MIN(1129,J1470,$C1470)*overallRate,MIN(1129,J1470)*overallRate),2))))</f>
        <v>Effectuez l’étape 1</v>
      </c>
      <c r="O1470" s="54" t="str">
        <f>IF(ISTEXT(overallRate),"Effectuez l’étape 1",IF(OR(COUNT($C1470,K1470)&lt;&gt;2,overallRate=0),0,IF(G1470="Oui",IF(OR($B1470="Oui - sans lien de dépendance",$C1470&gt;0),ROUND(MIN(K1470, MAX(500,MIN(0.55*$C1470,573))),2),0),ROUND(IF($B1470="Non - avec lien de dépendance",MIN(1129,K1470,$C1470)*overallRate,MIN(1129,K1470)*overallRate),2))))</f>
        <v>Effectuez l’étape 1</v>
      </c>
      <c r="P1470" s="3">
        <f t="shared" si="22"/>
        <v>0</v>
      </c>
    </row>
    <row r="1471" spans="12:16" x14ac:dyDescent="0.35">
      <c r="L1471" s="54" t="str">
        <f>IF(ISTEXT(overallRate),"Effectuez l’étape 1",IF(OR(COUNT($C1471,H1471)&lt;&gt;2,overallRate=0),0,IF(D1471="Oui",IF(OR($B1471="Oui - sans lien de dépendance",$C1471&gt;0),ROUND(MIN(H1471, MAX(500,MIN(0.55*$C1471,573))),2),0),ROUND(IF($B1471="Non - avec lien de dépendance",MIN(1129,H1471,$C1471)*overallRate,MIN(1129,H1471)*overallRate),2))))</f>
        <v>Effectuez l’étape 1</v>
      </c>
      <c r="M1471" s="54" t="str">
        <f>IF(ISTEXT(overallRate),"Effectuez l’étape 1",IF(OR(COUNT($C1471,I1471)&lt;&gt;2,overallRate=0),0,IF(E1471="Oui",IF(OR($B1471="Oui - sans lien de dépendance",$C1471&gt;0),ROUND(MIN(I1471, MAX(500,MIN(0.55*$C1471,573))),2),0),ROUND(IF($B1471="Non - avec lien de dépendance",MIN(1129,I1471,$C1471)*overallRate,MIN(1129,I1471)*overallRate),2))))</f>
        <v>Effectuez l’étape 1</v>
      </c>
      <c r="N1471" s="54" t="str">
        <f>IF(ISTEXT(overallRate),"Effectuez l’étape 1",IF(OR(COUNT($C1471,J1471)&lt;&gt;2,overallRate=0),0,IF(F1471="Oui",IF(OR($B1471="Oui - sans lien de dépendance",$C1471&gt;0),ROUND(MIN(J1471, MAX(500,MIN(0.55*$C1471,573))),2),0),ROUND(IF($B1471="Non - avec lien de dépendance",MIN(1129,J1471,$C1471)*overallRate,MIN(1129,J1471)*overallRate),2))))</f>
        <v>Effectuez l’étape 1</v>
      </c>
      <c r="O1471" s="54" t="str">
        <f>IF(ISTEXT(overallRate),"Effectuez l’étape 1",IF(OR(COUNT($C1471,K1471)&lt;&gt;2,overallRate=0),0,IF(G1471="Oui",IF(OR($B1471="Oui - sans lien de dépendance",$C1471&gt;0),ROUND(MIN(K1471, MAX(500,MIN(0.55*$C1471,573))),2),0),ROUND(IF($B1471="Non - avec lien de dépendance",MIN(1129,K1471,$C1471)*overallRate,MIN(1129,K1471)*overallRate),2))))</f>
        <v>Effectuez l’étape 1</v>
      </c>
      <c r="P1471" s="3">
        <f t="shared" si="22"/>
        <v>0</v>
      </c>
    </row>
    <row r="1472" spans="12:16" x14ac:dyDescent="0.35">
      <c r="L1472" s="54" t="str">
        <f>IF(ISTEXT(overallRate),"Effectuez l’étape 1",IF(OR(COUNT($C1472,H1472)&lt;&gt;2,overallRate=0),0,IF(D1472="Oui",IF(OR($B1472="Oui - sans lien de dépendance",$C1472&gt;0),ROUND(MIN(H1472, MAX(500,MIN(0.55*$C1472,573))),2),0),ROUND(IF($B1472="Non - avec lien de dépendance",MIN(1129,H1472,$C1472)*overallRate,MIN(1129,H1472)*overallRate),2))))</f>
        <v>Effectuez l’étape 1</v>
      </c>
      <c r="M1472" s="54" t="str">
        <f>IF(ISTEXT(overallRate),"Effectuez l’étape 1",IF(OR(COUNT($C1472,I1472)&lt;&gt;2,overallRate=0),0,IF(E1472="Oui",IF(OR($B1472="Oui - sans lien de dépendance",$C1472&gt;0),ROUND(MIN(I1472, MAX(500,MIN(0.55*$C1472,573))),2),0),ROUND(IF($B1472="Non - avec lien de dépendance",MIN(1129,I1472,$C1472)*overallRate,MIN(1129,I1472)*overallRate),2))))</f>
        <v>Effectuez l’étape 1</v>
      </c>
      <c r="N1472" s="54" t="str">
        <f>IF(ISTEXT(overallRate),"Effectuez l’étape 1",IF(OR(COUNT($C1472,J1472)&lt;&gt;2,overallRate=0),0,IF(F1472="Oui",IF(OR($B1472="Oui - sans lien de dépendance",$C1472&gt;0),ROUND(MIN(J1472, MAX(500,MIN(0.55*$C1472,573))),2),0),ROUND(IF($B1472="Non - avec lien de dépendance",MIN(1129,J1472,$C1472)*overallRate,MIN(1129,J1472)*overallRate),2))))</f>
        <v>Effectuez l’étape 1</v>
      </c>
      <c r="O1472" s="54" t="str">
        <f>IF(ISTEXT(overallRate),"Effectuez l’étape 1",IF(OR(COUNT($C1472,K1472)&lt;&gt;2,overallRate=0),0,IF(G1472="Oui",IF(OR($B1472="Oui - sans lien de dépendance",$C1472&gt;0),ROUND(MIN(K1472, MAX(500,MIN(0.55*$C1472,573))),2),0),ROUND(IF($B1472="Non - avec lien de dépendance",MIN(1129,K1472,$C1472)*overallRate,MIN(1129,K1472)*overallRate),2))))</f>
        <v>Effectuez l’étape 1</v>
      </c>
      <c r="P1472" s="3">
        <f t="shared" si="22"/>
        <v>0</v>
      </c>
    </row>
    <row r="1473" spans="12:16" x14ac:dyDescent="0.35">
      <c r="L1473" s="54" t="str">
        <f>IF(ISTEXT(overallRate),"Effectuez l’étape 1",IF(OR(COUNT($C1473,H1473)&lt;&gt;2,overallRate=0),0,IF(D1473="Oui",IF(OR($B1473="Oui - sans lien de dépendance",$C1473&gt;0),ROUND(MIN(H1473, MAX(500,MIN(0.55*$C1473,573))),2),0),ROUND(IF($B1473="Non - avec lien de dépendance",MIN(1129,H1473,$C1473)*overallRate,MIN(1129,H1473)*overallRate),2))))</f>
        <v>Effectuez l’étape 1</v>
      </c>
      <c r="M1473" s="54" t="str">
        <f>IF(ISTEXT(overallRate),"Effectuez l’étape 1",IF(OR(COUNT($C1473,I1473)&lt;&gt;2,overallRate=0),0,IF(E1473="Oui",IF(OR($B1473="Oui - sans lien de dépendance",$C1473&gt;0),ROUND(MIN(I1473, MAX(500,MIN(0.55*$C1473,573))),2),0),ROUND(IF($B1473="Non - avec lien de dépendance",MIN(1129,I1473,$C1473)*overallRate,MIN(1129,I1473)*overallRate),2))))</f>
        <v>Effectuez l’étape 1</v>
      </c>
      <c r="N1473" s="54" t="str">
        <f>IF(ISTEXT(overallRate),"Effectuez l’étape 1",IF(OR(COUNT($C1473,J1473)&lt;&gt;2,overallRate=0),0,IF(F1473="Oui",IF(OR($B1473="Oui - sans lien de dépendance",$C1473&gt;0),ROUND(MIN(J1473, MAX(500,MIN(0.55*$C1473,573))),2),0),ROUND(IF($B1473="Non - avec lien de dépendance",MIN(1129,J1473,$C1473)*overallRate,MIN(1129,J1473)*overallRate),2))))</f>
        <v>Effectuez l’étape 1</v>
      </c>
      <c r="O1473" s="54" t="str">
        <f>IF(ISTEXT(overallRate),"Effectuez l’étape 1",IF(OR(COUNT($C1473,K1473)&lt;&gt;2,overallRate=0),0,IF(G1473="Oui",IF(OR($B1473="Oui - sans lien de dépendance",$C1473&gt;0),ROUND(MIN(K1473, MAX(500,MIN(0.55*$C1473,573))),2),0),ROUND(IF($B1473="Non - avec lien de dépendance",MIN(1129,K1473,$C1473)*overallRate,MIN(1129,K1473)*overallRate),2))))</f>
        <v>Effectuez l’étape 1</v>
      </c>
      <c r="P1473" s="3">
        <f t="shared" si="22"/>
        <v>0</v>
      </c>
    </row>
    <row r="1474" spans="12:16" x14ac:dyDescent="0.35">
      <c r="L1474" s="54" t="str">
        <f>IF(ISTEXT(overallRate),"Effectuez l’étape 1",IF(OR(COUNT($C1474,H1474)&lt;&gt;2,overallRate=0),0,IF(D1474="Oui",IF(OR($B1474="Oui - sans lien de dépendance",$C1474&gt;0),ROUND(MIN(H1474, MAX(500,MIN(0.55*$C1474,573))),2),0),ROUND(IF($B1474="Non - avec lien de dépendance",MIN(1129,H1474,$C1474)*overallRate,MIN(1129,H1474)*overallRate),2))))</f>
        <v>Effectuez l’étape 1</v>
      </c>
      <c r="M1474" s="54" t="str">
        <f>IF(ISTEXT(overallRate),"Effectuez l’étape 1",IF(OR(COUNT($C1474,I1474)&lt;&gt;2,overallRate=0),0,IF(E1474="Oui",IF(OR($B1474="Oui - sans lien de dépendance",$C1474&gt;0),ROUND(MIN(I1474, MAX(500,MIN(0.55*$C1474,573))),2),0),ROUND(IF($B1474="Non - avec lien de dépendance",MIN(1129,I1474,$C1474)*overallRate,MIN(1129,I1474)*overallRate),2))))</f>
        <v>Effectuez l’étape 1</v>
      </c>
      <c r="N1474" s="54" t="str">
        <f>IF(ISTEXT(overallRate),"Effectuez l’étape 1",IF(OR(COUNT($C1474,J1474)&lt;&gt;2,overallRate=0),0,IF(F1474="Oui",IF(OR($B1474="Oui - sans lien de dépendance",$C1474&gt;0),ROUND(MIN(J1474, MAX(500,MIN(0.55*$C1474,573))),2),0),ROUND(IF($B1474="Non - avec lien de dépendance",MIN(1129,J1474,$C1474)*overallRate,MIN(1129,J1474)*overallRate),2))))</f>
        <v>Effectuez l’étape 1</v>
      </c>
      <c r="O1474" s="54" t="str">
        <f>IF(ISTEXT(overallRate),"Effectuez l’étape 1",IF(OR(COUNT($C1474,K1474)&lt;&gt;2,overallRate=0),0,IF(G1474="Oui",IF(OR($B1474="Oui - sans lien de dépendance",$C1474&gt;0),ROUND(MIN(K1474, MAX(500,MIN(0.55*$C1474,573))),2),0),ROUND(IF($B1474="Non - avec lien de dépendance",MIN(1129,K1474,$C1474)*overallRate,MIN(1129,K1474)*overallRate),2))))</f>
        <v>Effectuez l’étape 1</v>
      </c>
      <c r="P1474" s="3">
        <f t="shared" si="22"/>
        <v>0</v>
      </c>
    </row>
    <row r="1475" spans="12:16" x14ac:dyDescent="0.35">
      <c r="L1475" s="54" t="str">
        <f>IF(ISTEXT(overallRate),"Effectuez l’étape 1",IF(OR(COUNT($C1475,H1475)&lt;&gt;2,overallRate=0),0,IF(D1475="Oui",IF(OR($B1475="Oui - sans lien de dépendance",$C1475&gt;0),ROUND(MIN(H1475, MAX(500,MIN(0.55*$C1475,573))),2),0),ROUND(IF($B1475="Non - avec lien de dépendance",MIN(1129,H1475,$C1475)*overallRate,MIN(1129,H1475)*overallRate),2))))</f>
        <v>Effectuez l’étape 1</v>
      </c>
      <c r="M1475" s="54" t="str">
        <f>IF(ISTEXT(overallRate),"Effectuez l’étape 1",IF(OR(COUNT($C1475,I1475)&lt;&gt;2,overallRate=0),0,IF(E1475="Oui",IF(OR($B1475="Oui - sans lien de dépendance",$C1475&gt;0),ROUND(MIN(I1475, MAX(500,MIN(0.55*$C1475,573))),2),0),ROUND(IF($B1475="Non - avec lien de dépendance",MIN(1129,I1475,$C1475)*overallRate,MIN(1129,I1475)*overallRate),2))))</f>
        <v>Effectuez l’étape 1</v>
      </c>
      <c r="N1475" s="54" t="str">
        <f>IF(ISTEXT(overallRate),"Effectuez l’étape 1",IF(OR(COUNT($C1475,J1475)&lt;&gt;2,overallRate=0),0,IF(F1475="Oui",IF(OR($B1475="Oui - sans lien de dépendance",$C1475&gt;0),ROUND(MIN(J1475, MAX(500,MIN(0.55*$C1475,573))),2),0),ROUND(IF($B1475="Non - avec lien de dépendance",MIN(1129,J1475,$C1475)*overallRate,MIN(1129,J1475)*overallRate),2))))</f>
        <v>Effectuez l’étape 1</v>
      </c>
      <c r="O1475" s="54" t="str">
        <f>IF(ISTEXT(overallRate),"Effectuez l’étape 1",IF(OR(COUNT($C1475,K1475)&lt;&gt;2,overallRate=0),0,IF(G1475="Oui",IF(OR($B1475="Oui - sans lien de dépendance",$C1475&gt;0),ROUND(MIN(K1475, MAX(500,MIN(0.55*$C1475,573))),2),0),ROUND(IF($B1475="Non - avec lien de dépendance",MIN(1129,K1475,$C1475)*overallRate,MIN(1129,K1475)*overallRate),2))))</f>
        <v>Effectuez l’étape 1</v>
      </c>
      <c r="P1475" s="3">
        <f t="shared" si="22"/>
        <v>0</v>
      </c>
    </row>
    <row r="1476" spans="12:16" x14ac:dyDescent="0.35">
      <c r="L1476" s="54" t="str">
        <f>IF(ISTEXT(overallRate),"Effectuez l’étape 1",IF(OR(COUNT($C1476,H1476)&lt;&gt;2,overallRate=0),0,IF(D1476="Oui",IF(OR($B1476="Oui - sans lien de dépendance",$C1476&gt;0),ROUND(MIN(H1476, MAX(500,MIN(0.55*$C1476,573))),2),0),ROUND(IF($B1476="Non - avec lien de dépendance",MIN(1129,H1476,$C1476)*overallRate,MIN(1129,H1476)*overallRate),2))))</f>
        <v>Effectuez l’étape 1</v>
      </c>
      <c r="M1476" s="54" t="str">
        <f>IF(ISTEXT(overallRate),"Effectuez l’étape 1",IF(OR(COUNT($C1476,I1476)&lt;&gt;2,overallRate=0),0,IF(E1476="Oui",IF(OR($B1476="Oui - sans lien de dépendance",$C1476&gt;0),ROUND(MIN(I1476, MAX(500,MIN(0.55*$C1476,573))),2),0),ROUND(IF($B1476="Non - avec lien de dépendance",MIN(1129,I1476,$C1476)*overallRate,MIN(1129,I1476)*overallRate),2))))</f>
        <v>Effectuez l’étape 1</v>
      </c>
      <c r="N1476" s="54" t="str">
        <f>IF(ISTEXT(overallRate),"Effectuez l’étape 1",IF(OR(COUNT($C1476,J1476)&lt;&gt;2,overallRate=0),0,IF(F1476="Oui",IF(OR($B1476="Oui - sans lien de dépendance",$C1476&gt;0),ROUND(MIN(J1476, MAX(500,MIN(0.55*$C1476,573))),2),0),ROUND(IF($B1476="Non - avec lien de dépendance",MIN(1129,J1476,$C1476)*overallRate,MIN(1129,J1476)*overallRate),2))))</f>
        <v>Effectuez l’étape 1</v>
      </c>
      <c r="O1476" s="54" t="str">
        <f>IF(ISTEXT(overallRate),"Effectuez l’étape 1",IF(OR(COUNT($C1476,K1476)&lt;&gt;2,overallRate=0),0,IF(G1476="Oui",IF(OR($B1476="Oui - sans lien de dépendance",$C1476&gt;0),ROUND(MIN(K1476, MAX(500,MIN(0.55*$C1476,573))),2),0),ROUND(IF($B1476="Non - avec lien de dépendance",MIN(1129,K1476,$C1476)*overallRate,MIN(1129,K1476)*overallRate),2))))</f>
        <v>Effectuez l’étape 1</v>
      </c>
      <c r="P1476" s="3">
        <f t="shared" si="22"/>
        <v>0</v>
      </c>
    </row>
    <row r="1477" spans="12:16" x14ac:dyDescent="0.35">
      <c r="L1477" s="54" t="str">
        <f>IF(ISTEXT(overallRate),"Effectuez l’étape 1",IF(OR(COUNT($C1477,H1477)&lt;&gt;2,overallRate=0),0,IF(D1477="Oui",IF(OR($B1477="Oui - sans lien de dépendance",$C1477&gt;0),ROUND(MIN(H1477, MAX(500,MIN(0.55*$C1477,573))),2),0),ROUND(IF($B1477="Non - avec lien de dépendance",MIN(1129,H1477,$C1477)*overallRate,MIN(1129,H1477)*overallRate),2))))</f>
        <v>Effectuez l’étape 1</v>
      </c>
      <c r="M1477" s="54" t="str">
        <f>IF(ISTEXT(overallRate),"Effectuez l’étape 1",IF(OR(COUNT($C1477,I1477)&lt;&gt;2,overallRate=0),0,IF(E1477="Oui",IF(OR($B1477="Oui - sans lien de dépendance",$C1477&gt;0),ROUND(MIN(I1477, MAX(500,MIN(0.55*$C1477,573))),2),0),ROUND(IF($B1477="Non - avec lien de dépendance",MIN(1129,I1477,$C1477)*overallRate,MIN(1129,I1477)*overallRate),2))))</f>
        <v>Effectuez l’étape 1</v>
      </c>
      <c r="N1477" s="54" t="str">
        <f>IF(ISTEXT(overallRate),"Effectuez l’étape 1",IF(OR(COUNT($C1477,J1477)&lt;&gt;2,overallRate=0),0,IF(F1477="Oui",IF(OR($B1477="Oui - sans lien de dépendance",$C1477&gt;0),ROUND(MIN(J1477, MAX(500,MIN(0.55*$C1477,573))),2),0),ROUND(IF($B1477="Non - avec lien de dépendance",MIN(1129,J1477,$C1477)*overallRate,MIN(1129,J1477)*overallRate),2))))</f>
        <v>Effectuez l’étape 1</v>
      </c>
      <c r="O1477" s="54" t="str">
        <f>IF(ISTEXT(overallRate),"Effectuez l’étape 1",IF(OR(COUNT($C1477,K1477)&lt;&gt;2,overallRate=0),0,IF(G1477="Oui",IF(OR($B1477="Oui - sans lien de dépendance",$C1477&gt;0),ROUND(MIN(K1477, MAX(500,MIN(0.55*$C1477,573))),2),0),ROUND(IF($B1477="Non - avec lien de dépendance",MIN(1129,K1477,$C1477)*overallRate,MIN(1129,K1477)*overallRate),2))))</f>
        <v>Effectuez l’étape 1</v>
      </c>
      <c r="P1477" s="3">
        <f t="shared" si="22"/>
        <v>0</v>
      </c>
    </row>
    <row r="1478" spans="12:16" x14ac:dyDescent="0.35">
      <c r="L1478" s="54" t="str">
        <f>IF(ISTEXT(overallRate),"Effectuez l’étape 1",IF(OR(COUNT($C1478,H1478)&lt;&gt;2,overallRate=0),0,IF(D1478="Oui",IF(OR($B1478="Oui - sans lien de dépendance",$C1478&gt;0),ROUND(MIN(H1478, MAX(500,MIN(0.55*$C1478,573))),2),0),ROUND(IF($B1478="Non - avec lien de dépendance",MIN(1129,H1478,$C1478)*overallRate,MIN(1129,H1478)*overallRate),2))))</f>
        <v>Effectuez l’étape 1</v>
      </c>
      <c r="M1478" s="54" t="str">
        <f>IF(ISTEXT(overallRate),"Effectuez l’étape 1",IF(OR(COUNT($C1478,I1478)&lt;&gt;2,overallRate=0),0,IF(E1478="Oui",IF(OR($B1478="Oui - sans lien de dépendance",$C1478&gt;0),ROUND(MIN(I1478, MAX(500,MIN(0.55*$C1478,573))),2),0),ROUND(IF($B1478="Non - avec lien de dépendance",MIN(1129,I1478,$C1478)*overallRate,MIN(1129,I1478)*overallRate),2))))</f>
        <v>Effectuez l’étape 1</v>
      </c>
      <c r="N1478" s="54" t="str">
        <f>IF(ISTEXT(overallRate),"Effectuez l’étape 1",IF(OR(COUNT($C1478,J1478)&lt;&gt;2,overallRate=0),0,IF(F1478="Oui",IF(OR($B1478="Oui - sans lien de dépendance",$C1478&gt;0),ROUND(MIN(J1478, MAX(500,MIN(0.55*$C1478,573))),2),0),ROUND(IF($B1478="Non - avec lien de dépendance",MIN(1129,J1478,$C1478)*overallRate,MIN(1129,J1478)*overallRate),2))))</f>
        <v>Effectuez l’étape 1</v>
      </c>
      <c r="O1478" s="54" t="str">
        <f>IF(ISTEXT(overallRate),"Effectuez l’étape 1",IF(OR(COUNT($C1478,K1478)&lt;&gt;2,overallRate=0),0,IF(G1478="Oui",IF(OR($B1478="Oui - sans lien de dépendance",$C1478&gt;0),ROUND(MIN(K1478, MAX(500,MIN(0.55*$C1478,573))),2),0),ROUND(IF($B1478="Non - avec lien de dépendance",MIN(1129,K1478,$C1478)*overallRate,MIN(1129,K1478)*overallRate),2))))</f>
        <v>Effectuez l’étape 1</v>
      </c>
      <c r="P1478" s="3">
        <f t="shared" si="22"/>
        <v>0</v>
      </c>
    </row>
    <row r="1479" spans="12:16" x14ac:dyDescent="0.35">
      <c r="L1479" s="54" t="str">
        <f>IF(ISTEXT(overallRate),"Effectuez l’étape 1",IF(OR(COUNT($C1479,H1479)&lt;&gt;2,overallRate=0),0,IF(D1479="Oui",IF(OR($B1479="Oui - sans lien de dépendance",$C1479&gt;0),ROUND(MIN(H1479, MAX(500,MIN(0.55*$C1479,573))),2),0),ROUND(IF($B1479="Non - avec lien de dépendance",MIN(1129,H1479,$C1479)*overallRate,MIN(1129,H1479)*overallRate),2))))</f>
        <v>Effectuez l’étape 1</v>
      </c>
      <c r="M1479" s="54" t="str">
        <f>IF(ISTEXT(overallRate),"Effectuez l’étape 1",IF(OR(COUNT($C1479,I1479)&lt;&gt;2,overallRate=0),0,IF(E1479="Oui",IF(OR($B1479="Oui - sans lien de dépendance",$C1479&gt;0),ROUND(MIN(I1479, MAX(500,MIN(0.55*$C1479,573))),2),0),ROUND(IF($B1479="Non - avec lien de dépendance",MIN(1129,I1479,$C1479)*overallRate,MIN(1129,I1479)*overallRate),2))))</f>
        <v>Effectuez l’étape 1</v>
      </c>
      <c r="N1479" s="54" t="str">
        <f>IF(ISTEXT(overallRate),"Effectuez l’étape 1",IF(OR(COUNT($C1479,J1479)&lt;&gt;2,overallRate=0),0,IF(F1479="Oui",IF(OR($B1479="Oui - sans lien de dépendance",$C1479&gt;0),ROUND(MIN(J1479, MAX(500,MIN(0.55*$C1479,573))),2),0),ROUND(IF($B1479="Non - avec lien de dépendance",MIN(1129,J1479,$C1479)*overallRate,MIN(1129,J1479)*overallRate),2))))</f>
        <v>Effectuez l’étape 1</v>
      </c>
      <c r="O1479" s="54" t="str">
        <f>IF(ISTEXT(overallRate),"Effectuez l’étape 1",IF(OR(COUNT($C1479,K1479)&lt;&gt;2,overallRate=0),0,IF(G1479="Oui",IF(OR($B1479="Oui - sans lien de dépendance",$C1479&gt;0),ROUND(MIN(K1479, MAX(500,MIN(0.55*$C1479,573))),2),0),ROUND(IF($B1479="Non - avec lien de dépendance",MIN(1129,K1479,$C1479)*overallRate,MIN(1129,K1479)*overallRate),2))))</f>
        <v>Effectuez l’étape 1</v>
      </c>
      <c r="P1479" s="3">
        <f t="shared" ref="P1479:P1542" si="23">IF(AND(COUNT(C1479:K1479)&gt;0,OR(COUNT(C1479:K1479)&lt;&gt;5,ISBLANK(B1479))),"Fill out all amounts",SUM(L1479:O1479))</f>
        <v>0</v>
      </c>
    </row>
    <row r="1480" spans="12:16" x14ac:dyDescent="0.35">
      <c r="L1480" s="54" t="str">
        <f>IF(ISTEXT(overallRate),"Effectuez l’étape 1",IF(OR(COUNT($C1480,H1480)&lt;&gt;2,overallRate=0),0,IF(D1480="Oui",IF(OR($B1480="Oui - sans lien de dépendance",$C1480&gt;0),ROUND(MIN(H1480, MAX(500,MIN(0.55*$C1480,573))),2),0),ROUND(IF($B1480="Non - avec lien de dépendance",MIN(1129,H1480,$C1480)*overallRate,MIN(1129,H1480)*overallRate),2))))</f>
        <v>Effectuez l’étape 1</v>
      </c>
      <c r="M1480" s="54" t="str">
        <f>IF(ISTEXT(overallRate),"Effectuez l’étape 1",IF(OR(COUNT($C1480,I1480)&lt;&gt;2,overallRate=0),0,IF(E1480="Oui",IF(OR($B1480="Oui - sans lien de dépendance",$C1480&gt;0),ROUND(MIN(I1480, MAX(500,MIN(0.55*$C1480,573))),2),0),ROUND(IF($B1480="Non - avec lien de dépendance",MIN(1129,I1480,$C1480)*overallRate,MIN(1129,I1480)*overallRate),2))))</f>
        <v>Effectuez l’étape 1</v>
      </c>
      <c r="N1480" s="54" t="str">
        <f>IF(ISTEXT(overallRate),"Effectuez l’étape 1",IF(OR(COUNT($C1480,J1480)&lt;&gt;2,overallRate=0),0,IF(F1480="Oui",IF(OR($B1480="Oui - sans lien de dépendance",$C1480&gt;0),ROUND(MIN(J1480, MAX(500,MIN(0.55*$C1480,573))),2),0),ROUND(IF($B1480="Non - avec lien de dépendance",MIN(1129,J1480,$C1480)*overallRate,MIN(1129,J1480)*overallRate),2))))</f>
        <v>Effectuez l’étape 1</v>
      </c>
      <c r="O1480" s="54" t="str">
        <f>IF(ISTEXT(overallRate),"Effectuez l’étape 1",IF(OR(COUNT($C1480,K1480)&lt;&gt;2,overallRate=0),0,IF(G1480="Oui",IF(OR($B1480="Oui - sans lien de dépendance",$C1480&gt;0),ROUND(MIN(K1480, MAX(500,MIN(0.55*$C1480,573))),2),0),ROUND(IF($B1480="Non - avec lien de dépendance",MIN(1129,K1480,$C1480)*overallRate,MIN(1129,K1480)*overallRate),2))))</f>
        <v>Effectuez l’étape 1</v>
      </c>
      <c r="P1480" s="3">
        <f t="shared" si="23"/>
        <v>0</v>
      </c>
    </row>
    <row r="1481" spans="12:16" x14ac:dyDescent="0.35">
      <c r="L1481" s="54" t="str">
        <f>IF(ISTEXT(overallRate),"Effectuez l’étape 1",IF(OR(COUNT($C1481,H1481)&lt;&gt;2,overallRate=0),0,IF(D1481="Oui",IF(OR($B1481="Oui - sans lien de dépendance",$C1481&gt;0),ROUND(MIN(H1481, MAX(500,MIN(0.55*$C1481,573))),2),0),ROUND(IF($B1481="Non - avec lien de dépendance",MIN(1129,H1481,$C1481)*overallRate,MIN(1129,H1481)*overallRate),2))))</f>
        <v>Effectuez l’étape 1</v>
      </c>
      <c r="M1481" s="54" t="str">
        <f>IF(ISTEXT(overallRate),"Effectuez l’étape 1",IF(OR(COUNT($C1481,I1481)&lt;&gt;2,overallRate=0),0,IF(E1481="Oui",IF(OR($B1481="Oui - sans lien de dépendance",$C1481&gt;0),ROUND(MIN(I1481, MAX(500,MIN(0.55*$C1481,573))),2),0),ROUND(IF($B1481="Non - avec lien de dépendance",MIN(1129,I1481,$C1481)*overallRate,MIN(1129,I1481)*overallRate),2))))</f>
        <v>Effectuez l’étape 1</v>
      </c>
      <c r="N1481" s="54" t="str">
        <f>IF(ISTEXT(overallRate),"Effectuez l’étape 1",IF(OR(COUNT($C1481,J1481)&lt;&gt;2,overallRate=0),0,IF(F1481="Oui",IF(OR($B1481="Oui - sans lien de dépendance",$C1481&gt;0),ROUND(MIN(J1481, MAX(500,MIN(0.55*$C1481,573))),2),0),ROUND(IF($B1481="Non - avec lien de dépendance",MIN(1129,J1481,$C1481)*overallRate,MIN(1129,J1481)*overallRate),2))))</f>
        <v>Effectuez l’étape 1</v>
      </c>
      <c r="O1481" s="54" t="str">
        <f>IF(ISTEXT(overallRate),"Effectuez l’étape 1",IF(OR(COUNT($C1481,K1481)&lt;&gt;2,overallRate=0),0,IF(G1481="Oui",IF(OR($B1481="Oui - sans lien de dépendance",$C1481&gt;0),ROUND(MIN(K1481, MAX(500,MIN(0.55*$C1481,573))),2),0),ROUND(IF($B1481="Non - avec lien de dépendance",MIN(1129,K1481,$C1481)*overallRate,MIN(1129,K1481)*overallRate),2))))</f>
        <v>Effectuez l’étape 1</v>
      </c>
      <c r="P1481" s="3">
        <f t="shared" si="23"/>
        <v>0</v>
      </c>
    </row>
    <row r="1482" spans="12:16" x14ac:dyDescent="0.35">
      <c r="L1482" s="54" t="str">
        <f>IF(ISTEXT(overallRate),"Effectuez l’étape 1",IF(OR(COUNT($C1482,H1482)&lt;&gt;2,overallRate=0),0,IF(D1482="Oui",IF(OR($B1482="Oui - sans lien de dépendance",$C1482&gt;0),ROUND(MIN(H1482, MAX(500,MIN(0.55*$C1482,573))),2),0),ROUND(IF($B1482="Non - avec lien de dépendance",MIN(1129,H1482,$C1482)*overallRate,MIN(1129,H1482)*overallRate),2))))</f>
        <v>Effectuez l’étape 1</v>
      </c>
      <c r="M1482" s="54" t="str">
        <f>IF(ISTEXT(overallRate),"Effectuez l’étape 1",IF(OR(COUNT($C1482,I1482)&lt;&gt;2,overallRate=0),0,IF(E1482="Oui",IF(OR($B1482="Oui - sans lien de dépendance",$C1482&gt;0),ROUND(MIN(I1482, MAX(500,MIN(0.55*$C1482,573))),2),0),ROUND(IF($B1482="Non - avec lien de dépendance",MIN(1129,I1482,$C1482)*overallRate,MIN(1129,I1482)*overallRate),2))))</f>
        <v>Effectuez l’étape 1</v>
      </c>
      <c r="N1482" s="54" t="str">
        <f>IF(ISTEXT(overallRate),"Effectuez l’étape 1",IF(OR(COUNT($C1482,J1482)&lt;&gt;2,overallRate=0),0,IF(F1482="Oui",IF(OR($B1482="Oui - sans lien de dépendance",$C1482&gt;0),ROUND(MIN(J1482, MAX(500,MIN(0.55*$C1482,573))),2),0),ROUND(IF($B1482="Non - avec lien de dépendance",MIN(1129,J1482,$C1482)*overallRate,MIN(1129,J1482)*overallRate),2))))</f>
        <v>Effectuez l’étape 1</v>
      </c>
      <c r="O1482" s="54" t="str">
        <f>IF(ISTEXT(overallRate),"Effectuez l’étape 1",IF(OR(COUNT($C1482,K1482)&lt;&gt;2,overallRate=0),0,IF(G1482="Oui",IF(OR($B1482="Oui - sans lien de dépendance",$C1482&gt;0),ROUND(MIN(K1482, MAX(500,MIN(0.55*$C1482,573))),2),0),ROUND(IF($B1482="Non - avec lien de dépendance",MIN(1129,K1482,$C1482)*overallRate,MIN(1129,K1482)*overallRate),2))))</f>
        <v>Effectuez l’étape 1</v>
      </c>
      <c r="P1482" s="3">
        <f t="shared" si="23"/>
        <v>0</v>
      </c>
    </row>
    <row r="1483" spans="12:16" x14ac:dyDescent="0.35">
      <c r="L1483" s="54" t="str">
        <f>IF(ISTEXT(overallRate),"Effectuez l’étape 1",IF(OR(COUNT($C1483,H1483)&lt;&gt;2,overallRate=0),0,IF(D1483="Oui",IF(OR($B1483="Oui - sans lien de dépendance",$C1483&gt;0),ROUND(MIN(H1483, MAX(500,MIN(0.55*$C1483,573))),2),0),ROUND(IF($B1483="Non - avec lien de dépendance",MIN(1129,H1483,$C1483)*overallRate,MIN(1129,H1483)*overallRate),2))))</f>
        <v>Effectuez l’étape 1</v>
      </c>
      <c r="M1483" s="54" t="str">
        <f>IF(ISTEXT(overallRate),"Effectuez l’étape 1",IF(OR(COUNT($C1483,I1483)&lt;&gt;2,overallRate=0),0,IF(E1483="Oui",IF(OR($B1483="Oui - sans lien de dépendance",$C1483&gt;0),ROUND(MIN(I1483, MAX(500,MIN(0.55*$C1483,573))),2),0),ROUND(IF($B1483="Non - avec lien de dépendance",MIN(1129,I1483,$C1483)*overallRate,MIN(1129,I1483)*overallRate),2))))</f>
        <v>Effectuez l’étape 1</v>
      </c>
      <c r="N1483" s="54" t="str">
        <f>IF(ISTEXT(overallRate),"Effectuez l’étape 1",IF(OR(COUNT($C1483,J1483)&lt;&gt;2,overallRate=0),0,IF(F1483="Oui",IF(OR($B1483="Oui - sans lien de dépendance",$C1483&gt;0),ROUND(MIN(J1483, MAX(500,MIN(0.55*$C1483,573))),2),0),ROUND(IF($B1483="Non - avec lien de dépendance",MIN(1129,J1483,$C1483)*overallRate,MIN(1129,J1483)*overallRate),2))))</f>
        <v>Effectuez l’étape 1</v>
      </c>
      <c r="O1483" s="54" t="str">
        <f>IF(ISTEXT(overallRate),"Effectuez l’étape 1",IF(OR(COUNT($C1483,K1483)&lt;&gt;2,overallRate=0),0,IF(G1483="Oui",IF(OR($B1483="Oui - sans lien de dépendance",$C1483&gt;0),ROUND(MIN(K1483, MAX(500,MIN(0.55*$C1483,573))),2),0),ROUND(IF($B1483="Non - avec lien de dépendance",MIN(1129,K1483,$C1483)*overallRate,MIN(1129,K1483)*overallRate),2))))</f>
        <v>Effectuez l’étape 1</v>
      </c>
      <c r="P1483" s="3">
        <f t="shared" si="23"/>
        <v>0</v>
      </c>
    </row>
    <row r="1484" spans="12:16" x14ac:dyDescent="0.35">
      <c r="L1484" s="54" t="str">
        <f>IF(ISTEXT(overallRate),"Effectuez l’étape 1",IF(OR(COUNT($C1484,H1484)&lt;&gt;2,overallRate=0),0,IF(D1484="Oui",IF(OR($B1484="Oui - sans lien de dépendance",$C1484&gt;0),ROUND(MIN(H1484, MAX(500,MIN(0.55*$C1484,573))),2),0),ROUND(IF($B1484="Non - avec lien de dépendance",MIN(1129,H1484,$C1484)*overallRate,MIN(1129,H1484)*overallRate),2))))</f>
        <v>Effectuez l’étape 1</v>
      </c>
      <c r="M1484" s="54" t="str">
        <f>IF(ISTEXT(overallRate),"Effectuez l’étape 1",IF(OR(COUNT($C1484,I1484)&lt;&gt;2,overallRate=0),0,IF(E1484="Oui",IF(OR($B1484="Oui - sans lien de dépendance",$C1484&gt;0),ROUND(MIN(I1484, MAX(500,MIN(0.55*$C1484,573))),2),0),ROUND(IF($B1484="Non - avec lien de dépendance",MIN(1129,I1484,$C1484)*overallRate,MIN(1129,I1484)*overallRate),2))))</f>
        <v>Effectuez l’étape 1</v>
      </c>
      <c r="N1484" s="54" t="str">
        <f>IF(ISTEXT(overallRate),"Effectuez l’étape 1",IF(OR(COUNT($C1484,J1484)&lt;&gt;2,overallRate=0),0,IF(F1484="Oui",IF(OR($B1484="Oui - sans lien de dépendance",$C1484&gt;0),ROUND(MIN(J1484, MAX(500,MIN(0.55*$C1484,573))),2),0),ROUND(IF($B1484="Non - avec lien de dépendance",MIN(1129,J1484,$C1484)*overallRate,MIN(1129,J1484)*overallRate),2))))</f>
        <v>Effectuez l’étape 1</v>
      </c>
      <c r="O1484" s="54" t="str">
        <f>IF(ISTEXT(overallRate),"Effectuez l’étape 1",IF(OR(COUNT($C1484,K1484)&lt;&gt;2,overallRate=0),0,IF(G1484="Oui",IF(OR($B1484="Oui - sans lien de dépendance",$C1484&gt;0),ROUND(MIN(K1484, MAX(500,MIN(0.55*$C1484,573))),2),0),ROUND(IF($B1484="Non - avec lien de dépendance",MIN(1129,K1484,$C1484)*overallRate,MIN(1129,K1484)*overallRate),2))))</f>
        <v>Effectuez l’étape 1</v>
      </c>
      <c r="P1484" s="3">
        <f t="shared" si="23"/>
        <v>0</v>
      </c>
    </row>
    <row r="1485" spans="12:16" x14ac:dyDescent="0.35">
      <c r="L1485" s="54" t="str">
        <f>IF(ISTEXT(overallRate),"Effectuez l’étape 1",IF(OR(COUNT($C1485,H1485)&lt;&gt;2,overallRate=0),0,IF(D1485="Oui",IF(OR($B1485="Oui - sans lien de dépendance",$C1485&gt;0),ROUND(MIN(H1485, MAX(500,MIN(0.55*$C1485,573))),2),0),ROUND(IF($B1485="Non - avec lien de dépendance",MIN(1129,H1485,$C1485)*overallRate,MIN(1129,H1485)*overallRate),2))))</f>
        <v>Effectuez l’étape 1</v>
      </c>
      <c r="M1485" s="54" t="str">
        <f>IF(ISTEXT(overallRate),"Effectuez l’étape 1",IF(OR(COUNT($C1485,I1485)&lt;&gt;2,overallRate=0),0,IF(E1485="Oui",IF(OR($B1485="Oui - sans lien de dépendance",$C1485&gt;0),ROUND(MIN(I1485, MAX(500,MIN(0.55*$C1485,573))),2),0),ROUND(IF($B1485="Non - avec lien de dépendance",MIN(1129,I1485,$C1485)*overallRate,MIN(1129,I1485)*overallRate),2))))</f>
        <v>Effectuez l’étape 1</v>
      </c>
      <c r="N1485" s="54" t="str">
        <f>IF(ISTEXT(overallRate),"Effectuez l’étape 1",IF(OR(COUNT($C1485,J1485)&lt;&gt;2,overallRate=0),0,IF(F1485="Oui",IF(OR($B1485="Oui - sans lien de dépendance",$C1485&gt;0),ROUND(MIN(J1485, MAX(500,MIN(0.55*$C1485,573))),2),0),ROUND(IF($B1485="Non - avec lien de dépendance",MIN(1129,J1485,$C1485)*overallRate,MIN(1129,J1485)*overallRate),2))))</f>
        <v>Effectuez l’étape 1</v>
      </c>
      <c r="O1485" s="54" t="str">
        <f>IF(ISTEXT(overallRate),"Effectuez l’étape 1",IF(OR(COUNT($C1485,K1485)&lt;&gt;2,overallRate=0),0,IF(G1485="Oui",IF(OR($B1485="Oui - sans lien de dépendance",$C1485&gt;0),ROUND(MIN(K1485, MAX(500,MIN(0.55*$C1485,573))),2),0),ROUND(IF($B1485="Non - avec lien de dépendance",MIN(1129,K1485,$C1485)*overallRate,MIN(1129,K1485)*overallRate),2))))</f>
        <v>Effectuez l’étape 1</v>
      </c>
      <c r="P1485" s="3">
        <f t="shared" si="23"/>
        <v>0</v>
      </c>
    </row>
    <row r="1486" spans="12:16" x14ac:dyDescent="0.35">
      <c r="L1486" s="54" t="str">
        <f>IF(ISTEXT(overallRate),"Effectuez l’étape 1",IF(OR(COUNT($C1486,H1486)&lt;&gt;2,overallRate=0),0,IF(D1486="Oui",IF(OR($B1486="Oui - sans lien de dépendance",$C1486&gt;0),ROUND(MIN(H1486, MAX(500,MIN(0.55*$C1486,573))),2),0),ROUND(IF($B1486="Non - avec lien de dépendance",MIN(1129,H1486,$C1486)*overallRate,MIN(1129,H1486)*overallRate),2))))</f>
        <v>Effectuez l’étape 1</v>
      </c>
      <c r="M1486" s="54" t="str">
        <f>IF(ISTEXT(overallRate),"Effectuez l’étape 1",IF(OR(COUNT($C1486,I1486)&lt;&gt;2,overallRate=0),0,IF(E1486="Oui",IF(OR($B1486="Oui - sans lien de dépendance",$C1486&gt;0),ROUND(MIN(I1486, MAX(500,MIN(0.55*$C1486,573))),2),0),ROUND(IF($B1486="Non - avec lien de dépendance",MIN(1129,I1486,$C1486)*overallRate,MIN(1129,I1486)*overallRate),2))))</f>
        <v>Effectuez l’étape 1</v>
      </c>
      <c r="N1486" s="54" t="str">
        <f>IF(ISTEXT(overallRate),"Effectuez l’étape 1",IF(OR(COUNT($C1486,J1486)&lt;&gt;2,overallRate=0),0,IF(F1486="Oui",IF(OR($B1486="Oui - sans lien de dépendance",$C1486&gt;0),ROUND(MIN(J1486, MAX(500,MIN(0.55*$C1486,573))),2),0),ROUND(IF($B1486="Non - avec lien de dépendance",MIN(1129,J1486,$C1486)*overallRate,MIN(1129,J1486)*overallRate),2))))</f>
        <v>Effectuez l’étape 1</v>
      </c>
      <c r="O1486" s="54" t="str">
        <f>IF(ISTEXT(overallRate),"Effectuez l’étape 1",IF(OR(COUNT($C1486,K1486)&lt;&gt;2,overallRate=0),0,IF(G1486="Oui",IF(OR($B1486="Oui - sans lien de dépendance",$C1486&gt;0),ROUND(MIN(K1486, MAX(500,MIN(0.55*$C1486,573))),2),0),ROUND(IF($B1486="Non - avec lien de dépendance",MIN(1129,K1486,$C1486)*overallRate,MIN(1129,K1486)*overallRate),2))))</f>
        <v>Effectuez l’étape 1</v>
      </c>
      <c r="P1486" s="3">
        <f t="shared" si="23"/>
        <v>0</v>
      </c>
    </row>
    <row r="1487" spans="12:16" x14ac:dyDescent="0.35">
      <c r="L1487" s="54" t="str">
        <f>IF(ISTEXT(overallRate),"Effectuez l’étape 1",IF(OR(COUNT($C1487,H1487)&lt;&gt;2,overallRate=0),0,IF(D1487="Oui",IF(OR($B1487="Oui - sans lien de dépendance",$C1487&gt;0),ROUND(MIN(H1487, MAX(500,MIN(0.55*$C1487,573))),2),0),ROUND(IF($B1487="Non - avec lien de dépendance",MIN(1129,H1487,$C1487)*overallRate,MIN(1129,H1487)*overallRate),2))))</f>
        <v>Effectuez l’étape 1</v>
      </c>
      <c r="M1487" s="54" t="str">
        <f>IF(ISTEXT(overallRate),"Effectuez l’étape 1",IF(OR(COUNT($C1487,I1487)&lt;&gt;2,overallRate=0),0,IF(E1487="Oui",IF(OR($B1487="Oui - sans lien de dépendance",$C1487&gt;0),ROUND(MIN(I1487, MAX(500,MIN(0.55*$C1487,573))),2),0),ROUND(IF($B1487="Non - avec lien de dépendance",MIN(1129,I1487,$C1487)*overallRate,MIN(1129,I1487)*overallRate),2))))</f>
        <v>Effectuez l’étape 1</v>
      </c>
      <c r="N1487" s="54" t="str">
        <f>IF(ISTEXT(overallRate),"Effectuez l’étape 1",IF(OR(COUNT($C1487,J1487)&lt;&gt;2,overallRate=0),0,IF(F1487="Oui",IF(OR($B1487="Oui - sans lien de dépendance",$C1487&gt;0),ROUND(MIN(J1487, MAX(500,MIN(0.55*$C1487,573))),2),0),ROUND(IF($B1487="Non - avec lien de dépendance",MIN(1129,J1487,$C1487)*overallRate,MIN(1129,J1487)*overallRate),2))))</f>
        <v>Effectuez l’étape 1</v>
      </c>
      <c r="O1487" s="54" t="str">
        <f>IF(ISTEXT(overallRate),"Effectuez l’étape 1",IF(OR(COUNT($C1487,K1487)&lt;&gt;2,overallRate=0),0,IF(G1487="Oui",IF(OR($B1487="Oui - sans lien de dépendance",$C1487&gt;0),ROUND(MIN(K1487, MAX(500,MIN(0.55*$C1487,573))),2),0),ROUND(IF($B1487="Non - avec lien de dépendance",MIN(1129,K1487,$C1487)*overallRate,MIN(1129,K1487)*overallRate),2))))</f>
        <v>Effectuez l’étape 1</v>
      </c>
      <c r="P1487" s="3">
        <f t="shared" si="23"/>
        <v>0</v>
      </c>
    </row>
    <row r="1488" spans="12:16" x14ac:dyDescent="0.35">
      <c r="L1488" s="54" t="str">
        <f>IF(ISTEXT(overallRate),"Effectuez l’étape 1",IF(OR(COUNT($C1488,H1488)&lt;&gt;2,overallRate=0),0,IF(D1488="Oui",IF(OR($B1488="Oui - sans lien de dépendance",$C1488&gt;0),ROUND(MIN(H1488, MAX(500,MIN(0.55*$C1488,573))),2),0),ROUND(IF($B1488="Non - avec lien de dépendance",MIN(1129,H1488,$C1488)*overallRate,MIN(1129,H1488)*overallRate),2))))</f>
        <v>Effectuez l’étape 1</v>
      </c>
      <c r="M1488" s="54" t="str">
        <f>IF(ISTEXT(overallRate),"Effectuez l’étape 1",IF(OR(COUNT($C1488,I1488)&lt;&gt;2,overallRate=0),0,IF(E1488="Oui",IF(OR($B1488="Oui - sans lien de dépendance",$C1488&gt;0),ROUND(MIN(I1488, MAX(500,MIN(0.55*$C1488,573))),2),0),ROUND(IF($B1488="Non - avec lien de dépendance",MIN(1129,I1488,$C1488)*overallRate,MIN(1129,I1488)*overallRate),2))))</f>
        <v>Effectuez l’étape 1</v>
      </c>
      <c r="N1488" s="54" t="str">
        <f>IF(ISTEXT(overallRate),"Effectuez l’étape 1",IF(OR(COUNT($C1488,J1488)&lt;&gt;2,overallRate=0),0,IF(F1488="Oui",IF(OR($B1488="Oui - sans lien de dépendance",$C1488&gt;0),ROUND(MIN(J1488, MAX(500,MIN(0.55*$C1488,573))),2),0),ROUND(IF($B1488="Non - avec lien de dépendance",MIN(1129,J1488,$C1488)*overallRate,MIN(1129,J1488)*overallRate),2))))</f>
        <v>Effectuez l’étape 1</v>
      </c>
      <c r="O1488" s="54" t="str">
        <f>IF(ISTEXT(overallRate),"Effectuez l’étape 1",IF(OR(COUNT($C1488,K1488)&lt;&gt;2,overallRate=0),0,IF(G1488="Oui",IF(OR($B1488="Oui - sans lien de dépendance",$C1488&gt;0),ROUND(MIN(K1488, MAX(500,MIN(0.55*$C1488,573))),2),0),ROUND(IF($B1488="Non - avec lien de dépendance",MIN(1129,K1488,$C1488)*overallRate,MIN(1129,K1488)*overallRate),2))))</f>
        <v>Effectuez l’étape 1</v>
      </c>
      <c r="P1488" s="3">
        <f t="shared" si="23"/>
        <v>0</v>
      </c>
    </row>
    <row r="1489" spans="12:16" x14ac:dyDescent="0.35">
      <c r="L1489" s="54" t="str">
        <f>IF(ISTEXT(overallRate),"Effectuez l’étape 1",IF(OR(COUNT($C1489,H1489)&lt;&gt;2,overallRate=0),0,IF(D1489="Oui",IF(OR($B1489="Oui - sans lien de dépendance",$C1489&gt;0),ROUND(MIN(H1489, MAX(500,MIN(0.55*$C1489,573))),2),0),ROUND(IF($B1489="Non - avec lien de dépendance",MIN(1129,H1489,$C1489)*overallRate,MIN(1129,H1489)*overallRate),2))))</f>
        <v>Effectuez l’étape 1</v>
      </c>
      <c r="M1489" s="54" t="str">
        <f>IF(ISTEXT(overallRate),"Effectuez l’étape 1",IF(OR(COUNT($C1489,I1489)&lt;&gt;2,overallRate=0),0,IF(E1489="Oui",IF(OR($B1489="Oui - sans lien de dépendance",$C1489&gt;0),ROUND(MIN(I1489, MAX(500,MIN(0.55*$C1489,573))),2),0),ROUND(IF($B1489="Non - avec lien de dépendance",MIN(1129,I1489,$C1489)*overallRate,MIN(1129,I1489)*overallRate),2))))</f>
        <v>Effectuez l’étape 1</v>
      </c>
      <c r="N1489" s="54" t="str">
        <f>IF(ISTEXT(overallRate),"Effectuez l’étape 1",IF(OR(COUNT($C1489,J1489)&lt;&gt;2,overallRate=0),0,IF(F1489="Oui",IF(OR($B1489="Oui - sans lien de dépendance",$C1489&gt;0),ROUND(MIN(J1489, MAX(500,MIN(0.55*$C1489,573))),2),0),ROUND(IF($B1489="Non - avec lien de dépendance",MIN(1129,J1489,$C1489)*overallRate,MIN(1129,J1489)*overallRate),2))))</f>
        <v>Effectuez l’étape 1</v>
      </c>
      <c r="O1489" s="54" t="str">
        <f>IF(ISTEXT(overallRate),"Effectuez l’étape 1",IF(OR(COUNT($C1489,K1489)&lt;&gt;2,overallRate=0),0,IF(G1489="Oui",IF(OR($B1489="Oui - sans lien de dépendance",$C1489&gt;0),ROUND(MIN(K1489, MAX(500,MIN(0.55*$C1489,573))),2),0),ROUND(IF($B1489="Non - avec lien de dépendance",MIN(1129,K1489,$C1489)*overallRate,MIN(1129,K1489)*overallRate),2))))</f>
        <v>Effectuez l’étape 1</v>
      </c>
      <c r="P1489" s="3">
        <f t="shared" si="23"/>
        <v>0</v>
      </c>
    </row>
    <row r="1490" spans="12:16" x14ac:dyDescent="0.35">
      <c r="L1490" s="54" t="str">
        <f>IF(ISTEXT(overallRate),"Effectuez l’étape 1",IF(OR(COUNT($C1490,H1490)&lt;&gt;2,overallRate=0),0,IF(D1490="Oui",IF(OR($B1490="Oui - sans lien de dépendance",$C1490&gt;0),ROUND(MIN(H1490, MAX(500,MIN(0.55*$C1490,573))),2),0),ROUND(IF($B1490="Non - avec lien de dépendance",MIN(1129,H1490,$C1490)*overallRate,MIN(1129,H1490)*overallRate),2))))</f>
        <v>Effectuez l’étape 1</v>
      </c>
      <c r="M1490" s="54" t="str">
        <f>IF(ISTEXT(overallRate),"Effectuez l’étape 1",IF(OR(COUNT($C1490,I1490)&lt;&gt;2,overallRate=0),0,IF(E1490="Oui",IF(OR($B1490="Oui - sans lien de dépendance",$C1490&gt;0),ROUND(MIN(I1490, MAX(500,MIN(0.55*$C1490,573))),2),0),ROUND(IF($B1490="Non - avec lien de dépendance",MIN(1129,I1490,$C1490)*overallRate,MIN(1129,I1490)*overallRate),2))))</f>
        <v>Effectuez l’étape 1</v>
      </c>
      <c r="N1490" s="54" t="str">
        <f>IF(ISTEXT(overallRate),"Effectuez l’étape 1",IF(OR(COUNT($C1490,J1490)&lt;&gt;2,overallRate=0),0,IF(F1490="Oui",IF(OR($B1490="Oui - sans lien de dépendance",$C1490&gt;0),ROUND(MIN(J1490, MAX(500,MIN(0.55*$C1490,573))),2),0),ROUND(IF($B1490="Non - avec lien de dépendance",MIN(1129,J1490,$C1490)*overallRate,MIN(1129,J1490)*overallRate),2))))</f>
        <v>Effectuez l’étape 1</v>
      </c>
      <c r="O1490" s="54" t="str">
        <f>IF(ISTEXT(overallRate),"Effectuez l’étape 1",IF(OR(COUNT($C1490,K1490)&lt;&gt;2,overallRate=0),0,IF(G1490="Oui",IF(OR($B1490="Oui - sans lien de dépendance",$C1490&gt;0),ROUND(MIN(K1490, MAX(500,MIN(0.55*$C1490,573))),2),0),ROUND(IF($B1490="Non - avec lien de dépendance",MIN(1129,K1490,$C1490)*overallRate,MIN(1129,K1490)*overallRate),2))))</f>
        <v>Effectuez l’étape 1</v>
      </c>
      <c r="P1490" s="3">
        <f t="shared" si="23"/>
        <v>0</v>
      </c>
    </row>
    <row r="1491" spans="12:16" x14ac:dyDescent="0.35">
      <c r="L1491" s="54" t="str">
        <f>IF(ISTEXT(overallRate),"Effectuez l’étape 1",IF(OR(COUNT($C1491,H1491)&lt;&gt;2,overallRate=0),0,IF(D1491="Oui",IF(OR($B1491="Oui - sans lien de dépendance",$C1491&gt;0),ROUND(MIN(H1491, MAX(500,MIN(0.55*$C1491,573))),2),0),ROUND(IF($B1491="Non - avec lien de dépendance",MIN(1129,H1491,$C1491)*overallRate,MIN(1129,H1491)*overallRate),2))))</f>
        <v>Effectuez l’étape 1</v>
      </c>
      <c r="M1491" s="54" t="str">
        <f>IF(ISTEXT(overallRate),"Effectuez l’étape 1",IF(OR(COUNT($C1491,I1491)&lt;&gt;2,overallRate=0),0,IF(E1491="Oui",IF(OR($B1491="Oui - sans lien de dépendance",$C1491&gt;0),ROUND(MIN(I1491, MAX(500,MIN(0.55*$C1491,573))),2),0),ROUND(IF($B1491="Non - avec lien de dépendance",MIN(1129,I1491,$C1491)*overallRate,MIN(1129,I1491)*overallRate),2))))</f>
        <v>Effectuez l’étape 1</v>
      </c>
      <c r="N1491" s="54" t="str">
        <f>IF(ISTEXT(overallRate),"Effectuez l’étape 1",IF(OR(COUNT($C1491,J1491)&lt;&gt;2,overallRate=0),0,IF(F1491="Oui",IF(OR($B1491="Oui - sans lien de dépendance",$C1491&gt;0),ROUND(MIN(J1491, MAX(500,MIN(0.55*$C1491,573))),2),0),ROUND(IF($B1491="Non - avec lien de dépendance",MIN(1129,J1491,$C1491)*overallRate,MIN(1129,J1491)*overallRate),2))))</f>
        <v>Effectuez l’étape 1</v>
      </c>
      <c r="O1491" s="54" t="str">
        <f>IF(ISTEXT(overallRate),"Effectuez l’étape 1",IF(OR(COUNT($C1491,K1491)&lt;&gt;2,overallRate=0),0,IF(G1491="Oui",IF(OR($B1491="Oui - sans lien de dépendance",$C1491&gt;0),ROUND(MIN(K1491, MAX(500,MIN(0.55*$C1491,573))),2),0),ROUND(IF($B1491="Non - avec lien de dépendance",MIN(1129,K1491,$C1491)*overallRate,MIN(1129,K1491)*overallRate),2))))</f>
        <v>Effectuez l’étape 1</v>
      </c>
      <c r="P1491" s="3">
        <f t="shared" si="23"/>
        <v>0</v>
      </c>
    </row>
    <row r="1492" spans="12:16" x14ac:dyDescent="0.35">
      <c r="L1492" s="54" t="str">
        <f>IF(ISTEXT(overallRate),"Effectuez l’étape 1",IF(OR(COUNT($C1492,H1492)&lt;&gt;2,overallRate=0),0,IF(D1492="Oui",IF(OR($B1492="Oui - sans lien de dépendance",$C1492&gt;0),ROUND(MIN(H1492, MAX(500,MIN(0.55*$C1492,573))),2),0),ROUND(IF($B1492="Non - avec lien de dépendance",MIN(1129,H1492,$C1492)*overallRate,MIN(1129,H1492)*overallRate),2))))</f>
        <v>Effectuez l’étape 1</v>
      </c>
      <c r="M1492" s="54" t="str">
        <f>IF(ISTEXT(overallRate),"Effectuez l’étape 1",IF(OR(COUNT($C1492,I1492)&lt;&gt;2,overallRate=0),0,IF(E1492="Oui",IF(OR($B1492="Oui - sans lien de dépendance",$C1492&gt;0),ROUND(MIN(I1492, MAX(500,MIN(0.55*$C1492,573))),2),0),ROUND(IF($B1492="Non - avec lien de dépendance",MIN(1129,I1492,$C1492)*overallRate,MIN(1129,I1492)*overallRate),2))))</f>
        <v>Effectuez l’étape 1</v>
      </c>
      <c r="N1492" s="54" t="str">
        <f>IF(ISTEXT(overallRate),"Effectuez l’étape 1",IF(OR(COUNT($C1492,J1492)&lt;&gt;2,overallRate=0),0,IF(F1492="Oui",IF(OR($B1492="Oui - sans lien de dépendance",$C1492&gt;0),ROUND(MIN(J1492, MAX(500,MIN(0.55*$C1492,573))),2),0),ROUND(IF($B1492="Non - avec lien de dépendance",MIN(1129,J1492,$C1492)*overallRate,MIN(1129,J1492)*overallRate),2))))</f>
        <v>Effectuez l’étape 1</v>
      </c>
      <c r="O1492" s="54" t="str">
        <f>IF(ISTEXT(overallRate),"Effectuez l’étape 1",IF(OR(COUNT($C1492,K1492)&lt;&gt;2,overallRate=0),0,IF(G1492="Oui",IF(OR($B1492="Oui - sans lien de dépendance",$C1492&gt;0),ROUND(MIN(K1492, MAX(500,MIN(0.55*$C1492,573))),2),0),ROUND(IF($B1492="Non - avec lien de dépendance",MIN(1129,K1492,$C1492)*overallRate,MIN(1129,K1492)*overallRate),2))))</f>
        <v>Effectuez l’étape 1</v>
      </c>
      <c r="P1492" s="3">
        <f t="shared" si="23"/>
        <v>0</v>
      </c>
    </row>
    <row r="1493" spans="12:16" x14ac:dyDescent="0.35">
      <c r="L1493" s="54" t="str">
        <f>IF(ISTEXT(overallRate),"Effectuez l’étape 1",IF(OR(COUNT($C1493,H1493)&lt;&gt;2,overallRate=0),0,IF(D1493="Oui",IF(OR($B1493="Oui - sans lien de dépendance",$C1493&gt;0),ROUND(MIN(H1493, MAX(500,MIN(0.55*$C1493,573))),2),0),ROUND(IF($B1493="Non - avec lien de dépendance",MIN(1129,H1493,$C1493)*overallRate,MIN(1129,H1493)*overallRate),2))))</f>
        <v>Effectuez l’étape 1</v>
      </c>
      <c r="M1493" s="54" t="str">
        <f>IF(ISTEXT(overallRate),"Effectuez l’étape 1",IF(OR(COUNT($C1493,I1493)&lt;&gt;2,overallRate=0),0,IF(E1493="Oui",IF(OR($B1493="Oui - sans lien de dépendance",$C1493&gt;0),ROUND(MIN(I1493, MAX(500,MIN(0.55*$C1493,573))),2),0),ROUND(IF($B1493="Non - avec lien de dépendance",MIN(1129,I1493,$C1493)*overallRate,MIN(1129,I1493)*overallRate),2))))</f>
        <v>Effectuez l’étape 1</v>
      </c>
      <c r="N1493" s="54" t="str">
        <f>IF(ISTEXT(overallRate),"Effectuez l’étape 1",IF(OR(COUNT($C1493,J1493)&lt;&gt;2,overallRate=0),0,IF(F1493="Oui",IF(OR($B1493="Oui - sans lien de dépendance",$C1493&gt;0),ROUND(MIN(J1493, MAX(500,MIN(0.55*$C1493,573))),2),0),ROUND(IF($B1493="Non - avec lien de dépendance",MIN(1129,J1493,$C1493)*overallRate,MIN(1129,J1493)*overallRate),2))))</f>
        <v>Effectuez l’étape 1</v>
      </c>
      <c r="O1493" s="54" t="str">
        <f>IF(ISTEXT(overallRate),"Effectuez l’étape 1",IF(OR(COUNT($C1493,K1493)&lt;&gt;2,overallRate=0),0,IF(G1493="Oui",IF(OR($B1493="Oui - sans lien de dépendance",$C1493&gt;0),ROUND(MIN(K1493, MAX(500,MIN(0.55*$C1493,573))),2),0),ROUND(IF($B1493="Non - avec lien de dépendance",MIN(1129,K1493,$C1493)*overallRate,MIN(1129,K1493)*overallRate),2))))</f>
        <v>Effectuez l’étape 1</v>
      </c>
      <c r="P1493" s="3">
        <f t="shared" si="23"/>
        <v>0</v>
      </c>
    </row>
    <row r="1494" spans="12:16" x14ac:dyDescent="0.35">
      <c r="L1494" s="54" t="str">
        <f>IF(ISTEXT(overallRate),"Effectuez l’étape 1",IF(OR(COUNT($C1494,H1494)&lt;&gt;2,overallRate=0),0,IF(D1494="Oui",IF(OR($B1494="Oui - sans lien de dépendance",$C1494&gt;0),ROUND(MIN(H1494, MAX(500,MIN(0.55*$C1494,573))),2),0),ROUND(IF($B1494="Non - avec lien de dépendance",MIN(1129,H1494,$C1494)*overallRate,MIN(1129,H1494)*overallRate),2))))</f>
        <v>Effectuez l’étape 1</v>
      </c>
      <c r="M1494" s="54" t="str">
        <f>IF(ISTEXT(overallRate),"Effectuez l’étape 1",IF(OR(COUNT($C1494,I1494)&lt;&gt;2,overallRate=0),0,IF(E1494="Oui",IF(OR($B1494="Oui - sans lien de dépendance",$C1494&gt;0),ROUND(MIN(I1494, MAX(500,MIN(0.55*$C1494,573))),2),0),ROUND(IF($B1494="Non - avec lien de dépendance",MIN(1129,I1494,$C1494)*overallRate,MIN(1129,I1494)*overallRate),2))))</f>
        <v>Effectuez l’étape 1</v>
      </c>
      <c r="N1494" s="54" t="str">
        <f>IF(ISTEXT(overallRate),"Effectuez l’étape 1",IF(OR(COUNT($C1494,J1494)&lt;&gt;2,overallRate=0),0,IF(F1494="Oui",IF(OR($B1494="Oui - sans lien de dépendance",$C1494&gt;0),ROUND(MIN(J1494, MAX(500,MIN(0.55*$C1494,573))),2),0),ROUND(IF($B1494="Non - avec lien de dépendance",MIN(1129,J1494,$C1494)*overallRate,MIN(1129,J1494)*overallRate),2))))</f>
        <v>Effectuez l’étape 1</v>
      </c>
      <c r="O1494" s="54" t="str">
        <f>IF(ISTEXT(overallRate),"Effectuez l’étape 1",IF(OR(COUNT($C1494,K1494)&lt;&gt;2,overallRate=0),0,IF(G1494="Oui",IF(OR($B1494="Oui - sans lien de dépendance",$C1494&gt;0),ROUND(MIN(K1494, MAX(500,MIN(0.55*$C1494,573))),2),0),ROUND(IF($B1494="Non - avec lien de dépendance",MIN(1129,K1494,$C1494)*overallRate,MIN(1129,K1494)*overallRate),2))))</f>
        <v>Effectuez l’étape 1</v>
      </c>
      <c r="P1494" s="3">
        <f t="shared" si="23"/>
        <v>0</v>
      </c>
    </row>
    <row r="1495" spans="12:16" x14ac:dyDescent="0.35">
      <c r="L1495" s="54" t="str">
        <f>IF(ISTEXT(overallRate),"Effectuez l’étape 1",IF(OR(COUNT($C1495,H1495)&lt;&gt;2,overallRate=0),0,IF(D1495="Oui",IF(OR($B1495="Oui - sans lien de dépendance",$C1495&gt;0),ROUND(MIN(H1495, MAX(500,MIN(0.55*$C1495,573))),2),0),ROUND(IF($B1495="Non - avec lien de dépendance",MIN(1129,H1495,$C1495)*overallRate,MIN(1129,H1495)*overallRate),2))))</f>
        <v>Effectuez l’étape 1</v>
      </c>
      <c r="M1495" s="54" t="str">
        <f>IF(ISTEXT(overallRate),"Effectuez l’étape 1",IF(OR(COUNT($C1495,I1495)&lt;&gt;2,overallRate=0),0,IF(E1495="Oui",IF(OR($B1495="Oui - sans lien de dépendance",$C1495&gt;0),ROUND(MIN(I1495, MAX(500,MIN(0.55*$C1495,573))),2),0),ROUND(IF($B1495="Non - avec lien de dépendance",MIN(1129,I1495,$C1495)*overallRate,MIN(1129,I1495)*overallRate),2))))</f>
        <v>Effectuez l’étape 1</v>
      </c>
      <c r="N1495" s="54" t="str">
        <f>IF(ISTEXT(overallRate),"Effectuez l’étape 1",IF(OR(COUNT($C1495,J1495)&lt;&gt;2,overallRate=0),0,IF(F1495="Oui",IF(OR($B1495="Oui - sans lien de dépendance",$C1495&gt;0),ROUND(MIN(J1495, MAX(500,MIN(0.55*$C1495,573))),2),0),ROUND(IF($B1495="Non - avec lien de dépendance",MIN(1129,J1495,$C1495)*overallRate,MIN(1129,J1495)*overallRate),2))))</f>
        <v>Effectuez l’étape 1</v>
      </c>
      <c r="O1495" s="54" t="str">
        <f>IF(ISTEXT(overallRate),"Effectuez l’étape 1",IF(OR(COUNT($C1495,K1495)&lt;&gt;2,overallRate=0),0,IF(G1495="Oui",IF(OR($B1495="Oui - sans lien de dépendance",$C1495&gt;0),ROUND(MIN(K1495, MAX(500,MIN(0.55*$C1495,573))),2),0),ROUND(IF($B1495="Non - avec lien de dépendance",MIN(1129,K1495,$C1495)*overallRate,MIN(1129,K1495)*overallRate),2))))</f>
        <v>Effectuez l’étape 1</v>
      </c>
      <c r="P1495" s="3">
        <f t="shared" si="23"/>
        <v>0</v>
      </c>
    </row>
    <row r="1496" spans="12:16" x14ac:dyDescent="0.35">
      <c r="L1496" s="54" t="str">
        <f>IF(ISTEXT(overallRate),"Effectuez l’étape 1",IF(OR(COUNT($C1496,H1496)&lt;&gt;2,overallRate=0),0,IF(D1496="Oui",IF(OR($B1496="Oui - sans lien de dépendance",$C1496&gt;0),ROUND(MIN(H1496, MAX(500,MIN(0.55*$C1496,573))),2),0),ROUND(IF($B1496="Non - avec lien de dépendance",MIN(1129,H1496,$C1496)*overallRate,MIN(1129,H1496)*overallRate),2))))</f>
        <v>Effectuez l’étape 1</v>
      </c>
      <c r="M1496" s="54" t="str">
        <f>IF(ISTEXT(overallRate),"Effectuez l’étape 1",IF(OR(COUNT($C1496,I1496)&lt;&gt;2,overallRate=0),0,IF(E1496="Oui",IF(OR($B1496="Oui - sans lien de dépendance",$C1496&gt;0),ROUND(MIN(I1496, MAX(500,MIN(0.55*$C1496,573))),2),0),ROUND(IF($B1496="Non - avec lien de dépendance",MIN(1129,I1496,$C1496)*overallRate,MIN(1129,I1496)*overallRate),2))))</f>
        <v>Effectuez l’étape 1</v>
      </c>
      <c r="N1496" s="54" t="str">
        <f>IF(ISTEXT(overallRate),"Effectuez l’étape 1",IF(OR(COUNT($C1496,J1496)&lt;&gt;2,overallRate=0),0,IF(F1496="Oui",IF(OR($B1496="Oui - sans lien de dépendance",$C1496&gt;0),ROUND(MIN(J1496, MAX(500,MIN(0.55*$C1496,573))),2),0),ROUND(IF($B1496="Non - avec lien de dépendance",MIN(1129,J1496,$C1496)*overallRate,MIN(1129,J1496)*overallRate),2))))</f>
        <v>Effectuez l’étape 1</v>
      </c>
      <c r="O1496" s="54" t="str">
        <f>IF(ISTEXT(overallRate),"Effectuez l’étape 1",IF(OR(COUNT($C1496,K1496)&lt;&gt;2,overallRate=0),0,IF(G1496="Oui",IF(OR($B1496="Oui - sans lien de dépendance",$C1496&gt;0),ROUND(MIN(K1496, MAX(500,MIN(0.55*$C1496,573))),2),0),ROUND(IF($B1496="Non - avec lien de dépendance",MIN(1129,K1496,$C1496)*overallRate,MIN(1129,K1496)*overallRate),2))))</f>
        <v>Effectuez l’étape 1</v>
      </c>
      <c r="P1496" s="3">
        <f t="shared" si="23"/>
        <v>0</v>
      </c>
    </row>
    <row r="1497" spans="12:16" x14ac:dyDescent="0.35">
      <c r="L1497" s="54" t="str">
        <f>IF(ISTEXT(overallRate),"Effectuez l’étape 1",IF(OR(COUNT($C1497,H1497)&lt;&gt;2,overallRate=0),0,IF(D1497="Oui",IF(OR($B1497="Oui - sans lien de dépendance",$C1497&gt;0),ROUND(MIN(H1497, MAX(500,MIN(0.55*$C1497,573))),2),0),ROUND(IF($B1497="Non - avec lien de dépendance",MIN(1129,H1497,$C1497)*overallRate,MIN(1129,H1497)*overallRate),2))))</f>
        <v>Effectuez l’étape 1</v>
      </c>
      <c r="M1497" s="54" t="str">
        <f>IF(ISTEXT(overallRate),"Effectuez l’étape 1",IF(OR(COUNT($C1497,I1497)&lt;&gt;2,overallRate=0),0,IF(E1497="Oui",IF(OR($B1497="Oui - sans lien de dépendance",$C1497&gt;0),ROUND(MIN(I1497, MAX(500,MIN(0.55*$C1497,573))),2),0),ROUND(IF($B1497="Non - avec lien de dépendance",MIN(1129,I1497,$C1497)*overallRate,MIN(1129,I1497)*overallRate),2))))</f>
        <v>Effectuez l’étape 1</v>
      </c>
      <c r="N1497" s="54" t="str">
        <f>IF(ISTEXT(overallRate),"Effectuez l’étape 1",IF(OR(COUNT($C1497,J1497)&lt;&gt;2,overallRate=0),0,IF(F1497="Oui",IF(OR($B1497="Oui - sans lien de dépendance",$C1497&gt;0),ROUND(MIN(J1497, MAX(500,MIN(0.55*$C1497,573))),2),0),ROUND(IF($B1497="Non - avec lien de dépendance",MIN(1129,J1497,$C1497)*overallRate,MIN(1129,J1497)*overallRate),2))))</f>
        <v>Effectuez l’étape 1</v>
      </c>
      <c r="O1497" s="54" t="str">
        <f>IF(ISTEXT(overallRate),"Effectuez l’étape 1",IF(OR(COUNT($C1497,K1497)&lt;&gt;2,overallRate=0),0,IF(G1497="Oui",IF(OR($B1497="Oui - sans lien de dépendance",$C1497&gt;0),ROUND(MIN(K1497, MAX(500,MIN(0.55*$C1497,573))),2),0),ROUND(IF($B1497="Non - avec lien de dépendance",MIN(1129,K1497,$C1497)*overallRate,MIN(1129,K1497)*overallRate),2))))</f>
        <v>Effectuez l’étape 1</v>
      </c>
      <c r="P1497" s="3">
        <f t="shared" si="23"/>
        <v>0</v>
      </c>
    </row>
    <row r="1498" spans="12:16" x14ac:dyDescent="0.35">
      <c r="L1498" s="54" t="str">
        <f>IF(ISTEXT(overallRate),"Effectuez l’étape 1",IF(OR(COUNT($C1498,H1498)&lt;&gt;2,overallRate=0),0,IF(D1498="Oui",IF(OR($B1498="Oui - sans lien de dépendance",$C1498&gt;0),ROUND(MIN(H1498, MAX(500,MIN(0.55*$C1498,573))),2),0),ROUND(IF($B1498="Non - avec lien de dépendance",MIN(1129,H1498,$C1498)*overallRate,MIN(1129,H1498)*overallRate),2))))</f>
        <v>Effectuez l’étape 1</v>
      </c>
      <c r="M1498" s="54" t="str">
        <f>IF(ISTEXT(overallRate),"Effectuez l’étape 1",IF(OR(COUNT($C1498,I1498)&lt;&gt;2,overallRate=0),0,IF(E1498="Oui",IF(OR($B1498="Oui - sans lien de dépendance",$C1498&gt;0),ROUND(MIN(I1498, MAX(500,MIN(0.55*$C1498,573))),2),0),ROUND(IF($B1498="Non - avec lien de dépendance",MIN(1129,I1498,$C1498)*overallRate,MIN(1129,I1498)*overallRate),2))))</f>
        <v>Effectuez l’étape 1</v>
      </c>
      <c r="N1498" s="54" t="str">
        <f>IF(ISTEXT(overallRate),"Effectuez l’étape 1",IF(OR(COUNT($C1498,J1498)&lt;&gt;2,overallRate=0),0,IF(F1498="Oui",IF(OR($B1498="Oui - sans lien de dépendance",$C1498&gt;0),ROUND(MIN(J1498, MAX(500,MIN(0.55*$C1498,573))),2),0),ROUND(IF($B1498="Non - avec lien de dépendance",MIN(1129,J1498,$C1498)*overallRate,MIN(1129,J1498)*overallRate),2))))</f>
        <v>Effectuez l’étape 1</v>
      </c>
      <c r="O1498" s="54" t="str">
        <f>IF(ISTEXT(overallRate),"Effectuez l’étape 1",IF(OR(COUNT($C1498,K1498)&lt;&gt;2,overallRate=0),0,IF(G1498="Oui",IF(OR($B1498="Oui - sans lien de dépendance",$C1498&gt;0),ROUND(MIN(K1498, MAX(500,MIN(0.55*$C1498,573))),2),0),ROUND(IF($B1498="Non - avec lien de dépendance",MIN(1129,K1498,$C1498)*overallRate,MIN(1129,K1498)*overallRate),2))))</f>
        <v>Effectuez l’étape 1</v>
      </c>
      <c r="P1498" s="3">
        <f t="shared" si="23"/>
        <v>0</v>
      </c>
    </row>
    <row r="1499" spans="12:16" x14ac:dyDescent="0.35">
      <c r="L1499" s="54" t="str">
        <f>IF(ISTEXT(overallRate),"Effectuez l’étape 1",IF(OR(COUNT($C1499,H1499)&lt;&gt;2,overallRate=0),0,IF(D1499="Oui",IF(OR($B1499="Oui - sans lien de dépendance",$C1499&gt;0),ROUND(MIN(H1499, MAX(500,MIN(0.55*$C1499,573))),2),0),ROUND(IF($B1499="Non - avec lien de dépendance",MIN(1129,H1499,$C1499)*overallRate,MIN(1129,H1499)*overallRate),2))))</f>
        <v>Effectuez l’étape 1</v>
      </c>
      <c r="M1499" s="54" t="str">
        <f>IF(ISTEXT(overallRate),"Effectuez l’étape 1",IF(OR(COUNT($C1499,I1499)&lt;&gt;2,overallRate=0),0,IF(E1499="Oui",IF(OR($B1499="Oui - sans lien de dépendance",$C1499&gt;0),ROUND(MIN(I1499, MAX(500,MIN(0.55*$C1499,573))),2),0),ROUND(IF($B1499="Non - avec lien de dépendance",MIN(1129,I1499,$C1499)*overallRate,MIN(1129,I1499)*overallRate),2))))</f>
        <v>Effectuez l’étape 1</v>
      </c>
      <c r="N1499" s="54" t="str">
        <f>IF(ISTEXT(overallRate),"Effectuez l’étape 1",IF(OR(COUNT($C1499,J1499)&lt;&gt;2,overallRate=0),0,IF(F1499="Oui",IF(OR($B1499="Oui - sans lien de dépendance",$C1499&gt;0),ROUND(MIN(J1499, MAX(500,MIN(0.55*$C1499,573))),2),0),ROUND(IF($B1499="Non - avec lien de dépendance",MIN(1129,J1499,$C1499)*overallRate,MIN(1129,J1499)*overallRate),2))))</f>
        <v>Effectuez l’étape 1</v>
      </c>
      <c r="O1499" s="54" t="str">
        <f>IF(ISTEXT(overallRate),"Effectuez l’étape 1",IF(OR(COUNT($C1499,K1499)&lt;&gt;2,overallRate=0),0,IF(G1499="Oui",IF(OR($B1499="Oui - sans lien de dépendance",$C1499&gt;0),ROUND(MIN(K1499, MAX(500,MIN(0.55*$C1499,573))),2),0),ROUND(IF($B1499="Non - avec lien de dépendance",MIN(1129,K1499,$C1499)*overallRate,MIN(1129,K1499)*overallRate),2))))</f>
        <v>Effectuez l’étape 1</v>
      </c>
      <c r="P1499" s="3">
        <f t="shared" si="23"/>
        <v>0</v>
      </c>
    </row>
    <row r="1500" spans="12:16" x14ac:dyDescent="0.35">
      <c r="L1500" s="54" t="str">
        <f>IF(ISTEXT(overallRate),"Effectuez l’étape 1",IF(OR(COUNT($C1500,H1500)&lt;&gt;2,overallRate=0),0,IF(D1500="Oui",IF(OR($B1500="Oui - sans lien de dépendance",$C1500&gt;0),ROUND(MIN(H1500, MAX(500,MIN(0.55*$C1500,573))),2),0),ROUND(IF($B1500="Non - avec lien de dépendance",MIN(1129,H1500,$C1500)*overallRate,MIN(1129,H1500)*overallRate),2))))</f>
        <v>Effectuez l’étape 1</v>
      </c>
      <c r="M1500" s="54" t="str">
        <f>IF(ISTEXT(overallRate),"Effectuez l’étape 1",IF(OR(COUNT($C1500,I1500)&lt;&gt;2,overallRate=0),0,IF(E1500="Oui",IF(OR($B1500="Oui - sans lien de dépendance",$C1500&gt;0),ROUND(MIN(I1500, MAX(500,MIN(0.55*$C1500,573))),2),0),ROUND(IF($B1500="Non - avec lien de dépendance",MIN(1129,I1500,$C1500)*overallRate,MIN(1129,I1500)*overallRate),2))))</f>
        <v>Effectuez l’étape 1</v>
      </c>
      <c r="N1500" s="54" t="str">
        <f>IF(ISTEXT(overallRate),"Effectuez l’étape 1",IF(OR(COUNT($C1500,J1500)&lt;&gt;2,overallRate=0),0,IF(F1500="Oui",IF(OR($B1500="Oui - sans lien de dépendance",$C1500&gt;0),ROUND(MIN(J1500, MAX(500,MIN(0.55*$C1500,573))),2),0),ROUND(IF($B1500="Non - avec lien de dépendance",MIN(1129,J1500,$C1500)*overallRate,MIN(1129,J1500)*overallRate),2))))</f>
        <v>Effectuez l’étape 1</v>
      </c>
      <c r="O1500" s="54" t="str">
        <f>IF(ISTEXT(overallRate),"Effectuez l’étape 1",IF(OR(COUNT($C1500,K1500)&lt;&gt;2,overallRate=0),0,IF(G1500="Oui",IF(OR($B1500="Oui - sans lien de dépendance",$C1500&gt;0),ROUND(MIN(K1500, MAX(500,MIN(0.55*$C1500,573))),2),0),ROUND(IF($B1500="Non - avec lien de dépendance",MIN(1129,K1500,$C1500)*overallRate,MIN(1129,K1500)*overallRate),2))))</f>
        <v>Effectuez l’étape 1</v>
      </c>
      <c r="P1500" s="3">
        <f t="shared" si="23"/>
        <v>0</v>
      </c>
    </row>
    <row r="1501" spans="12:16" x14ac:dyDescent="0.35">
      <c r="L1501" s="54" t="str">
        <f>IF(ISTEXT(overallRate),"Effectuez l’étape 1",IF(OR(COUNT($C1501,H1501)&lt;&gt;2,overallRate=0),0,IF(D1501="Oui",IF(OR($B1501="Oui - sans lien de dépendance",$C1501&gt;0),ROUND(MIN(H1501, MAX(500,MIN(0.55*$C1501,573))),2),0),ROUND(IF($B1501="Non - avec lien de dépendance",MIN(1129,H1501,$C1501)*overallRate,MIN(1129,H1501)*overallRate),2))))</f>
        <v>Effectuez l’étape 1</v>
      </c>
      <c r="M1501" s="54" t="str">
        <f>IF(ISTEXT(overallRate),"Effectuez l’étape 1",IF(OR(COUNT($C1501,I1501)&lt;&gt;2,overallRate=0),0,IF(E1501="Oui",IF(OR($B1501="Oui - sans lien de dépendance",$C1501&gt;0),ROUND(MIN(I1501, MAX(500,MIN(0.55*$C1501,573))),2),0),ROUND(IF($B1501="Non - avec lien de dépendance",MIN(1129,I1501,$C1501)*overallRate,MIN(1129,I1501)*overallRate),2))))</f>
        <v>Effectuez l’étape 1</v>
      </c>
      <c r="N1501" s="54" t="str">
        <f>IF(ISTEXT(overallRate),"Effectuez l’étape 1",IF(OR(COUNT($C1501,J1501)&lt;&gt;2,overallRate=0),0,IF(F1501="Oui",IF(OR($B1501="Oui - sans lien de dépendance",$C1501&gt;0),ROUND(MIN(J1501, MAX(500,MIN(0.55*$C1501,573))),2),0),ROUND(IF($B1501="Non - avec lien de dépendance",MIN(1129,J1501,$C1501)*overallRate,MIN(1129,J1501)*overallRate),2))))</f>
        <v>Effectuez l’étape 1</v>
      </c>
      <c r="O1501" s="54" t="str">
        <f>IF(ISTEXT(overallRate),"Effectuez l’étape 1",IF(OR(COUNT($C1501,K1501)&lt;&gt;2,overallRate=0),0,IF(G1501="Oui",IF(OR($B1501="Oui - sans lien de dépendance",$C1501&gt;0),ROUND(MIN(K1501, MAX(500,MIN(0.55*$C1501,573))),2),0),ROUND(IF($B1501="Non - avec lien de dépendance",MIN(1129,K1501,$C1501)*overallRate,MIN(1129,K1501)*overallRate),2))))</f>
        <v>Effectuez l’étape 1</v>
      </c>
      <c r="P1501" s="3">
        <f t="shared" si="23"/>
        <v>0</v>
      </c>
    </row>
    <row r="1502" spans="12:16" x14ac:dyDescent="0.35">
      <c r="L1502" s="54" t="str">
        <f>IF(ISTEXT(overallRate),"Effectuez l’étape 1",IF(OR(COUNT($C1502,H1502)&lt;&gt;2,overallRate=0),0,IF(D1502="Oui",IF(OR($B1502="Oui - sans lien de dépendance",$C1502&gt;0),ROUND(MIN(H1502, MAX(500,MIN(0.55*$C1502,573))),2),0),ROUND(IF($B1502="Non - avec lien de dépendance",MIN(1129,H1502,$C1502)*overallRate,MIN(1129,H1502)*overallRate),2))))</f>
        <v>Effectuez l’étape 1</v>
      </c>
      <c r="M1502" s="54" t="str">
        <f>IF(ISTEXT(overallRate),"Effectuez l’étape 1",IF(OR(COUNT($C1502,I1502)&lt;&gt;2,overallRate=0),0,IF(E1502="Oui",IF(OR($B1502="Oui - sans lien de dépendance",$C1502&gt;0),ROUND(MIN(I1502, MAX(500,MIN(0.55*$C1502,573))),2),0),ROUND(IF($B1502="Non - avec lien de dépendance",MIN(1129,I1502,$C1502)*overallRate,MIN(1129,I1502)*overallRate),2))))</f>
        <v>Effectuez l’étape 1</v>
      </c>
      <c r="N1502" s="54" t="str">
        <f>IF(ISTEXT(overallRate),"Effectuez l’étape 1",IF(OR(COUNT($C1502,J1502)&lt;&gt;2,overallRate=0),0,IF(F1502="Oui",IF(OR($B1502="Oui - sans lien de dépendance",$C1502&gt;0),ROUND(MIN(J1502, MAX(500,MIN(0.55*$C1502,573))),2),0),ROUND(IF($B1502="Non - avec lien de dépendance",MIN(1129,J1502,$C1502)*overallRate,MIN(1129,J1502)*overallRate),2))))</f>
        <v>Effectuez l’étape 1</v>
      </c>
      <c r="O1502" s="54" t="str">
        <f>IF(ISTEXT(overallRate),"Effectuez l’étape 1",IF(OR(COUNT($C1502,K1502)&lt;&gt;2,overallRate=0),0,IF(G1502="Oui",IF(OR($B1502="Oui - sans lien de dépendance",$C1502&gt;0),ROUND(MIN(K1502, MAX(500,MIN(0.55*$C1502,573))),2),0),ROUND(IF($B1502="Non - avec lien de dépendance",MIN(1129,K1502,$C1502)*overallRate,MIN(1129,K1502)*overallRate),2))))</f>
        <v>Effectuez l’étape 1</v>
      </c>
      <c r="P1502" s="3">
        <f t="shared" si="23"/>
        <v>0</v>
      </c>
    </row>
    <row r="1503" spans="12:16" x14ac:dyDescent="0.35">
      <c r="L1503" s="54" t="str">
        <f>IF(ISTEXT(overallRate),"Effectuez l’étape 1",IF(OR(COUNT($C1503,H1503)&lt;&gt;2,overallRate=0),0,IF(D1503="Oui",IF(OR($B1503="Oui - sans lien de dépendance",$C1503&gt;0),ROUND(MIN(H1503, MAX(500,MIN(0.55*$C1503,573))),2),0),ROUND(IF($B1503="Non - avec lien de dépendance",MIN(1129,H1503,$C1503)*overallRate,MIN(1129,H1503)*overallRate),2))))</f>
        <v>Effectuez l’étape 1</v>
      </c>
      <c r="M1503" s="54" t="str">
        <f>IF(ISTEXT(overallRate),"Effectuez l’étape 1",IF(OR(COUNT($C1503,I1503)&lt;&gt;2,overallRate=0),0,IF(E1503="Oui",IF(OR($B1503="Oui - sans lien de dépendance",$C1503&gt;0),ROUND(MIN(I1503, MAX(500,MIN(0.55*$C1503,573))),2),0),ROUND(IF($B1503="Non - avec lien de dépendance",MIN(1129,I1503,$C1503)*overallRate,MIN(1129,I1503)*overallRate),2))))</f>
        <v>Effectuez l’étape 1</v>
      </c>
      <c r="N1503" s="54" t="str">
        <f>IF(ISTEXT(overallRate),"Effectuez l’étape 1",IF(OR(COUNT($C1503,J1503)&lt;&gt;2,overallRate=0),0,IF(F1503="Oui",IF(OR($B1503="Oui - sans lien de dépendance",$C1503&gt;0),ROUND(MIN(J1503, MAX(500,MIN(0.55*$C1503,573))),2),0),ROUND(IF($B1503="Non - avec lien de dépendance",MIN(1129,J1503,$C1503)*overallRate,MIN(1129,J1503)*overallRate),2))))</f>
        <v>Effectuez l’étape 1</v>
      </c>
      <c r="O1503" s="54" t="str">
        <f>IF(ISTEXT(overallRate),"Effectuez l’étape 1",IF(OR(COUNT($C1503,K1503)&lt;&gt;2,overallRate=0),0,IF(G1503="Oui",IF(OR($B1503="Oui - sans lien de dépendance",$C1503&gt;0),ROUND(MIN(K1503, MAX(500,MIN(0.55*$C1503,573))),2),0),ROUND(IF($B1503="Non - avec lien de dépendance",MIN(1129,K1503,$C1503)*overallRate,MIN(1129,K1503)*overallRate),2))))</f>
        <v>Effectuez l’étape 1</v>
      </c>
      <c r="P1503" s="3">
        <f t="shared" si="23"/>
        <v>0</v>
      </c>
    </row>
    <row r="1504" spans="12:16" x14ac:dyDescent="0.35">
      <c r="L1504" s="54" t="str">
        <f>IF(ISTEXT(overallRate),"Effectuez l’étape 1",IF(OR(COUNT($C1504,H1504)&lt;&gt;2,overallRate=0),0,IF(D1504="Oui",IF(OR($B1504="Oui - sans lien de dépendance",$C1504&gt;0),ROUND(MIN(H1504, MAX(500,MIN(0.55*$C1504,573))),2),0),ROUND(IF($B1504="Non - avec lien de dépendance",MIN(1129,H1504,$C1504)*overallRate,MIN(1129,H1504)*overallRate),2))))</f>
        <v>Effectuez l’étape 1</v>
      </c>
      <c r="M1504" s="54" t="str">
        <f>IF(ISTEXT(overallRate),"Effectuez l’étape 1",IF(OR(COUNT($C1504,I1504)&lt;&gt;2,overallRate=0),0,IF(E1504="Oui",IF(OR($B1504="Oui - sans lien de dépendance",$C1504&gt;0),ROUND(MIN(I1504, MAX(500,MIN(0.55*$C1504,573))),2),0),ROUND(IF($B1504="Non - avec lien de dépendance",MIN(1129,I1504,$C1504)*overallRate,MIN(1129,I1504)*overallRate),2))))</f>
        <v>Effectuez l’étape 1</v>
      </c>
      <c r="N1504" s="54" t="str">
        <f>IF(ISTEXT(overallRate),"Effectuez l’étape 1",IF(OR(COUNT($C1504,J1504)&lt;&gt;2,overallRate=0),0,IF(F1504="Oui",IF(OR($B1504="Oui - sans lien de dépendance",$C1504&gt;0),ROUND(MIN(J1504, MAX(500,MIN(0.55*$C1504,573))),2),0),ROUND(IF($B1504="Non - avec lien de dépendance",MIN(1129,J1504,$C1504)*overallRate,MIN(1129,J1504)*overallRate),2))))</f>
        <v>Effectuez l’étape 1</v>
      </c>
      <c r="O1504" s="54" t="str">
        <f>IF(ISTEXT(overallRate),"Effectuez l’étape 1",IF(OR(COUNT($C1504,K1504)&lt;&gt;2,overallRate=0),0,IF(G1504="Oui",IF(OR($B1504="Oui - sans lien de dépendance",$C1504&gt;0),ROUND(MIN(K1504, MAX(500,MIN(0.55*$C1504,573))),2),0),ROUND(IF($B1504="Non - avec lien de dépendance",MIN(1129,K1504,$C1504)*overallRate,MIN(1129,K1504)*overallRate),2))))</f>
        <v>Effectuez l’étape 1</v>
      </c>
      <c r="P1504" s="3">
        <f t="shared" si="23"/>
        <v>0</v>
      </c>
    </row>
    <row r="1505" spans="12:16" x14ac:dyDescent="0.35">
      <c r="L1505" s="54" t="str">
        <f>IF(ISTEXT(overallRate),"Effectuez l’étape 1",IF(OR(COUNT($C1505,H1505)&lt;&gt;2,overallRate=0),0,IF(D1505="Oui",IF(OR($B1505="Oui - sans lien de dépendance",$C1505&gt;0),ROUND(MIN(H1505, MAX(500,MIN(0.55*$C1505,573))),2),0),ROUND(IF($B1505="Non - avec lien de dépendance",MIN(1129,H1505,$C1505)*overallRate,MIN(1129,H1505)*overallRate),2))))</f>
        <v>Effectuez l’étape 1</v>
      </c>
      <c r="M1505" s="54" t="str">
        <f>IF(ISTEXT(overallRate),"Effectuez l’étape 1",IF(OR(COUNT($C1505,I1505)&lt;&gt;2,overallRate=0),0,IF(E1505="Oui",IF(OR($B1505="Oui - sans lien de dépendance",$C1505&gt;0),ROUND(MIN(I1505, MAX(500,MIN(0.55*$C1505,573))),2),0),ROUND(IF($B1505="Non - avec lien de dépendance",MIN(1129,I1505,$C1505)*overallRate,MIN(1129,I1505)*overallRate),2))))</f>
        <v>Effectuez l’étape 1</v>
      </c>
      <c r="N1505" s="54" t="str">
        <f>IF(ISTEXT(overallRate),"Effectuez l’étape 1",IF(OR(COUNT($C1505,J1505)&lt;&gt;2,overallRate=0),0,IF(F1505="Oui",IF(OR($B1505="Oui - sans lien de dépendance",$C1505&gt;0),ROUND(MIN(J1505, MAX(500,MIN(0.55*$C1505,573))),2),0),ROUND(IF($B1505="Non - avec lien de dépendance",MIN(1129,J1505,$C1505)*overallRate,MIN(1129,J1505)*overallRate),2))))</f>
        <v>Effectuez l’étape 1</v>
      </c>
      <c r="O1505" s="54" t="str">
        <f>IF(ISTEXT(overallRate),"Effectuez l’étape 1",IF(OR(COUNT($C1505,K1505)&lt;&gt;2,overallRate=0),0,IF(G1505="Oui",IF(OR($B1505="Oui - sans lien de dépendance",$C1505&gt;0),ROUND(MIN(K1505, MAX(500,MIN(0.55*$C1505,573))),2),0),ROUND(IF($B1505="Non - avec lien de dépendance",MIN(1129,K1505,$C1505)*overallRate,MIN(1129,K1505)*overallRate),2))))</f>
        <v>Effectuez l’étape 1</v>
      </c>
      <c r="P1505" s="3">
        <f t="shared" si="23"/>
        <v>0</v>
      </c>
    </row>
    <row r="1506" spans="12:16" x14ac:dyDescent="0.35">
      <c r="L1506" s="54" t="str">
        <f>IF(ISTEXT(overallRate),"Effectuez l’étape 1",IF(OR(COUNT($C1506,H1506)&lt;&gt;2,overallRate=0),0,IF(D1506="Oui",IF(OR($B1506="Oui - sans lien de dépendance",$C1506&gt;0),ROUND(MIN(H1506, MAX(500,MIN(0.55*$C1506,573))),2),0),ROUND(IF($B1506="Non - avec lien de dépendance",MIN(1129,H1506,$C1506)*overallRate,MIN(1129,H1506)*overallRate),2))))</f>
        <v>Effectuez l’étape 1</v>
      </c>
      <c r="M1506" s="54" t="str">
        <f>IF(ISTEXT(overallRate),"Effectuez l’étape 1",IF(OR(COUNT($C1506,I1506)&lt;&gt;2,overallRate=0),0,IF(E1506="Oui",IF(OR($B1506="Oui - sans lien de dépendance",$C1506&gt;0),ROUND(MIN(I1506, MAX(500,MIN(0.55*$C1506,573))),2),0),ROUND(IF($B1506="Non - avec lien de dépendance",MIN(1129,I1506,$C1506)*overallRate,MIN(1129,I1506)*overallRate),2))))</f>
        <v>Effectuez l’étape 1</v>
      </c>
      <c r="N1506" s="54" t="str">
        <f>IF(ISTEXT(overallRate),"Effectuez l’étape 1",IF(OR(COUNT($C1506,J1506)&lt;&gt;2,overallRate=0),0,IF(F1506="Oui",IF(OR($B1506="Oui - sans lien de dépendance",$C1506&gt;0),ROUND(MIN(J1506, MAX(500,MIN(0.55*$C1506,573))),2),0),ROUND(IF($B1506="Non - avec lien de dépendance",MIN(1129,J1506,$C1506)*overallRate,MIN(1129,J1506)*overallRate),2))))</f>
        <v>Effectuez l’étape 1</v>
      </c>
      <c r="O1506" s="54" t="str">
        <f>IF(ISTEXT(overallRate),"Effectuez l’étape 1",IF(OR(COUNT($C1506,K1506)&lt;&gt;2,overallRate=0),0,IF(G1506="Oui",IF(OR($B1506="Oui - sans lien de dépendance",$C1506&gt;0),ROUND(MIN(K1506, MAX(500,MIN(0.55*$C1506,573))),2),0),ROUND(IF($B1506="Non - avec lien de dépendance",MIN(1129,K1506,$C1506)*overallRate,MIN(1129,K1506)*overallRate),2))))</f>
        <v>Effectuez l’étape 1</v>
      </c>
      <c r="P1506" s="3">
        <f t="shared" si="23"/>
        <v>0</v>
      </c>
    </row>
    <row r="1507" spans="12:16" x14ac:dyDescent="0.35">
      <c r="L1507" s="54" t="str">
        <f>IF(ISTEXT(overallRate),"Effectuez l’étape 1",IF(OR(COUNT($C1507,H1507)&lt;&gt;2,overallRate=0),0,IF(D1507="Oui",IF(OR($B1507="Oui - sans lien de dépendance",$C1507&gt;0),ROUND(MIN(H1507, MAX(500,MIN(0.55*$C1507,573))),2),0),ROUND(IF($B1507="Non - avec lien de dépendance",MIN(1129,H1507,$C1507)*overallRate,MIN(1129,H1507)*overallRate),2))))</f>
        <v>Effectuez l’étape 1</v>
      </c>
      <c r="M1507" s="54" t="str">
        <f>IF(ISTEXT(overallRate),"Effectuez l’étape 1",IF(OR(COUNT($C1507,I1507)&lt;&gt;2,overallRate=0),0,IF(E1507="Oui",IF(OR($B1507="Oui - sans lien de dépendance",$C1507&gt;0),ROUND(MIN(I1507, MAX(500,MIN(0.55*$C1507,573))),2),0),ROUND(IF($B1507="Non - avec lien de dépendance",MIN(1129,I1507,$C1507)*overallRate,MIN(1129,I1507)*overallRate),2))))</f>
        <v>Effectuez l’étape 1</v>
      </c>
      <c r="N1507" s="54" t="str">
        <f>IF(ISTEXT(overallRate),"Effectuez l’étape 1",IF(OR(COUNT($C1507,J1507)&lt;&gt;2,overallRate=0),0,IF(F1507="Oui",IF(OR($B1507="Oui - sans lien de dépendance",$C1507&gt;0),ROUND(MIN(J1507, MAX(500,MIN(0.55*$C1507,573))),2),0),ROUND(IF($B1507="Non - avec lien de dépendance",MIN(1129,J1507,$C1507)*overallRate,MIN(1129,J1507)*overallRate),2))))</f>
        <v>Effectuez l’étape 1</v>
      </c>
      <c r="O1507" s="54" t="str">
        <f>IF(ISTEXT(overallRate),"Effectuez l’étape 1",IF(OR(COUNT($C1507,K1507)&lt;&gt;2,overallRate=0),0,IF(G1507="Oui",IF(OR($B1507="Oui - sans lien de dépendance",$C1507&gt;0),ROUND(MIN(K1507, MAX(500,MIN(0.55*$C1507,573))),2),0),ROUND(IF($B1507="Non - avec lien de dépendance",MIN(1129,K1507,$C1507)*overallRate,MIN(1129,K1507)*overallRate),2))))</f>
        <v>Effectuez l’étape 1</v>
      </c>
      <c r="P1507" s="3">
        <f t="shared" si="23"/>
        <v>0</v>
      </c>
    </row>
    <row r="1508" spans="12:16" x14ac:dyDescent="0.35">
      <c r="L1508" s="54" t="str">
        <f>IF(ISTEXT(overallRate),"Effectuez l’étape 1",IF(OR(COUNT($C1508,H1508)&lt;&gt;2,overallRate=0),0,IF(D1508="Oui",IF(OR($B1508="Oui - sans lien de dépendance",$C1508&gt;0),ROUND(MIN(H1508, MAX(500,MIN(0.55*$C1508,573))),2),0),ROUND(IF($B1508="Non - avec lien de dépendance",MIN(1129,H1508,$C1508)*overallRate,MIN(1129,H1508)*overallRate),2))))</f>
        <v>Effectuez l’étape 1</v>
      </c>
      <c r="M1508" s="54" t="str">
        <f>IF(ISTEXT(overallRate),"Effectuez l’étape 1",IF(OR(COUNT($C1508,I1508)&lt;&gt;2,overallRate=0),0,IF(E1508="Oui",IF(OR($B1508="Oui - sans lien de dépendance",$C1508&gt;0),ROUND(MIN(I1508, MAX(500,MIN(0.55*$C1508,573))),2),0),ROUND(IF($B1508="Non - avec lien de dépendance",MIN(1129,I1508,$C1508)*overallRate,MIN(1129,I1508)*overallRate),2))))</f>
        <v>Effectuez l’étape 1</v>
      </c>
      <c r="N1508" s="54" t="str">
        <f>IF(ISTEXT(overallRate),"Effectuez l’étape 1",IF(OR(COUNT($C1508,J1508)&lt;&gt;2,overallRate=0),0,IF(F1508="Oui",IF(OR($B1508="Oui - sans lien de dépendance",$C1508&gt;0),ROUND(MIN(J1508, MAX(500,MIN(0.55*$C1508,573))),2),0),ROUND(IF($B1508="Non - avec lien de dépendance",MIN(1129,J1508,$C1508)*overallRate,MIN(1129,J1508)*overallRate),2))))</f>
        <v>Effectuez l’étape 1</v>
      </c>
      <c r="O1508" s="54" t="str">
        <f>IF(ISTEXT(overallRate),"Effectuez l’étape 1",IF(OR(COUNT($C1508,K1508)&lt;&gt;2,overallRate=0),0,IF(G1508="Oui",IF(OR($B1508="Oui - sans lien de dépendance",$C1508&gt;0),ROUND(MIN(K1508, MAX(500,MIN(0.55*$C1508,573))),2),0),ROUND(IF($B1508="Non - avec lien de dépendance",MIN(1129,K1508,$C1508)*overallRate,MIN(1129,K1508)*overallRate),2))))</f>
        <v>Effectuez l’étape 1</v>
      </c>
      <c r="P1508" s="3">
        <f t="shared" si="23"/>
        <v>0</v>
      </c>
    </row>
    <row r="1509" spans="12:16" x14ac:dyDescent="0.35">
      <c r="L1509" s="54" t="str">
        <f>IF(ISTEXT(overallRate),"Effectuez l’étape 1",IF(OR(COUNT($C1509,H1509)&lt;&gt;2,overallRate=0),0,IF(D1509="Oui",IF(OR($B1509="Oui - sans lien de dépendance",$C1509&gt;0),ROUND(MIN(H1509, MAX(500,MIN(0.55*$C1509,573))),2),0),ROUND(IF($B1509="Non - avec lien de dépendance",MIN(1129,H1509,$C1509)*overallRate,MIN(1129,H1509)*overallRate),2))))</f>
        <v>Effectuez l’étape 1</v>
      </c>
      <c r="M1509" s="54" t="str">
        <f>IF(ISTEXT(overallRate),"Effectuez l’étape 1",IF(OR(COUNT($C1509,I1509)&lt;&gt;2,overallRate=0),0,IF(E1509="Oui",IF(OR($B1509="Oui - sans lien de dépendance",$C1509&gt;0),ROUND(MIN(I1509, MAX(500,MIN(0.55*$C1509,573))),2),0),ROUND(IF($B1509="Non - avec lien de dépendance",MIN(1129,I1509,$C1509)*overallRate,MIN(1129,I1509)*overallRate),2))))</f>
        <v>Effectuez l’étape 1</v>
      </c>
      <c r="N1509" s="54" t="str">
        <f>IF(ISTEXT(overallRate),"Effectuez l’étape 1",IF(OR(COUNT($C1509,J1509)&lt;&gt;2,overallRate=0),0,IF(F1509="Oui",IF(OR($B1509="Oui - sans lien de dépendance",$C1509&gt;0),ROUND(MIN(J1509, MAX(500,MIN(0.55*$C1509,573))),2),0),ROUND(IF($B1509="Non - avec lien de dépendance",MIN(1129,J1509,$C1509)*overallRate,MIN(1129,J1509)*overallRate),2))))</f>
        <v>Effectuez l’étape 1</v>
      </c>
      <c r="O1509" s="54" t="str">
        <f>IF(ISTEXT(overallRate),"Effectuez l’étape 1",IF(OR(COUNT($C1509,K1509)&lt;&gt;2,overallRate=0),0,IF(G1509="Oui",IF(OR($B1509="Oui - sans lien de dépendance",$C1509&gt;0),ROUND(MIN(K1509, MAX(500,MIN(0.55*$C1509,573))),2),0),ROUND(IF($B1509="Non - avec lien de dépendance",MIN(1129,K1509,$C1509)*overallRate,MIN(1129,K1509)*overallRate),2))))</f>
        <v>Effectuez l’étape 1</v>
      </c>
      <c r="P1509" s="3">
        <f t="shared" si="23"/>
        <v>0</v>
      </c>
    </row>
    <row r="1510" spans="12:16" x14ac:dyDescent="0.35">
      <c r="L1510" s="54" t="str">
        <f>IF(ISTEXT(overallRate),"Effectuez l’étape 1",IF(OR(COUNT($C1510,H1510)&lt;&gt;2,overallRate=0),0,IF(D1510="Oui",IF(OR($B1510="Oui - sans lien de dépendance",$C1510&gt;0),ROUND(MIN(H1510, MAX(500,MIN(0.55*$C1510,573))),2),0),ROUND(IF($B1510="Non - avec lien de dépendance",MIN(1129,H1510,$C1510)*overallRate,MIN(1129,H1510)*overallRate),2))))</f>
        <v>Effectuez l’étape 1</v>
      </c>
      <c r="M1510" s="54" t="str">
        <f>IF(ISTEXT(overallRate),"Effectuez l’étape 1",IF(OR(COUNT($C1510,I1510)&lt;&gt;2,overallRate=0),0,IF(E1510="Oui",IF(OR($B1510="Oui - sans lien de dépendance",$C1510&gt;0),ROUND(MIN(I1510, MAX(500,MIN(0.55*$C1510,573))),2),0),ROUND(IF($B1510="Non - avec lien de dépendance",MIN(1129,I1510,$C1510)*overallRate,MIN(1129,I1510)*overallRate),2))))</f>
        <v>Effectuez l’étape 1</v>
      </c>
      <c r="N1510" s="54" t="str">
        <f>IF(ISTEXT(overallRate),"Effectuez l’étape 1",IF(OR(COUNT($C1510,J1510)&lt;&gt;2,overallRate=0),0,IF(F1510="Oui",IF(OR($B1510="Oui - sans lien de dépendance",$C1510&gt;0),ROUND(MIN(J1510, MAX(500,MIN(0.55*$C1510,573))),2),0),ROUND(IF($B1510="Non - avec lien de dépendance",MIN(1129,J1510,$C1510)*overallRate,MIN(1129,J1510)*overallRate),2))))</f>
        <v>Effectuez l’étape 1</v>
      </c>
      <c r="O1510" s="54" t="str">
        <f>IF(ISTEXT(overallRate),"Effectuez l’étape 1",IF(OR(COUNT($C1510,K1510)&lt;&gt;2,overallRate=0),0,IF(G1510="Oui",IF(OR($B1510="Oui - sans lien de dépendance",$C1510&gt;0),ROUND(MIN(K1510, MAX(500,MIN(0.55*$C1510,573))),2),0),ROUND(IF($B1510="Non - avec lien de dépendance",MIN(1129,K1510,$C1510)*overallRate,MIN(1129,K1510)*overallRate),2))))</f>
        <v>Effectuez l’étape 1</v>
      </c>
      <c r="P1510" s="3">
        <f t="shared" si="23"/>
        <v>0</v>
      </c>
    </row>
    <row r="1511" spans="12:16" x14ac:dyDescent="0.35">
      <c r="L1511" s="54" t="str">
        <f>IF(ISTEXT(overallRate),"Effectuez l’étape 1",IF(OR(COUNT($C1511,H1511)&lt;&gt;2,overallRate=0),0,IF(D1511="Oui",IF(OR($B1511="Oui - sans lien de dépendance",$C1511&gt;0),ROUND(MIN(H1511, MAX(500,MIN(0.55*$C1511,573))),2),0),ROUND(IF($B1511="Non - avec lien de dépendance",MIN(1129,H1511,$C1511)*overallRate,MIN(1129,H1511)*overallRate),2))))</f>
        <v>Effectuez l’étape 1</v>
      </c>
      <c r="M1511" s="54" t="str">
        <f>IF(ISTEXT(overallRate),"Effectuez l’étape 1",IF(OR(COUNT($C1511,I1511)&lt;&gt;2,overallRate=0),0,IF(E1511="Oui",IF(OR($B1511="Oui - sans lien de dépendance",$C1511&gt;0),ROUND(MIN(I1511, MAX(500,MIN(0.55*$C1511,573))),2),0),ROUND(IF($B1511="Non - avec lien de dépendance",MIN(1129,I1511,$C1511)*overallRate,MIN(1129,I1511)*overallRate),2))))</f>
        <v>Effectuez l’étape 1</v>
      </c>
      <c r="N1511" s="54" t="str">
        <f>IF(ISTEXT(overallRate),"Effectuez l’étape 1",IF(OR(COUNT($C1511,J1511)&lt;&gt;2,overallRate=0),0,IF(F1511="Oui",IF(OR($B1511="Oui - sans lien de dépendance",$C1511&gt;0),ROUND(MIN(J1511, MAX(500,MIN(0.55*$C1511,573))),2),0),ROUND(IF($B1511="Non - avec lien de dépendance",MIN(1129,J1511,$C1511)*overallRate,MIN(1129,J1511)*overallRate),2))))</f>
        <v>Effectuez l’étape 1</v>
      </c>
      <c r="O1511" s="54" t="str">
        <f>IF(ISTEXT(overallRate),"Effectuez l’étape 1",IF(OR(COUNT($C1511,K1511)&lt;&gt;2,overallRate=0),0,IF(G1511="Oui",IF(OR($B1511="Oui - sans lien de dépendance",$C1511&gt;0),ROUND(MIN(K1511, MAX(500,MIN(0.55*$C1511,573))),2),0),ROUND(IF($B1511="Non - avec lien de dépendance",MIN(1129,K1511,$C1511)*overallRate,MIN(1129,K1511)*overallRate),2))))</f>
        <v>Effectuez l’étape 1</v>
      </c>
      <c r="P1511" s="3">
        <f t="shared" si="23"/>
        <v>0</v>
      </c>
    </row>
    <row r="1512" spans="12:16" x14ac:dyDescent="0.35">
      <c r="L1512" s="54" t="str">
        <f>IF(ISTEXT(overallRate),"Effectuez l’étape 1",IF(OR(COUNT($C1512,H1512)&lt;&gt;2,overallRate=0),0,IF(D1512="Oui",IF(OR($B1512="Oui - sans lien de dépendance",$C1512&gt;0),ROUND(MIN(H1512, MAX(500,MIN(0.55*$C1512,573))),2),0),ROUND(IF($B1512="Non - avec lien de dépendance",MIN(1129,H1512,$C1512)*overallRate,MIN(1129,H1512)*overallRate),2))))</f>
        <v>Effectuez l’étape 1</v>
      </c>
      <c r="M1512" s="54" t="str">
        <f>IF(ISTEXT(overallRate),"Effectuez l’étape 1",IF(OR(COUNT($C1512,I1512)&lt;&gt;2,overallRate=0),0,IF(E1512="Oui",IF(OR($B1512="Oui - sans lien de dépendance",$C1512&gt;0),ROUND(MIN(I1512, MAX(500,MIN(0.55*$C1512,573))),2),0),ROUND(IF($B1512="Non - avec lien de dépendance",MIN(1129,I1512,$C1512)*overallRate,MIN(1129,I1512)*overallRate),2))))</f>
        <v>Effectuez l’étape 1</v>
      </c>
      <c r="N1512" s="54" t="str">
        <f>IF(ISTEXT(overallRate),"Effectuez l’étape 1",IF(OR(COUNT($C1512,J1512)&lt;&gt;2,overallRate=0),0,IF(F1512="Oui",IF(OR($B1512="Oui - sans lien de dépendance",$C1512&gt;0),ROUND(MIN(J1512, MAX(500,MIN(0.55*$C1512,573))),2),0),ROUND(IF($B1512="Non - avec lien de dépendance",MIN(1129,J1512,$C1512)*overallRate,MIN(1129,J1512)*overallRate),2))))</f>
        <v>Effectuez l’étape 1</v>
      </c>
      <c r="O1512" s="54" t="str">
        <f>IF(ISTEXT(overallRate),"Effectuez l’étape 1",IF(OR(COUNT($C1512,K1512)&lt;&gt;2,overallRate=0),0,IF(G1512="Oui",IF(OR($B1512="Oui - sans lien de dépendance",$C1512&gt;0),ROUND(MIN(K1512, MAX(500,MIN(0.55*$C1512,573))),2),0),ROUND(IF($B1512="Non - avec lien de dépendance",MIN(1129,K1512,$C1512)*overallRate,MIN(1129,K1512)*overallRate),2))))</f>
        <v>Effectuez l’étape 1</v>
      </c>
      <c r="P1512" s="3">
        <f t="shared" si="23"/>
        <v>0</v>
      </c>
    </row>
    <row r="1513" spans="12:16" x14ac:dyDescent="0.35">
      <c r="L1513" s="54" t="str">
        <f>IF(ISTEXT(overallRate),"Effectuez l’étape 1",IF(OR(COUNT($C1513,H1513)&lt;&gt;2,overallRate=0),0,IF(D1513="Oui",IF(OR($B1513="Oui - sans lien de dépendance",$C1513&gt;0),ROUND(MIN(H1513, MAX(500,MIN(0.55*$C1513,573))),2),0),ROUND(IF($B1513="Non - avec lien de dépendance",MIN(1129,H1513,$C1513)*overallRate,MIN(1129,H1513)*overallRate),2))))</f>
        <v>Effectuez l’étape 1</v>
      </c>
      <c r="M1513" s="54" t="str">
        <f>IF(ISTEXT(overallRate),"Effectuez l’étape 1",IF(OR(COUNT($C1513,I1513)&lt;&gt;2,overallRate=0),0,IF(E1513="Oui",IF(OR($B1513="Oui - sans lien de dépendance",$C1513&gt;0),ROUND(MIN(I1513, MAX(500,MIN(0.55*$C1513,573))),2),0),ROUND(IF($B1513="Non - avec lien de dépendance",MIN(1129,I1513,$C1513)*overallRate,MIN(1129,I1513)*overallRate),2))))</f>
        <v>Effectuez l’étape 1</v>
      </c>
      <c r="N1513" s="54" t="str">
        <f>IF(ISTEXT(overallRate),"Effectuez l’étape 1",IF(OR(COUNT($C1513,J1513)&lt;&gt;2,overallRate=0),0,IF(F1513="Oui",IF(OR($B1513="Oui - sans lien de dépendance",$C1513&gt;0),ROUND(MIN(J1513, MAX(500,MIN(0.55*$C1513,573))),2),0),ROUND(IF($B1513="Non - avec lien de dépendance",MIN(1129,J1513,$C1513)*overallRate,MIN(1129,J1513)*overallRate),2))))</f>
        <v>Effectuez l’étape 1</v>
      </c>
      <c r="O1513" s="54" t="str">
        <f>IF(ISTEXT(overallRate),"Effectuez l’étape 1",IF(OR(COUNT($C1513,K1513)&lt;&gt;2,overallRate=0),0,IF(G1513="Oui",IF(OR($B1513="Oui - sans lien de dépendance",$C1513&gt;0),ROUND(MIN(K1513, MAX(500,MIN(0.55*$C1513,573))),2),0),ROUND(IF($B1513="Non - avec lien de dépendance",MIN(1129,K1513,$C1513)*overallRate,MIN(1129,K1513)*overallRate),2))))</f>
        <v>Effectuez l’étape 1</v>
      </c>
      <c r="P1513" s="3">
        <f t="shared" si="23"/>
        <v>0</v>
      </c>
    </row>
    <row r="1514" spans="12:16" x14ac:dyDescent="0.35">
      <c r="L1514" s="54" t="str">
        <f>IF(ISTEXT(overallRate),"Effectuez l’étape 1",IF(OR(COUNT($C1514,H1514)&lt;&gt;2,overallRate=0),0,IF(D1514="Oui",IF(OR($B1514="Oui - sans lien de dépendance",$C1514&gt;0),ROUND(MIN(H1514, MAX(500,MIN(0.55*$C1514,573))),2),0),ROUND(IF($B1514="Non - avec lien de dépendance",MIN(1129,H1514,$C1514)*overallRate,MIN(1129,H1514)*overallRate),2))))</f>
        <v>Effectuez l’étape 1</v>
      </c>
      <c r="M1514" s="54" t="str">
        <f>IF(ISTEXT(overallRate),"Effectuez l’étape 1",IF(OR(COUNT($C1514,I1514)&lt;&gt;2,overallRate=0),0,IF(E1514="Oui",IF(OR($B1514="Oui - sans lien de dépendance",$C1514&gt;0),ROUND(MIN(I1514, MAX(500,MIN(0.55*$C1514,573))),2),0),ROUND(IF($B1514="Non - avec lien de dépendance",MIN(1129,I1514,$C1514)*overallRate,MIN(1129,I1514)*overallRate),2))))</f>
        <v>Effectuez l’étape 1</v>
      </c>
      <c r="N1514" s="54" t="str">
        <f>IF(ISTEXT(overallRate),"Effectuez l’étape 1",IF(OR(COUNT($C1514,J1514)&lt;&gt;2,overallRate=0),0,IF(F1514="Oui",IF(OR($B1514="Oui - sans lien de dépendance",$C1514&gt;0),ROUND(MIN(J1514, MAX(500,MIN(0.55*$C1514,573))),2),0),ROUND(IF($B1514="Non - avec lien de dépendance",MIN(1129,J1514,$C1514)*overallRate,MIN(1129,J1514)*overallRate),2))))</f>
        <v>Effectuez l’étape 1</v>
      </c>
      <c r="O1514" s="54" t="str">
        <f>IF(ISTEXT(overallRate),"Effectuez l’étape 1",IF(OR(COUNT($C1514,K1514)&lt;&gt;2,overallRate=0),0,IF(G1514="Oui",IF(OR($B1514="Oui - sans lien de dépendance",$C1514&gt;0),ROUND(MIN(K1514, MAX(500,MIN(0.55*$C1514,573))),2),0),ROUND(IF($B1514="Non - avec lien de dépendance",MIN(1129,K1514,$C1514)*overallRate,MIN(1129,K1514)*overallRate),2))))</f>
        <v>Effectuez l’étape 1</v>
      </c>
      <c r="P1514" s="3">
        <f t="shared" si="23"/>
        <v>0</v>
      </c>
    </row>
    <row r="1515" spans="12:16" x14ac:dyDescent="0.35">
      <c r="L1515" s="54" t="str">
        <f>IF(ISTEXT(overallRate),"Effectuez l’étape 1",IF(OR(COUNT($C1515,H1515)&lt;&gt;2,overallRate=0),0,IF(D1515="Oui",IF(OR($B1515="Oui - sans lien de dépendance",$C1515&gt;0),ROUND(MIN(H1515, MAX(500,MIN(0.55*$C1515,573))),2),0),ROUND(IF($B1515="Non - avec lien de dépendance",MIN(1129,H1515,$C1515)*overallRate,MIN(1129,H1515)*overallRate),2))))</f>
        <v>Effectuez l’étape 1</v>
      </c>
      <c r="M1515" s="54" t="str">
        <f>IF(ISTEXT(overallRate),"Effectuez l’étape 1",IF(OR(COUNT($C1515,I1515)&lt;&gt;2,overallRate=0),0,IF(E1515="Oui",IF(OR($B1515="Oui - sans lien de dépendance",$C1515&gt;0),ROUND(MIN(I1515, MAX(500,MIN(0.55*$C1515,573))),2),0),ROUND(IF($B1515="Non - avec lien de dépendance",MIN(1129,I1515,$C1515)*overallRate,MIN(1129,I1515)*overallRate),2))))</f>
        <v>Effectuez l’étape 1</v>
      </c>
      <c r="N1515" s="54" t="str">
        <f>IF(ISTEXT(overallRate),"Effectuez l’étape 1",IF(OR(COUNT($C1515,J1515)&lt;&gt;2,overallRate=0),0,IF(F1515="Oui",IF(OR($B1515="Oui - sans lien de dépendance",$C1515&gt;0),ROUND(MIN(J1515, MAX(500,MIN(0.55*$C1515,573))),2),0),ROUND(IF($B1515="Non - avec lien de dépendance",MIN(1129,J1515,$C1515)*overallRate,MIN(1129,J1515)*overallRate),2))))</f>
        <v>Effectuez l’étape 1</v>
      </c>
      <c r="O1515" s="54" t="str">
        <f>IF(ISTEXT(overallRate),"Effectuez l’étape 1",IF(OR(COUNT($C1515,K1515)&lt;&gt;2,overallRate=0),0,IF(G1515="Oui",IF(OR($B1515="Oui - sans lien de dépendance",$C1515&gt;0),ROUND(MIN(K1515, MAX(500,MIN(0.55*$C1515,573))),2),0),ROUND(IF($B1515="Non - avec lien de dépendance",MIN(1129,K1515,$C1515)*overallRate,MIN(1129,K1515)*overallRate),2))))</f>
        <v>Effectuez l’étape 1</v>
      </c>
      <c r="P1515" s="3">
        <f t="shared" si="23"/>
        <v>0</v>
      </c>
    </row>
    <row r="1516" spans="12:16" x14ac:dyDescent="0.35">
      <c r="L1516" s="54" t="str">
        <f>IF(ISTEXT(overallRate),"Effectuez l’étape 1",IF(OR(COUNT($C1516,H1516)&lt;&gt;2,overallRate=0),0,IF(D1516="Oui",IF(OR($B1516="Oui - sans lien de dépendance",$C1516&gt;0),ROUND(MIN(H1516, MAX(500,MIN(0.55*$C1516,573))),2),0),ROUND(IF($B1516="Non - avec lien de dépendance",MIN(1129,H1516,$C1516)*overallRate,MIN(1129,H1516)*overallRate),2))))</f>
        <v>Effectuez l’étape 1</v>
      </c>
      <c r="M1516" s="54" t="str">
        <f>IF(ISTEXT(overallRate),"Effectuez l’étape 1",IF(OR(COUNT($C1516,I1516)&lt;&gt;2,overallRate=0),0,IF(E1516="Oui",IF(OR($B1516="Oui - sans lien de dépendance",$C1516&gt;0),ROUND(MIN(I1516, MAX(500,MIN(0.55*$C1516,573))),2),0),ROUND(IF($B1516="Non - avec lien de dépendance",MIN(1129,I1516,$C1516)*overallRate,MIN(1129,I1516)*overallRate),2))))</f>
        <v>Effectuez l’étape 1</v>
      </c>
      <c r="N1516" s="54" t="str">
        <f>IF(ISTEXT(overallRate),"Effectuez l’étape 1",IF(OR(COUNT($C1516,J1516)&lt;&gt;2,overallRate=0),0,IF(F1516="Oui",IF(OR($B1516="Oui - sans lien de dépendance",$C1516&gt;0),ROUND(MIN(J1516, MAX(500,MIN(0.55*$C1516,573))),2),0),ROUND(IF($B1516="Non - avec lien de dépendance",MIN(1129,J1516,$C1516)*overallRate,MIN(1129,J1516)*overallRate),2))))</f>
        <v>Effectuez l’étape 1</v>
      </c>
      <c r="O1516" s="54" t="str">
        <f>IF(ISTEXT(overallRate),"Effectuez l’étape 1",IF(OR(COUNT($C1516,K1516)&lt;&gt;2,overallRate=0),0,IF(G1516="Oui",IF(OR($B1516="Oui - sans lien de dépendance",$C1516&gt;0),ROUND(MIN(K1516, MAX(500,MIN(0.55*$C1516,573))),2),0),ROUND(IF($B1516="Non - avec lien de dépendance",MIN(1129,K1516,$C1516)*overallRate,MIN(1129,K1516)*overallRate),2))))</f>
        <v>Effectuez l’étape 1</v>
      </c>
      <c r="P1516" s="3">
        <f t="shared" si="23"/>
        <v>0</v>
      </c>
    </row>
    <row r="1517" spans="12:16" x14ac:dyDescent="0.35">
      <c r="L1517" s="54" t="str">
        <f>IF(ISTEXT(overallRate),"Effectuez l’étape 1",IF(OR(COUNT($C1517,H1517)&lt;&gt;2,overallRate=0),0,IF(D1517="Oui",IF(OR($B1517="Oui - sans lien de dépendance",$C1517&gt;0),ROUND(MIN(H1517, MAX(500,MIN(0.55*$C1517,573))),2),0),ROUND(IF($B1517="Non - avec lien de dépendance",MIN(1129,H1517,$C1517)*overallRate,MIN(1129,H1517)*overallRate),2))))</f>
        <v>Effectuez l’étape 1</v>
      </c>
      <c r="M1517" s="54" t="str">
        <f>IF(ISTEXT(overallRate),"Effectuez l’étape 1",IF(OR(COUNT($C1517,I1517)&lt;&gt;2,overallRate=0),0,IF(E1517="Oui",IF(OR($B1517="Oui - sans lien de dépendance",$C1517&gt;0),ROUND(MIN(I1517, MAX(500,MIN(0.55*$C1517,573))),2),0),ROUND(IF($B1517="Non - avec lien de dépendance",MIN(1129,I1517,$C1517)*overallRate,MIN(1129,I1517)*overallRate),2))))</f>
        <v>Effectuez l’étape 1</v>
      </c>
      <c r="N1517" s="54" t="str">
        <f>IF(ISTEXT(overallRate),"Effectuez l’étape 1",IF(OR(COUNT($C1517,J1517)&lt;&gt;2,overallRate=0),0,IF(F1517="Oui",IF(OR($B1517="Oui - sans lien de dépendance",$C1517&gt;0),ROUND(MIN(J1517, MAX(500,MIN(0.55*$C1517,573))),2),0),ROUND(IF($B1517="Non - avec lien de dépendance",MIN(1129,J1517,$C1517)*overallRate,MIN(1129,J1517)*overallRate),2))))</f>
        <v>Effectuez l’étape 1</v>
      </c>
      <c r="O1517" s="54" t="str">
        <f>IF(ISTEXT(overallRate),"Effectuez l’étape 1",IF(OR(COUNT($C1517,K1517)&lt;&gt;2,overallRate=0),0,IF(G1517="Oui",IF(OR($B1517="Oui - sans lien de dépendance",$C1517&gt;0),ROUND(MIN(K1517, MAX(500,MIN(0.55*$C1517,573))),2),0),ROUND(IF($B1517="Non - avec lien de dépendance",MIN(1129,K1517,$C1517)*overallRate,MIN(1129,K1517)*overallRate),2))))</f>
        <v>Effectuez l’étape 1</v>
      </c>
      <c r="P1517" s="3">
        <f t="shared" si="23"/>
        <v>0</v>
      </c>
    </row>
    <row r="1518" spans="12:16" x14ac:dyDescent="0.35">
      <c r="L1518" s="54" t="str">
        <f>IF(ISTEXT(overallRate),"Effectuez l’étape 1",IF(OR(COUNT($C1518,H1518)&lt;&gt;2,overallRate=0),0,IF(D1518="Oui",IF(OR($B1518="Oui - sans lien de dépendance",$C1518&gt;0),ROUND(MIN(H1518, MAX(500,MIN(0.55*$C1518,573))),2),0),ROUND(IF($B1518="Non - avec lien de dépendance",MIN(1129,H1518,$C1518)*overallRate,MIN(1129,H1518)*overallRate),2))))</f>
        <v>Effectuez l’étape 1</v>
      </c>
      <c r="M1518" s="54" t="str">
        <f>IF(ISTEXT(overallRate),"Effectuez l’étape 1",IF(OR(COUNT($C1518,I1518)&lt;&gt;2,overallRate=0),0,IF(E1518="Oui",IF(OR($B1518="Oui - sans lien de dépendance",$C1518&gt;0),ROUND(MIN(I1518, MAX(500,MIN(0.55*$C1518,573))),2),0),ROUND(IF($B1518="Non - avec lien de dépendance",MIN(1129,I1518,$C1518)*overallRate,MIN(1129,I1518)*overallRate),2))))</f>
        <v>Effectuez l’étape 1</v>
      </c>
      <c r="N1518" s="54" t="str">
        <f>IF(ISTEXT(overallRate),"Effectuez l’étape 1",IF(OR(COUNT($C1518,J1518)&lt;&gt;2,overallRate=0),0,IF(F1518="Oui",IF(OR($B1518="Oui - sans lien de dépendance",$C1518&gt;0),ROUND(MIN(J1518, MAX(500,MIN(0.55*$C1518,573))),2),0),ROUND(IF($B1518="Non - avec lien de dépendance",MIN(1129,J1518,$C1518)*overallRate,MIN(1129,J1518)*overallRate),2))))</f>
        <v>Effectuez l’étape 1</v>
      </c>
      <c r="O1518" s="54" t="str">
        <f>IF(ISTEXT(overallRate),"Effectuez l’étape 1",IF(OR(COUNT($C1518,K1518)&lt;&gt;2,overallRate=0),0,IF(G1518="Oui",IF(OR($B1518="Oui - sans lien de dépendance",$C1518&gt;0),ROUND(MIN(K1518, MAX(500,MIN(0.55*$C1518,573))),2),0),ROUND(IF($B1518="Non - avec lien de dépendance",MIN(1129,K1518,$C1518)*overallRate,MIN(1129,K1518)*overallRate),2))))</f>
        <v>Effectuez l’étape 1</v>
      </c>
      <c r="P1518" s="3">
        <f t="shared" si="23"/>
        <v>0</v>
      </c>
    </row>
    <row r="1519" spans="12:16" x14ac:dyDescent="0.35">
      <c r="L1519" s="54" t="str">
        <f>IF(ISTEXT(overallRate),"Effectuez l’étape 1",IF(OR(COUNT($C1519,H1519)&lt;&gt;2,overallRate=0),0,IF(D1519="Oui",IF(OR($B1519="Oui - sans lien de dépendance",$C1519&gt;0),ROUND(MIN(H1519, MAX(500,MIN(0.55*$C1519,573))),2),0),ROUND(IF($B1519="Non - avec lien de dépendance",MIN(1129,H1519,$C1519)*overallRate,MIN(1129,H1519)*overallRate),2))))</f>
        <v>Effectuez l’étape 1</v>
      </c>
      <c r="M1519" s="54" t="str">
        <f>IF(ISTEXT(overallRate),"Effectuez l’étape 1",IF(OR(COUNT($C1519,I1519)&lt;&gt;2,overallRate=0),0,IF(E1519="Oui",IF(OR($B1519="Oui - sans lien de dépendance",$C1519&gt;0),ROUND(MIN(I1519, MAX(500,MIN(0.55*$C1519,573))),2),0),ROUND(IF($B1519="Non - avec lien de dépendance",MIN(1129,I1519,$C1519)*overallRate,MIN(1129,I1519)*overallRate),2))))</f>
        <v>Effectuez l’étape 1</v>
      </c>
      <c r="N1519" s="54" t="str">
        <f>IF(ISTEXT(overallRate),"Effectuez l’étape 1",IF(OR(COUNT($C1519,J1519)&lt;&gt;2,overallRate=0),0,IF(F1519="Oui",IF(OR($B1519="Oui - sans lien de dépendance",$C1519&gt;0),ROUND(MIN(J1519, MAX(500,MIN(0.55*$C1519,573))),2),0),ROUND(IF($B1519="Non - avec lien de dépendance",MIN(1129,J1519,$C1519)*overallRate,MIN(1129,J1519)*overallRate),2))))</f>
        <v>Effectuez l’étape 1</v>
      </c>
      <c r="O1519" s="54" t="str">
        <f>IF(ISTEXT(overallRate),"Effectuez l’étape 1",IF(OR(COUNT($C1519,K1519)&lt;&gt;2,overallRate=0),0,IF(G1519="Oui",IF(OR($B1519="Oui - sans lien de dépendance",$C1519&gt;0),ROUND(MIN(K1519, MAX(500,MIN(0.55*$C1519,573))),2),0),ROUND(IF($B1519="Non - avec lien de dépendance",MIN(1129,K1519,$C1519)*overallRate,MIN(1129,K1519)*overallRate),2))))</f>
        <v>Effectuez l’étape 1</v>
      </c>
      <c r="P1519" s="3">
        <f t="shared" si="23"/>
        <v>0</v>
      </c>
    </row>
    <row r="1520" spans="12:16" x14ac:dyDescent="0.35">
      <c r="L1520" s="54" t="str">
        <f>IF(ISTEXT(overallRate),"Effectuez l’étape 1",IF(OR(COUNT($C1520,H1520)&lt;&gt;2,overallRate=0),0,IF(D1520="Oui",IF(OR($B1520="Oui - sans lien de dépendance",$C1520&gt;0),ROUND(MIN(H1520, MAX(500,MIN(0.55*$C1520,573))),2),0),ROUND(IF($B1520="Non - avec lien de dépendance",MIN(1129,H1520,$C1520)*overallRate,MIN(1129,H1520)*overallRate),2))))</f>
        <v>Effectuez l’étape 1</v>
      </c>
      <c r="M1520" s="54" t="str">
        <f>IF(ISTEXT(overallRate),"Effectuez l’étape 1",IF(OR(COUNT($C1520,I1520)&lt;&gt;2,overallRate=0),0,IF(E1520="Oui",IF(OR($B1520="Oui - sans lien de dépendance",$C1520&gt;0),ROUND(MIN(I1520, MAX(500,MIN(0.55*$C1520,573))),2),0),ROUND(IF($B1520="Non - avec lien de dépendance",MIN(1129,I1520,$C1520)*overallRate,MIN(1129,I1520)*overallRate),2))))</f>
        <v>Effectuez l’étape 1</v>
      </c>
      <c r="N1520" s="54" t="str">
        <f>IF(ISTEXT(overallRate),"Effectuez l’étape 1",IF(OR(COUNT($C1520,J1520)&lt;&gt;2,overallRate=0),0,IF(F1520="Oui",IF(OR($B1520="Oui - sans lien de dépendance",$C1520&gt;0),ROUND(MIN(J1520, MAX(500,MIN(0.55*$C1520,573))),2),0),ROUND(IF($B1520="Non - avec lien de dépendance",MIN(1129,J1520,$C1520)*overallRate,MIN(1129,J1520)*overallRate),2))))</f>
        <v>Effectuez l’étape 1</v>
      </c>
      <c r="O1520" s="54" t="str">
        <f>IF(ISTEXT(overallRate),"Effectuez l’étape 1",IF(OR(COUNT($C1520,K1520)&lt;&gt;2,overallRate=0),0,IF(G1520="Oui",IF(OR($B1520="Oui - sans lien de dépendance",$C1520&gt;0),ROUND(MIN(K1520, MAX(500,MIN(0.55*$C1520,573))),2),0),ROUND(IF($B1520="Non - avec lien de dépendance",MIN(1129,K1520,$C1520)*overallRate,MIN(1129,K1520)*overallRate),2))))</f>
        <v>Effectuez l’étape 1</v>
      </c>
      <c r="P1520" s="3">
        <f t="shared" si="23"/>
        <v>0</v>
      </c>
    </row>
    <row r="1521" spans="12:16" x14ac:dyDescent="0.35">
      <c r="L1521" s="54" t="str">
        <f>IF(ISTEXT(overallRate),"Effectuez l’étape 1",IF(OR(COUNT($C1521,H1521)&lt;&gt;2,overallRate=0),0,IF(D1521="Oui",IF(OR($B1521="Oui - sans lien de dépendance",$C1521&gt;0),ROUND(MIN(H1521, MAX(500,MIN(0.55*$C1521,573))),2),0),ROUND(IF($B1521="Non - avec lien de dépendance",MIN(1129,H1521,$C1521)*overallRate,MIN(1129,H1521)*overallRate),2))))</f>
        <v>Effectuez l’étape 1</v>
      </c>
      <c r="M1521" s="54" t="str">
        <f>IF(ISTEXT(overallRate),"Effectuez l’étape 1",IF(OR(COUNT($C1521,I1521)&lt;&gt;2,overallRate=0),0,IF(E1521="Oui",IF(OR($B1521="Oui - sans lien de dépendance",$C1521&gt;0),ROUND(MIN(I1521, MAX(500,MIN(0.55*$C1521,573))),2),0),ROUND(IF($B1521="Non - avec lien de dépendance",MIN(1129,I1521,$C1521)*overallRate,MIN(1129,I1521)*overallRate),2))))</f>
        <v>Effectuez l’étape 1</v>
      </c>
      <c r="N1521" s="54" t="str">
        <f>IF(ISTEXT(overallRate),"Effectuez l’étape 1",IF(OR(COUNT($C1521,J1521)&lt;&gt;2,overallRate=0),0,IF(F1521="Oui",IF(OR($B1521="Oui - sans lien de dépendance",$C1521&gt;0),ROUND(MIN(J1521, MAX(500,MIN(0.55*$C1521,573))),2),0),ROUND(IF($B1521="Non - avec lien de dépendance",MIN(1129,J1521,$C1521)*overallRate,MIN(1129,J1521)*overallRate),2))))</f>
        <v>Effectuez l’étape 1</v>
      </c>
      <c r="O1521" s="54" t="str">
        <f>IF(ISTEXT(overallRate),"Effectuez l’étape 1",IF(OR(COUNT($C1521,K1521)&lt;&gt;2,overallRate=0),0,IF(G1521="Oui",IF(OR($B1521="Oui - sans lien de dépendance",$C1521&gt;0),ROUND(MIN(K1521, MAX(500,MIN(0.55*$C1521,573))),2),0),ROUND(IF($B1521="Non - avec lien de dépendance",MIN(1129,K1521,$C1521)*overallRate,MIN(1129,K1521)*overallRate),2))))</f>
        <v>Effectuez l’étape 1</v>
      </c>
      <c r="P1521" s="3">
        <f t="shared" si="23"/>
        <v>0</v>
      </c>
    </row>
    <row r="1522" spans="12:16" x14ac:dyDescent="0.35">
      <c r="L1522" s="54" t="str">
        <f>IF(ISTEXT(overallRate),"Effectuez l’étape 1",IF(OR(COUNT($C1522,H1522)&lt;&gt;2,overallRate=0),0,IF(D1522="Oui",IF(OR($B1522="Oui - sans lien de dépendance",$C1522&gt;0),ROUND(MIN(H1522, MAX(500,MIN(0.55*$C1522,573))),2),0),ROUND(IF($B1522="Non - avec lien de dépendance",MIN(1129,H1522,$C1522)*overallRate,MIN(1129,H1522)*overallRate),2))))</f>
        <v>Effectuez l’étape 1</v>
      </c>
      <c r="M1522" s="54" t="str">
        <f>IF(ISTEXT(overallRate),"Effectuez l’étape 1",IF(OR(COUNT($C1522,I1522)&lt;&gt;2,overallRate=0),0,IF(E1522="Oui",IF(OR($B1522="Oui - sans lien de dépendance",$C1522&gt;0),ROUND(MIN(I1522, MAX(500,MIN(0.55*$C1522,573))),2),0),ROUND(IF($B1522="Non - avec lien de dépendance",MIN(1129,I1522,$C1522)*overallRate,MIN(1129,I1522)*overallRate),2))))</f>
        <v>Effectuez l’étape 1</v>
      </c>
      <c r="N1522" s="54" t="str">
        <f>IF(ISTEXT(overallRate),"Effectuez l’étape 1",IF(OR(COUNT($C1522,J1522)&lt;&gt;2,overallRate=0),0,IF(F1522="Oui",IF(OR($B1522="Oui - sans lien de dépendance",$C1522&gt;0),ROUND(MIN(J1522, MAX(500,MIN(0.55*$C1522,573))),2),0),ROUND(IF($B1522="Non - avec lien de dépendance",MIN(1129,J1522,$C1522)*overallRate,MIN(1129,J1522)*overallRate),2))))</f>
        <v>Effectuez l’étape 1</v>
      </c>
      <c r="O1522" s="54" t="str">
        <f>IF(ISTEXT(overallRate),"Effectuez l’étape 1",IF(OR(COUNT($C1522,K1522)&lt;&gt;2,overallRate=0),0,IF(G1522="Oui",IF(OR($B1522="Oui - sans lien de dépendance",$C1522&gt;0),ROUND(MIN(K1522, MAX(500,MIN(0.55*$C1522,573))),2),0),ROUND(IF($B1522="Non - avec lien de dépendance",MIN(1129,K1522,$C1522)*overallRate,MIN(1129,K1522)*overallRate),2))))</f>
        <v>Effectuez l’étape 1</v>
      </c>
      <c r="P1522" s="3">
        <f t="shared" si="23"/>
        <v>0</v>
      </c>
    </row>
    <row r="1523" spans="12:16" x14ac:dyDescent="0.35">
      <c r="L1523" s="54" t="str">
        <f>IF(ISTEXT(overallRate),"Effectuez l’étape 1",IF(OR(COUNT($C1523,H1523)&lt;&gt;2,overallRate=0),0,IF(D1523="Oui",IF(OR($B1523="Oui - sans lien de dépendance",$C1523&gt;0),ROUND(MIN(H1523, MAX(500,MIN(0.55*$C1523,573))),2),0),ROUND(IF($B1523="Non - avec lien de dépendance",MIN(1129,H1523,$C1523)*overallRate,MIN(1129,H1523)*overallRate),2))))</f>
        <v>Effectuez l’étape 1</v>
      </c>
      <c r="M1523" s="54" t="str">
        <f>IF(ISTEXT(overallRate),"Effectuez l’étape 1",IF(OR(COUNT($C1523,I1523)&lt;&gt;2,overallRate=0),0,IF(E1523="Oui",IF(OR($B1523="Oui - sans lien de dépendance",$C1523&gt;0),ROUND(MIN(I1523, MAX(500,MIN(0.55*$C1523,573))),2),0),ROUND(IF($B1523="Non - avec lien de dépendance",MIN(1129,I1523,$C1523)*overallRate,MIN(1129,I1523)*overallRate),2))))</f>
        <v>Effectuez l’étape 1</v>
      </c>
      <c r="N1523" s="54" t="str">
        <f>IF(ISTEXT(overallRate),"Effectuez l’étape 1",IF(OR(COUNT($C1523,J1523)&lt;&gt;2,overallRate=0),0,IF(F1523="Oui",IF(OR($B1523="Oui - sans lien de dépendance",$C1523&gt;0),ROUND(MIN(J1523, MAX(500,MIN(0.55*$C1523,573))),2),0),ROUND(IF($B1523="Non - avec lien de dépendance",MIN(1129,J1523,$C1523)*overallRate,MIN(1129,J1523)*overallRate),2))))</f>
        <v>Effectuez l’étape 1</v>
      </c>
      <c r="O1523" s="54" t="str">
        <f>IF(ISTEXT(overallRate),"Effectuez l’étape 1",IF(OR(COUNT($C1523,K1523)&lt;&gt;2,overallRate=0),0,IF(G1523="Oui",IF(OR($B1523="Oui - sans lien de dépendance",$C1523&gt;0),ROUND(MIN(K1523, MAX(500,MIN(0.55*$C1523,573))),2),0),ROUND(IF($B1523="Non - avec lien de dépendance",MIN(1129,K1523,$C1523)*overallRate,MIN(1129,K1523)*overallRate),2))))</f>
        <v>Effectuez l’étape 1</v>
      </c>
      <c r="P1523" s="3">
        <f t="shared" si="23"/>
        <v>0</v>
      </c>
    </row>
    <row r="1524" spans="12:16" x14ac:dyDescent="0.35">
      <c r="L1524" s="54" t="str">
        <f>IF(ISTEXT(overallRate),"Effectuez l’étape 1",IF(OR(COUNT($C1524,H1524)&lt;&gt;2,overallRate=0),0,IF(D1524="Oui",IF(OR($B1524="Oui - sans lien de dépendance",$C1524&gt;0),ROUND(MIN(H1524, MAX(500,MIN(0.55*$C1524,573))),2),0),ROUND(IF($B1524="Non - avec lien de dépendance",MIN(1129,H1524,$C1524)*overallRate,MIN(1129,H1524)*overallRate),2))))</f>
        <v>Effectuez l’étape 1</v>
      </c>
      <c r="M1524" s="54" t="str">
        <f>IF(ISTEXT(overallRate),"Effectuez l’étape 1",IF(OR(COUNT($C1524,I1524)&lt;&gt;2,overallRate=0),0,IF(E1524="Oui",IF(OR($B1524="Oui - sans lien de dépendance",$C1524&gt;0),ROUND(MIN(I1524, MAX(500,MIN(0.55*$C1524,573))),2),0),ROUND(IF($B1524="Non - avec lien de dépendance",MIN(1129,I1524,$C1524)*overallRate,MIN(1129,I1524)*overallRate),2))))</f>
        <v>Effectuez l’étape 1</v>
      </c>
      <c r="N1524" s="54" t="str">
        <f>IF(ISTEXT(overallRate),"Effectuez l’étape 1",IF(OR(COUNT($C1524,J1524)&lt;&gt;2,overallRate=0),0,IF(F1524="Oui",IF(OR($B1524="Oui - sans lien de dépendance",$C1524&gt;0),ROUND(MIN(J1524, MAX(500,MIN(0.55*$C1524,573))),2),0),ROUND(IF($B1524="Non - avec lien de dépendance",MIN(1129,J1524,$C1524)*overallRate,MIN(1129,J1524)*overallRate),2))))</f>
        <v>Effectuez l’étape 1</v>
      </c>
      <c r="O1524" s="54" t="str">
        <f>IF(ISTEXT(overallRate),"Effectuez l’étape 1",IF(OR(COUNT($C1524,K1524)&lt;&gt;2,overallRate=0),0,IF(G1524="Oui",IF(OR($B1524="Oui - sans lien de dépendance",$C1524&gt;0),ROUND(MIN(K1524, MAX(500,MIN(0.55*$C1524,573))),2),0),ROUND(IF($B1524="Non - avec lien de dépendance",MIN(1129,K1524,$C1524)*overallRate,MIN(1129,K1524)*overallRate),2))))</f>
        <v>Effectuez l’étape 1</v>
      </c>
      <c r="P1524" s="3">
        <f t="shared" si="23"/>
        <v>0</v>
      </c>
    </row>
    <row r="1525" spans="12:16" x14ac:dyDescent="0.35">
      <c r="L1525" s="54" t="str">
        <f>IF(ISTEXT(overallRate),"Effectuez l’étape 1",IF(OR(COUNT($C1525,H1525)&lt;&gt;2,overallRate=0),0,IF(D1525="Oui",IF(OR($B1525="Oui - sans lien de dépendance",$C1525&gt;0),ROUND(MIN(H1525, MAX(500,MIN(0.55*$C1525,573))),2),0),ROUND(IF($B1525="Non - avec lien de dépendance",MIN(1129,H1525,$C1525)*overallRate,MIN(1129,H1525)*overallRate),2))))</f>
        <v>Effectuez l’étape 1</v>
      </c>
      <c r="M1525" s="54" t="str">
        <f>IF(ISTEXT(overallRate),"Effectuez l’étape 1",IF(OR(COUNT($C1525,I1525)&lt;&gt;2,overallRate=0),0,IF(E1525="Oui",IF(OR($B1525="Oui - sans lien de dépendance",$C1525&gt;0),ROUND(MIN(I1525, MAX(500,MIN(0.55*$C1525,573))),2),0),ROUND(IF($B1525="Non - avec lien de dépendance",MIN(1129,I1525,$C1525)*overallRate,MIN(1129,I1525)*overallRate),2))))</f>
        <v>Effectuez l’étape 1</v>
      </c>
      <c r="N1525" s="54" t="str">
        <f>IF(ISTEXT(overallRate),"Effectuez l’étape 1",IF(OR(COUNT($C1525,J1525)&lt;&gt;2,overallRate=0),0,IF(F1525="Oui",IF(OR($B1525="Oui - sans lien de dépendance",$C1525&gt;0),ROUND(MIN(J1525, MAX(500,MIN(0.55*$C1525,573))),2),0),ROUND(IF($B1525="Non - avec lien de dépendance",MIN(1129,J1525,$C1525)*overallRate,MIN(1129,J1525)*overallRate),2))))</f>
        <v>Effectuez l’étape 1</v>
      </c>
      <c r="O1525" s="54" t="str">
        <f>IF(ISTEXT(overallRate),"Effectuez l’étape 1",IF(OR(COUNT($C1525,K1525)&lt;&gt;2,overallRate=0),0,IF(G1525="Oui",IF(OR($B1525="Oui - sans lien de dépendance",$C1525&gt;0),ROUND(MIN(K1525, MAX(500,MIN(0.55*$C1525,573))),2),0),ROUND(IF($B1525="Non - avec lien de dépendance",MIN(1129,K1525,$C1525)*overallRate,MIN(1129,K1525)*overallRate),2))))</f>
        <v>Effectuez l’étape 1</v>
      </c>
      <c r="P1525" s="3">
        <f t="shared" si="23"/>
        <v>0</v>
      </c>
    </row>
    <row r="1526" spans="12:16" x14ac:dyDescent="0.35">
      <c r="L1526" s="54" t="str">
        <f>IF(ISTEXT(overallRate),"Effectuez l’étape 1",IF(OR(COUNT($C1526,H1526)&lt;&gt;2,overallRate=0),0,IF(D1526="Oui",IF(OR($B1526="Oui - sans lien de dépendance",$C1526&gt;0),ROUND(MIN(H1526, MAX(500,MIN(0.55*$C1526,573))),2),0),ROUND(IF($B1526="Non - avec lien de dépendance",MIN(1129,H1526,$C1526)*overallRate,MIN(1129,H1526)*overallRate),2))))</f>
        <v>Effectuez l’étape 1</v>
      </c>
      <c r="M1526" s="54" t="str">
        <f>IF(ISTEXT(overallRate),"Effectuez l’étape 1",IF(OR(COUNT($C1526,I1526)&lt;&gt;2,overallRate=0),0,IF(E1526="Oui",IF(OR($B1526="Oui - sans lien de dépendance",$C1526&gt;0),ROUND(MIN(I1526, MAX(500,MIN(0.55*$C1526,573))),2),0),ROUND(IF($B1526="Non - avec lien de dépendance",MIN(1129,I1526,$C1526)*overallRate,MIN(1129,I1526)*overallRate),2))))</f>
        <v>Effectuez l’étape 1</v>
      </c>
      <c r="N1526" s="54" t="str">
        <f>IF(ISTEXT(overallRate),"Effectuez l’étape 1",IF(OR(COUNT($C1526,J1526)&lt;&gt;2,overallRate=0),0,IF(F1526="Oui",IF(OR($B1526="Oui - sans lien de dépendance",$C1526&gt;0),ROUND(MIN(J1526, MAX(500,MIN(0.55*$C1526,573))),2),0),ROUND(IF($B1526="Non - avec lien de dépendance",MIN(1129,J1526,$C1526)*overallRate,MIN(1129,J1526)*overallRate),2))))</f>
        <v>Effectuez l’étape 1</v>
      </c>
      <c r="O1526" s="54" t="str">
        <f>IF(ISTEXT(overallRate),"Effectuez l’étape 1",IF(OR(COUNT($C1526,K1526)&lt;&gt;2,overallRate=0),0,IF(G1526="Oui",IF(OR($B1526="Oui - sans lien de dépendance",$C1526&gt;0),ROUND(MIN(K1526, MAX(500,MIN(0.55*$C1526,573))),2),0),ROUND(IF($B1526="Non - avec lien de dépendance",MIN(1129,K1526,$C1526)*overallRate,MIN(1129,K1526)*overallRate),2))))</f>
        <v>Effectuez l’étape 1</v>
      </c>
      <c r="P1526" s="3">
        <f t="shared" si="23"/>
        <v>0</v>
      </c>
    </row>
    <row r="1527" spans="12:16" x14ac:dyDescent="0.35">
      <c r="L1527" s="54" t="str">
        <f>IF(ISTEXT(overallRate),"Effectuez l’étape 1",IF(OR(COUNT($C1527,H1527)&lt;&gt;2,overallRate=0),0,IF(D1527="Oui",IF(OR($B1527="Oui - sans lien de dépendance",$C1527&gt;0),ROUND(MIN(H1527, MAX(500,MIN(0.55*$C1527,573))),2),0),ROUND(IF($B1527="Non - avec lien de dépendance",MIN(1129,H1527,$C1527)*overallRate,MIN(1129,H1527)*overallRate),2))))</f>
        <v>Effectuez l’étape 1</v>
      </c>
      <c r="M1527" s="54" t="str">
        <f>IF(ISTEXT(overallRate),"Effectuez l’étape 1",IF(OR(COUNT($C1527,I1527)&lt;&gt;2,overallRate=0),0,IF(E1527="Oui",IF(OR($B1527="Oui - sans lien de dépendance",$C1527&gt;0),ROUND(MIN(I1527, MAX(500,MIN(0.55*$C1527,573))),2),0),ROUND(IF($B1527="Non - avec lien de dépendance",MIN(1129,I1527,$C1527)*overallRate,MIN(1129,I1527)*overallRate),2))))</f>
        <v>Effectuez l’étape 1</v>
      </c>
      <c r="N1527" s="54" t="str">
        <f>IF(ISTEXT(overallRate),"Effectuez l’étape 1",IF(OR(COUNT($C1527,J1527)&lt;&gt;2,overallRate=0),0,IF(F1527="Oui",IF(OR($B1527="Oui - sans lien de dépendance",$C1527&gt;0),ROUND(MIN(J1527, MAX(500,MIN(0.55*$C1527,573))),2),0),ROUND(IF($B1527="Non - avec lien de dépendance",MIN(1129,J1527,$C1527)*overallRate,MIN(1129,J1527)*overallRate),2))))</f>
        <v>Effectuez l’étape 1</v>
      </c>
      <c r="O1527" s="54" t="str">
        <f>IF(ISTEXT(overallRate),"Effectuez l’étape 1",IF(OR(COUNT($C1527,K1527)&lt;&gt;2,overallRate=0),0,IF(G1527="Oui",IF(OR($B1527="Oui - sans lien de dépendance",$C1527&gt;0),ROUND(MIN(K1527, MAX(500,MIN(0.55*$C1527,573))),2),0),ROUND(IF($B1527="Non - avec lien de dépendance",MIN(1129,K1527,$C1527)*overallRate,MIN(1129,K1527)*overallRate),2))))</f>
        <v>Effectuez l’étape 1</v>
      </c>
      <c r="P1527" s="3">
        <f t="shared" si="23"/>
        <v>0</v>
      </c>
    </row>
    <row r="1528" spans="12:16" x14ac:dyDescent="0.35">
      <c r="L1528" s="54" t="str">
        <f>IF(ISTEXT(overallRate),"Effectuez l’étape 1",IF(OR(COUNT($C1528,H1528)&lt;&gt;2,overallRate=0),0,IF(D1528="Oui",IF(OR($B1528="Oui - sans lien de dépendance",$C1528&gt;0),ROUND(MIN(H1528, MAX(500,MIN(0.55*$C1528,573))),2),0),ROUND(IF($B1528="Non - avec lien de dépendance",MIN(1129,H1528,$C1528)*overallRate,MIN(1129,H1528)*overallRate),2))))</f>
        <v>Effectuez l’étape 1</v>
      </c>
      <c r="M1528" s="54" t="str">
        <f>IF(ISTEXT(overallRate),"Effectuez l’étape 1",IF(OR(COUNT($C1528,I1528)&lt;&gt;2,overallRate=0),0,IF(E1528="Oui",IF(OR($B1528="Oui - sans lien de dépendance",$C1528&gt;0),ROUND(MIN(I1528, MAX(500,MIN(0.55*$C1528,573))),2),0),ROUND(IF($B1528="Non - avec lien de dépendance",MIN(1129,I1528,$C1528)*overallRate,MIN(1129,I1528)*overallRate),2))))</f>
        <v>Effectuez l’étape 1</v>
      </c>
      <c r="N1528" s="54" t="str">
        <f>IF(ISTEXT(overallRate),"Effectuez l’étape 1",IF(OR(COUNT($C1528,J1528)&lt;&gt;2,overallRate=0),0,IF(F1528="Oui",IF(OR($B1528="Oui - sans lien de dépendance",$C1528&gt;0),ROUND(MIN(J1528, MAX(500,MIN(0.55*$C1528,573))),2),0),ROUND(IF($B1528="Non - avec lien de dépendance",MIN(1129,J1528,$C1528)*overallRate,MIN(1129,J1528)*overallRate),2))))</f>
        <v>Effectuez l’étape 1</v>
      </c>
      <c r="O1528" s="54" t="str">
        <f>IF(ISTEXT(overallRate),"Effectuez l’étape 1",IF(OR(COUNT($C1528,K1528)&lt;&gt;2,overallRate=0),0,IF(G1528="Oui",IF(OR($B1528="Oui - sans lien de dépendance",$C1528&gt;0),ROUND(MIN(K1528, MAX(500,MIN(0.55*$C1528,573))),2),0),ROUND(IF($B1528="Non - avec lien de dépendance",MIN(1129,K1528,$C1528)*overallRate,MIN(1129,K1528)*overallRate),2))))</f>
        <v>Effectuez l’étape 1</v>
      </c>
      <c r="P1528" s="3">
        <f t="shared" si="23"/>
        <v>0</v>
      </c>
    </row>
    <row r="1529" spans="12:16" x14ac:dyDescent="0.35">
      <c r="L1529" s="54" t="str">
        <f>IF(ISTEXT(overallRate),"Effectuez l’étape 1",IF(OR(COUNT($C1529,H1529)&lt;&gt;2,overallRate=0),0,IF(D1529="Oui",IF(OR($B1529="Oui - sans lien de dépendance",$C1529&gt;0),ROUND(MIN(H1529, MAX(500,MIN(0.55*$C1529,573))),2),0),ROUND(IF($B1529="Non - avec lien de dépendance",MIN(1129,H1529,$C1529)*overallRate,MIN(1129,H1529)*overallRate),2))))</f>
        <v>Effectuez l’étape 1</v>
      </c>
      <c r="M1529" s="54" t="str">
        <f>IF(ISTEXT(overallRate),"Effectuez l’étape 1",IF(OR(COUNT($C1529,I1529)&lt;&gt;2,overallRate=0),0,IF(E1529="Oui",IF(OR($B1529="Oui - sans lien de dépendance",$C1529&gt;0),ROUND(MIN(I1529, MAX(500,MIN(0.55*$C1529,573))),2),0),ROUND(IF($B1529="Non - avec lien de dépendance",MIN(1129,I1529,$C1529)*overallRate,MIN(1129,I1529)*overallRate),2))))</f>
        <v>Effectuez l’étape 1</v>
      </c>
      <c r="N1529" s="54" t="str">
        <f>IF(ISTEXT(overallRate),"Effectuez l’étape 1",IF(OR(COUNT($C1529,J1529)&lt;&gt;2,overallRate=0),0,IF(F1529="Oui",IF(OR($B1529="Oui - sans lien de dépendance",$C1529&gt;0),ROUND(MIN(J1529, MAX(500,MIN(0.55*$C1529,573))),2),0),ROUND(IF($B1529="Non - avec lien de dépendance",MIN(1129,J1529,$C1529)*overallRate,MIN(1129,J1529)*overallRate),2))))</f>
        <v>Effectuez l’étape 1</v>
      </c>
      <c r="O1529" s="54" t="str">
        <f>IF(ISTEXT(overallRate),"Effectuez l’étape 1",IF(OR(COUNT($C1529,K1529)&lt;&gt;2,overallRate=0),0,IF(G1529="Oui",IF(OR($B1529="Oui - sans lien de dépendance",$C1529&gt;0),ROUND(MIN(K1529, MAX(500,MIN(0.55*$C1529,573))),2),0),ROUND(IF($B1529="Non - avec lien de dépendance",MIN(1129,K1529,$C1529)*overallRate,MIN(1129,K1529)*overallRate),2))))</f>
        <v>Effectuez l’étape 1</v>
      </c>
      <c r="P1529" s="3">
        <f t="shared" si="23"/>
        <v>0</v>
      </c>
    </row>
    <row r="1530" spans="12:16" x14ac:dyDescent="0.35">
      <c r="L1530" s="54" t="str">
        <f>IF(ISTEXT(overallRate),"Effectuez l’étape 1",IF(OR(COUNT($C1530,H1530)&lt;&gt;2,overallRate=0),0,IF(D1530="Oui",IF(OR($B1530="Oui - sans lien de dépendance",$C1530&gt;0),ROUND(MIN(H1530, MAX(500,MIN(0.55*$C1530,573))),2),0),ROUND(IF($B1530="Non - avec lien de dépendance",MIN(1129,H1530,$C1530)*overallRate,MIN(1129,H1530)*overallRate),2))))</f>
        <v>Effectuez l’étape 1</v>
      </c>
      <c r="M1530" s="54" t="str">
        <f>IF(ISTEXT(overallRate),"Effectuez l’étape 1",IF(OR(COUNT($C1530,I1530)&lt;&gt;2,overallRate=0),0,IF(E1530="Oui",IF(OR($B1530="Oui - sans lien de dépendance",$C1530&gt;0),ROUND(MIN(I1530, MAX(500,MIN(0.55*$C1530,573))),2),0),ROUND(IF($B1530="Non - avec lien de dépendance",MIN(1129,I1530,$C1530)*overallRate,MIN(1129,I1530)*overallRate),2))))</f>
        <v>Effectuez l’étape 1</v>
      </c>
      <c r="N1530" s="54" t="str">
        <f>IF(ISTEXT(overallRate),"Effectuez l’étape 1",IF(OR(COUNT($C1530,J1530)&lt;&gt;2,overallRate=0),0,IF(F1530="Oui",IF(OR($B1530="Oui - sans lien de dépendance",$C1530&gt;0),ROUND(MIN(J1530, MAX(500,MIN(0.55*$C1530,573))),2),0),ROUND(IF($B1530="Non - avec lien de dépendance",MIN(1129,J1530,$C1530)*overallRate,MIN(1129,J1530)*overallRate),2))))</f>
        <v>Effectuez l’étape 1</v>
      </c>
      <c r="O1530" s="54" t="str">
        <f>IF(ISTEXT(overallRate),"Effectuez l’étape 1",IF(OR(COUNT($C1530,K1530)&lt;&gt;2,overallRate=0),0,IF(G1530="Oui",IF(OR($B1530="Oui - sans lien de dépendance",$C1530&gt;0),ROUND(MIN(K1530, MAX(500,MIN(0.55*$C1530,573))),2),0),ROUND(IF($B1530="Non - avec lien de dépendance",MIN(1129,K1530,$C1530)*overallRate,MIN(1129,K1530)*overallRate),2))))</f>
        <v>Effectuez l’étape 1</v>
      </c>
      <c r="P1530" s="3">
        <f t="shared" si="23"/>
        <v>0</v>
      </c>
    </row>
    <row r="1531" spans="12:16" x14ac:dyDescent="0.35">
      <c r="L1531" s="54" t="str">
        <f>IF(ISTEXT(overallRate),"Effectuez l’étape 1",IF(OR(COUNT($C1531,H1531)&lt;&gt;2,overallRate=0),0,IF(D1531="Oui",IF(OR($B1531="Oui - sans lien de dépendance",$C1531&gt;0),ROUND(MIN(H1531, MAX(500,MIN(0.55*$C1531,573))),2),0),ROUND(IF($B1531="Non - avec lien de dépendance",MIN(1129,H1531,$C1531)*overallRate,MIN(1129,H1531)*overallRate),2))))</f>
        <v>Effectuez l’étape 1</v>
      </c>
      <c r="M1531" s="54" t="str">
        <f>IF(ISTEXT(overallRate),"Effectuez l’étape 1",IF(OR(COUNT($C1531,I1531)&lt;&gt;2,overallRate=0),0,IF(E1531="Oui",IF(OR($B1531="Oui - sans lien de dépendance",$C1531&gt;0),ROUND(MIN(I1531, MAX(500,MIN(0.55*$C1531,573))),2),0),ROUND(IF($B1531="Non - avec lien de dépendance",MIN(1129,I1531,$C1531)*overallRate,MIN(1129,I1531)*overallRate),2))))</f>
        <v>Effectuez l’étape 1</v>
      </c>
      <c r="N1531" s="54" t="str">
        <f>IF(ISTEXT(overallRate),"Effectuez l’étape 1",IF(OR(COUNT($C1531,J1531)&lt;&gt;2,overallRate=0),0,IF(F1531="Oui",IF(OR($B1531="Oui - sans lien de dépendance",$C1531&gt;0),ROUND(MIN(J1531, MAX(500,MIN(0.55*$C1531,573))),2),0),ROUND(IF($B1531="Non - avec lien de dépendance",MIN(1129,J1531,$C1531)*overallRate,MIN(1129,J1531)*overallRate),2))))</f>
        <v>Effectuez l’étape 1</v>
      </c>
      <c r="O1531" s="54" t="str">
        <f>IF(ISTEXT(overallRate),"Effectuez l’étape 1",IF(OR(COUNT($C1531,K1531)&lt;&gt;2,overallRate=0),0,IF(G1531="Oui",IF(OR($B1531="Oui - sans lien de dépendance",$C1531&gt;0),ROUND(MIN(K1531, MAX(500,MIN(0.55*$C1531,573))),2),0),ROUND(IF($B1531="Non - avec lien de dépendance",MIN(1129,K1531,$C1531)*overallRate,MIN(1129,K1531)*overallRate),2))))</f>
        <v>Effectuez l’étape 1</v>
      </c>
      <c r="P1531" s="3">
        <f t="shared" si="23"/>
        <v>0</v>
      </c>
    </row>
    <row r="1532" spans="12:16" x14ac:dyDescent="0.35">
      <c r="L1532" s="54" t="str">
        <f>IF(ISTEXT(overallRate),"Effectuez l’étape 1",IF(OR(COUNT($C1532,H1532)&lt;&gt;2,overallRate=0),0,IF(D1532="Oui",IF(OR($B1532="Oui - sans lien de dépendance",$C1532&gt;0),ROUND(MIN(H1532, MAX(500,MIN(0.55*$C1532,573))),2),0),ROUND(IF($B1532="Non - avec lien de dépendance",MIN(1129,H1532,$C1532)*overallRate,MIN(1129,H1532)*overallRate),2))))</f>
        <v>Effectuez l’étape 1</v>
      </c>
      <c r="M1532" s="54" t="str">
        <f>IF(ISTEXT(overallRate),"Effectuez l’étape 1",IF(OR(COUNT($C1532,I1532)&lt;&gt;2,overallRate=0),0,IF(E1532="Oui",IF(OR($B1532="Oui - sans lien de dépendance",$C1532&gt;0),ROUND(MIN(I1532, MAX(500,MIN(0.55*$C1532,573))),2),0),ROUND(IF($B1532="Non - avec lien de dépendance",MIN(1129,I1532,$C1532)*overallRate,MIN(1129,I1532)*overallRate),2))))</f>
        <v>Effectuez l’étape 1</v>
      </c>
      <c r="N1532" s="54" t="str">
        <f>IF(ISTEXT(overallRate),"Effectuez l’étape 1",IF(OR(COUNT($C1532,J1532)&lt;&gt;2,overallRate=0),0,IF(F1532="Oui",IF(OR($B1532="Oui - sans lien de dépendance",$C1532&gt;0),ROUND(MIN(J1532, MAX(500,MIN(0.55*$C1532,573))),2),0),ROUND(IF($B1532="Non - avec lien de dépendance",MIN(1129,J1532,$C1532)*overallRate,MIN(1129,J1532)*overallRate),2))))</f>
        <v>Effectuez l’étape 1</v>
      </c>
      <c r="O1532" s="54" t="str">
        <f>IF(ISTEXT(overallRate),"Effectuez l’étape 1",IF(OR(COUNT($C1532,K1532)&lt;&gt;2,overallRate=0),0,IF(G1532="Oui",IF(OR($B1532="Oui - sans lien de dépendance",$C1532&gt;0),ROUND(MIN(K1532, MAX(500,MIN(0.55*$C1532,573))),2),0),ROUND(IF($B1532="Non - avec lien de dépendance",MIN(1129,K1532,$C1532)*overallRate,MIN(1129,K1532)*overallRate),2))))</f>
        <v>Effectuez l’étape 1</v>
      </c>
      <c r="P1532" s="3">
        <f t="shared" si="23"/>
        <v>0</v>
      </c>
    </row>
    <row r="1533" spans="12:16" x14ac:dyDescent="0.35">
      <c r="L1533" s="54" t="str">
        <f>IF(ISTEXT(overallRate),"Effectuez l’étape 1",IF(OR(COUNT($C1533,H1533)&lt;&gt;2,overallRate=0),0,IF(D1533="Oui",IF(OR($B1533="Oui - sans lien de dépendance",$C1533&gt;0),ROUND(MIN(H1533, MAX(500,MIN(0.55*$C1533,573))),2),0),ROUND(IF($B1533="Non - avec lien de dépendance",MIN(1129,H1533,$C1533)*overallRate,MIN(1129,H1533)*overallRate),2))))</f>
        <v>Effectuez l’étape 1</v>
      </c>
      <c r="M1533" s="54" t="str">
        <f>IF(ISTEXT(overallRate),"Effectuez l’étape 1",IF(OR(COUNT($C1533,I1533)&lt;&gt;2,overallRate=0),0,IF(E1533="Oui",IF(OR($B1533="Oui - sans lien de dépendance",$C1533&gt;0),ROUND(MIN(I1533, MAX(500,MIN(0.55*$C1533,573))),2),0),ROUND(IF($B1533="Non - avec lien de dépendance",MIN(1129,I1533,$C1533)*overallRate,MIN(1129,I1533)*overallRate),2))))</f>
        <v>Effectuez l’étape 1</v>
      </c>
      <c r="N1533" s="54" t="str">
        <f>IF(ISTEXT(overallRate),"Effectuez l’étape 1",IF(OR(COUNT($C1533,J1533)&lt;&gt;2,overallRate=0),0,IF(F1533="Oui",IF(OR($B1533="Oui - sans lien de dépendance",$C1533&gt;0),ROUND(MIN(J1533, MAX(500,MIN(0.55*$C1533,573))),2),0),ROUND(IF($B1533="Non - avec lien de dépendance",MIN(1129,J1533,$C1533)*overallRate,MIN(1129,J1533)*overallRate),2))))</f>
        <v>Effectuez l’étape 1</v>
      </c>
      <c r="O1533" s="54" t="str">
        <f>IF(ISTEXT(overallRate),"Effectuez l’étape 1",IF(OR(COUNT($C1533,K1533)&lt;&gt;2,overallRate=0),0,IF(G1533="Oui",IF(OR($B1533="Oui - sans lien de dépendance",$C1533&gt;0),ROUND(MIN(K1533, MAX(500,MIN(0.55*$C1533,573))),2),0),ROUND(IF($B1533="Non - avec lien de dépendance",MIN(1129,K1533,$C1533)*overallRate,MIN(1129,K1533)*overallRate),2))))</f>
        <v>Effectuez l’étape 1</v>
      </c>
      <c r="P1533" s="3">
        <f t="shared" si="23"/>
        <v>0</v>
      </c>
    </row>
    <row r="1534" spans="12:16" x14ac:dyDescent="0.35">
      <c r="L1534" s="54" t="str">
        <f>IF(ISTEXT(overallRate),"Effectuez l’étape 1",IF(OR(COUNT($C1534,H1534)&lt;&gt;2,overallRate=0),0,IF(D1534="Oui",IF(OR($B1534="Oui - sans lien de dépendance",$C1534&gt;0),ROUND(MIN(H1534, MAX(500,MIN(0.55*$C1534,573))),2),0),ROUND(IF($B1534="Non - avec lien de dépendance",MIN(1129,H1534,$C1534)*overallRate,MIN(1129,H1534)*overallRate),2))))</f>
        <v>Effectuez l’étape 1</v>
      </c>
      <c r="M1534" s="54" t="str">
        <f>IF(ISTEXT(overallRate),"Effectuez l’étape 1",IF(OR(COUNT($C1534,I1534)&lt;&gt;2,overallRate=0),0,IF(E1534="Oui",IF(OR($B1534="Oui - sans lien de dépendance",$C1534&gt;0),ROUND(MIN(I1534, MAX(500,MIN(0.55*$C1534,573))),2),0),ROUND(IF($B1534="Non - avec lien de dépendance",MIN(1129,I1534,$C1534)*overallRate,MIN(1129,I1534)*overallRate),2))))</f>
        <v>Effectuez l’étape 1</v>
      </c>
      <c r="N1534" s="54" t="str">
        <f>IF(ISTEXT(overallRate),"Effectuez l’étape 1",IF(OR(COUNT($C1534,J1534)&lt;&gt;2,overallRate=0),0,IF(F1534="Oui",IF(OR($B1534="Oui - sans lien de dépendance",$C1534&gt;0),ROUND(MIN(J1534, MAX(500,MIN(0.55*$C1534,573))),2),0),ROUND(IF($B1534="Non - avec lien de dépendance",MIN(1129,J1534,$C1534)*overallRate,MIN(1129,J1534)*overallRate),2))))</f>
        <v>Effectuez l’étape 1</v>
      </c>
      <c r="O1534" s="54" t="str">
        <f>IF(ISTEXT(overallRate),"Effectuez l’étape 1",IF(OR(COUNT($C1534,K1534)&lt;&gt;2,overallRate=0),0,IF(G1534="Oui",IF(OR($B1534="Oui - sans lien de dépendance",$C1534&gt;0),ROUND(MIN(K1534, MAX(500,MIN(0.55*$C1534,573))),2),0),ROUND(IF($B1534="Non - avec lien de dépendance",MIN(1129,K1534,$C1534)*overallRate,MIN(1129,K1534)*overallRate),2))))</f>
        <v>Effectuez l’étape 1</v>
      </c>
      <c r="P1534" s="3">
        <f t="shared" si="23"/>
        <v>0</v>
      </c>
    </row>
    <row r="1535" spans="12:16" x14ac:dyDescent="0.35">
      <c r="L1535" s="54" t="str">
        <f>IF(ISTEXT(overallRate),"Effectuez l’étape 1",IF(OR(COUNT($C1535,H1535)&lt;&gt;2,overallRate=0),0,IF(D1535="Oui",IF(OR($B1535="Oui - sans lien de dépendance",$C1535&gt;0),ROUND(MIN(H1535, MAX(500,MIN(0.55*$C1535,573))),2),0),ROUND(IF($B1535="Non - avec lien de dépendance",MIN(1129,H1535,$C1535)*overallRate,MIN(1129,H1535)*overallRate),2))))</f>
        <v>Effectuez l’étape 1</v>
      </c>
      <c r="M1535" s="54" t="str">
        <f>IF(ISTEXT(overallRate),"Effectuez l’étape 1",IF(OR(COUNT($C1535,I1535)&lt;&gt;2,overallRate=0),0,IF(E1535="Oui",IF(OR($B1535="Oui - sans lien de dépendance",$C1535&gt;0),ROUND(MIN(I1535, MAX(500,MIN(0.55*$C1535,573))),2),0),ROUND(IF($B1535="Non - avec lien de dépendance",MIN(1129,I1535,$C1535)*overallRate,MIN(1129,I1535)*overallRate),2))))</f>
        <v>Effectuez l’étape 1</v>
      </c>
      <c r="N1535" s="54" t="str">
        <f>IF(ISTEXT(overallRate),"Effectuez l’étape 1",IF(OR(COUNT($C1535,J1535)&lt;&gt;2,overallRate=0),0,IF(F1535="Oui",IF(OR($B1535="Oui - sans lien de dépendance",$C1535&gt;0),ROUND(MIN(J1535, MAX(500,MIN(0.55*$C1535,573))),2),0),ROUND(IF($B1535="Non - avec lien de dépendance",MIN(1129,J1535,$C1535)*overallRate,MIN(1129,J1535)*overallRate),2))))</f>
        <v>Effectuez l’étape 1</v>
      </c>
      <c r="O1535" s="54" t="str">
        <f>IF(ISTEXT(overallRate),"Effectuez l’étape 1",IF(OR(COUNT($C1535,K1535)&lt;&gt;2,overallRate=0),0,IF(G1535="Oui",IF(OR($B1535="Oui - sans lien de dépendance",$C1535&gt;0),ROUND(MIN(K1535, MAX(500,MIN(0.55*$C1535,573))),2),0),ROUND(IF($B1535="Non - avec lien de dépendance",MIN(1129,K1535,$C1535)*overallRate,MIN(1129,K1535)*overallRate),2))))</f>
        <v>Effectuez l’étape 1</v>
      </c>
      <c r="P1535" s="3">
        <f t="shared" si="23"/>
        <v>0</v>
      </c>
    </row>
    <row r="1536" spans="12:16" x14ac:dyDescent="0.35">
      <c r="L1536" s="54" t="str">
        <f>IF(ISTEXT(overallRate),"Effectuez l’étape 1",IF(OR(COUNT($C1536,H1536)&lt;&gt;2,overallRate=0),0,IF(D1536="Oui",IF(OR($B1536="Oui - sans lien de dépendance",$C1536&gt;0),ROUND(MIN(H1536, MAX(500,MIN(0.55*$C1536,573))),2),0),ROUND(IF($B1536="Non - avec lien de dépendance",MIN(1129,H1536,$C1536)*overallRate,MIN(1129,H1536)*overallRate),2))))</f>
        <v>Effectuez l’étape 1</v>
      </c>
      <c r="M1536" s="54" t="str">
        <f>IF(ISTEXT(overallRate),"Effectuez l’étape 1",IF(OR(COUNT($C1536,I1536)&lt;&gt;2,overallRate=0),0,IF(E1536="Oui",IF(OR($B1536="Oui - sans lien de dépendance",$C1536&gt;0),ROUND(MIN(I1536, MAX(500,MIN(0.55*$C1536,573))),2),0),ROUND(IF($B1536="Non - avec lien de dépendance",MIN(1129,I1536,$C1536)*overallRate,MIN(1129,I1536)*overallRate),2))))</f>
        <v>Effectuez l’étape 1</v>
      </c>
      <c r="N1536" s="54" t="str">
        <f>IF(ISTEXT(overallRate),"Effectuez l’étape 1",IF(OR(COUNT($C1536,J1536)&lt;&gt;2,overallRate=0),0,IF(F1536="Oui",IF(OR($B1536="Oui - sans lien de dépendance",$C1536&gt;0),ROUND(MIN(J1536, MAX(500,MIN(0.55*$C1536,573))),2),0),ROUND(IF($B1536="Non - avec lien de dépendance",MIN(1129,J1536,$C1536)*overallRate,MIN(1129,J1536)*overallRate),2))))</f>
        <v>Effectuez l’étape 1</v>
      </c>
      <c r="O1536" s="54" t="str">
        <f>IF(ISTEXT(overallRate),"Effectuez l’étape 1",IF(OR(COUNT($C1536,K1536)&lt;&gt;2,overallRate=0),0,IF(G1536="Oui",IF(OR($B1536="Oui - sans lien de dépendance",$C1536&gt;0),ROUND(MIN(K1536, MAX(500,MIN(0.55*$C1536,573))),2),0),ROUND(IF($B1536="Non - avec lien de dépendance",MIN(1129,K1536,$C1536)*overallRate,MIN(1129,K1536)*overallRate),2))))</f>
        <v>Effectuez l’étape 1</v>
      </c>
      <c r="P1536" s="3">
        <f t="shared" si="23"/>
        <v>0</v>
      </c>
    </row>
    <row r="1537" spans="12:16" x14ac:dyDescent="0.35">
      <c r="L1537" s="54" t="str">
        <f>IF(ISTEXT(overallRate),"Effectuez l’étape 1",IF(OR(COUNT($C1537,H1537)&lt;&gt;2,overallRate=0),0,IF(D1537="Oui",IF(OR($B1537="Oui - sans lien de dépendance",$C1537&gt;0),ROUND(MIN(H1537, MAX(500,MIN(0.55*$C1537,573))),2),0),ROUND(IF($B1537="Non - avec lien de dépendance",MIN(1129,H1537,$C1537)*overallRate,MIN(1129,H1537)*overallRate),2))))</f>
        <v>Effectuez l’étape 1</v>
      </c>
      <c r="M1537" s="54" t="str">
        <f>IF(ISTEXT(overallRate),"Effectuez l’étape 1",IF(OR(COUNT($C1537,I1537)&lt;&gt;2,overallRate=0),0,IF(E1537="Oui",IF(OR($B1537="Oui - sans lien de dépendance",$C1537&gt;0),ROUND(MIN(I1537, MAX(500,MIN(0.55*$C1537,573))),2),0),ROUND(IF($B1537="Non - avec lien de dépendance",MIN(1129,I1537,$C1537)*overallRate,MIN(1129,I1537)*overallRate),2))))</f>
        <v>Effectuez l’étape 1</v>
      </c>
      <c r="N1537" s="54" t="str">
        <f>IF(ISTEXT(overallRate),"Effectuez l’étape 1",IF(OR(COUNT($C1537,J1537)&lt;&gt;2,overallRate=0),0,IF(F1537="Oui",IF(OR($B1537="Oui - sans lien de dépendance",$C1537&gt;0),ROUND(MIN(J1537, MAX(500,MIN(0.55*$C1537,573))),2),0),ROUND(IF($B1537="Non - avec lien de dépendance",MIN(1129,J1537,$C1537)*overallRate,MIN(1129,J1537)*overallRate),2))))</f>
        <v>Effectuez l’étape 1</v>
      </c>
      <c r="O1537" s="54" t="str">
        <f>IF(ISTEXT(overallRate),"Effectuez l’étape 1",IF(OR(COUNT($C1537,K1537)&lt;&gt;2,overallRate=0),0,IF(G1537="Oui",IF(OR($B1537="Oui - sans lien de dépendance",$C1537&gt;0),ROUND(MIN(K1537, MAX(500,MIN(0.55*$C1537,573))),2),0),ROUND(IF($B1537="Non - avec lien de dépendance",MIN(1129,K1537,$C1537)*overallRate,MIN(1129,K1537)*overallRate),2))))</f>
        <v>Effectuez l’étape 1</v>
      </c>
      <c r="P1537" s="3">
        <f t="shared" si="23"/>
        <v>0</v>
      </c>
    </row>
    <row r="1538" spans="12:16" x14ac:dyDescent="0.35">
      <c r="L1538" s="54" t="str">
        <f>IF(ISTEXT(overallRate),"Effectuez l’étape 1",IF(OR(COUNT($C1538,H1538)&lt;&gt;2,overallRate=0),0,IF(D1538="Oui",IF(OR($B1538="Oui - sans lien de dépendance",$C1538&gt;0),ROUND(MIN(H1538, MAX(500,MIN(0.55*$C1538,573))),2),0),ROUND(IF($B1538="Non - avec lien de dépendance",MIN(1129,H1538,$C1538)*overallRate,MIN(1129,H1538)*overallRate),2))))</f>
        <v>Effectuez l’étape 1</v>
      </c>
      <c r="M1538" s="54" t="str">
        <f>IF(ISTEXT(overallRate),"Effectuez l’étape 1",IF(OR(COUNT($C1538,I1538)&lt;&gt;2,overallRate=0),0,IF(E1538="Oui",IF(OR($B1538="Oui - sans lien de dépendance",$C1538&gt;0),ROUND(MIN(I1538, MAX(500,MIN(0.55*$C1538,573))),2),0),ROUND(IF($B1538="Non - avec lien de dépendance",MIN(1129,I1538,$C1538)*overallRate,MIN(1129,I1538)*overallRate),2))))</f>
        <v>Effectuez l’étape 1</v>
      </c>
      <c r="N1538" s="54" t="str">
        <f>IF(ISTEXT(overallRate),"Effectuez l’étape 1",IF(OR(COUNT($C1538,J1538)&lt;&gt;2,overallRate=0),0,IF(F1538="Oui",IF(OR($B1538="Oui - sans lien de dépendance",$C1538&gt;0),ROUND(MIN(J1538, MAX(500,MIN(0.55*$C1538,573))),2),0),ROUND(IF($B1538="Non - avec lien de dépendance",MIN(1129,J1538,$C1538)*overallRate,MIN(1129,J1538)*overallRate),2))))</f>
        <v>Effectuez l’étape 1</v>
      </c>
      <c r="O1538" s="54" t="str">
        <f>IF(ISTEXT(overallRate),"Effectuez l’étape 1",IF(OR(COUNT($C1538,K1538)&lt;&gt;2,overallRate=0),0,IF(G1538="Oui",IF(OR($B1538="Oui - sans lien de dépendance",$C1538&gt;0),ROUND(MIN(K1538, MAX(500,MIN(0.55*$C1538,573))),2),0),ROUND(IF($B1538="Non - avec lien de dépendance",MIN(1129,K1538,$C1538)*overallRate,MIN(1129,K1538)*overallRate),2))))</f>
        <v>Effectuez l’étape 1</v>
      </c>
      <c r="P1538" s="3">
        <f t="shared" si="23"/>
        <v>0</v>
      </c>
    </row>
    <row r="1539" spans="12:16" x14ac:dyDescent="0.35">
      <c r="L1539" s="54" t="str">
        <f>IF(ISTEXT(overallRate),"Effectuez l’étape 1",IF(OR(COUNT($C1539,H1539)&lt;&gt;2,overallRate=0),0,IF(D1539="Oui",IF(OR($B1539="Oui - sans lien de dépendance",$C1539&gt;0),ROUND(MIN(H1539, MAX(500,MIN(0.55*$C1539,573))),2),0),ROUND(IF($B1539="Non - avec lien de dépendance",MIN(1129,H1539,$C1539)*overallRate,MIN(1129,H1539)*overallRate),2))))</f>
        <v>Effectuez l’étape 1</v>
      </c>
      <c r="M1539" s="54" t="str">
        <f>IF(ISTEXT(overallRate),"Effectuez l’étape 1",IF(OR(COUNT($C1539,I1539)&lt;&gt;2,overallRate=0),0,IF(E1539="Oui",IF(OR($B1539="Oui - sans lien de dépendance",$C1539&gt;0),ROUND(MIN(I1539, MAX(500,MIN(0.55*$C1539,573))),2),0),ROUND(IF($B1539="Non - avec lien de dépendance",MIN(1129,I1539,$C1539)*overallRate,MIN(1129,I1539)*overallRate),2))))</f>
        <v>Effectuez l’étape 1</v>
      </c>
      <c r="N1539" s="54" t="str">
        <f>IF(ISTEXT(overallRate),"Effectuez l’étape 1",IF(OR(COUNT($C1539,J1539)&lt;&gt;2,overallRate=0),0,IF(F1539="Oui",IF(OR($B1539="Oui - sans lien de dépendance",$C1539&gt;0),ROUND(MIN(J1539, MAX(500,MIN(0.55*$C1539,573))),2),0),ROUND(IF($B1539="Non - avec lien de dépendance",MIN(1129,J1539,$C1539)*overallRate,MIN(1129,J1539)*overallRate),2))))</f>
        <v>Effectuez l’étape 1</v>
      </c>
      <c r="O1539" s="54" t="str">
        <f>IF(ISTEXT(overallRate),"Effectuez l’étape 1",IF(OR(COUNT($C1539,K1539)&lt;&gt;2,overallRate=0),0,IF(G1539="Oui",IF(OR($B1539="Oui - sans lien de dépendance",$C1539&gt;0),ROUND(MIN(K1539, MAX(500,MIN(0.55*$C1539,573))),2),0),ROUND(IF($B1539="Non - avec lien de dépendance",MIN(1129,K1539,$C1539)*overallRate,MIN(1129,K1539)*overallRate),2))))</f>
        <v>Effectuez l’étape 1</v>
      </c>
      <c r="P1539" s="3">
        <f t="shared" si="23"/>
        <v>0</v>
      </c>
    </row>
    <row r="1540" spans="12:16" x14ac:dyDescent="0.35">
      <c r="L1540" s="54" t="str">
        <f>IF(ISTEXT(overallRate),"Effectuez l’étape 1",IF(OR(COUNT($C1540,H1540)&lt;&gt;2,overallRate=0),0,IF(D1540="Oui",IF(OR($B1540="Oui - sans lien de dépendance",$C1540&gt;0),ROUND(MIN(H1540, MAX(500,MIN(0.55*$C1540,573))),2),0),ROUND(IF($B1540="Non - avec lien de dépendance",MIN(1129,H1540,$C1540)*overallRate,MIN(1129,H1540)*overallRate),2))))</f>
        <v>Effectuez l’étape 1</v>
      </c>
      <c r="M1540" s="54" t="str">
        <f>IF(ISTEXT(overallRate),"Effectuez l’étape 1",IF(OR(COUNT($C1540,I1540)&lt;&gt;2,overallRate=0),0,IF(E1540="Oui",IF(OR($B1540="Oui - sans lien de dépendance",$C1540&gt;0),ROUND(MIN(I1540, MAX(500,MIN(0.55*$C1540,573))),2),0),ROUND(IF($B1540="Non - avec lien de dépendance",MIN(1129,I1540,$C1540)*overallRate,MIN(1129,I1540)*overallRate),2))))</f>
        <v>Effectuez l’étape 1</v>
      </c>
      <c r="N1540" s="54" t="str">
        <f>IF(ISTEXT(overallRate),"Effectuez l’étape 1",IF(OR(COUNT($C1540,J1540)&lt;&gt;2,overallRate=0),0,IF(F1540="Oui",IF(OR($B1540="Oui - sans lien de dépendance",$C1540&gt;0),ROUND(MIN(J1540, MAX(500,MIN(0.55*$C1540,573))),2),0),ROUND(IF($B1540="Non - avec lien de dépendance",MIN(1129,J1540,$C1540)*overallRate,MIN(1129,J1540)*overallRate),2))))</f>
        <v>Effectuez l’étape 1</v>
      </c>
      <c r="O1540" s="54" t="str">
        <f>IF(ISTEXT(overallRate),"Effectuez l’étape 1",IF(OR(COUNT($C1540,K1540)&lt;&gt;2,overallRate=0),0,IF(G1540="Oui",IF(OR($B1540="Oui - sans lien de dépendance",$C1540&gt;0),ROUND(MIN(K1540, MAX(500,MIN(0.55*$C1540,573))),2),0),ROUND(IF($B1540="Non - avec lien de dépendance",MIN(1129,K1540,$C1540)*overallRate,MIN(1129,K1540)*overallRate),2))))</f>
        <v>Effectuez l’étape 1</v>
      </c>
      <c r="P1540" s="3">
        <f t="shared" si="23"/>
        <v>0</v>
      </c>
    </row>
    <row r="1541" spans="12:16" x14ac:dyDescent="0.35">
      <c r="L1541" s="54" t="str">
        <f>IF(ISTEXT(overallRate),"Effectuez l’étape 1",IF(OR(COUNT($C1541,H1541)&lt;&gt;2,overallRate=0),0,IF(D1541="Oui",IF(OR($B1541="Oui - sans lien de dépendance",$C1541&gt;0),ROUND(MIN(H1541, MAX(500,MIN(0.55*$C1541,573))),2),0),ROUND(IF($B1541="Non - avec lien de dépendance",MIN(1129,H1541,$C1541)*overallRate,MIN(1129,H1541)*overallRate),2))))</f>
        <v>Effectuez l’étape 1</v>
      </c>
      <c r="M1541" s="54" t="str">
        <f>IF(ISTEXT(overallRate),"Effectuez l’étape 1",IF(OR(COUNT($C1541,I1541)&lt;&gt;2,overallRate=0),0,IF(E1541="Oui",IF(OR($B1541="Oui - sans lien de dépendance",$C1541&gt;0),ROUND(MIN(I1541, MAX(500,MIN(0.55*$C1541,573))),2),0),ROUND(IF($B1541="Non - avec lien de dépendance",MIN(1129,I1541,$C1541)*overallRate,MIN(1129,I1541)*overallRate),2))))</f>
        <v>Effectuez l’étape 1</v>
      </c>
      <c r="N1541" s="54" t="str">
        <f>IF(ISTEXT(overallRate),"Effectuez l’étape 1",IF(OR(COUNT($C1541,J1541)&lt;&gt;2,overallRate=0),0,IF(F1541="Oui",IF(OR($B1541="Oui - sans lien de dépendance",$C1541&gt;0),ROUND(MIN(J1541, MAX(500,MIN(0.55*$C1541,573))),2),0),ROUND(IF($B1541="Non - avec lien de dépendance",MIN(1129,J1541,$C1541)*overallRate,MIN(1129,J1541)*overallRate),2))))</f>
        <v>Effectuez l’étape 1</v>
      </c>
      <c r="O1541" s="54" t="str">
        <f>IF(ISTEXT(overallRate),"Effectuez l’étape 1",IF(OR(COUNT($C1541,K1541)&lt;&gt;2,overallRate=0),0,IF(G1541="Oui",IF(OR($B1541="Oui - sans lien de dépendance",$C1541&gt;0),ROUND(MIN(K1541, MAX(500,MIN(0.55*$C1541,573))),2),0),ROUND(IF($B1541="Non - avec lien de dépendance",MIN(1129,K1541,$C1541)*overallRate,MIN(1129,K1541)*overallRate),2))))</f>
        <v>Effectuez l’étape 1</v>
      </c>
      <c r="P1541" s="3">
        <f t="shared" si="23"/>
        <v>0</v>
      </c>
    </row>
    <row r="1542" spans="12:16" x14ac:dyDescent="0.35">
      <c r="L1542" s="54" t="str">
        <f>IF(ISTEXT(overallRate),"Effectuez l’étape 1",IF(OR(COUNT($C1542,H1542)&lt;&gt;2,overallRate=0),0,IF(D1542="Oui",IF(OR($B1542="Oui - sans lien de dépendance",$C1542&gt;0),ROUND(MIN(H1542, MAX(500,MIN(0.55*$C1542,573))),2),0),ROUND(IF($B1542="Non - avec lien de dépendance",MIN(1129,H1542,$C1542)*overallRate,MIN(1129,H1542)*overallRate),2))))</f>
        <v>Effectuez l’étape 1</v>
      </c>
      <c r="M1542" s="54" t="str">
        <f>IF(ISTEXT(overallRate),"Effectuez l’étape 1",IF(OR(COUNT($C1542,I1542)&lt;&gt;2,overallRate=0),0,IF(E1542="Oui",IF(OR($B1542="Oui - sans lien de dépendance",$C1542&gt;0),ROUND(MIN(I1542, MAX(500,MIN(0.55*$C1542,573))),2),0),ROUND(IF($B1542="Non - avec lien de dépendance",MIN(1129,I1542,$C1542)*overallRate,MIN(1129,I1542)*overallRate),2))))</f>
        <v>Effectuez l’étape 1</v>
      </c>
      <c r="N1542" s="54" t="str">
        <f>IF(ISTEXT(overallRate),"Effectuez l’étape 1",IF(OR(COUNT($C1542,J1542)&lt;&gt;2,overallRate=0),0,IF(F1542="Oui",IF(OR($B1542="Oui - sans lien de dépendance",$C1542&gt;0),ROUND(MIN(J1542, MAX(500,MIN(0.55*$C1542,573))),2),0),ROUND(IF($B1542="Non - avec lien de dépendance",MIN(1129,J1542,$C1542)*overallRate,MIN(1129,J1542)*overallRate),2))))</f>
        <v>Effectuez l’étape 1</v>
      </c>
      <c r="O1542" s="54" t="str">
        <f>IF(ISTEXT(overallRate),"Effectuez l’étape 1",IF(OR(COUNT($C1542,K1542)&lt;&gt;2,overallRate=0),0,IF(G1542="Oui",IF(OR($B1542="Oui - sans lien de dépendance",$C1542&gt;0),ROUND(MIN(K1542, MAX(500,MIN(0.55*$C1542,573))),2),0),ROUND(IF($B1542="Non - avec lien de dépendance",MIN(1129,K1542,$C1542)*overallRate,MIN(1129,K1542)*overallRate),2))))</f>
        <v>Effectuez l’étape 1</v>
      </c>
      <c r="P1542" s="3">
        <f t="shared" si="23"/>
        <v>0</v>
      </c>
    </row>
    <row r="1543" spans="12:16" x14ac:dyDescent="0.35">
      <c r="L1543" s="54" t="str">
        <f>IF(ISTEXT(overallRate),"Effectuez l’étape 1",IF(OR(COUNT($C1543,H1543)&lt;&gt;2,overallRate=0),0,IF(D1543="Oui",IF(OR($B1543="Oui - sans lien de dépendance",$C1543&gt;0),ROUND(MIN(H1543, MAX(500,MIN(0.55*$C1543,573))),2),0),ROUND(IF($B1543="Non - avec lien de dépendance",MIN(1129,H1543,$C1543)*overallRate,MIN(1129,H1543)*overallRate),2))))</f>
        <v>Effectuez l’étape 1</v>
      </c>
      <c r="M1543" s="54" t="str">
        <f>IF(ISTEXT(overallRate),"Effectuez l’étape 1",IF(OR(COUNT($C1543,I1543)&lt;&gt;2,overallRate=0),0,IF(E1543="Oui",IF(OR($B1543="Oui - sans lien de dépendance",$C1543&gt;0),ROUND(MIN(I1543, MAX(500,MIN(0.55*$C1543,573))),2),0),ROUND(IF($B1543="Non - avec lien de dépendance",MIN(1129,I1543,$C1543)*overallRate,MIN(1129,I1543)*overallRate),2))))</f>
        <v>Effectuez l’étape 1</v>
      </c>
      <c r="N1543" s="54" t="str">
        <f>IF(ISTEXT(overallRate),"Effectuez l’étape 1",IF(OR(COUNT($C1543,J1543)&lt;&gt;2,overallRate=0),0,IF(F1543="Oui",IF(OR($B1543="Oui - sans lien de dépendance",$C1543&gt;0),ROUND(MIN(J1543, MAX(500,MIN(0.55*$C1543,573))),2),0),ROUND(IF($B1543="Non - avec lien de dépendance",MIN(1129,J1543,$C1543)*overallRate,MIN(1129,J1543)*overallRate),2))))</f>
        <v>Effectuez l’étape 1</v>
      </c>
      <c r="O1543" s="54" t="str">
        <f>IF(ISTEXT(overallRate),"Effectuez l’étape 1",IF(OR(COUNT($C1543,K1543)&lt;&gt;2,overallRate=0),0,IF(G1543="Oui",IF(OR($B1543="Oui - sans lien de dépendance",$C1543&gt;0),ROUND(MIN(K1543, MAX(500,MIN(0.55*$C1543,573))),2),0),ROUND(IF($B1543="Non - avec lien de dépendance",MIN(1129,K1543,$C1543)*overallRate,MIN(1129,K1543)*overallRate),2))))</f>
        <v>Effectuez l’étape 1</v>
      </c>
      <c r="P1543" s="3">
        <f t="shared" ref="P1543:P1606" si="24">IF(AND(COUNT(C1543:K1543)&gt;0,OR(COUNT(C1543:K1543)&lt;&gt;5,ISBLANK(B1543))),"Fill out all amounts",SUM(L1543:O1543))</f>
        <v>0</v>
      </c>
    </row>
    <row r="1544" spans="12:16" x14ac:dyDescent="0.35">
      <c r="L1544" s="54" t="str">
        <f>IF(ISTEXT(overallRate),"Effectuez l’étape 1",IF(OR(COUNT($C1544,H1544)&lt;&gt;2,overallRate=0),0,IF(D1544="Oui",IF(OR($B1544="Oui - sans lien de dépendance",$C1544&gt;0),ROUND(MIN(H1544, MAX(500,MIN(0.55*$C1544,573))),2),0),ROUND(IF($B1544="Non - avec lien de dépendance",MIN(1129,H1544,$C1544)*overallRate,MIN(1129,H1544)*overallRate),2))))</f>
        <v>Effectuez l’étape 1</v>
      </c>
      <c r="M1544" s="54" t="str">
        <f>IF(ISTEXT(overallRate),"Effectuez l’étape 1",IF(OR(COUNT($C1544,I1544)&lt;&gt;2,overallRate=0),0,IF(E1544="Oui",IF(OR($B1544="Oui - sans lien de dépendance",$C1544&gt;0),ROUND(MIN(I1544, MAX(500,MIN(0.55*$C1544,573))),2),0),ROUND(IF($B1544="Non - avec lien de dépendance",MIN(1129,I1544,$C1544)*overallRate,MIN(1129,I1544)*overallRate),2))))</f>
        <v>Effectuez l’étape 1</v>
      </c>
      <c r="N1544" s="54" t="str">
        <f>IF(ISTEXT(overallRate),"Effectuez l’étape 1",IF(OR(COUNT($C1544,J1544)&lt;&gt;2,overallRate=0),0,IF(F1544="Oui",IF(OR($B1544="Oui - sans lien de dépendance",$C1544&gt;0),ROUND(MIN(J1544, MAX(500,MIN(0.55*$C1544,573))),2),0),ROUND(IF($B1544="Non - avec lien de dépendance",MIN(1129,J1544,$C1544)*overallRate,MIN(1129,J1544)*overallRate),2))))</f>
        <v>Effectuez l’étape 1</v>
      </c>
      <c r="O1544" s="54" t="str">
        <f>IF(ISTEXT(overallRate),"Effectuez l’étape 1",IF(OR(COUNT($C1544,K1544)&lt;&gt;2,overallRate=0),0,IF(G1544="Oui",IF(OR($B1544="Oui - sans lien de dépendance",$C1544&gt;0),ROUND(MIN(K1544, MAX(500,MIN(0.55*$C1544,573))),2),0),ROUND(IF($B1544="Non - avec lien de dépendance",MIN(1129,K1544,$C1544)*overallRate,MIN(1129,K1544)*overallRate),2))))</f>
        <v>Effectuez l’étape 1</v>
      </c>
      <c r="P1544" s="3">
        <f t="shared" si="24"/>
        <v>0</v>
      </c>
    </row>
    <row r="1545" spans="12:16" x14ac:dyDescent="0.35">
      <c r="L1545" s="54" t="str">
        <f>IF(ISTEXT(overallRate),"Effectuez l’étape 1",IF(OR(COUNT($C1545,H1545)&lt;&gt;2,overallRate=0),0,IF(D1545="Oui",IF(OR($B1545="Oui - sans lien de dépendance",$C1545&gt;0),ROUND(MIN(H1545, MAX(500,MIN(0.55*$C1545,573))),2),0),ROUND(IF($B1545="Non - avec lien de dépendance",MIN(1129,H1545,$C1545)*overallRate,MIN(1129,H1545)*overallRate),2))))</f>
        <v>Effectuez l’étape 1</v>
      </c>
      <c r="M1545" s="54" t="str">
        <f>IF(ISTEXT(overallRate),"Effectuez l’étape 1",IF(OR(COUNT($C1545,I1545)&lt;&gt;2,overallRate=0),0,IF(E1545="Oui",IF(OR($B1545="Oui - sans lien de dépendance",$C1545&gt;0),ROUND(MIN(I1545, MAX(500,MIN(0.55*$C1545,573))),2),0),ROUND(IF($B1545="Non - avec lien de dépendance",MIN(1129,I1545,$C1545)*overallRate,MIN(1129,I1545)*overallRate),2))))</f>
        <v>Effectuez l’étape 1</v>
      </c>
      <c r="N1545" s="54" t="str">
        <f>IF(ISTEXT(overallRate),"Effectuez l’étape 1",IF(OR(COUNT($C1545,J1545)&lt;&gt;2,overallRate=0),0,IF(F1545="Oui",IF(OR($B1545="Oui - sans lien de dépendance",$C1545&gt;0),ROUND(MIN(J1545, MAX(500,MIN(0.55*$C1545,573))),2),0),ROUND(IF($B1545="Non - avec lien de dépendance",MIN(1129,J1545,$C1545)*overallRate,MIN(1129,J1545)*overallRate),2))))</f>
        <v>Effectuez l’étape 1</v>
      </c>
      <c r="O1545" s="54" t="str">
        <f>IF(ISTEXT(overallRate),"Effectuez l’étape 1",IF(OR(COUNT($C1545,K1545)&lt;&gt;2,overallRate=0),0,IF(G1545="Oui",IF(OR($B1545="Oui - sans lien de dépendance",$C1545&gt;0),ROUND(MIN(K1545, MAX(500,MIN(0.55*$C1545,573))),2),0),ROUND(IF($B1545="Non - avec lien de dépendance",MIN(1129,K1545,$C1545)*overallRate,MIN(1129,K1545)*overallRate),2))))</f>
        <v>Effectuez l’étape 1</v>
      </c>
      <c r="P1545" s="3">
        <f t="shared" si="24"/>
        <v>0</v>
      </c>
    </row>
    <row r="1546" spans="12:16" x14ac:dyDescent="0.35">
      <c r="L1546" s="54" t="str">
        <f>IF(ISTEXT(overallRate),"Effectuez l’étape 1",IF(OR(COUNT($C1546,H1546)&lt;&gt;2,overallRate=0),0,IF(D1546="Oui",IF(OR($B1546="Oui - sans lien de dépendance",$C1546&gt;0),ROUND(MIN(H1546, MAX(500,MIN(0.55*$C1546,573))),2),0),ROUND(IF($B1546="Non - avec lien de dépendance",MIN(1129,H1546,$C1546)*overallRate,MIN(1129,H1546)*overallRate),2))))</f>
        <v>Effectuez l’étape 1</v>
      </c>
      <c r="M1546" s="54" t="str">
        <f>IF(ISTEXT(overallRate),"Effectuez l’étape 1",IF(OR(COUNT($C1546,I1546)&lt;&gt;2,overallRate=0),0,IF(E1546="Oui",IF(OR($B1546="Oui - sans lien de dépendance",$C1546&gt;0),ROUND(MIN(I1546, MAX(500,MIN(0.55*$C1546,573))),2),0),ROUND(IF($B1546="Non - avec lien de dépendance",MIN(1129,I1546,$C1546)*overallRate,MIN(1129,I1546)*overallRate),2))))</f>
        <v>Effectuez l’étape 1</v>
      </c>
      <c r="N1546" s="54" t="str">
        <f>IF(ISTEXT(overallRate),"Effectuez l’étape 1",IF(OR(COUNT($C1546,J1546)&lt;&gt;2,overallRate=0),0,IF(F1546="Oui",IF(OR($B1546="Oui - sans lien de dépendance",$C1546&gt;0),ROUND(MIN(J1546, MAX(500,MIN(0.55*$C1546,573))),2),0),ROUND(IF($B1546="Non - avec lien de dépendance",MIN(1129,J1546,$C1546)*overallRate,MIN(1129,J1546)*overallRate),2))))</f>
        <v>Effectuez l’étape 1</v>
      </c>
      <c r="O1546" s="54" t="str">
        <f>IF(ISTEXT(overallRate),"Effectuez l’étape 1",IF(OR(COUNT($C1546,K1546)&lt;&gt;2,overallRate=0),0,IF(G1546="Oui",IF(OR($B1546="Oui - sans lien de dépendance",$C1546&gt;0),ROUND(MIN(K1546, MAX(500,MIN(0.55*$C1546,573))),2),0),ROUND(IF($B1546="Non - avec lien de dépendance",MIN(1129,K1546,$C1546)*overallRate,MIN(1129,K1546)*overallRate),2))))</f>
        <v>Effectuez l’étape 1</v>
      </c>
      <c r="P1546" s="3">
        <f t="shared" si="24"/>
        <v>0</v>
      </c>
    </row>
    <row r="1547" spans="12:16" x14ac:dyDescent="0.35">
      <c r="L1547" s="54" t="str">
        <f>IF(ISTEXT(overallRate),"Effectuez l’étape 1",IF(OR(COUNT($C1547,H1547)&lt;&gt;2,overallRate=0),0,IF(D1547="Oui",IF(OR($B1547="Oui - sans lien de dépendance",$C1547&gt;0),ROUND(MIN(H1547, MAX(500,MIN(0.55*$C1547,573))),2),0),ROUND(IF($B1547="Non - avec lien de dépendance",MIN(1129,H1547,$C1547)*overallRate,MIN(1129,H1547)*overallRate),2))))</f>
        <v>Effectuez l’étape 1</v>
      </c>
      <c r="M1547" s="54" t="str">
        <f>IF(ISTEXT(overallRate),"Effectuez l’étape 1",IF(OR(COUNT($C1547,I1547)&lt;&gt;2,overallRate=0),0,IF(E1547="Oui",IF(OR($B1547="Oui - sans lien de dépendance",$C1547&gt;0),ROUND(MIN(I1547, MAX(500,MIN(0.55*$C1547,573))),2),0),ROUND(IF($B1547="Non - avec lien de dépendance",MIN(1129,I1547,$C1547)*overallRate,MIN(1129,I1547)*overallRate),2))))</f>
        <v>Effectuez l’étape 1</v>
      </c>
      <c r="N1547" s="54" t="str">
        <f>IF(ISTEXT(overallRate),"Effectuez l’étape 1",IF(OR(COUNT($C1547,J1547)&lt;&gt;2,overallRate=0),0,IF(F1547="Oui",IF(OR($B1547="Oui - sans lien de dépendance",$C1547&gt;0),ROUND(MIN(J1547, MAX(500,MIN(0.55*$C1547,573))),2),0),ROUND(IF($B1547="Non - avec lien de dépendance",MIN(1129,J1547,$C1547)*overallRate,MIN(1129,J1547)*overallRate),2))))</f>
        <v>Effectuez l’étape 1</v>
      </c>
      <c r="O1547" s="54" t="str">
        <f>IF(ISTEXT(overallRate),"Effectuez l’étape 1",IF(OR(COUNT($C1547,K1547)&lt;&gt;2,overallRate=0),0,IF(G1547="Oui",IF(OR($B1547="Oui - sans lien de dépendance",$C1547&gt;0),ROUND(MIN(K1547, MAX(500,MIN(0.55*$C1547,573))),2),0),ROUND(IF($B1547="Non - avec lien de dépendance",MIN(1129,K1547,$C1547)*overallRate,MIN(1129,K1547)*overallRate),2))))</f>
        <v>Effectuez l’étape 1</v>
      </c>
      <c r="P1547" s="3">
        <f t="shared" si="24"/>
        <v>0</v>
      </c>
    </row>
    <row r="1548" spans="12:16" x14ac:dyDescent="0.35">
      <c r="L1548" s="54" t="str">
        <f>IF(ISTEXT(overallRate),"Effectuez l’étape 1",IF(OR(COUNT($C1548,H1548)&lt;&gt;2,overallRate=0),0,IF(D1548="Oui",IF(OR($B1548="Oui - sans lien de dépendance",$C1548&gt;0),ROUND(MIN(H1548, MAX(500,MIN(0.55*$C1548,573))),2),0),ROUND(IF($B1548="Non - avec lien de dépendance",MIN(1129,H1548,$C1548)*overallRate,MIN(1129,H1548)*overallRate),2))))</f>
        <v>Effectuez l’étape 1</v>
      </c>
      <c r="M1548" s="54" t="str">
        <f>IF(ISTEXT(overallRate),"Effectuez l’étape 1",IF(OR(COUNT($C1548,I1548)&lt;&gt;2,overallRate=0),0,IF(E1548="Oui",IF(OR($B1548="Oui - sans lien de dépendance",$C1548&gt;0),ROUND(MIN(I1548, MAX(500,MIN(0.55*$C1548,573))),2),0),ROUND(IF($B1548="Non - avec lien de dépendance",MIN(1129,I1548,$C1548)*overallRate,MIN(1129,I1548)*overallRate),2))))</f>
        <v>Effectuez l’étape 1</v>
      </c>
      <c r="N1548" s="54" t="str">
        <f>IF(ISTEXT(overallRate),"Effectuez l’étape 1",IF(OR(COUNT($C1548,J1548)&lt;&gt;2,overallRate=0),0,IF(F1548="Oui",IF(OR($B1548="Oui - sans lien de dépendance",$C1548&gt;0),ROUND(MIN(J1548, MAX(500,MIN(0.55*$C1548,573))),2),0),ROUND(IF($B1548="Non - avec lien de dépendance",MIN(1129,J1548,$C1548)*overallRate,MIN(1129,J1548)*overallRate),2))))</f>
        <v>Effectuez l’étape 1</v>
      </c>
      <c r="O1548" s="54" t="str">
        <f>IF(ISTEXT(overallRate),"Effectuez l’étape 1",IF(OR(COUNT($C1548,K1548)&lt;&gt;2,overallRate=0),0,IF(G1548="Oui",IF(OR($B1548="Oui - sans lien de dépendance",$C1548&gt;0),ROUND(MIN(K1548, MAX(500,MIN(0.55*$C1548,573))),2),0),ROUND(IF($B1548="Non - avec lien de dépendance",MIN(1129,K1548,$C1548)*overallRate,MIN(1129,K1548)*overallRate),2))))</f>
        <v>Effectuez l’étape 1</v>
      </c>
      <c r="P1548" s="3">
        <f t="shared" si="24"/>
        <v>0</v>
      </c>
    </row>
    <row r="1549" spans="12:16" x14ac:dyDescent="0.35">
      <c r="L1549" s="54" t="str">
        <f>IF(ISTEXT(overallRate),"Effectuez l’étape 1",IF(OR(COUNT($C1549,H1549)&lt;&gt;2,overallRate=0),0,IF(D1549="Oui",IF(OR($B1549="Oui - sans lien de dépendance",$C1549&gt;0),ROUND(MIN(H1549, MAX(500,MIN(0.55*$C1549,573))),2),0),ROUND(IF($B1549="Non - avec lien de dépendance",MIN(1129,H1549,$C1549)*overallRate,MIN(1129,H1549)*overallRate),2))))</f>
        <v>Effectuez l’étape 1</v>
      </c>
      <c r="M1549" s="54" t="str">
        <f>IF(ISTEXT(overallRate),"Effectuez l’étape 1",IF(OR(COUNT($C1549,I1549)&lt;&gt;2,overallRate=0),0,IF(E1549="Oui",IF(OR($B1549="Oui - sans lien de dépendance",$C1549&gt;0),ROUND(MIN(I1549, MAX(500,MIN(0.55*$C1549,573))),2),0),ROUND(IF($B1549="Non - avec lien de dépendance",MIN(1129,I1549,$C1549)*overallRate,MIN(1129,I1549)*overallRate),2))))</f>
        <v>Effectuez l’étape 1</v>
      </c>
      <c r="N1549" s="54" t="str">
        <f>IF(ISTEXT(overallRate),"Effectuez l’étape 1",IF(OR(COUNT($C1549,J1549)&lt;&gt;2,overallRate=0),0,IF(F1549="Oui",IF(OR($B1549="Oui - sans lien de dépendance",$C1549&gt;0),ROUND(MIN(J1549, MAX(500,MIN(0.55*$C1549,573))),2),0),ROUND(IF($B1549="Non - avec lien de dépendance",MIN(1129,J1549,$C1549)*overallRate,MIN(1129,J1549)*overallRate),2))))</f>
        <v>Effectuez l’étape 1</v>
      </c>
      <c r="O1549" s="54" t="str">
        <f>IF(ISTEXT(overallRate),"Effectuez l’étape 1",IF(OR(COUNT($C1549,K1549)&lt;&gt;2,overallRate=0),0,IF(G1549="Oui",IF(OR($B1549="Oui - sans lien de dépendance",$C1549&gt;0),ROUND(MIN(K1549, MAX(500,MIN(0.55*$C1549,573))),2),0),ROUND(IF($B1549="Non - avec lien de dépendance",MIN(1129,K1549,$C1549)*overallRate,MIN(1129,K1549)*overallRate),2))))</f>
        <v>Effectuez l’étape 1</v>
      </c>
      <c r="P1549" s="3">
        <f t="shared" si="24"/>
        <v>0</v>
      </c>
    </row>
    <row r="1550" spans="12:16" x14ac:dyDescent="0.35">
      <c r="L1550" s="54" t="str">
        <f>IF(ISTEXT(overallRate),"Effectuez l’étape 1",IF(OR(COUNT($C1550,H1550)&lt;&gt;2,overallRate=0),0,IF(D1550="Oui",IF(OR($B1550="Oui - sans lien de dépendance",$C1550&gt;0),ROUND(MIN(H1550, MAX(500,MIN(0.55*$C1550,573))),2),0),ROUND(IF($B1550="Non - avec lien de dépendance",MIN(1129,H1550,$C1550)*overallRate,MIN(1129,H1550)*overallRate),2))))</f>
        <v>Effectuez l’étape 1</v>
      </c>
      <c r="M1550" s="54" t="str">
        <f>IF(ISTEXT(overallRate),"Effectuez l’étape 1",IF(OR(COUNT($C1550,I1550)&lt;&gt;2,overallRate=0),0,IF(E1550="Oui",IF(OR($B1550="Oui - sans lien de dépendance",$C1550&gt;0),ROUND(MIN(I1550, MAX(500,MIN(0.55*$C1550,573))),2),0),ROUND(IF($B1550="Non - avec lien de dépendance",MIN(1129,I1550,$C1550)*overallRate,MIN(1129,I1550)*overallRate),2))))</f>
        <v>Effectuez l’étape 1</v>
      </c>
      <c r="N1550" s="54" t="str">
        <f>IF(ISTEXT(overallRate),"Effectuez l’étape 1",IF(OR(COUNT($C1550,J1550)&lt;&gt;2,overallRate=0),0,IF(F1550="Oui",IF(OR($B1550="Oui - sans lien de dépendance",$C1550&gt;0),ROUND(MIN(J1550, MAX(500,MIN(0.55*$C1550,573))),2),0),ROUND(IF($B1550="Non - avec lien de dépendance",MIN(1129,J1550,$C1550)*overallRate,MIN(1129,J1550)*overallRate),2))))</f>
        <v>Effectuez l’étape 1</v>
      </c>
      <c r="O1550" s="54" t="str">
        <f>IF(ISTEXT(overallRate),"Effectuez l’étape 1",IF(OR(COUNT($C1550,K1550)&lt;&gt;2,overallRate=0),0,IF(G1550="Oui",IF(OR($B1550="Oui - sans lien de dépendance",$C1550&gt;0),ROUND(MIN(K1550, MAX(500,MIN(0.55*$C1550,573))),2),0),ROUND(IF($B1550="Non - avec lien de dépendance",MIN(1129,K1550,$C1550)*overallRate,MIN(1129,K1550)*overallRate),2))))</f>
        <v>Effectuez l’étape 1</v>
      </c>
      <c r="P1550" s="3">
        <f t="shared" si="24"/>
        <v>0</v>
      </c>
    </row>
    <row r="1551" spans="12:16" x14ac:dyDescent="0.35">
      <c r="L1551" s="54" t="str">
        <f>IF(ISTEXT(overallRate),"Effectuez l’étape 1",IF(OR(COUNT($C1551,H1551)&lt;&gt;2,overallRate=0),0,IF(D1551="Oui",IF(OR($B1551="Oui - sans lien de dépendance",$C1551&gt;0),ROUND(MIN(H1551, MAX(500,MIN(0.55*$C1551,573))),2),0),ROUND(IF($B1551="Non - avec lien de dépendance",MIN(1129,H1551,$C1551)*overallRate,MIN(1129,H1551)*overallRate),2))))</f>
        <v>Effectuez l’étape 1</v>
      </c>
      <c r="M1551" s="54" t="str">
        <f>IF(ISTEXT(overallRate),"Effectuez l’étape 1",IF(OR(COUNT($C1551,I1551)&lt;&gt;2,overallRate=0),0,IF(E1551="Oui",IF(OR($B1551="Oui - sans lien de dépendance",$C1551&gt;0),ROUND(MIN(I1551, MAX(500,MIN(0.55*$C1551,573))),2),0),ROUND(IF($B1551="Non - avec lien de dépendance",MIN(1129,I1551,$C1551)*overallRate,MIN(1129,I1551)*overallRate),2))))</f>
        <v>Effectuez l’étape 1</v>
      </c>
      <c r="N1551" s="54" t="str">
        <f>IF(ISTEXT(overallRate),"Effectuez l’étape 1",IF(OR(COUNT($C1551,J1551)&lt;&gt;2,overallRate=0),0,IF(F1551="Oui",IF(OR($B1551="Oui - sans lien de dépendance",$C1551&gt;0),ROUND(MIN(J1551, MAX(500,MIN(0.55*$C1551,573))),2),0),ROUND(IF($B1551="Non - avec lien de dépendance",MIN(1129,J1551,$C1551)*overallRate,MIN(1129,J1551)*overallRate),2))))</f>
        <v>Effectuez l’étape 1</v>
      </c>
      <c r="O1551" s="54" t="str">
        <f>IF(ISTEXT(overallRate),"Effectuez l’étape 1",IF(OR(COUNT($C1551,K1551)&lt;&gt;2,overallRate=0),0,IF(G1551="Oui",IF(OR($B1551="Oui - sans lien de dépendance",$C1551&gt;0),ROUND(MIN(K1551, MAX(500,MIN(0.55*$C1551,573))),2),0),ROUND(IF($B1551="Non - avec lien de dépendance",MIN(1129,K1551,$C1551)*overallRate,MIN(1129,K1551)*overallRate),2))))</f>
        <v>Effectuez l’étape 1</v>
      </c>
      <c r="P1551" s="3">
        <f t="shared" si="24"/>
        <v>0</v>
      </c>
    </row>
    <row r="1552" spans="12:16" x14ac:dyDescent="0.35">
      <c r="L1552" s="54" t="str">
        <f>IF(ISTEXT(overallRate),"Effectuez l’étape 1",IF(OR(COUNT($C1552,H1552)&lt;&gt;2,overallRate=0),0,IF(D1552="Oui",IF(OR($B1552="Oui - sans lien de dépendance",$C1552&gt;0),ROUND(MIN(H1552, MAX(500,MIN(0.55*$C1552,573))),2),0),ROUND(IF($B1552="Non - avec lien de dépendance",MIN(1129,H1552,$C1552)*overallRate,MIN(1129,H1552)*overallRate),2))))</f>
        <v>Effectuez l’étape 1</v>
      </c>
      <c r="M1552" s="54" t="str">
        <f>IF(ISTEXT(overallRate),"Effectuez l’étape 1",IF(OR(COUNT($C1552,I1552)&lt;&gt;2,overallRate=0),0,IF(E1552="Oui",IF(OR($B1552="Oui - sans lien de dépendance",$C1552&gt;0),ROUND(MIN(I1552, MAX(500,MIN(0.55*$C1552,573))),2),0),ROUND(IF($B1552="Non - avec lien de dépendance",MIN(1129,I1552,$C1552)*overallRate,MIN(1129,I1552)*overallRate),2))))</f>
        <v>Effectuez l’étape 1</v>
      </c>
      <c r="N1552" s="54" t="str">
        <f>IF(ISTEXT(overallRate),"Effectuez l’étape 1",IF(OR(COUNT($C1552,J1552)&lt;&gt;2,overallRate=0),0,IF(F1552="Oui",IF(OR($B1552="Oui - sans lien de dépendance",$C1552&gt;0),ROUND(MIN(J1552, MAX(500,MIN(0.55*$C1552,573))),2),0),ROUND(IF($B1552="Non - avec lien de dépendance",MIN(1129,J1552,$C1552)*overallRate,MIN(1129,J1552)*overallRate),2))))</f>
        <v>Effectuez l’étape 1</v>
      </c>
      <c r="O1552" s="54" t="str">
        <f>IF(ISTEXT(overallRate),"Effectuez l’étape 1",IF(OR(COUNT($C1552,K1552)&lt;&gt;2,overallRate=0),0,IF(G1552="Oui",IF(OR($B1552="Oui - sans lien de dépendance",$C1552&gt;0),ROUND(MIN(K1552, MAX(500,MIN(0.55*$C1552,573))),2),0),ROUND(IF($B1552="Non - avec lien de dépendance",MIN(1129,K1552,$C1552)*overallRate,MIN(1129,K1552)*overallRate),2))))</f>
        <v>Effectuez l’étape 1</v>
      </c>
      <c r="P1552" s="3">
        <f t="shared" si="24"/>
        <v>0</v>
      </c>
    </row>
    <row r="1553" spans="12:16" x14ac:dyDescent="0.35">
      <c r="L1553" s="54" t="str">
        <f>IF(ISTEXT(overallRate),"Effectuez l’étape 1",IF(OR(COUNT($C1553,H1553)&lt;&gt;2,overallRate=0),0,IF(D1553="Oui",IF(OR($B1553="Oui - sans lien de dépendance",$C1553&gt;0),ROUND(MIN(H1553, MAX(500,MIN(0.55*$C1553,573))),2),0),ROUND(IF($B1553="Non - avec lien de dépendance",MIN(1129,H1553,$C1553)*overallRate,MIN(1129,H1553)*overallRate),2))))</f>
        <v>Effectuez l’étape 1</v>
      </c>
      <c r="M1553" s="54" t="str">
        <f>IF(ISTEXT(overallRate),"Effectuez l’étape 1",IF(OR(COUNT($C1553,I1553)&lt;&gt;2,overallRate=0),0,IF(E1553="Oui",IF(OR($B1553="Oui - sans lien de dépendance",$C1553&gt;0),ROUND(MIN(I1553, MAX(500,MIN(0.55*$C1553,573))),2),0),ROUND(IF($B1553="Non - avec lien de dépendance",MIN(1129,I1553,$C1553)*overallRate,MIN(1129,I1553)*overallRate),2))))</f>
        <v>Effectuez l’étape 1</v>
      </c>
      <c r="N1553" s="54" t="str">
        <f>IF(ISTEXT(overallRate),"Effectuez l’étape 1",IF(OR(COUNT($C1553,J1553)&lt;&gt;2,overallRate=0),0,IF(F1553="Oui",IF(OR($B1553="Oui - sans lien de dépendance",$C1553&gt;0),ROUND(MIN(J1553, MAX(500,MIN(0.55*$C1553,573))),2),0),ROUND(IF($B1553="Non - avec lien de dépendance",MIN(1129,J1553,$C1553)*overallRate,MIN(1129,J1553)*overallRate),2))))</f>
        <v>Effectuez l’étape 1</v>
      </c>
      <c r="O1553" s="54" t="str">
        <f>IF(ISTEXT(overallRate),"Effectuez l’étape 1",IF(OR(COUNT($C1553,K1553)&lt;&gt;2,overallRate=0),0,IF(G1553="Oui",IF(OR($B1553="Oui - sans lien de dépendance",$C1553&gt;0),ROUND(MIN(K1553, MAX(500,MIN(0.55*$C1553,573))),2),0),ROUND(IF($B1553="Non - avec lien de dépendance",MIN(1129,K1553,$C1553)*overallRate,MIN(1129,K1553)*overallRate),2))))</f>
        <v>Effectuez l’étape 1</v>
      </c>
      <c r="P1553" s="3">
        <f t="shared" si="24"/>
        <v>0</v>
      </c>
    </row>
    <row r="1554" spans="12:16" x14ac:dyDescent="0.35">
      <c r="L1554" s="54" t="str">
        <f>IF(ISTEXT(overallRate),"Effectuez l’étape 1",IF(OR(COUNT($C1554,H1554)&lt;&gt;2,overallRate=0),0,IF(D1554="Oui",IF(OR($B1554="Oui - sans lien de dépendance",$C1554&gt;0),ROUND(MIN(H1554, MAX(500,MIN(0.55*$C1554,573))),2),0),ROUND(IF($B1554="Non - avec lien de dépendance",MIN(1129,H1554,$C1554)*overallRate,MIN(1129,H1554)*overallRate),2))))</f>
        <v>Effectuez l’étape 1</v>
      </c>
      <c r="M1554" s="54" t="str">
        <f>IF(ISTEXT(overallRate),"Effectuez l’étape 1",IF(OR(COUNT($C1554,I1554)&lt;&gt;2,overallRate=0),0,IF(E1554="Oui",IF(OR($B1554="Oui - sans lien de dépendance",$C1554&gt;0),ROUND(MIN(I1554, MAX(500,MIN(0.55*$C1554,573))),2),0),ROUND(IF($B1554="Non - avec lien de dépendance",MIN(1129,I1554,$C1554)*overallRate,MIN(1129,I1554)*overallRate),2))))</f>
        <v>Effectuez l’étape 1</v>
      </c>
      <c r="N1554" s="54" t="str">
        <f>IF(ISTEXT(overallRate),"Effectuez l’étape 1",IF(OR(COUNT($C1554,J1554)&lt;&gt;2,overallRate=0),0,IF(F1554="Oui",IF(OR($B1554="Oui - sans lien de dépendance",$C1554&gt;0),ROUND(MIN(J1554, MAX(500,MIN(0.55*$C1554,573))),2),0),ROUND(IF($B1554="Non - avec lien de dépendance",MIN(1129,J1554,$C1554)*overallRate,MIN(1129,J1554)*overallRate),2))))</f>
        <v>Effectuez l’étape 1</v>
      </c>
      <c r="O1554" s="54" t="str">
        <f>IF(ISTEXT(overallRate),"Effectuez l’étape 1",IF(OR(COUNT($C1554,K1554)&lt;&gt;2,overallRate=0),0,IF(G1554="Oui",IF(OR($B1554="Oui - sans lien de dépendance",$C1554&gt;0),ROUND(MIN(K1554, MAX(500,MIN(0.55*$C1554,573))),2),0),ROUND(IF($B1554="Non - avec lien de dépendance",MIN(1129,K1554,$C1554)*overallRate,MIN(1129,K1554)*overallRate),2))))</f>
        <v>Effectuez l’étape 1</v>
      </c>
      <c r="P1554" s="3">
        <f t="shared" si="24"/>
        <v>0</v>
      </c>
    </row>
    <row r="1555" spans="12:16" x14ac:dyDescent="0.35">
      <c r="L1555" s="54" t="str">
        <f>IF(ISTEXT(overallRate),"Effectuez l’étape 1",IF(OR(COUNT($C1555,H1555)&lt;&gt;2,overallRate=0),0,IF(D1555="Oui",IF(OR($B1555="Oui - sans lien de dépendance",$C1555&gt;0),ROUND(MIN(H1555, MAX(500,MIN(0.55*$C1555,573))),2),0),ROUND(IF($B1555="Non - avec lien de dépendance",MIN(1129,H1555,$C1555)*overallRate,MIN(1129,H1555)*overallRate),2))))</f>
        <v>Effectuez l’étape 1</v>
      </c>
      <c r="M1555" s="54" t="str">
        <f>IF(ISTEXT(overallRate),"Effectuez l’étape 1",IF(OR(COUNT($C1555,I1555)&lt;&gt;2,overallRate=0),0,IF(E1555="Oui",IF(OR($B1555="Oui - sans lien de dépendance",$C1555&gt;0),ROUND(MIN(I1555, MAX(500,MIN(0.55*$C1555,573))),2),0),ROUND(IF($B1555="Non - avec lien de dépendance",MIN(1129,I1555,$C1555)*overallRate,MIN(1129,I1555)*overallRate),2))))</f>
        <v>Effectuez l’étape 1</v>
      </c>
      <c r="N1555" s="54" t="str">
        <f>IF(ISTEXT(overallRate),"Effectuez l’étape 1",IF(OR(COUNT($C1555,J1555)&lt;&gt;2,overallRate=0),0,IF(F1555="Oui",IF(OR($B1555="Oui - sans lien de dépendance",$C1555&gt;0),ROUND(MIN(J1555, MAX(500,MIN(0.55*$C1555,573))),2),0),ROUND(IF($B1555="Non - avec lien de dépendance",MIN(1129,J1555,$C1555)*overallRate,MIN(1129,J1555)*overallRate),2))))</f>
        <v>Effectuez l’étape 1</v>
      </c>
      <c r="O1555" s="54" t="str">
        <f>IF(ISTEXT(overallRate),"Effectuez l’étape 1",IF(OR(COUNT($C1555,K1555)&lt;&gt;2,overallRate=0),0,IF(G1555="Oui",IF(OR($B1555="Oui - sans lien de dépendance",$C1555&gt;0),ROUND(MIN(K1555, MAX(500,MIN(0.55*$C1555,573))),2),0),ROUND(IF($B1555="Non - avec lien de dépendance",MIN(1129,K1555,$C1555)*overallRate,MIN(1129,K1555)*overallRate),2))))</f>
        <v>Effectuez l’étape 1</v>
      </c>
      <c r="P1555" s="3">
        <f t="shared" si="24"/>
        <v>0</v>
      </c>
    </row>
    <row r="1556" spans="12:16" x14ac:dyDescent="0.35">
      <c r="L1556" s="54" t="str">
        <f>IF(ISTEXT(overallRate),"Effectuez l’étape 1",IF(OR(COUNT($C1556,H1556)&lt;&gt;2,overallRate=0),0,IF(D1556="Oui",IF(OR($B1556="Oui - sans lien de dépendance",$C1556&gt;0),ROUND(MIN(H1556, MAX(500,MIN(0.55*$C1556,573))),2),0),ROUND(IF($B1556="Non - avec lien de dépendance",MIN(1129,H1556,$C1556)*overallRate,MIN(1129,H1556)*overallRate),2))))</f>
        <v>Effectuez l’étape 1</v>
      </c>
      <c r="M1556" s="54" t="str">
        <f>IF(ISTEXT(overallRate),"Effectuez l’étape 1",IF(OR(COUNT($C1556,I1556)&lt;&gt;2,overallRate=0),0,IF(E1556="Oui",IF(OR($B1556="Oui - sans lien de dépendance",$C1556&gt;0),ROUND(MIN(I1556, MAX(500,MIN(0.55*$C1556,573))),2),0),ROUND(IF($B1556="Non - avec lien de dépendance",MIN(1129,I1556,$C1556)*overallRate,MIN(1129,I1556)*overallRate),2))))</f>
        <v>Effectuez l’étape 1</v>
      </c>
      <c r="N1556" s="54" t="str">
        <f>IF(ISTEXT(overallRate),"Effectuez l’étape 1",IF(OR(COUNT($C1556,J1556)&lt;&gt;2,overallRate=0),0,IF(F1556="Oui",IF(OR($B1556="Oui - sans lien de dépendance",$C1556&gt;0),ROUND(MIN(J1556, MAX(500,MIN(0.55*$C1556,573))),2),0),ROUND(IF($B1556="Non - avec lien de dépendance",MIN(1129,J1556,$C1556)*overallRate,MIN(1129,J1556)*overallRate),2))))</f>
        <v>Effectuez l’étape 1</v>
      </c>
      <c r="O1556" s="54" t="str">
        <f>IF(ISTEXT(overallRate),"Effectuez l’étape 1",IF(OR(COUNT($C1556,K1556)&lt;&gt;2,overallRate=0),0,IF(G1556="Oui",IF(OR($B1556="Oui - sans lien de dépendance",$C1556&gt;0),ROUND(MIN(K1556, MAX(500,MIN(0.55*$C1556,573))),2),0),ROUND(IF($B1556="Non - avec lien de dépendance",MIN(1129,K1556,$C1556)*overallRate,MIN(1129,K1556)*overallRate),2))))</f>
        <v>Effectuez l’étape 1</v>
      </c>
      <c r="P1556" s="3">
        <f t="shared" si="24"/>
        <v>0</v>
      </c>
    </row>
    <row r="1557" spans="12:16" x14ac:dyDescent="0.35">
      <c r="L1557" s="54" t="str">
        <f>IF(ISTEXT(overallRate),"Effectuez l’étape 1",IF(OR(COUNT($C1557,H1557)&lt;&gt;2,overallRate=0),0,IF(D1557="Oui",IF(OR($B1557="Oui - sans lien de dépendance",$C1557&gt;0),ROUND(MIN(H1557, MAX(500,MIN(0.55*$C1557,573))),2),0),ROUND(IF($B1557="Non - avec lien de dépendance",MIN(1129,H1557,$C1557)*overallRate,MIN(1129,H1557)*overallRate),2))))</f>
        <v>Effectuez l’étape 1</v>
      </c>
      <c r="M1557" s="54" t="str">
        <f>IF(ISTEXT(overallRate),"Effectuez l’étape 1",IF(OR(COUNT($C1557,I1557)&lt;&gt;2,overallRate=0),0,IF(E1557="Oui",IF(OR($B1557="Oui - sans lien de dépendance",$C1557&gt;0),ROUND(MIN(I1557, MAX(500,MIN(0.55*$C1557,573))),2),0),ROUND(IF($B1557="Non - avec lien de dépendance",MIN(1129,I1557,$C1557)*overallRate,MIN(1129,I1557)*overallRate),2))))</f>
        <v>Effectuez l’étape 1</v>
      </c>
      <c r="N1557" s="54" t="str">
        <f>IF(ISTEXT(overallRate),"Effectuez l’étape 1",IF(OR(COUNT($C1557,J1557)&lt;&gt;2,overallRate=0),0,IF(F1557="Oui",IF(OR($B1557="Oui - sans lien de dépendance",$C1557&gt;0),ROUND(MIN(J1557, MAX(500,MIN(0.55*$C1557,573))),2),0),ROUND(IF($B1557="Non - avec lien de dépendance",MIN(1129,J1557,$C1557)*overallRate,MIN(1129,J1557)*overallRate),2))))</f>
        <v>Effectuez l’étape 1</v>
      </c>
      <c r="O1557" s="54" t="str">
        <f>IF(ISTEXT(overallRate),"Effectuez l’étape 1",IF(OR(COUNT($C1557,K1557)&lt;&gt;2,overallRate=0),0,IF(G1557="Oui",IF(OR($B1557="Oui - sans lien de dépendance",$C1557&gt;0),ROUND(MIN(K1557, MAX(500,MIN(0.55*$C1557,573))),2),0),ROUND(IF($B1557="Non - avec lien de dépendance",MIN(1129,K1557,$C1557)*overallRate,MIN(1129,K1557)*overallRate),2))))</f>
        <v>Effectuez l’étape 1</v>
      </c>
      <c r="P1557" s="3">
        <f t="shared" si="24"/>
        <v>0</v>
      </c>
    </row>
    <row r="1558" spans="12:16" x14ac:dyDescent="0.35">
      <c r="L1558" s="54" t="str">
        <f>IF(ISTEXT(overallRate),"Effectuez l’étape 1",IF(OR(COUNT($C1558,H1558)&lt;&gt;2,overallRate=0),0,IF(D1558="Oui",IF(OR($B1558="Oui - sans lien de dépendance",$C1558&gt;0),ROUND(MIN(H1558, MAX(500,MIN(0.55*$C1558,573))),2),0),ROUND(IF($B1558="Non - avec lien de dépendance",MIN(1129,H1558,$C1558)*overallRate,MIN(1129,H1558)*overallRate),2))))</f>
        <v>Effectuez l’étape 1</v>
      </c>
      <c r="M1558" s="54" t="str">
        <f>IF(ISTEXT(overallRate),"Effectuez l’étape 1",IF(OR(COUNT($C1558,I1558)&lt;&gt;2,overallRate=0),0,IF(E1558="Oui",IF(OR($B1558="Oui - sans lien de dépendance",$C1558&gt;0),ROUND(MIN(I1558, MAX(500,MIN(0.55*$C1558,573))),2),0),ROUND(IF($B1558="Non - avec lien de dépendance",MIN(1129,I1558,$C1558)*overallRate,MIN(1129,I1558)*overallRate),2))))</f>
        <v>Effectuez l’étape 1</v>
      </c>
      <c r="N1558" s="54" t="str">
        <f>IF(ISTEXT(overallRate),"Effectuez l’étape 1",IF(OR(COUNT($C1558,J1558)&lt;&gt;2,overallRate=0),0,IF(F1558="Oui",IF(OR($B1558="Oui - sans lien de dépendance",$C1558&gt;0),ROUND(MIN(J1558, MAX(500,MIN(0.55*$C1558,573))),2),0),ROUND(IF($B1558="Non - avec lien de dépendance",MIN(1129,J1558,$C1558)*overallRate,MIN(1129,J1558)*overallRate),2))))</f>
        <v>Effectuez l’étape 1</v>
      </c>
      <c r="O1558" s="54" t="str">
        <f>IF(ISTEXT(overallRate),"Effectuez l’étape 1",IF(OR(COUNT($C1558,K1558)&lt;&gt;2,overallRate=0),0,IF(G1558="Oui",IF(OR($B1558="Oui - sans lien de dépendance",$C1558&gt;0),ROUND(MIN(K1558, MAX(500,MIN(0.55*$C1558,573))),2),0),ROUND(IF($B1558="Non - avec lien de dépendance",MIN(1129,K1558,$C1558)*overallRate,MIN(1129,K1558)*overallRate),2))))</f>
        <v>Effectuez l’étape 1</v>
      </c>
      <c r="P1558" s="3">
        <f t="shared" si="24"/>
        <v>0</v>
      </c>
    </row>
    <row r="1559" spans="12:16" x14ac:dyDescent="0.35">
      <c r="L1559" s="54" t="str">
        <f>IF(ISTEXT(overallRate),"Effectuez l’étape 1",IF(OR(COUNT($C1559,H1559)&lt;&gt;2,overallRate=0),0,IF(D1559="Oui",IF(OR($B1559="Oui - sans lien de dépendance",$C1559&gt;0),ROUND(MIN(H1559, MAX(500,MIN(0.55*$C1559,573))),2),0),ROUND(IF($B1559="Non - avec lien de dépendance",MIN(1129,H1559,$C1559)*overallRate,MIN(1129,H1559)*overallRate),2))))</f>
        <v>Effectuez l’étape 1</v>
      </c>
      <c r="M1559" s="54" t="str">
        <f>IF(ISTEXT(overallRate),"Effectuez l’étape 1",IF(OR(COUNT($C1559,I1559)&lt;&gt;2,overallRate=0),0,IF(E1559="Oui",IF(OR($B1559="Oui - sans lien de dépendance",$C1559&gt;0),ROUND(MIN(I1559, MAX(500,MIN(0.55*$C1559,573))),2),0),ROUND(IF($B1559="Non - avec lien de dépendance",MIN(1129,I1559,$C1559)*overallRate,MIN(1129,I1559)*overallRate),2))))</f>
        <v>Effectuez l’étape 1</v>
      </c>
      <c r="N1559" s="54" t="str">
        <f>IF(ISTEXT(overallRate),"Effectuez l’étape 1",IF(OR(COUNT($C1559,J1559)&lt;&gt;2,overallRate=0),0,IF(F1559="Oui",IF(OR($B1559="Oui - sans lien de dépendance",$C1559&gt;0),ROUND(MIN(J1559, MAX(500,MIN(0.55*$C1559,573))),2),0),ROUND(IF($B1559="Non - avec lien de dépendance",MIN(1129,J1559,$C1559)*overallRate,MIN(1129,J1559)*overallRate),2))))</f>
        <v>Effectuez l’étape 1</v>
      </c>
      <c r="O1559" s="54" t="str">
        <f>IF(ISTEXT(overallRate),"Effectuez l’étape 1",IF(OR(COUNT($C1559,K1559)&lt;&gt;2,overallRate=0),0,IF(G1559="Oui",IF(OR($B1559="Oui - sans lien de dépendance",$C1559&gt;0),ROUND(MIN(K1559, MAX(500,MIN(0.55*$C1559,573))),2),0),ROUND(IF($B1559="Non - avec lien de dépendance",MIN(1129,K1559,$C1559)*overallRate,MIN(1129,K1559)*overallRate),2))))</f>
        <v>Effectuez l’étape 1</v>
      </c>
      <c r="P1559" s="3">
        <f t="shared" si="24"/>
        <v>0</v>
      </c>
    </row>
    <row r="1560" spans="12:16" x14ac:dyDescent="0.35">
      <c r="L1560" s="54" t="str">
        <f>IF(ISTEXT(overallRate),"Effectuez l’étape 1",IF(OR(COUNT($C1560,H1560)&lt;&gt;2,overallRate=0),0,IF(D1560="Oui",IF(OR($B1560="Oui - sans lien de dépendance",$C1560&gt;0),ROUND(MIN(H1560, MAX(500,MIN(0.55*$C1560,573))),2),0),ROUND(IF($B1560="Non - avec lien de dépendance",MIN(1129,H1560,$C1560)*overallRate,MIN(1129,H1560)*overallRate),2))))</f>
        <v>Effectuez l’étape 1</v>
      </c>
      <c r="M1560" s="54" t="str">
        <f>IF(ISTEXT(overallRate),"Effectuez l’étape 1",IF(OR(COUNT($C1560,I1560)&lt;&gt;2,overallRate=0),0,IF(E1560="Oui",IF(OR($B1560="Oui - sans lien de dépendance",$C1560&gt;0),ROUND(MIN(I1560, MAX(500,MIN(0.55*$C1560,573))),2),0),ROUND(IF($B1560="Non - avec lien de dépendance",MIN(1129,I1560,$C1560)*overallRate,MIN(1129,I1560)*overallRate),2))))</f>
        <v>Effectuez l’étape 1</v>
      </c>
      <c r="N1560" s="54" t="str">
        <f>IF(ISTEXT(overallRate),"Effectuez l’étape 1",IF(OR(COUNT($C1560,J1560)&lt;&gt;2,overallRate=0),0,IF(F1560="Oui",IF(OR($B1560="Oui - sans lien de dépendance",$C1560&gt;0),ROUND(MIN(J1560, MAX(500,MIN(0.55*$C1560,573))),2),0),ROUND(IF($B1560="Non - avec lien de dépendance",MIN(1129,J1560,$C1560)*overallRate,MIN(1129,J1560)*overallRate),2))))</f>
        <v>Effectuez l’étape 1</v>
      </c>
      <c r="O1560" s="54" t="str">
        <f>IF(ISTEXT(overallRate),"Effectuez l’étape 1",IF(OR(COUNT($C1560,K1560)&lt;&gt;2,overallRate=0),0,IF(G1560="Oui",IF(OR($B1560="Oui - sans lien de dépendance",$C1560&gt;0),ROUND(MIN(K1560, MAX(500,MIN(0.55*$C1560,573))),2),0),ROUND(IF($B1560="Non - avec lien de dépendance",MIN(1129,K1560,$C1560)*overallRate,MIN(1129,K1560)*overallRate),2))))</f>
        <v>Effectuez l’étape 1</v>
      </c>
      <c r="P1560" s="3">
        <f t="shared" si="24"/>
        <v>0</v>
      </c>
    </row>
    <row r="1561" spans="12:16" x14ac:dyDescent="0.35">
      <c r="L1561" s="54" t="str">
        <f>IF(ISTEXT(overallRate),"Effectuez l’étape 1",IF(OR(COUNT($C1561,H1561)&lt;&gt;2,overallRate=0),0,IF(D1561="Oui",IF(OR($B1561="Oui - sans lien de dépendance",$C1561&gt;0),ROUND(MIN(H1561, MAX(500,MIN(0.55*$C1561,573))),2),0),ROUND(IF($B1561="Non - avec lien de dépendance",MIN(1129,H1561,$C1561)*overallRate,MIN(1129,H1561)*overallRate),2))))</f>
        <v>Effectuez l’étape 1</v>
      </c>
      <c r="M1561" s="54" t="str">
        <f>IF(ISTEXT(overallRate),"Effectuez l’étape 1",IF(OR(COUNT($C1561,I1561)&lt;&gt;2,overallRate=0),0,IF(E1561="Oui",IF(OR($B1561="Oui - sans lien de dépendance",$C1561&gt;0),ROUND(MIN(I1561, MAX(500,MIN(0.55*$C1561,573))),2),0),ROUND(IF($B1561="Non - avec lien de dépendance",MIN(1129,I1561,$C1561)*overallRate,MIN(1129,I1561)*overallRate),2))))</f>
        <v>Effectuez l’étape 1</v>
      </c>
      <c r="N1561" s="54" t="str">
        <f>IF(ISTEXT(overallRate),"Effectuez l’étape 1",IF(OR(COUNT($C1561,J1561)&lt;&gt;2,overallRate=0),0,IF(F1561="Oui",IF(OR($B1561="Oui - sans lien de dépendance",$C1561&gt;0),ROUND(MIN(J1561, MAX(500,MIN(0.55*$C1561,573))),2),0),ROUND(IF($B1561="Non - avec lien de dépendance",MIN(1129,J1561,$C1561)*overallRate,MIN(1129,J1561)*overallRate),2))))</f>
        <v>Effectuez l’étape 1</v>
      </c>
      <c r="O1561" s="54" t="str">
        <f>IF(ISTEXT(overallRate),"Effectuez l’étape 1",IF(OR(COUNT($C1561,K1561)&lt;&gt;2,overallRate=0),0,IF(G1561="Oui",IF(OR($B1561="Oui - sans lien de dépendance",$C1561&gt;0),ROUND(MIN(K1561, MAX(500,MIN(0.55*$C1561,573))),2),0),ROUND(IF($B1561="Non - avec lien de dépendance",MIN(1129,K1561,$C1561)*overallRate,MIN(1129,K1561)*overallRate),2))))</f>
        <v>Effectuez l’étape 1</v>
      </c>
      <c r="P1561" s="3">
        <f t="shared" si="24"/>
        <v>0</v>
      </c>
    </row>
    <row r="1562" spans="12:16" x14ac:dyDescent="0.35">
      <c r="L1562" s="54" t="str">
        <f>IF(ISTEXT(overallRate),"Effectuez l’étape 1",IF(OR(COUNT($C1562,H1562)&lt;&gt;2,overallRate=0),0,IF(D1562="Oui",IF(OR($B1562="Oui - sans lien de dépendance",$C1562&gt;0),ROUND(MIN(H1562, MAX(500,MIN(0.55*$C1562,573))),2),0),ROUND(IF($B1562="Non - avec lien de dépendance",MIN(1129,H1562,$C1562)*overallRate,MIN(1129,H1562)*overallRate),2))))</f>
        <v>Effectuez l’étape 1</v>
      </c>
      <c r="M1562" s="54" t="str">
        <f>IF(ISTEXT(overallRate),"Effectuez l’étape 1",IF(OR(COUNT($C1562,I1562)&lt;&gt;2,overallRate=0),0,IF(E1562="Oui",IF(OR($B1562="Oui - sans lien de dépendance",$C1562&gt;0),ROUND(MIN(I1562, MAX(500,MIN(0.55*$C1562,573))),2),0),ROUND(IF($B1562="Non - avec lien de dépendance",MIN(1129,I1562,$C1562)*overallRate,MIN(1129,I1562)*overallRate),2))))</f>
        <v>Effectuez l’étape 1</v>
      </c>
      <c r="N1562" s="54" t="str">
        <f>IF(ISTEXT(overallRate),"Effectuez l’étape 1",IF(OR(COUNT($C1562,J1562)&lt;&gt;2,overallRate=0),0,IF(F1562="Oui",IF(OR($B1562="Oui - sans lien de dépendance",$C1562&gt;0),ROUND(MIN(J1562, MAX(500,MIN(0.55*$C1562,573))),2),0),ROUND(IF($B1562="Non - avec lien de dépendance",MIN(1129,J1562,$C1562)*overallRate,MIN(1129,J1562)*overallRate),2))))</f>
        <v>Effectuez l’étape 1</v>
      </c>
      <c r="O1562" s="54" t="str">
        <f>IF(ISTEXT(overallRate),"Effectuez l’étape 1",IF(OR(COUNT($C1562,K1562)&lt;&gt;2,overallRate=0),0,IF(G1562="Oui",IF(OR($B1562="Oui - sans lien de dépendance",$C1562&gt;0),ROUND(MIN(K1562, MAX(500,MIN(0.55*$C1562,573))),2),0),ROUND(IF($B1562="Non - avec lien de dépendance",MIN(1129,K1562,$C1562)*overallRate,MIN(1129,K1562)*overallRate),2))))</f>
        <v>Effectuez l’étape 1</v>
      </c>
      <c r="P1562" s="3">
        <f t="shared" si="24"/>
        <v>0</v>
      </c>
    </row>
    <row r="1563" spans="12:16" x14ac:dyDescent="0.35">
      <c r="L1563" s="54" t="str">
        <f>IF(ISTEXT(overallRate),"Effectuez l’étape 1",IF(OR(COUNT($C1563,H1563)&lt;&gt;2,overallRate=0),0,IF(D1563="Oui",IF(OR($B1563="Oui - sans lien de dépendance",$C1563&gt;0),ROUND(MIN(H1563, MAX(500,MIN(0.55*$C1563,573))),2),0),ROUND(IF($B1563="Non - avec lien de dépendance",MIN(1129,H1563,$C1563)*overallRate,MIN(1129,H1563)*overallRate),2))))</f>
        <v>Effectuez l’étape 1</v>
      </c>
      <c r="M1563" s="54" t="str">
        <f>IF(ISTEXT(overallRate),"Effectuez l’étape 1",IF(OR(COUNT($C1563,I1563)&lt;&gt;2,overallRate=0),0,IF(E1563="Oui",IF(OR($B1563="Oui - sans lien de dépendance",$C1563&gt;0),ROUND(MIN(I1563, MAX(500,MIN(0.55*$C1563,573))),2),0),ROUND(IF($B1563="Non - avec lien de dépendance",MIN(1129,I1563,$C1563)*overallRate,MIN(1129,I1563)*overallRate),2))))</f>
        <v>Effectuez l’étape 1</v>
      </c>
      <c r="N1563" s="54" t="str">
        <f>IF(ISTEXT(overallRate),"Effectuez l’étape 1",IF(OR(COUNT($C1563,J1563)&lt;&gt;2,overallRate=0),0,IF(F1563="Oui",IF(OR($B1563="Oui - sans lien de dépendance",$C1563&gt;0),ROUND(MIN(J1563, MAX(500,MIN(0.55*$C1563,573))),2),0),ROUND(IF($B1563="Non - avec lien de dépendance",MIN(1129,J1563,$C1563)*overallRate,MIN(1129,J1563)*overallRate),2))))</f>
        <v>Effectuez l’étape 1</v>
      </c>
      <c r="O1563" s="54" t="str">
        <f>IF(ISTEXT(overallRate),"Effectuez l’étape 1",IF(OR(COUNT($C1563,K1563)&lt;&gt;2,overallRate=0),0,IF(G1563="Oui",IF(OR($B1563="Oui - sans lien de dépendance",$C1563&gt;0),ROUND(MIN(K1563, MAX(500,MIN(0.55*$C1563,573))),2),0),ROUND(IF($B1563="Non - avec lien de dépendance",MIN(1129,K1563,$C1563)*overallRate,MIN(1129,K1563)*overallRate),2))))</f>
        <v>Effectuez l’étape 1</v>
      </c>
      <c r="P1563" s="3">
        <f t="shared" si="24"/>
        <v>0</v>
      </c>
    </row>
    <row r="1564" spans="12:16" x14ac:dyDescent="0.35">
      <c r="L1564" s="54" t="str">
        <f>IF(ISTEXT(overallRate),"Effectuez l’étape 1",IF(OR(COUNT($C1564,H1564)&lt;&gt;2,overallRate=0),0,IF(D1564="Oui",IF(OR($B1564="Oui - sans lien de dépendance",$C1564&gt;0),ROUND(MIN(H1564, MAX(500,MIN(0.55*$C1564,573))),2),0),ROUND(IF($B1564="Non - avec lien de dépendance",MIN(1129,H1564,$C1564)*overallRate,MIN(1129,H1564)*overallRate),2))))</f>
        <v>Effectuez l’étape 1</v>
      </c>
      <c r="M1564" s="54" t="str">
        <f>IF(ISTEXT(overallRate),"Effectuez l’étape 1",IF(OR(COUNT($C1564,I1564)&lt;&gt;2,overallRate=0),0,IF(E1564="Oui",IF(OR($B1564="Oui - sans lien de dépendance",$C1564&gt;0),ROUND(MIN(I1564, MAX(500,MIN(0.55*$C1564,573))),2),0),ROUND(IF($B1564="Non - avec lien de dépendance",MIN(1129,I1564,$C1564)*overallRate,MIN(1129,I1564)*overallRate),2))))</f>
        <v>Effectuez l’étape 1</v>
      </c>
      <c r="N1564" s="54" t="str">
        <f>IF(ISTEXT(overallRate),"Effectuez l’étape 1",IF(OR(COUNT($C1564,J1564)&lt;&gt;2,overallRate=0),0,IF(F1564="Oui",IF(OR($B1564="Oui - sans lien de dépendance",$C1564&gt;0),ROUND(MIN(J1564, MAX(500,MIN(0.55*$C1564,573))),2),0),ROUND(IF($B1564="Non - avec lien de dépendance",MIN(1129,J1564,$C1564)*overallRate,MIN(1129,J1564)*overallRate),2))))</f>
        <v>Effectuez l’étape 1</v>
      </c>
      <c r="O1564" s="54" t="str">
        <f>IF(ISTEXT(overallRate),"Effectuez l’étape 1",IF(OR(COUNT($C1564,K1564)&lt;&gt;2,overallRate=0),0,IF(G1564="Oui",IF(OR($B1564="Oui - sans lien de dépendance",$C1564&gt;0),ROUND(MIN(K1564, MAX(500,MIN(0.55*$C1564,573))),2),0),ROUND(IF($B1564="Non - avec lien de dépendance",MIN(1129,K1564,$C1564)*overallRate,MIN(1129,K1564)*overallRate),2))))</f>
        <v>Effectuez l’étape 1</v>
      </c>
      <c r="P1564" s="3">
        <f t="shared" si="24"/>
        <v>0</v>
      </c>
    </row>
    <row r="1565" spans="12:16" x14ac:dyDescent="0.35">
      <c r="L1565" s="54" t="str">
        <f>IF(ISTEXT(overallRate),"Effectuez l’étape 1",IF(OR(COUNT($C1565,H1565)&lt;&gt;2,overallRate=0),0,IF(D1565="Oui",IF(OR($B1565="Oui - sans lien de dépendance",$C1565&gt;0),ROUND(MIN(H1565, MAX(500,MIN(0.55*$C1565,573))),2),0),ROUND(IF($B1565="Non - avec lien de dépendance",MIN(1129,H1565,$C1565)*overallRate,MIN(1129,H1565)*overallRate),2))))</f>
        <v>Effectuez l’étape 1</v>
      </c>
      <c r="M1565" s="54" t="str">
        <f>IF(ISTEXT(overallRate),"Effectuez l’étape 1",IF(OR(COUNT($C1565,I1565)&lt;&gt;2,overallRate=0),0,IF(E1565="Oui",IF(OR($B1565="Oui - sans lien de dépendance",$C1565&gt;0),ROUND(MIN(I1565, MAX(500,MIN(0.55*$C1565,573))),2),0),ROUND(IF($B1565="Non - avec lien de dépendance",MIN(1129,I1565,$C1565)*overallRate,MIN(1129,I1565)*overallRate),2))))</f>
        <v>Effectuez l’étape 1</v>
      </c>
      <c r="N1565" s="54" t="str">
        <f>IF(ISTEXT(overallRate),"Effectuez l’étape 1",IF(OR(COUNT($C1565,J1565)&lt;&gt;2,overallRate=0),0,IF(F1565="Oui",IF(OR($B1565="Oui - sans lien de dépendance",$C1565&gt;0),ROUND(MIN(J1565, MAX(500,MIN(0.55*$C1565,573))),2),0),ROUND(IF($B1565="Non - avec lien de dépendance",MIN(1129,J1565,$C1565)*overallRate,MIN(1129,J1565)*overallRate),2))))</f>
        <v>Effectuez l’étape 1</v>
      </c>
      <c r="O1565" s="54" t="str">
        <f>IF(ISTEXT(overallRate),"Effectuez l’étape 1",IF(OR(COUNT($C1565,K1565)&lt;&gt;2,overallRate=0),0,IF(G1565="Oui",IF(OR($B1565="Oui - sans lien de dépendance",$C1565&gt;0),ROUND(MIN(K1565, MAX(500,MIN(0.55*$C1565,573))),2),0),ROUND(IF($B1565="Non - avec lien de dépendance",MIN(1129,K1565,$C1565)*overallRate,MIN(1129,K1565)*overallRate),2))))</f>
        <v>Effectuez l’étape 1</v>
      </c>
      <c r="P1565" s="3">
        <f t="shared" si="24"/>
        <v>0</v>
      </c>
    </row>
    <row r="1566" spans="12:16" x14ac:dyDescent="0.35">
      <c r="L1566" s="54" t="str">
        <f>IF(ISTEXT(overallRate),"Effectuez l’étape 1",IF(OR(COUNT($C1566,H1566)&lt;&gt;2,overallRate=0),0,IF(D1566="Oui",IF(OR($B1566="Oui - sans lien de dépendance",$C1566&gt;0),ROUND(MIN(H1566, MAX(500,MIN(0.55*$C1566,573))),2),0),ROUND(IF($B1566="Non - avec lien de dépendance",MIN(1129,H1566,$C1566)*overallRate,MIN(1129,H1566)*overallRate),2))))</f>
        <v>Effectuez l’étape 1</v>
      </c>
      <c r="M1566" s="54" t="str">
        <f>IF(ISTEXT(overallRate),"Effectuez l’étape 1",IF(OR(COUNT($C1566,I1566)&lt;&gt;2,overallRate=0),0,IF(E1566="Oui",IF(OR($B1566="Oui - sans lien de dépendance",$C1566&gt;0),ROUND(MIN(I1566, MAX(500,MIN(0.55*$C1566,573))),2),0),ROUND(IF($B1566="Non - avec lien de dépendance",MIN(1129,I1566,$C1566)*overallRate,MIN(1129,I1566)*overallRate),2))))</f>
        <v>Effectuez l’étape 1</v>
      </c>
      <c r="N1566" s="54" t="str">
        <f>IF(ISTEXT(overallRate),"Effectuez l’étape 1",IF(OR(COUNT($C1566,J1566)&lt;&gt;2,overallRate=0),0,IF(F1566="Oui",IF(OR($B1566="Oui - sans lien de dépendance",$C1566&gt;0),ROUND(MIN(J1566, MAX(500,MIN(0.55*$C1566,573))),2),0),ROUND(IF($B1566="Non - avec lien de dépendance",MIN(1129,J1566,$C1566)*overallRate,MIN(1129,J1566)*overallRate),2))))</f>
        <v>Effectuez l’étape 1</v>
      </c>
      <c r="O1566" s="54" t="str">
        <f>IF(ISTEXT(overallRate),"Effectuez l’étape 1",IF(OR(COUNT($C1566,K1566)&lt;&gt;2,overallRate=0),0,IF(G1566="Oui",IF(OR($B1566="Oui - sans lien de dépendance",$C1566&gt;0),ROUND(MIN(K1566, MAX(500,MIN(0.55*$C1566,573))),2),0),ROUND(IF($B1566="Non - avec lien de dépendance",MIN(1129,K1566,$C1566)*overallRate,MIN(1129,K1566)*overallRate),2))))</f>
        <v>Effectuez l’étape 1</v>
      </c>
      <c r="P1566" s="3">
        <f t="shared" si="24"/>
        <v>0</v>
      </c>
    </row>
    <row r="1567" spans="12:16" x14ac:dyDescent="0.35">
      <c r="L1567" s="54" t="str">
        <f>IF(ISTEXT(overallRate),"Effectuez l’étape 1",IF(OR(COUNT($C1567,H1567)&lt;&gt;2,overallRate=0),0,IF(D1567="Oui",IF(OR($B1567="Oui - sans lien de dépendance",$C1567&gt;0),ROUND(MIN(H1567, MAX(500,MIN(0.55*$C1567,573))),2),0),ROUND(IF($B1567="Non - avec lien de dépendance",MIN(1129,H1567,$C1567)*overallRate,MIN(1129,H1567)*overallRate),2))))</f>
        <v>Effectuez l’étape 1</v>
      </c>
      <c r="M1567" s="54" t="str">
        <f>IF(ISTEXT(overallRate),"Effectuez l’étape 1",IF(OR(COUNT($C1567,I1567)&lt;&gt;2,overallRate=0),0,IF(E1567="Oui",IF(OR($B1567="Oui - sans lien de dépendance",$C1567&gt;0),ROUND(MIN(I1567, MAX(500,MIN(0.55*$C1567,573))),2),0),ROUND(IF($B1567="Non - avec lien de dépendance",MIN(1129,I1567,$C1567)*overallRate,MIN(1129,I1567)*overallRate),2))))</f>
        <v>Effectuez l’étape 1</v>
      </c>
      <c r="N1567" s="54" t="str">
        <f>IF(ISTEXT(overallRate),"Effectuez l’étape 1",IF(OR(COUNT($C1567,J1567)&lt;&gt;2,overallRate=0),0,IF(F1567="Oui",IF(OR($B1567="Oui - sans lien de dépendance",$C1567&gt;0),ROUND(MIN(J1567, MAX(500,MIN(0.55*$C1567,573))),2),0),ROUND(IF($B1567="Non - avec lien de dépendance",MIN(1129,J1567,$C1567)*overallRate,MIN(1129,J1567)*overallRate),2))))</f>
        <v>Effectuez l’étape 1</v>
      </c>
      <c r="O1567" s="54" t="str">
        <f>IF(ISTEXT(overallRate),"Effectuez l’étape 1",IF(OR(COUNT($C1567,K1567)&lt;&gt;2,overallRate=0),0,IF(G1567="Oui",IF(OR($B1567="Oui - sans lien de dépendance",$C1567&gt;0),ROUND(MIN(K1567, MAX(500,MIN(0.55*$C1567,573))),2),0),ROUND(IF($B1567="Non - avec lien de dépendance",MIN(1129,K1567,$C1567)*overallRate,MIN(1129,K1567)*overallRate),2))))</f>
        <v>Effectuez l’étape 1</v>
      </c>
      <c r="P1567" s="3">
        <f t="shared" si="24"/>
        <v>0</v>
      </c>
    </row>
    <row r="1568" spans="12:16" x14ac:dyDescent="0.35">
      <c r="L1568" s="54" t="str">
        <f>IF(ISTEXT(overallRate),"Effectuez l’étape 1",IF(OR(COUNT($C1568,H1568)&lt;&gt;2,overallRate=0),0,IF(D1568="Oui",IF(OR($B1568="Oui - sans lien de dépendance",$C1568&gt;0),ROUND(MIN(H1568, MAX(500,MIN(0.55*$C1568,573))),2),0),ROUND(IF($B1568="Non - avec lien de dépendance",MIN(1129,H1568,$C1568)*overallRate,MIN(1129,H1568)*overallRate),2))))</f>
        <v>Effectuez l’étape 1</v>
      </c>
      <c r="M1568" s="54" t="str">
        <f>IF(ISTEXT(overallRate),"Effectuez l’étape 1",IF(OR(COUNT($C1568,I1568)&lt;&gt;2,overallRate=0),0,IF(E1568="Oui",IF(OR($B1568="Oui - sans lien de dépendance",$C1568&gt;0),ROUND(MIN(I1568, MAX(500,MIN(0.55*$C1568,573))),2),0),ROUND(IF($B1568="Non - avec lien de dépendance",MIN(1129,I1568,$C1568)*overallRate,MIN(1129,I1568)*overallRate),2))))</f>
        <v>Effectuez l’étape 1</v>
      </c>
      <c r="N1568" s="54" t="str">
        <f>IF(ISTEXT(overallRate),"Effectuez l’étape 1",IF(OR(COUNT($C1568,J1568)&lt;&gt;2,overallRate=0),0,IF(F1568="Oui",IF(OR($B1568="Oui - sans lien de dépendance",$C1568&gt;0),ROUND(MIN(J1568, MAX(500,MIN(0.55*$C1568,573))),2),0),ROUND(IF($B1568="Non - avec lien de dépendance",MIN(1129,J1568,$C1568)*overallRate,MIN(1129,J1568)*overallRate),2))))</f>
        <v>Effectuez l’étape 1</v>
      </c>
      <c r="O1568" s="54" t="str">
        <f>IF(ISTEXT(overallRate),"Effectuez l’étape 1",IF(OR(COUNT($C1568,K1568)&lt;&gt;2,overallRate=0),0,IF(G1568="Oui",IF(OR($B1568="Oui - sans lien de dépendance",$C1568&gt;0),ROUND(MIN(K1568, MAX(500,MIN(0.55*$C1568,573))),2),0),ROUND(IF($B1568="Non - avec lien de dépendance",MIN(1129,K1568,$C1568)*overallRate,MIN(1129,K1568)*overallRate),2))))</f>
        <v>Effectuez l’étape 1</v>
      </c>
      <c r="P1568" s="3">
        <f t="shared" si="24"/>
        <v>0</v>
      </c>
    </row>
    <row r="1569" spans="12:16" x14ac:dyDescent="0.35">
      <c r="L1569" s="54" t="str">
        <f>IF(ISTEXT(overallRate),"Effectuez l’étape 1",IF(OR(COUNT($C1569,H1569)&lt;&gt;2,overallRate=0),0,IF(D1569="Oui",IF(OR($B1569="Oui - sans lien de dépendance",$C1569&gt;0),ROUND(MIN(H1569, MAX(500,MIN(0.55*$C1569,573))),2),0),ROUND(IF($B1569="Non - avec lien de dépendance",MIN(1129,H1569,$C1569)*overallRate,MIN(1129,H1569)*overallRate),2))))</f>
        <v>Effectuez l’étape 1</v>
      </c>
      <c r="M1569" s="54" t="str">
        <f>IF(ISTEXT(overallRate),"Effectuez l’étape 1",IF(OR(COUNT($C1569,I1569)&lt;&gt;2,overallRate=0),0,IF(E1569="Oui",IF(OR($B1569="Oui - sans lien de dépendance",$C1569&gt;0),ROUND(MIN(I1569, MAX(500,MIN(0.55*$C1569,573))),2),0),ROUND(IF($B1569="Non - avec lien de dépendance",MIN(1129,I1569,$C1569)*overallRate,MIN(1129,I1569)*overallRate),2))))</f>
        <v>Effectuez l’étape 1</v>
      </c>
      <c r="N1569" s="54" t="str">
        <f>IF(ISTEXT(overallRate),"Effectuez l’étape 1",IF(OR(COUNT($C1569,J1569)&lt;&gt;2,overallRate=0),0,IF(F1569="Oui",IF(OR($B1569="Oui - sans lien de dépendance",$C1569&gt;0),ROUND(MIN(J1569, MAX(500,MIN(0.55*$C1569,573))),2),0),ROUND(IF($B1569="Non - avec lien de dépendance",MIN(1129,J1569,$C1569)*overallRate,MIN(1129,J1569)*overallRate),2))))</f>
        <v>Effectuez l’étape 1</v>
      </c>
      <c r="O1569" s="54" t="str">
        <f>IF(ISTEXT(overallRate),"Effectuez l’étape 1",IF(OR(COUNT($C1569,K1569)&lt;&gt;2,overallRate=0),0,IF(G1569="Oui",IF(OR($B1569="Oui - sans lien de dépendance",$C1569&gt;0),ROUND(MIN(K1569, MAX(500,MIN(0.55*$C1569,573))),2),0),ROUND(IF($B1569="Non - avec lien de dépendance",MIN(1129,K1569,$C1569)*overallRate,MIN(1129,K1569)*overallRate),2))))</f>
        <v>Effectuez l’étape 1</v>
      </c>
      <c r="P1569" s="3">
        <f t="shared" si="24"/>
        <v>0</v>
      </c>
    </row>
    <row r="1570" spans="12:16" x14ac:dyDescent="0.35">
      <c r="L1570" s="54" t="str">
        <f>IF(ISTEXT(overallRate),"Effectuez l’étape 1",IF(OR(COUNT($C1570,H1570)&lt;&gt;2,overallRate=0),0,IF(D1570="Oui",IF(OR($B1570="Oui - sans lien de dépendance",$C1570&gt;0),ROUND(MIN(H1570, MAX(500,MIN(0.55*$C1570,573))),2),0),ROUND(IF($B1570="Non - avec lien de dépendance",MIN(1129,H1570,$C1570)*overallRate,MIN(1129,H1570)*overallRate),2))))</f>
        <v>Effectuez l’étape 1</v>
      </c>
      <c r="M1570" s="54" t="str">
        <f>IF(ISTEXT(overallRate),"Effectuez l’étape 1",IF(OR(COUNT($C1570,I1570)&lt;&gt;2,overallRate=0),0,IF(E1570="Oui",IF(OR($B1570="Oui - sans lien de dépendance",$C1570&gt;0),ROUND(MIN(I1570, MAX(500,MIN(0.55*$C1570,573))),2),0),ROUND(IF($B1570="Non - avec lien de dépendance",MIN(1129,I1570,$C1570)*overallRate,MIN(1129,I1570)*overallRate),2))))</f>
        <v>Effectuez l’étape 1</v>
      </c>
      <c r="N1570" s="54" t="str">
        <f>IF(ISTEXT(overallRate),"Effectuez l’étape 1",IF(OR(COUNT($C1570,J1570)&lt;&gt;2,overallRate=0),0,IF(F1570="Oui",IF(OR($B1570="Oui - sans lien de dépendance",$C1570&gt;0),ROUND(MIN(J1570, MAX(500,MIN(0.55*$C1570,573))),2),0),ROUND(IF($B1570="Non - avec lien de dépendance",MIN(1129,J1570,$C1570)*overallRate,MIN(1129,J1570)*overallRate),2))))</f>
        <v>Effectuez l’étape 1</v>
      </c>
      <c r="O1570" s="54" t="str">
        <f>IF(ISTEXT(overallRate),"Effectuez l’étape 1",IF(OR(COUNT($C1570,K1570)&lt;&gt;2,overallRate=0),0,IF(G1570="Oui",IF(OR($B1570="Oui - sans lien de dépendance",$C1570&gt;0),ROUND(MIN(K1570, MAX(500,MIN(0.55*$C1570,573))),2),0),ROUND(IF($B1570="Non - avec lien de dépendance",MIN(1129,K1570,$C1570)*overallRate,MIN(1129,K1570)*overallRate),2))))</f>
        <v>Effectuez l’étape 1</v>
      </c>
      <c r="P1570" s="3">
        <f t="shared" si="24"/>
        <v>0</v>
      </c>
    </row>
    <row r="1571" spans="12:16" x14ac:dyDescent="0.35">
      <c r="L1571" s="54" t="str">
        <f>IF(ISTEXT(overallRate),"Effectuez l’étape 1",IF(OR(COUNT($C1571,H1571)&lt;&gt;2,overallRate=0),0,IF(D1571="Oui",IF(OR($B1571="Oui - sans lien de dépendance",$C1571&gt;0),ROUND(MIN(H1571, MAX(500,MIN(0.55*$C1571,573))),2),0),ROUND(IF($B1571="Non - avec lien de dépendance",MIN(1129,H1571,$C1571)*overallRate,MIN(1129,H1571)*overallRate),2))))</f>
        <v>Effectuez l’étape 1</v>
      </c>
      <c r="M1571" s="54" t="str">
        <f>IF(ISTEXT(overallRate),"Effectuez l’étape 1",IF(OR(COUNT($C1571,I1571)&lt;&gt;2,overallRate=0),0,IF(E1571="Oui",IF(OR($B1571="Oui - sans lien de dépendance",$C1571&gt;0),ROUND(MIN(I1571, MAX(500,MIN(0.55*$C1571,573))),2),0),ROUND(IF($B1571="Non - avec lien de dépendance",MIN(1129,I1571,$C1571)*overallRate,MIN(1129,I1571)*overallRate),2))))</f>
        <v>Effectuez l’étape 1</v>
      </c>
      <c r="N1571" s="54" t="str">
        <f>IF(ISTEXT(overallRate),"Effectuez l’étape 1",IF(OR(COUNT($C1571,J1571)&lt;&gt;2,overallRate=0),0,IF(F1571="Oui",IF(OR($B1571="Oui - sans lien de dépendance",$C1571&gt;0),ROUND(MIN(J1571, MAX(500,MIN(0.55*$C1571,573))),2),0),ROUND(IF($B1571="Non - avec lien de dépendance",MIN(1129,J1571,$C1571)*overallRate,MIN(1129,J1571)*overallRate),2))))</f>
        <v>Effectuez l’étape 1</v>
      </c>
      <c r="O1571" s="54" t="str">
        <f>IF(ISTEXT(overallRate),"Effectuez l’étape 1",IF(OR(COUNT($C1571,K1571)&lt;&gt;2,overallRate=0),0,IF(G1571="Oui",IF(OR($B1571="Oui - sans lien de dépendance",$C1571&gt;0),ROUND(MIN(K1571, MAX(500,MIN(0.55*$C1571,573))),2),0),ROUND(IF($B1571="Non - avec lien de dépendance",MIN(1129,K1571,$C1571)*overallRate,MIN(1129,K1571)*overallRate),2))))</f>
        <v>Effectuez l’étape 1</v>
      </c>
      <c r="P1571" s="3">
        <f t="shared" si="24"/>
        <v>0</v>
      </c>
    </row>
    <row r="1572" spans="12:16" x14ac:dyDescent="0.35">
      <c r="L1572" s="54" t="str">
        <f>IF(ISTEXT(overallRate),"Effectuez l’étape 1",IF(OR(COUNT($C1572,H1572)&lt;&gt;2,overallRate=0),0,IF(D1572="Oui",IF(OR($B1572="Oui - sans lien de dépendance",$C1572&gt;0),ROUND(MIN(H1572, MAX(500,MIN(0.55*$C1572,573))),2),0),ROUND(IF($B1572="Non - avec lien de dépendance",MIN(1129,H1572,$C1572)*overallRate,MIN(1129,H1572)*overallRate),2))))</f>
        <v>Effectuez l’étape 1</v>
      </c>
      <c r="M1572" s="54" t="str">
        <f>IF(ISTEXT(overallRate),"Effectuez l’étape 1",IF(OR(COUNT($C1572,I1572)&lt;&gt;2,overallRate=0),0,IF(E1572="Oui",IF(OR($B1572="Oui - sans lien de dépendance",$C1572&gt;0),ROUND(MIN(I1572, MAX(500,MIN(0.55*$C1572,573))),2),0),ROUND(IF($B1572="Non - avec lien de dépendance",MIN(1129,I1572,$C1572)*overallRate,MIN(1129,I1572)*overallRate),2))))</f>
        <v>Effectuez l’étape 1</v>
      </c>
      <c r="N1572" s="54" t="str">
        <f>IF(ISTEXT(overallRate),"Effectuez l’étape 1",IF(OR(COUNT($C1572,J1572)&lt;&gt;2,overallRate=0),0,IF(F1572="Oui",IF(OR($B1572="Oui - sans lien de dépendance",$C1572&gt;0),ROUND(MIN(J1572, MAX(500,MIN(0.55*$C1572,573))),2),0),ROUND(IF($B1572="Non - avec lien de dépendance",MIN(1129,J1572,$C1572)*overallRate,MIN(1129,J1572)*overallRate),2))))</f>
        <v>Effectuez l’étape 1</v>
      </c>
      <c r="O1572" s="54" t="str">
        <f>IF(ISTEXT(overallRate),"Effectuez l’étape 1",IF(OR(COUNT($C1572,K1572)&lt;&gt;2,overallRate=0),0,IF(G1572="Oui",IF(OR($B1572="Oui - sans lien de dépendance",$C1572&gt;0),ROUND(MIN(K1572, MAX(500,MIN(0.55*$C1572,573))),2),0),ROUND(IF($B1572="Non - avec lien de dépendance",MIN(1129,K1572,$C1572)*overallRate,MIN(1129,K1572)*overallRate),2))))</f>
        <v>Effectuez l’étape 1</v>
      </c>
      <c r="P1572" s="3">
        <f t="shared" si="24"/>
        <v>0</v>
      </c>
    </row>
    <row r="1573" spans="12:16" x14ac:dyDescent="0.35">
      <c r="L1573" s="54" t="str">
        <f>IF(ISTEXT(overallRate),"Effectuez l’étape 1",IF(OR(COUNT($C1573,H1573)&lt;&gt;2,overallRate=0),0,IF(D1573="Oui",IF(OR($B1573="Oui - sans lien de dépendance",$C1573&gt;0),ROUND(MIN(H1573, MAX(500,MIN(0.55*$C1573,573))),2),0),ROUND(IF($B1573="Non - avec lien de dépendance",MIN(1129,H1573,$C1573)*overallRate,MIN(1129,H1573)*overallRate),2))))</f>
        <v>Effectuez l’étape 1</v>
      </c>
      <c r="M1573" s="54" t="str">
        <f>IF(ISTEXT(overallRate),"Effectuez l’étape 1",IF(OR(COUNT($C1573,I1573)&lt;&gt;2,overallRate=0),0,IF(E1573="Oui",IF(OR($B1573="Oui - sans lien de dépendance",$C1573&gt;0),ROUND(MIN(I1573, MAX(500,MIN(0.55*$C1573,573))),2),0),ROUND(IF($B1573="Non - avec lien de dépendance",MIN(1129,I1573,$C1573)*overallRate,MIN(1129,I1573)*overallRate),2))))</f>
        <v>Effectuez l’étape 1</v>
      </c>
      <c r="N1573" s="54" t="str">
        <f>IF(ISTEXT(overallRate),"Effectuez l’étape 1",IF(OR(COUNT($C1573,J1573)&lt;&gt;2,overallRate=0),0,IF(F1573="Oui",IF(OR($B1573="Oui - sans lien de dépendance",$C1573&gt;0),ROUND(MIN(J1573, MAX(500,MIN(0.55*$C1573,573))),2),0),ROUND(IF($B1573="Non - avec lien de dépendance",MIN(1129,J1573,$C1573)*overallRate,MIN(1129,J1573)*overallRate),2))))</f>
        <v>Effectuez l’étape 1</v>
      </c>
      <c r="O1573" s="54" t="str">
        <f>IF(ISTEXT(overallRate),"Effectuez l’étape 1",IF(OR(COUNT($C1573,K1573)&lt;&gt;2,overallRate=0),0,IF(G1573="Oui",IF(OR($B1573="Oui - sans lien de dépendance",$C1573&gt;0),ROUND(MIN(K1573, MAX(500,MIN(0.55*$C1573,573))),2),0),ROUND(IF($B1573="Non - avec lien de dépendance",MIN(1129,K1573,$C1573)*overallRate,MIN(1129,K1573)*overallRate),2))))</f>
        <v>Effectuez l’étape 1</v>
      </c>
      <c r="P1573" s="3">
        <f t="shared" si="24"/>
        <v>0</v>
      </c>
    </row>
    <row r="1574" spans="12:16" x14ac:dyDescent="0.35">
      <c r="L1574" s="54" t="str">
        <f>IF(ISTEXT(overallRate),"Effectuez l’étape 1",IF(OR(COUNT($C1574,H1574)&lt;&gt;2,overallRate=0),0,IF(D1574="Oui",IF(OR($B1574="Oui - sans lien de dépendance",$C1574&gt;0),ROUND(MIN(H1574, MAX(500,MIN(0.55*$C1574,573))),2),0),ROUND(IF($B1574="Non - avec lien de dépendance",MIN(1129,H1574,$C1574)*overallRate,MIN(1129,H1574)*overallRate),2))))</f>
        <v>Effectuez l’étape 1</v>
      </c>
      <c r="M1574" s="54" t="str">
        <f>IF(ISTEXT(overallRate),"Effectuez l’étape 1",IF(OR(COUNT($C1574,I1574)&lt;&gt;2,overallRate=0),0,IF(E1574="Oui",IF(OR($B1574="Oui - sans lien de dépendance",$C1574&gt;0),ROUND(MIN(I1574, MAX(500,MIN(0.55*$C1574,573))),2),0),ROUND(IF($B1574="Non - avec lien de dépendance",MIN(1129,I1574,$C1574)*overallRate,MIN(1129,I1574)*overallRate),2))))</f>
        <v>Effectuez l’étape 1</v>
      </c>
      <c r="N1574" s="54" t="str">
        <f>IF(ISTEXT(overallRate),"Effectuez l’étape 1",IF(OR(COUNT($C1574,J1574)&lt;&gt;2,overallRate=0),0,IF(F1574="Oui",IF(OR($B1574="Oui - sans lien de dépendance",$C1574&gt;0),ROUND(MIN(J1574, MAX(500,MIN(0.55*$C1574,573))),2),0),ROUND(IF($B1574="Non - avec lien de dépendance",MIN(1129,J1574,$C1574)*overallRate,MIN(1129,J1574)*overallRate),2))))</f>
        <v>Effectuez l’étape 1</v>
      </c>
      <c r="O1574" s="54" t="str">
        <f>IF(ISTEXT(overallRate),"Effectuez l’étape 1",IF(OR(COUNT($C1574,K1574)&lt;&gt;2,overallRate=0),0,IF(G1574="Oui",IF(OR($B1574="Oui - sans lien de dépendance",$C1574&gt;0),ROUND(MIN(K1574, MAX(500,MIN(0.55*$C1574,573))),2),0),ROUND(IF($B1574="Non - avec lien de dépendance",MIN(1129,K1574,$C1574)*overallRate,MIN(1129,K1574)*overallRate),2))))</f>
        <v>Effectuez l’étape 1</v>
      </c>
      <c r="P1574" s="3">
        <f t="shared" si="24"/>
        <v>0</v>
      </c>
    </row>
    <row r="1575" spans="12:16" x14ac:dyDescent="0.35">
      <c r="L1575" s="54" t="str">
        <f>IF(ISTEXT(overallRate),"Effectuez l’étape 1",IF(OR(COUNT($C1575,H1575)&lt;&gt;2,overallRate=0),0,IF(D1575="Oui",IF(OR($B1575="Oui - sans lien de dépendance",$C1575&gt;0),ROUND(MIN(H1575, MAX(500,MIN(0.55*$C1575,573))),2),0),ROUND(IF($B1575="Non - avec lien de dépendance",MIN(1129,H1575,$C1575)*overallRate,MIN(1129,H1575)*overallRate),2))))</f>
        <v>Effectuez l’étape 1</v>
      </c>
      <c r="M1575" s="54" t="str">
        <f>IF(ISTEXT(overallRate),"Effectuez l’étape 1",IF(OR(COUNT($C1575,I1575)&lt;&gt;2,overallRate=0),0,IF(E1575="Oui",IF(OR($B1575="Oui - sans lien de dépendance",$C1575&gt;0),ROUND(MIN(I1575, MAX(500,MIN(0.55*$C1575,573))),2),0),ROUND(IF($B1575="Non - avec lien de dépendance",MIN(1129,I1575,$C1575)*overallRate,MIN(1129,I1575)*overallRate),2))))</f>
        <v>Effectuez l’étape 1</v>
      </c>
      <c r="N1575" s="54" t="str">
        <f>IF(ISTEXT(overallRate),"Effectuez l’étape 1",IF(OR(COUNT($C1575,J1575)&lt;&gt;2,overallRate=0),0,IF(F1575="Oui",IF(OR($B1575="Oui - sans lien de dépendance",$C1575&gt;0),ROUND(MIN(J1575, MAX(500,MIN(0.55*$C1575,573))),2),0),ROUND(IF($B1575="Non - avec lien de dépendance",MIN(1129,J1575,$C1575)*overallRate,MIN(1129,J1575)*overallRate),2))))</f>
        <v>Effectuez l’étape 1</v>
      </c>
      <c r="O1575" s="54" t="str">
        <f>IF(ISTEXT(overallRate),"Effectuez l’étape 1",IF(OR(COUNT($C1575,K1575)&lt;&gt;2,overallRate=0),0,IF(G1575="Oui",IF(OR($B1575="Oui - sans lien de dépendance",$C1575&gt;0),ROUND(MIN(K1575, MAX(500,MIN(0.55*$C1575,573))),2),0),ROUND(IF($B1575="Non - avec lien de dépendance",MIN(1129,K1575,$C1575)*overallRate,MIN(1129,K1575)*overallRate),2))))</f>
        <v>Effectuez l’étape 1</v>
      </c>
      <c r="P1575" s="3">
        <f t="shared" si="24"/>
        <v>0</v>
      </c>
    </row>
    <row r="1576" spans="12:16" x14ac:dyDescent="0.35">
      <c r="L1576" s="54" t="str">
        <f>IF(ISTEXT(overallRate),"Effectuez l’étape 1",IF(OR(COUNT($C1576,H1576)&lt;&gt;2,overallRate=0),0,IF(D1576="Oui",IF(OR($B1576="Oui - sans lien de dépendance",$C1576&gt;0),ROUND(MIN(H1576, MAX(500,MIN(0.55*$C1576,573))),2),0),ROUND(IF($B1576="Non - avec lien de dépendance",MIN(1129,H1576,$C1576)*overallRate,MIN(1129,H1576)*overallRate),2))))</f>
        <v>Effectuez l’étape 1</v>
      </c>
      <c r="M1576" s="54" t="str">
        <f>IF(ISTEXT(overallRate),"Effectuez l’étape 1",IF(OR(COUNT($C1576,I1576)&lt;&gt;2,overallRate=0),0,IF(E1576="Oui",IF(OR($B1576="Oui - sans lien de dépendance",$C1576&gt;0),ROUND(MIN(I1576, MAX(500,MIN(0.55*$C1576,573))),2),0),ROUND(IF($B1576="Non - avec lien de dépendance",MIN(1129,I1576,$C1576)*overallRate,MIN(1129,I1576)*overallRate),2))))</f>
        <v>Effectuez l’étape 1</v>
      </c>
      <c r="N1576" s="54" t="str">
        <f>IF(ISTEXT(overallRate),"Effectuez l’étape 1",IF(OR(COUNT($C1576,J1576)&lt;&gt;2,overallRate=0),0,IF(F1576="Oui",IF(OR($B1576="Oui - sans lien de dépendance",$C1576&gt;0),ROUND(MIN(J1576, MAX(500,MIN(0.55*$C1576,573))),2),0),ROUND(IF($B1576="Non - avec lien de dépendance",MIN(1129,J1576,$C1576)*overallRate,MIN(1129,J1576)*overallRate),2))))</f>
        <v>Effectuez l’étape 1</v>
      </c>
      <c r="O1576" s="54" t="str">
        <f>IF(ISTEXT(overallRate),"Effectuez l’étape 1",IF(OR(COUNT($C1576,K1576)&lt;&gt;2,overallRate=0),0,IF(G1576="Oui",IF(OR($B1576="Oui - sans lien de dépendance",$C1576&gt;0),ROUND(MIN(K1576, MAX(500,MIN(0.55*$C1576,573))),2),0),ROUND(IF($B1576="Non - avec lien de dépendance",MIN(1129,K1576,$C1576)*overallRate,MIN(1129,K1576)*overallRate),2))))</f>
        <v>Effectuez l’étape 1</v>
      </c>
      <c r="P1576" s="3">
        <f t="shared" si="24"/>
        <v>0</v>
      </c>
    </row>
    <row r="1577" spans="12:16" x14ac:dyDescent="0.35">
      <c r="L1577" s="54" t="str">
        <f>IF(ISTEXT(overallRate),"Effectuez l’étape 1",IF(OR(COUNT($C1577,H1577)&lt;&gt;2,overallRate=0),0,IF(D1577="Oui",IF(OR($B1577="Oui - sans lien de dépendance",$C1577&gt;0),ROUND(MIN(H1577, MAX(500,MIN(0.55*$C1577,573))),2),0),ROUND(IF($B1577="Non - avec lien de dépendance",MIN(1129,H1577,$C1577)*overallRate,MIN(1129,H1577)*overallRate),2))))</f>
        <v>Effectuez l’étape 1</v>
      </c>
      <c r="M1577" s="54" t="str">
        <f>IF(ISTEXT(overallRate),"Effectuez l’étape 1",IF(OR(COUNT($C1577,I1577)&lt;&gt;2,overallRate=0),0,IF(E1577="Oui",IF(OR($B1577="Oui - sans lien de dépendance",$C1577&gt;0),ROUND(MIN(I1577, MAX(500,MIN(0.55*$C1577,573))),2),0),ROUND(IF($B1577="Non - avec lien de dépendance",MIN(1129,I1577,$C1577)*overallRate,MIN(1129,I1577)*overallRate),2))))</f>
        <v>Effectuez l’étape 1</v>
      </c>
      <c r="N1577" s="54" t="str">
        <f>IF(ISTEXT(overallRate),"Effectuez l’étape 1",IF(OR(COUNT($C1577,J1577)&lt;&gt;2,overallRate=0),0,IF(F1577="Oui",IF(OR($B1577="Oui - sans lien de dépendance",$C1577&gt;0),ROUND(MIN(J1577, MAX(500,MIN(0.55*$C1577,573))),2),0),ROUND(IF($B1577="Non - avec lien de dépendance",MIN(1129,J1577,$C1577)*overallRate,MIN(1129,J1577)*overallRate),2))))</f>
        <v>Effectuez l’étape 1</v>
      </c>
      <c r="O1577" s="54" t="str">
        <f>IF(ISTEXT(overallRate),"Effectuez l’étape 1",IF(OR(COUNT($C1577,K1577)&lt;&gt;2,overallRate=0),0,IF(G1577="Oui",IF(OR($B1577="Oui - sans lien de dépendance",$C1577&gt;0),ROUND(MIN(K1577, MAX(500,MIN(0.55*$C1577,573))),2),0),ROUND(IF($B1577="Non - avec lien de dépendance",MIN(1129,K1577,$C1577)*overallRate,MIN(1129,K1577)*overallRate),2))))</f>
        <v>Effectuez l’étape 1</v>
      </c>
      <c r="P1577" s="3">
        <f t="shared" si="24"/>
        <v>0</v>
      </c>
    </row>
    <row r="1578" spans="12:16" x14ac:dyDescent="0.35">
      <c r="L1578" s="54" t="str">
        <f>IF(ISTEXT(overallRate),"Effectuez l’étape 1",IF(OR(COUNT($C1578,H1578)&lt;&gt;2,overallRate=0),0,IF(D1578="Oui",IF(OR($B1578="Oui - sans lien de dépendance",$C1578&gt;0),ROUND(MIN(H1578, MAX(500,MIN(0.55*$C1578,573))),2),0),ROUND(IF($B1578="Non - avec lien de dépendance",MIN(1129,H1578,$C1578)*overallRate,MIN(1129,H1578)*overallRate),2))))</f>
        <v>Effectuez l’étape 1</v>
      </c>
      <c r="M1578" s="54" t="str">
        <f>IF(ISTEXT(overallRate),"Effectuez l’étape 1",IF(OR(COUNT($C1578,I1578)&lt;&gt;2,overallRate=0),0,IF(E1578="Oui",IF(OR($B1578="Oui - sans lien de dépendance",$C1578&gt;0),ROUND(MIN(I1578, MAX(500,MIN(0.55*$C1578,573))),2),0),ROUND(IF($B1578="Non - avec lien de dépendance",MIN(1129,I1578,$C1578)*overallRate,MIN(1129,I1578)*overallRate),2))))</f>
        <v>Effectuez l’étape 1</v>
      </c>
      <c r="N1578" s="54" t="str">
        <f>IF(ISTEXT(overallRate),"Effectuez l’étape 1",IF(OR(COUNT($C1578,J1578)&lt;&gt;2,overallRate=0),0,IF(F1578="Oui",IF(OR($B1578="Oui - sans lien de dépendance",$C1578&gt;0),ROUND(MIN(J1578, MAX(500,MIN(0.55*$C1578,573))),2),0),ROUND(IF($B1578="Non - avec lien de dépendance",MIN(1129,J1578,$C1578)*overallRate,MIN(1129,J1578)*overallRate),2))))</f>
        <v>Effectuez l’étape 1</v>
      </c>
      <c r="O1578" s="54" t="str">
        <f>IF(ISTEXT(overallRate),"Effectuez l’étape 1",IF(OR(COUNT($C1578,K1578)&lt;&gt;2,overallRate=0),0,IF(G1578="Oui",IF(OR($B1578="Oui - sans lien de dépendance",$C1578&gt;0),ROUND(MIN(K1578, MAX(500,MIN(0.55*$C1578,573))),2),0),ROUND(IF($B1578="Non - avec lien de dépendance",MIN(1129,K1578,$C1578)*overallRate,MIN(1129,K1578)*overallRate),2))))</f>
        <v>Effectuez l’étape 1</v>
      </c>
      <c r="P1578" s="3">
        <f t="shared" si="24"/>
        <v>0</v>
      </c>
    </row>
    <row r="1579" spans="12:16" x14ac:dyDescent="0.35">
      <c r="L1579" s="54" t="str">
        <f>IF(ISTEXT(overallRate),"Effectuez l’étape 1",IF(OR(COUNT($C1579,H1579)&lt;&gt;2,overallRate=0),0,IF(D1579="Oui",IF(OR($B1579="Oui - sans lien de dépendance",$C1579&gt;0),ROUND(MIN(H1579, MAX(500,MIN(0.55*$C1579,573))),2),0),ROUND(IF($B1579="Non - avec lien de dépendance",MIN(1129,H1579,$C1579)*overallRate,MIN(1129,H1579)*overallRate),2))))</f>
        <v>Effectuez l’étape 1</v>
      </c>
      <c r="M1579" s="54" t="str">
        <f>IF(ISTEXT(overallRate),"Effectuez l’étape 1",IF(OR(COUNT($C1579,I1579)&lt;&gt;2,overallRate=0),0,IF(E1579="Oui",IF(OR($B1579="Oui - sans lien de dépendance",$C1579&gt;0),ROUND(MIN(I1579, MAX(500,MIN(0.55*$C1579,573))),2),0),ROUND(IF($B1579="Non - avec lien de dépendance",MIN(1129,I1579,$C1579)*overallRate,MIN(1129,I1579)*overallRate),2))))</f>
        <v>Effectuez l’étape 1</v>
      </c>
      <c r="N1579" s="54" t="str">
        <f>IF(ISTEXT(overallRate),"Effectuez l’étape 1",IF(OR(COUNT($C1579,J1579)&lt;&gt;2,overallRate=0),0,IF(F1579="Oui",IF(OR($B1579="Oui - sans lien de dépendance",$C1579&gt;0),ROUND(MIN(J1579, MAX(500,MIN(0.55*$C1579,573))),2),0),ROUND(IF($B1579="Non - avec lien de dépendance",MIN(1129,J1579,$C1579)*overallRate,MIN(1129,J1579)*overallRate),2))))</f>
        <v>Effectuez l’étape 1</v>
      </c>
      <c r="O1579" s="54" t="str">
        <f>IF(ISTEXT(overallRate),"Effectuez l’étape 1",IF(OR(COUNT($C1579,K1579)&lt;&gt;2,overallRate=0),0,IF(G1579="Oui",IF(OR($B1579="Oui - sans lien de dépendance",$C1579&gt;0),ROUND(MIN(K1579, MAX(500,MIN(0.55*$C1579,573))),2),0),ROUND(IF($B1579="Non - avec lien de dépendance",MIN(1129,K1579,$C1579)*overallRate,MIN(1129,K1579)*overallRate),2))))</f>
        <v>Effectuez l’étape 1</v>
      </c>
      <c r="P1579" s="3">
        <f t="shared" si="24"/>
        <v>0</v>
      </c>
    </row>
    <row r="1580" spans="12:16" x14ac:dyDescent="0.35">
      <c r="L1580" s="54" t="str">
        <f>IF(ISTEXT(overallRate),"Effectuez l’étape 1",IF(OR(COUNT($C1580,H1580)&lt;&gt;2,overallRate=0),0,IF(D1580="Oui",IF(OR($B1580="Oui - sans lien de dépendance",$C1580&gt;0),ROUND(MIN(H1580, MAX(500,MIN(0.55*$C1580,573))),2),0),ROUND(IF($B1580="Non - avec lien de dépendance",MIN(1129,H1580,$C1580)*overallRate,MIN(1129,H1580)*overallRate),2))))</f>
        <v>Effectuez l’étape 1</v>
      </c>
      <c r="M1580" s="54" t="str">
        <f>IF(ISTEXT(overallRate),"Effectuez l’étape 1",IF(OR(COUNT($C1580,I1580)&lt;&gt;2,overallRate=0),0,IF(E1580="Oui",IF(OR($B1580="Oui - sans lien de dépendance",$C1580&gt;0),ROUND(MIN(I1580, MAX(500,MIN(0.55*$C1580,573))),2),0),ROUND(IF($B1580="Non - avec lien de dépendance",MIN(1129,I1580,$C1580)*overallRate,MIN(1129,I1580)*overallRate),2))))</f>
        <v>Effectuez l’étape 1</v>
      </c>
      <c r="N1580" s="54" t="str">
        <f>IF(ISTEXT(overallRate),"Effectuez l’étape 1",IF(OR(COUNT($C1580,J1580)&lt;&gt;2,overallRate=0),0,IF(F1580="Oui",IF(OR($B1580="Oui - sans lien de dépendance",$C1580&gt;0),ROUND(MIN(J1580, MAX(500,MIN(0.55*$C1580,573))),2),0),ROUND(IF($B1580="Non - avec lien de dépendance",MIN(1129,J1580,$C1580)*overallRate,MIN(1129,J1580)*overallRate),2))))</f>
        <v>Effectuez l’étape 1</v>
      </c>
      <c r="O1580" s="54" t="str">
        <f>IF(ISTEXT(overallRate),"Effectuez l’étape 1",IF(OR(COUNT($C1580,K1580)&lt;&gt;2,overallRate=0),0,IF(G1580="Oui",IF(OR($B1580="Oui - sans lien de dépendance",$C1580&gt;0),ROUND(MIN(K1580, MAX(500,MIN(0.55*$C1580,573))),2),0),ROUND(IF($B1580="Non - avec lien de dépendance",MIN(1129,K1580,$C1580)*overallRate,MIN(1129,K1580)*overallRate),2))))</f>
        <v>Effectuez l’étape 1</v>
      </c>
      <c r="P1580" s="3">
        <f t="shared" si="24"/>
        <v>0</v>
      </c>
    </row>
    <row r="1581" spans="12:16" x14ac:dyDescent="0.35">
      <c r="L1581" s="54" t="str">
        <f>IF(ISTEXT(overallRate),"Effectuez l’étape 1",IF(OR(COUNT($C1581,H1581)&lt;&gt;2,overallRate=0),0,IF(D1581="Oui",IF(OR($B1581="Oui - sans lien de dépendance",$C1581&gt;0),ROUND(MIN(H1581, MAX(500,MIN(0.55*$C1581,573))),2),0),ROUND(IF($B1581="Non - avec lien de dépendance",MIN(1129,H1581,$C1581)*overallRate,MIN(1129,H1581)*overallRate),2))))</f>
        <v>Effectuez l’étape 1</v>
      </c>
      <c r="M1581" s="54" t="str">
        <f>IF(ISTEXT(overallRate),"Effectuez l’étape 1",IF(OR(COUNT($C1581,I1581)&lt;&gt;2,overallRate=0),0,IF(E1581="Oui",IF(OR($B1581="Oui - sans lien de dépendance",$C1581&gt;0),ROUND(MIN(I1581, MAX(500,MIN(0.55*$C1581,573))),2),0),ROUND(IF($B1581="Non - avec lien de dépendance",MIN(1129,I1581,$C1581)*overallRate,MIN(1129,I1581)*overallRate),2))))</f>
        <v>Effectuez l’étape 1</v>
      </c>
      <c r="N1581" s="54" t="str">
        <f>IF(ISTEXT(overallRate),"Effectuez l’étape 1",IF(OR(COUNT($C1581,J1581)&lt;&gt;2,overallRate=0),0,IF(F1581="Oui",IF(OR($B1581="Oui - sans lien de dépendance",$C1581&gt;0),ROUND(MIN(J1581, MAX(500,MIN(0.55*$C1581,573))),2),0),ROUND(IF($B1581="Non - avec lien de dépendance",MIN(1129,J1581,$C1581)*overallRate,MIN(1129,J1581)*overallRate),2))))</f>
        <v>Effectuez l’étape 1</v>
      </c>
      <c r="O1581" s="54" t="str">
        <f>IF(ISTEXT(overallRate),"Effectuez l’étape 1",IF(OR(COUNT($C1581,K1581)&lt;&gt;2,overallRate=0),0,IF(G1581="Oui",IF(OR($B1581="Oui - sans lien de dépendance",$C1581&gt;0),ROUND(MIN(K1581, MAX(500,MIN(0.55*$C1581,573))),2),0),ROUND(IF($B1581="Non - avec lien de dépendance",MIN(1129,K1581,$C1581)*overallRate,MIN(1129,K1581)*overallRate),2))))</f>
        <v>Effectuez l’étape 1</v>
      </c>
      <c r="P1581" s="3">
        <f t="shared" si="24"/>
        <v>0</v>
      </c>
    </row>
    <row r="1582" spans="12:16" x14ac:dyDescent="0.35">
      <c r="L1582" s="54" t="str">
        <f>IF(ISTEXT(overallRate),"Effectuez l’étape 1",IF(OR(COUNT($C1582,H1582)&lt;&gt;2,overallRate=0),0,IF(D1582="Oui",IF(OR($B1582="Oui - sans lien de dépendance",$C1582&gt;0),ROUND(MIN(H1582, MAX(500,MIN(0.55*$C1582,573))),2),0),ROUND(IF($B1582="Non - avec lien de dépendance",MIN(1129,H1582,$C1582)*overallRate,MIN(1129,H1582)*overallRate),2))))</f>
        <v>Effectuez l’étape 1</v>
      </c>
      <c r="M1582" s="54" t="str">
        <f>IF(ISTEXT(overallRate),"Effectuez l’étape 1",IF(OR(COUNT($C1582,I1582)&lt;&gt;2,overallRate=0),0,IF(E1582="Oui",IF(OR($B1582="Oui - sans lien de dépendance",$C1582&gt;0),ROUND(MIN(I1582, MAX(500,MIN(0.55*$C1582,573))),2),0),ROUND(IF($B1582="Non - avec lien de dépendance",MIN(1129,I1582,$C1582)*overallRate,MIN(1129,I1582)*overallRate),2))))</f>
        <v>Effectuez l’étape 1</v>
      </c>
      <c r="N1582" s="54" t="str">
        <f>IF(ISTEXT(overallRate),"Effectuez l’étape 1",IF(OR(COUNT($C1582,J1582)&lt;&gt;2,overallRate=0),0,IF(F1582="Oui",IF(OR($B1582="Oui - sans lien de dépendance",$C1582&gt;0),ROUND(MIN(J1582, MAX(500,MIN(0.55*$C1582,573))),2),0),ROUND(IF($B1582="Non - avec lien de dépendance",MIN(1129,J1582,$C1582)*overallRate,MIN(1129,J1582)*overallRate),2))))</f>
        <v>Effectuez l’étape 1</v>
      </c>
      <c r="O1582" s="54" t="str">
        <f>IF(ISTEXT(overallRate),"Effectuez l’étape 1",IF(OR(COUNT($C1582,K1582)&lt;&gt;2,overallRate=0),0,IF(G1582="Oui",IF(OR($B1582="Oui - sans lien de dépendance",$C1582&gt;0),ROUND(MIN(K1582, MAX(500,MIN(0.55*$C1582,573))),2),0),ROUND(IF($B1582="Non - avec lien de dépendance",MIN(1129,K1582,$C1582)*overallRate,MIN(1129,K1582)*overallRate),2))))</f>
        <v>Effectuez l’étape 1</v>
      </c>
      <c r="P1582" s="3">
        <f t="shared" si="24"/>
        <v>0</v>
      </c>
    </row>
    <row r="1583" spans="12:16" x14ac:dyDescent="0.35">
      <c r="L1583" s="54" t="str">
        <f>IF(ISTEXT(overallRate),"Effectuez l’étape 1",IF(OR(COUNT($C1583,H1583)&lt;&gt;2,overallRate=0),0,IF(D1583="Oui",IF(OR($B1583="Oui - sans lien de dépendance",$C1583&gt;0),ROUND(MIN(H1583, MAX(500,MIN(0.55*$C1583,573))),2),0),ROUND(IF($B1583="Non - avec lien de dépendance",MIN(1129,H1583,$C1583)*overallRate,MIN(1129,H1583)*overallRate),2))))</f>
        <v>Effectuez l’étape 1</v>
      </c>
      <c r="M1583" s="54" t="str">
        <f>IF(ISTEXT(overallRate),"Effectuez l’étape 1",IF(OR(COUNT($C1583,I1583)&lt;&gt;2,overallRate=0),0,IF(E1583="Oui",IF(OR($B1583="Oui - sans lien de dépendance",$C1583&gt;0),ROUND(MIN(I1583, MAX(500,MIN(0.55*$C1583,573))),2),0),ROUND(IF($B1583="Non - avec lien de dépendance",MIN(1129,I1583,$C1583)*overallRate,MIN(1129,I1583)*overallRate),2))))</f>
        <v>Effectuez l’étape 1</v>
      </c>
      <c r="N1583" s="54" t="str">
        <f>IF(ISTEXT(overallRate),"Effectuez l’étape 1",IF(OR(COUNT($C1583,J1583)&lt;&gt;2,overallRate=0),0,IF(F1583="Oui",IF(OR($B1583="Oui - sans lien de dépendance",$C1583&gt;0),ROUND(MIN(J1583, MAX(500,MIN(0.55*$C1583,573))),2),0),ROUND(IF($B1583="Non - avec lien de dépendance",MIN(1129,J1583,$C1583)*overallRate,MIN(1129,J1583)*overallRate),2))))</f>
        <v>Effectuez l’étape 1</v>
      </c>
      <c r="O1583" s="54" t="str">
        <f>IF(ISTEXT(overallRate),"Effectuez l’étape 1",IF(OR(COUNT($C1583,K1583)&lt;&gt;2,overallRate=0),0,IF(G1583="Oui",IF(OR($B1583="Oui - sans lien de dépendance",$C1583&gt;0),ROUND(MIN(K1583, MAX(500,MIN(0.55*$C1583,573))),2),0),ROUND(IF($B1583="Non - avec lien de dépendance",MIN(1129,K1583,$C1583)*overallRate,MIN(1129,K1583)*overallRate),2))))</f>
        <v>Effectuez l’étape 1</v>
      </c>
      <c r="P1583" s="3">
        <f t="shared" si="24"/>
        <v>0</v>
      </c>
    </row>
    <row r="1584" spans="12:16" x14ac:dyDescent="0.35">
      <c r="L1584" s="54" t="str">
        <f>IF(ISTEXT(overallRate),"Effectuez l’étape 1",IF(OR(COUNT($C1584,H1584)&lt;&gt;2,overallRate=0),0,IF(D1584="Oui",IF(OR($B1584="Oui - sans lien de dépendance",$C1584&gt;0),ROUND(MIN(H1584, MAX(500,MIN(0.55*$C1584,573))),2),0),ROUND(IF($B1584="Non - avec lien de dépendance",MIN(1129,H1584,$C1584)*overallRate,MIN(1129,H1584)*overallRate),2))))</f>
        <v>Effectuez l’étape 1</v>
      </c>
      <c r="M1584" s="54" t="str">
        <f>IF(ISTEXT(overallRate),"Effectuez l’étape 1",IF(OR(COUNT($C1584,I1584)&lt;&gt;2,overallRate=0),0,IF(E1584="Oui",IF(OR($B1584="Oui - sans lien de dépendance",$C1584&gt;0),ROUND(MIN(I1584, MAX(500,MIN(0.55*$C1584,573))),2),0),ROUND(IF($B1584="Non - avec lien de dépendance",MIN(1129,I1584,$C1584)*overallRate,MIN(1129,I1584)*overallRate),2))))</f>
        <v>Effectuez l’étape 1</v>
      </c>
      <c r="N1584" s="54" t="str">
        <f>IF(ISTEXT(overallRate),"Effectuez l’étape 1",IF(OR(COUNT($C1584,J1584)&lt;&gt;2,overallRate=0),0,IF(F1584="Oui",IF(OR($B1584="Oui - sans lien de dépendance",$C1584&gt;0),ROUND(MIN(J1584, MAX(500,MIN(0.55*$C1584,573))),2),0),ROUND(IF($B1584="Non - avec lien de dépendance",MIN(1129,J1584,$C1584)*overallRate,MIN(1129,J1584)*overallRate),2))))</f>
        <v>Effectuez l’étape 1</v>
      </c>
      <c r="O1584" s="54" t="str">
        <f>IF(ISTEXT(overallRate),"Effectuez l’étape 1",IF(OR(COUNT($C1584,K1584)&lt;&gt;2,overallRate=0),0,IF(G1584="Oui",IF(OR($B1584="Oui - sans lien de dépendance",$C1584&gt;0),ROUND(MIN(K1584, MAX(500,MIN(0.55*$C1584,573))),2),0),ROUND(IF($B1584="Non - avec lien de dépendance",MIN(1129,K1584,$C1584)*overallRate,MIN(1129,K1584)*overallRate),2))))</f>
        <v>Effectuez l’étape 1</v>
      </c>
      <c r="P1584" s="3">
        <f t="shared" si="24"/>
        <v>0</v>
      </c>
    </row>
    <row r="1585" spans="12:16" x14ac:dyDescent="0.35">
      <c r="L1585" s="54" t="str">
        <f>IF(ISTEXT(overallRate),"Effectuez l’étape 1",IF(OR(COUNT($C1585,H1585)&lt;&gt;2,overallRate=0),0,IF(D1585="Oui",IF(OR($B1585="Oui - sans lien de dépendance",$C1585&gt;0),ROUND(MIN(H1585, MAX(500,MIN(0.55*$C1585,573))),2),0),ROUND(IF($B1585="Non - avec lien de dépendance",MIN(1129,H1585,$C1585)*overallRate,MIN(1129,H1585)*overallRate),2))))</f>
        <v>Effectuez l’étape 1</v>
      </c>
      <c r="M1585" s="54" t="str">
        <f>IF(ISTEXT(overallRate),"Effectuez l’étape 1",IF(OR(COUNT($C1585,I1585)&lt;&gt;2,overallRate=0),0,IF(E1585="Oui",IF(OR($B1585="Oui - sans lien de dépendance",$C1585&gt;0),ROUND(MIN(I1585, MAX(500,MIN(0.55*$C1585,573))),2),0),ROUND(IF($B1585="Non - avec lien de dépendance",MIN(1129,I1585,$C1585)*overallRate,MIN(1129,I1585)*overallRate),2))))</f>
        <v>Effectuez l’étape 1</v>
      </c>
      <c r="N1585" s="54" t="str">
        <f>IF(ISTEXT(overallRate),"Effectuez l’étape 1",IF(OR(COUNT($C1585,J1585)&lt;&gt;2,overallRate=0),0,IF(F1585="Oui",IF(OR($B1585="Oui - sans lien de dépendance",$C1585&gt;0),ROUND(MIN(J1585, MAX(500,MIN(0.55*$C1585,573))),2),0),ROUND(IF($B1585="Non - avec lien de dépendance",MIN(1129,J1585,$C1585)*overallRate,MIN(1129,J1585)*overallRate),2))))</f>
        <v>Effectuez l’étape 1</v>
      </c>
      <c r="O1585" s="54" t="str">
        <f>IF(ISTEXT(overallRate),"Effectuez l’étape 1",IF(OR(COUNT($C1585,K1585)&lt;&gt;2,overallRate=0),0,IF(G1585="Oui",IF(OR($B1585="Oui - sans lien de dépendance",$C1585&gt;0),ROUND(MIN(K1585, MAX(500,MIN(0.55*$C1585,573))),2),0),ROUND(IF($B1585="Non - avec lien de dépendance",MIN(1129,K1585,$C1585)*overallRate,MIN(1129,K1585)*overallRate),2))))</f>
        <v>Effectuez l’étape 1</v>
      </c>
      <c r="P1585" s="3">
        <f t="shared" si="24"/>
        <v>0</v>
      </c>
    </row>
    <row r="1586" spans="12:16" x14ac:dyDescent="0.35">
      <c r="L1586" s="54" t="str">
        <f>IF(ISTEXT(overallRate),"Effectuez l’étape 1",IF(OR(COUNT($C1586,H1586)&lt;&gt;2,overallRate=0),0,IF(D1586="Oui",IF(OR($B1586="Oui - sans lien de dépendance",$C1586&gt;0),ROUND(MIN(H1586, MAX(500,MIN(0.55*$C1586,573))),2),0),ROUND(IF($B1586="Non - avec lien de dépendance",MIN(1129,H1586,$C1586)*overallRate,MIN(1129,H1586)*overallRate),2))))</f>
        <v>Effectuez l’étape 1</v>
      </c>
      <c r="M1586" s="54" t="str">
        <f>IF(ISTEXT(overallRate),"Effectuez l’étape 1",IF(OR(COUNT($C1586,I1586)&lt;&gt;2,overallRate=0),0,IF(E1586="Oui",IF(OR($B1586="Oui - sans lien de dépendance",$C1586&gt;0),ROUND(MIN(I1586, MAX(500,MIN(0.55*$C1586,573))),2),0),ROUND(IF($B1586="Non - avec lien de dépendance",MIN(1129,I1586,$C1586)*overallRate,MIN(1129,I1586)*overallRate),2))))</f>
        <v>Effectuez l’étape 1</v>
      </c>
      <c r="N1586" s="54" t="str">
        <f>IF(ISTEXT(overallRate),"Effectuez l’étape 1",IF(OR(COUNT($C1586,J1586)&lt;&gt;2,overallRate=0),0,IF(F1586="Oui",IF(OR($B1586="Oui - sans lien de dépendance",$C1586&gt;0),ROUND(MIN(J1586, MAX(500,MIN(0.55*$C1586,573))),2),0),ROUND(IF($B1586="Non - avec lien de dépendance",MIN(1129,J1586,$C1586)*overallRate,MIN(1129,J1586)*overallRate),2))))</f>
        <v>Effectuez l’étape 1</v>
      </c>
      <c r="O1586" s="54" t="str">
        <f>IF(ISTEXT(overallRate),"Effectuez l’étape 1",IF(OR(COUNT($C1586,K1586)&lt;&gt;2,overallRate=0),0,IF(G1586="Oui",IF(OR($B1586="Oui - sans lien de dépendance",$C1586&gt;0),ROUND(MIN(K1586, MAX(500,MIN(0.55*$C1586,573))),2),0),ROUND(IF($B1586="Non - avec lien de dépendance",MIN(1129,K1586,$C1586)*overallRate,MIN(1129,K1586)*overallRate),2))))</f>
        <v>Effectuez l’étape 1</v>
      </c>
      <c r="P1586" s="3">
        <f t="shared" si="24"/>
        <v>0</v>
      </c>
    </row>
    <row r="1587" spans="12:16" x14ac:dyDescent="0.35">
      <c r="L1587" s="54" t="str">
        <f>IF(ISTEXT(overallRate),"Effectuez l’étape 1",IF(OR(COUNT($C1587,H1587)&lt;&gt;2,overallRate=0),0,IF(D1587="Oui",IF(OR($B1587="Oui - sans lien de dépendance",$C1587&gt;0),ROUND(MIN(H1587, MAX(500,MIN(0.55*$C1587,573))),2),0),ROUND(IF($B1587="Non - avec lien de dépendance",MIN(1129,H1587,$C1587)*overallRate,MIN(1129,H1587)*overallRate),2))))</f>
        <v>Effectuez l’étape 1</v>
      </c>
      <c r="M1587" s="54" t="str">
        <f>IF(ISTEXT(overallRate),"Effectuez l’étape 1",IF(OR(COUNT($C1587,I1587)&lt;&gt;2,overallRate=0),0,IF(E1587="Oui",IF(OR($B1587="Oui - sans lien de dépendance",$C1587&gt;0),ROUND(MIN(I1587, MAX(500,MIN(0.55*$C1587,573))),2),0),ROUND(IF($B1587="Non - avec lien de dépendance",MIN(1129,I1587,$C1587)*overallRate,MIN(1129,I1587)*overallRate),2))))</f>
        <v>Effectuez l’étape 1</v>
      </c>
      <c r="N1587" s="54" t="str">
        <f>IF(ISTEXT(overallRate),"Effectuez l’étape 1",IF(OR(COUNT($C1587,J1587)&lt;&gt;2,overallRate=0),0,IF(F1587="Oui",IF(OR($B1587="Oui - sans lien de dépendance",$C1587&gt;0),ROUND(MIN(J1587, MAX(500,MIN(0.55*$C1587,573))),2),0),ROUND(IF($B1587="Non - avec lien de dépendance",MIN(1129,J1587,$C1587)*overallRate,MIN(1129,J1587)*overallRate),2))))</f>
        <v>Effectuez l’étape 1</v>
      </c>
      <c r="O1587" s="54" t="str">
        <f>IF(ISTEXT(overallRate),"Effectuez l’étape 1",IF(OR(COUNT($C1587,K1587)&lt;&gt;2,overallRate=0),0,IF(G1587="Oui",IF(OR($B1587="Oui - sans lien de dépendance",$C1587&gt;0),ROUND(MIN(K1587, MAX(500,MIN(0.55*$C1587,573))),2),0),ROUND(IF($B1587="Non - avec lien de dépendance",MIN(1129,K1587,$C1587)*overallRate,MIN(1129,K1587)*overallRate),2))))</f>
        <v>Effectuez l’étape 1</v>
      </c>
      <c r="P1587" s="3">
        <f t="shared" si="24"/>
        <v>0</v>
      </c>
    </row>
    <row r="1588" spans="12:16" x14ac:dyDescent="0.35">
      <c r="L1588" s="54" t="str">
        <f>IF(ISTEXT(overallRate),"Effectuez l’étape 1",IF(OR(COUNT($C1588,H1588)&lt;&gt;2,overallRate=0),0,IF(D1588="Oui",IF(OR($B1588="Oui - sans lien de dépendance",$C1588&gt;0),ROUND(MIN(H1588, MAX(500,MIN(0.55*$C1588,573))),2),0),ROUND(IF($B1588="Non - avec lien de dépendance",MIN(1129,H1588,$C1588)*overallRate,MIN(1129,H1588)*overallRate),2))))</f>
        <v>Effectuez l’étape 1</v>
      </c>
      <c r="M1588" s="54" t="str">
        <f>IF(ISTEXT(overallRate),"Effectuez l’étape 1",IF(OR(COUNT($C1588,I1588)&lt;&gt;2,overallRate=0),0,IF(E1588="Oui",IF(OR($B1588="Oui - sans lien de dépendance",$C1588&gt;0),ROUND(MIN(I1588, MAX(500,MIN(0.55*$C1588,573))),2),0),ROUND(IF($B1588="Non - avec lien de dépendance",MIN(1129,I1588,$C1588)*overallRate,MIN(1129,I1588)*overallRate),2))))</f>
        <v>Effectuez l’étape 1</v>
      </c>
      <c r="N1588" s="54" t="str">
        <f>IF(ISTEXT(overallRate),"Effectuez l’étape 1",IF(OR(COUNT($C1588,J1588)&lt;&gt;2,overallRate=0),0,IF(F1588="Oui",IF(OR($B1588="Oui - sans lien de dépendance",$C1588&gt;0),ROUND(MIN(J1588, MAX(500,MIN(0.55*$C1588,573))),2),0),ROUND(IF($B1588="Non - avec lien de dépendance",MIN(1129,J1588,$C1588)*overallRate,MIN(1129,J1588)*overallRate),2))))</f>
        <v>Effectuez l’étape 1</v>
      </c>
      <c r="O1588" s="54" t="str">
        <f>IF(ISTEXT(overallRate),"Effectuez l’étape 1",IF(OR(COUNT($C1588,K1588)&lt;&gt;2,overallRate=0),0,IF(G1588="Oui",IF(OR($B1588="Oui - sans lien de dépendance",$C1588&gt;0),ROUND(MIN(K1588, MAX(500,MIN(0.55*$C1588,573))),2),0),ROUND(IF($B1588="Non - avec lien de dépendance",MIN(1129,K1588,$C1588)*overallRate,MIN(1129,K1588)*overallRate),2))))</f>
        <v>Effectuez l’étape 1</v>
      </c>
      <c r="P1588" s="3">
        <f t="shared" si="24"/>
        <v>0</v>
      </c>
    </row>
    <row r="1589" spans="12:16" x14ac:dyDescent="0.35">
      <c r="L1589" s="54" t="str">
        <f>IF(ISTEXT(overallRate),"Effectuez l’étape 1",IF(OR(COUNT($C1589,H1589)&lt;&gt;2,overallRate=0),0,IF(D1589="Oui",IF(OR($B1589="Oui - sans lien de dépendance",$C1589&gt;0),ROUND(MIN(H1589, MAX(500,MIN(0.55*$C1589,573))),2),0),ROUND(IF($B1589="Non - avec lien de dépendance",MIN(1129,H1589,$C1589)*overallRate,MIN(1129,H1589)*overallRate),2))))</f>
        <v>Effectuez l’étape 1</v>
      </c>
      <c r="M1589" s="54" t="str">
        <f>IF(ISTEXT(overallRate),"Effectuez l’étape 1",IF(OR(COUNT($C1589,I1589)&lt;&gt;2,overallRate=0),0,IF(E1589="Oui",IF(OR($B1589="Oui - sans lien de dépendance",$C1589&gt;0),ROUND(MIN(I1589, MAX(500,MIN(0.55*$C1589,573))),2),0),ROUND(IF($B1589="Non - avec lien de dépendance",MIN(1129,I1589,$C1589)*overallRate,MIN(1129,I1589)*overallRate),2))))</f>
        <v>Effectuez l’étape 1</v>
      </c>
      <c r="N1589" s="54" t="str">
        <f>IF(ISTEXT(overallRate),"Effectuez l’étape 1",IF(OR(COUNT($C1589,J1589)&lt;&gt;2,overallRate=0),0,IF(F1589="Oui",IF(OR($B1589="Oui - sans lien de dépendance",$C1589&gt;0),ROUND(MIN(J1589, MAX(500,MIN(0.55*$C1589,573))),2),0),ROUND(IF($B1589="Non - avec lien de dépendance",MIN(1129,J1589,$C1589)*overallRate,MIN(1129,J1589)*overallRate),2))))</f>
        <v>Effectuez l’étape 1</v>
      </c>
      <c r="O1589" s="54" t="str">
        <f>IF(ISTEXT(overallRate),"Effectuez l’étape 1",IF(OR(COUNT($C1589,K1589)&lt;&gt;2,overallRate=0),0,IF(G1589="Oui",IF(OR($B1589="Oui - sans lien de dépendance",$C1589&gt;0),ROUND(MIN(K1589, MAX(500,MIN(0.55*$C1589,573))),2),0),ROUND(IF($B1589="Non - avec lien de dépendance",MIN(1129,K1589,$C1589)*overallRate,MIN(1129,K1589)*overallRate),2))))</f>
        <v>Effectuez l’étape 1</v>
      </c>
      <c r="P1589" s="3">
        <f t="shared" si="24"/>
        <v>0</v>
      </c>
    </row>
    <row r="1590" spans="12:16" x14ac:dyDescent="0.35">
      <c r="L1590" s="54" t="str">
        <f>IF(ISTEXT(overallRate),"Effectuez l’étape 1",IF(OR(COUNT($C1590,H1590)&lt;&gt;2,overallRate=0),0,IF(D1590="Oui",IF(OR($B1590="Oui - sans lien de dépendance",$C1590&gt;0),ROUND(MIN(H1590, MAX(500,MIN(0.55*$C1590,573))),2),0),ROUND(IF($B1590="Non - avec lien de dépendance",MIN(1129,H1590,$C1590)*overallRate,MIN(1129,H1590)*overallRate),2))))</f>
        <v>Effectuez l’étape 1</v>
      </c>
      <c r="M1590" s="54" t="str">
        <f>IF(ISTEXT(overallRate),"Effectuez l’étape 1",IF(OR(COUNT($C1590,I1590)&lt;&gt;2,overallRate=0),0,IF(E1590="Oui",IF(OR($B1590="Oui - sans lien de dépendance",$C1590&gt;0),ROUND(MIN(I1590, MAX(500,MIN(0.55*$C1590,573))),2),0),ROUND(IF($B1590="Non - avec lien de dépendance",MIN(1129,I1590,$C1590)*overallRate,MIN(1129,I1590)*overallRate),2))))</f>
        <v>Effectuez l’étape 1</v>
      </c>
      <c r="N1590" s="54" t="str">
        <f>IF(ISTEXT(overallRate),"Effectuez l’étape 1",IF(OR(COUNT($C1590,J1590)&lt;&gt;2,overallRate=0),0,IF(F1590="Oui",IF(OR($B1590="Oui - sans lien de dépendance",$C1590&gt;0),ROUND(MIN(J1590, MAX(500,MIN(0.55*$C1590,573))),2),0),ROUND(IF($B1590="Non - avec lien de dépendance",MIN(1129,J1590,$C1590)*overallRate,MIN(1129,J1590)*overallRate),2))))</f>
        <v>Effectuez l’étape 1</v>
      </c>
      <c r="O1590" s="54" t="str">
        <f>IF(ISTEXT(overallRate),"Effectuez l’étape 1",IF(OR(COUNT($C1590,K1590)&lt;&gt;2,overallRate=0),0,IF(G1590="Oui",IF(OR($B1590="Oui - sans lien de dépendance",$C1590&gt;0),ROUND(MIN(K1590, MAX(500,MIN(0.55*$C1590,573))),2),0),ROUND(IF($B1590="Non - avec lien de dépendance",MIN(1129,K1590,$C1590)*overallRate,MIN(1129,K1590)*overallRate),2))))</f>
        <v>Effectuez l’étape 1</v>
      </c>
      <c r="P1590" s="3">
        <f t="shared" si="24"/>
        <v>0</v>
      </c>
    </row>
    <row r="1591" spans="12:16" x14ac:dyDescent="0.35">
      <c r="L1591" s="54" t="str">
        <f>IF(ISTEXT(overallRate),"Effectuez l’étape 1",IF(OR(COUNT($C1591,H1591)&lt;&gt;2,overallRate=0),0,IF(D1591="Oui",IF(OR($B1591="Oui - sans lien de dépendance",$C1591&gt;0),ROUND(MIN(H1591, MAX(500,MIN(0.55*$C1591,573))),2),0),ROUND(IF($B1591="Non - avec lien de dépendance",MIN(1129,H1591,$C1591)*overallRate,MIN(1129,H1591)*overallRate),2))))</f>
        <v>Effectuez l’étape 1</v>
      </c>
      <c r="M1591" s="54" t="str">
        <f>IF(ISTEXT(overallRate),"Effectuez l’étape 1",IF(OR(COUNT($C1591,I1591)&lt;&gt;2,overallRate=0),0,IF(E1591="Oui",IF(OR($B1591="Oui - sans lien de dépendance",$C1591&gt;0),ROUND(MIN(I1591, MAX(500,MIN(0.55*$C1591,573))),2),0),ROUND(IF($B1591="Non - avec lien de dépendance",MIN(1129,I1591,$C1591)*overallRate,MIN(1129,I1591)*overallRate),2))))</f>
        <v>Effectuez l’étape 1</v>
      </c>
      <c r="N1591" s="54" t="str">
        <f>IF(ISTEXT(overallRate),"Effectuez l’étape 1",IF(OR(COUNT($C1591,J1591)&lt;&gt;2,overallRate=0),0,IF(F1591="Oui",IF(OR($B1591="Oui - sans lien de dépendance",$C1591&gt;0),ROUND(MIN(J1591, MAX(500,MIN(0.55*$C1591,573))),2),0),ROUND(IF($B1591="Non - avec lien de dépendance",MIN(1129,J1591,$C1591)*overallRate,MIN(1129,J1591)*overallRate),2))))</f>
        <v>Effectuez l’étape 1</v>
      </c>
      <c r="O1591" s="54" t="str">
        <f>IF(ISTEXT(overallRate),"Effectuez l’étape 1",IF(OR(COUNT($C1591,K1591)&lt;&gt;2,overallRate=0),0,IF(G1591="Oui",IF(OR($B1591="Oui - sans lien de dépendance",$C1591&gt;0),ROUND(MIN(K1591, MAX(500,MIN(0.55*$C1591,573))),2),0),ROUND(IF($B1591="Non - avec lien de dépendance",MIN(1129,K1591,$C1591)*overallRate,MIN(1129,K1591)*overallRate),2))))</f>
        <v>Effectuez l’étape 1</v>
      </c>
      <c r="P1591" s="3">
        <f t="shared" si="24"/>
        <v>0</v>
      </c>
    </row>
    <row r="1592" spans="12:16" x14ac:dyDescent="0.35">
      <c r="L1592" s="54" t="str">
        <f>IF(ISTEXT(overallRate),"Effectuez l’étape 1",IF(OR(COUNT($C1592,H1592)&lt;&gt;2,overallRate=0),0,IF(D1592="Oui",IF(OR($B1592="Oui - sans lien de dépendance",$C1592&gt;0),ROUND(MIN(H1592, MAX(500,MIN(0.55*$C1592,573))),2),0),ROUND(IF($B1592="Non - avec lien de dépendance",MIN(1129,H1592,$C1592)*overallRate,MIN(1129,H1592)*overallRate),2))))</f>
        <v>Effectuez l’étape 1</v>
      </c>
      <c r="M1592" s="54" t="str">
        <f>IF(ISTEXT(overallRate),"Effectuez l’étape 1",IF(OR(COUNT($C1592,I1592)&lt;&gt;2,overallRate=0),0,IF(E1592="Oui",IF(OR($B1592="Oui - sans lien de dépendance",$C1592&gt;0),ROUND(MIN(I1592, MAX(500,MIN(0.55*$C1592,573))),2),0),ROUND(IF($B1592="Non - avec lien de dépendance",MIN(1129,I1592,$C1592)*overallRate,MIN(1129,I1592)*overallRate),2))))</f>
        <v>Effectuez l’étape 1</v>
      </c>
      <c r="N1592" s="54" t="str">
        <f>IF(ISTEXT(overallRate),"Effectuez l’étape 1",IF(OR(COUNT($C1592,J1592)&lt;&gt;2,overallRate=0),0,IF(F1592="Oui",IF(OR($B1592="Oui - sans lien de dépendance",$C1592&gt;0),ROUND(MIN(J1592, MAX(500,MIN(0.55*$C1592,573))),2),0),ROUND(IF($B1592="Non - avec lien de dépendance",MIN(1129,J1592,$C1592)*overallRate,MIN(1129,J1592)*overallRate),2))))</f>
        <v>Effectuez l’étape 1</v>
      </c>
      <c r="O1592" s="54" t="str">
        <f>IF(ISTEXT(overallRate),"Effectuez l’étape 1",IF(OR(COUNT($C1592,K1592)&lt;&gt;2,overallRate=0),0,IF(G1592="Oui",IF(OR($B1592="Oui - sans lien de dépendance",$C1592&gt;0),ROUND(MIN(K1592, MAX(500,MIN(0.55*$C1592,573))),2),0),ROUND(IF($B1592="Non - avec lien de dépendance",MIN(1129,K1592,$C1592)*overallRate,MIN(1129,K1592)*overallRate),2))))</f>
        <v>Effectuez l’étape 1</v>
      </c>
      <c r="P1592" s="3">
        <f t="shared" si="24"/>
        <v>0</v>
      </c>
    </row>
    <row r="1593" spans="12:16" x14ac:dyDescent="0.35">
      <c r="L1593" s="54" t="str">
        <f>IF(ISTEXT(overallRate),"Effectuez l’étape 1",IF(OR(COUNT($C1593,H1593)&lt;&gt;2,overallRate=0),0,IF(D1593="Oui",IF(OR($B1593="Oui - sans lien de dépendance",$C1593&gt;0),ROUND(MIN(H1593, MAX(500,MIN(0.55*$C1593,573))),2),0),ROUND(IF($B1593="Non - avec lien de dépendance",MIN(1129,H1593,$C1593)*overallRate,MIN(1129,H1593)*overallRate),2))))</f>
        <v>Effectuez l’étape 1</v>
      </c>
      <c r="M1593" s="54" t="str">
        <f>IF(ISTEXT(overallRate),"Effectuez l’étape 1",IF(OR(COUNT($C1593,I1593)&lt;&gt;2,overallRate=0),0,IF(E1593="Oui",IF(OR($B1593="Oui - sans lien de dépendance",$C1593&gt;0),ROUND(MIN(I1593, MAX(500,MIN(0.55*$C1593,573))),2),0),ROUND(IF($B1593="Non - avec lien de dépendance",MIN(1129,I1593,$C1593)*overallRate,MIN(1129,I1593)*overallRate),2))))</f>
        <v>Effectuez l’étape 1</v>
      </c>
      <c r="N1593" s="54" t="str">
        <f>IF(ISTEXT(overallRate),"Effectuez l’étape 1",IF(OR(COUNT($C1593,J1593)&lt;&gt;2,overallRate=0),0,IF(F1593="Oui",IF(OR($B1593="Oui - sans lien de dépendance",$C1593&gt;0),ROUND(MIN(J1593, MAX(500,MIN(0.55*$C1593,573))),2),0),ROUND(IF($B1593="Non - avec lien de dépendance",MIN(1129,J1593,$C1593)*overallRate,MIN(1129,J1593)*overallRate),2))))</f>
        <v>Effectuez l’étape 1</v>
      </c>
      <c r="O1593" s="54" t="str">
        <f>IF(ISTEXT(overallRate),"Effectuez l’étape 1",IF(OR(COUNT($C1593,K1593)&lt;&gt;2,overallRate=0),0,IF(G1593="Oui",IF(OR($B1593="Oui - sans lien de dépendance",$C1593&gt;0),ROUND(MIN(K1593, MAX(500,MIN(0.55*$C1593,573))),2),0),ROUND(IF($B1593="Non - avec lien de dépendance",MIN(1129,K1593,$C1593)*overallRate,MIN(1129,K1593)*overallRate),2))))</f>
        <v>Effectuez l’étape 1</v>
      </c>
      <c r="P1593" s="3">
        <f t="shared" si="24"/>
        <v>0</v>
      </c>
    </row>
    <row r="1594" spans="12:16" x14ac:dyDescent="0.35">
      <c r="L1594" s="54" t="str">
        <f>IF(ISTEXT(overallRate),"Effectuez l’étape 1",IF(OR(COUNT($C1594,H1594)&lt;&gt;2,overallRate=0),0,IF(D1594="Oui",IF(OR($B1594="Oui - sans lien de dépendance",$C1594&gt;0),ROUND(MIN(H1594, MAX(500,MIN(0.55*$C1594,573))),2),0),ROUND(IF($B1594="Non - avec lien de dépendance",MIN(1129,H1594,$C1594)*overallRate,MIN(1129,H1594)*overallRate),2))))</f>
        <v>Effectuez l’étape 1</v>
      </c>
      <c r="M1594" s="54" t="str">
        <f>IF(ISTEXT(overallRate),"Effectuez l’étape 1",IF(OR(COUNT($C1594,I1594)&lt;&gt;2,overallRate=0),0,IF(E1594="Oui",IF(OR($B1594="Oui - sans lien de dépendance",$C1594&gt;0),ROUND(MIN(I1594, MAX(500,MIN(0.55*$C1594,573))),2),0),ROUND(IF($B1594="Non - avec lien de dépendance",MIN(1129,I1594,$C1594)*overallRate,MIN(1129,I1594)*overallRate),2))))</f>
        <v>Effectuez l’étape 1</v>
      </c>
      <c r="N1594" s="54" t="str">
        <f>IF(ISTEXT(overallRate),"Effectuez l’étape 1",IF(OR(COUNT($C1594,J1594)&lt;&gt;2,overallRate=0),0,IF(F1594="Oui",IF(OR($B1594="Oui - sans lien de dépendance",$C1594&gt;0),ROUND(MIN(J1594, MAX(500,MIN(0.55*$C1594,573))),2),0),ROUND(IF($B1594="Non - avec lien de dépendance",MIN(1129,J1594,$C1594)*overallRate,MIN(1129,J1594)*overallRate),2))))</f>
        <v>Effectuez l’étape 1</v>
      </c>
      <c r="O1594" s="54" t="str">
        <f>IF(ISTEXT(overallRate),"Effectuez l’étape 1",IF(OR(COUNT($C1594,K1594)&lt;&gt;2,overallRate=0),0,IF(G1594="Oui",IF(OR($B1594="Oui - sans lien de dépendance",$C1594&gt;0),ROUND(MIN(K1594, MAX(500,MIN(0.55*$C1594,573))),2),0),ROUND(IF($B1594="Non - avec lien de dépendance",MIN(1129,K1594,$C1594)*overallRate,MIN(1129,K1594)*overallRate),2))))</f>
        <v>Effectuez l’étape 1</v>
      </c>
      <c r="P1594" s="3">
        <f t="shared" si="24"/>
        <v>0</v>
      </c>
    </row>
    <row r="1595" spans="12:16" x14ac:dyDescent="0.35">
      <c r="L1595" s="54" t="str">
        <f>IF(ISTEXT(overallRate),"Effectuez l’étape 1",IF(OR(COUNT($C1595,H1595)&lt;&gt;2,overallRate=0),0,IF(D1595="Oui",IF(OR($B1595="Oui - sans lien de dépendance",$C1595&gt;0),ROUND(MIN(H1595, MAX(500,MIN(0.55*$C1595,573))),2),0),ROUND(IF($B1595="Non - avec lien de dépendance",MIN(1129,H1595,$C1595)*overallRate,MIN(1129,H1595)*overallRate),2))))</f>
        <v>Effectuez l’étape 1</v>
      </c>
      <c r="M1595" s="54" t="str">
        <f>IF(ISTEXT(overallRate),"Effectuez l’étape 1",IF(OR(COUNT($C1595,I1595)&lt;&gt;2,overallRate=0),0,IF(E1595="Oui",IF(OR($B1595="Oui - sans lien de dépendance",$C1595&gt;0),ROUND(MIN(I1595, MAX(500,MIN(0.55*$C1595,573))),2),0),ROUND(IF($B1595="Non - avec lien de dépendance",MIN(1129,I1595,$C1595)*overallRate,MIN(1129,I1595)*overallRate),2))))</f>
        <v>Effectuez l’étape 1</v>
      </c>
      <c r="N1595" s="54" t="str">
        <f>IF(ISTEXT(overallRate),"Effectuez l’étape 1",IF(OR(COUNT($C1595,J1595)&lt;&gt;2,overallRate=0),0,IF(F1595="Oui",IF(OR($B1595="Oui - sans lien de dépendance",$C1595&gt;0),ROUND(MIN(J1595, MAX(500,MIN(0.55*$C1595,573))),2),0),ROUND(IF($B1595="Non - avec lien de dépendance",MIN(1129,J1595,$C1595)*overallRate,MIN(1129,J1595)*overallRate),2))))</f>
        <v>Effectuez l’étape 1</v>
      </c>
      <c r="O1595" s="54" t="str">
        <f>IF(ISTEXT(overallRate),"Effectuez l’étape 1",IF(OR(COUNT($C1595,K1595)&lt;&gt;2,overallRate=0),0,IF(G1595="Oui",IF(OR($B1595="Oui - sans lien de dépendance",$C1595&gt;0),ROUND(MIN(K1595, MAX(500,MIN(0.55*$C1595,573))),2),0),ROUND(IF($B1595="Non - avec lien de dépendance",MIN(1129,K1595,$C1595)*overallRate,MIN(1129,K1595)*overallRate),2))))</f>
        <v>Effectuez l’étape 1</v>
      </c>
      <c r="P1595" s="3">
        <f t="shared" si="24"/>
        <v>0</v>
      </c>
    </row>
    <row r="1596" spans="12:16" x14ac:dyDescent="0.35">
      <c r="L1596" s="54" t="str">
        <f>IF(ISTEXT(overallRate),"Effectuez l’étape 1",IF(OR(COUNT($C1596,H1596)&lt;&gt;2,overallRate=0),0,IF(D1596="Oui",IF(OR($B1596="Oui - sans lien de dépendance",$C1596&gt;0),ROUND(MIN(H1596, MAX(500,MIN(0.55*$C1596,573))),2),0),ROUND(IF($B1596="Non - avec lien de dépendance",MIN(1129,H1596,$C1596)*overallRate,MIN(1129,H1596)*overallRate),2))))</f>
        <v>Effectuez l’étape 1</v>
      </c>
      <c r="M1596" s="54" t="str">
        <f>IF(ISTEXT(overallRate),"Effectuez l’étape 1",IF(OR(COUNT($C1596,I1596)&lt;&gt;2,overallRate=0),0,IF(E1596="Oui",IF(OR($B1596="Oui - sans lien de dépendance",$C1596&gt;0),ROUND(MIN(I1596, MAX(500,MIN(0.55*$C1596,573))),2),0),ROUND(IF($B1596="Non - avec lien de dépendance",MIN(1129,I1596,$C1596)*overallRate,MIN(1129,I1596)*overallRate),2))))</f>
        <v>Effectuez l’étape 1</v>
      </c>
      <c r="N1596" s="54" t="str">
        <f>IF(ISTEXT(overallRate),"Effectuez l’étape 1",IF(OR(COUNT($C1596,J1596)&lt;&gt;2,overallRate=0),0,IF(F1596="Oui",IF(OR($B1596="Oui - sans lien de dépendance",$C1596&gt;0),ROUND(MIN(J1596, MAX(500,MIN(0.55*$C1596,573))),2),0),ROUND(IF($B1596="Non - avec lien de dépendance",MIN(1129,J1596,$C1596)*overallRate,MIN(1129,J1596)*overallRate),2))))</f>
        <v>Effectuez l’étape 1</v>
      </c>
      <c r="O1596" s="54" t="str">
        <f>IF(ISTEXT(overallRate),"Effectuez l’étape 1",IF(OR(COUNT($C1596,K1596)&lt;&gt;2,overallRate=0),0,IF(G1596="Oui",IF(OR($B1596="Oui - sans lien de dépendance",$C1596&gt;0),ROUND(MIN(K1596, MAX(500,MIN(0.55*$C1596,573))),2),0),ROUND(IF($B1596="Non - avec lien de dépendance",MIN(1129,K1596,$C1596)*overallRate,MIN(1129,K1596)*overallRate),2))))</f>
        <v>Effectuez l’étape 1</v>
      </c>
      <c r="P1596" s="3">
        <f t="shared" si="24"/>
        <v>0</v>
      </c>
    </row>
    <row r="1597" spans="12:16" x14ac:dyDescent="0.35">
      <c r="L1597" s="54" t="str">
        <f>IF(ISTEXT(overallRate),"Effectuez l’étape 1",IF(OR(COUNT($C1597,H1597)&lt;&gt;2,overallRate=0),0,IF(D1597="Oui",IF(OR($B1597="Oui - sans lien de dépendance",$C1597&gt;0),ROUND(MIN(H1597, MAX(500,MIN(0.55*$C1597,573))),2),0),ROUND(IF($B1597="Non - avec lien de dépendance",MIN(1129,H1597,$C1597)*overallRate,MIN(1129,H1597)*overallRate),2))))</f>
        <v>Effectuez l’étape 1</v>
      </c>
      <c r="M1597" s="54" t="str">
        <f>IF(ISTEXT(overallRate),"Effectuez l’étape 1",IF(OR(COUNT($C1597,I1597)&lt;&gt;2,overallRate=0),0,IF(E1597="Oui",IF(OR($B1597="Oui - sans lien de dépendance",$C1597&gt;0),ROUND(MIN(I1597, MAX(500,MIN(0.55*$C1597,573))),2),0),ROUND(IF($B1597="Non - avec lien de dépendance",MIN(1129,I1597,$C1597)*overallRate,MIN(1129,I1597)*overallRate),2))))</f>
        <v>Effectuez l’étape 1</v>
      </c>
      <c r="N1597" s="54" t="str">
        <f>IF(ISTEXT(overallRate),"Effectuez l’étape 1",IF(OR(COUNT($C1597,J1597)&lt;&gt;2,overallRate=0),0,IF(F1597="Oui",IF(OR($B1597="Oui - sans lien de dépendance",$C1597&gt;0),ROUND(MIN(J1597, MAX(500,MIN(0.55*$C1597,573))),2),0),ROUND(IF($B1597="Non - avec lien de dépendance",MIN(1129,J1597,$C1597)*overallRate,MIN(1129,J1597)*overallRate),2))))</f>
        <v>Effectuez l’étape 1</v>
      </c>
      <c r="O1597" s="54" t="str">
        <f>IF(ISTEXT(overallRate),"Effectuez l’étape 1",IF(OR(COUNT($C1597,K1597)&lt;&gt;2,overallRate=0),0,IF(G1597="Oui",IF(OR($B1597="Oui - sans lien de dépendance",$C1597&gt;0),ROUND(MIN(K1597, MAX(500,MIN(0.55*$C1597,573))),2),0),ROUND(IF($B1597="Non - avec lien de dépendance",MIN(1129,K1597,$C1597)*overallRate,MIN(1129,K1597)*overallRate),2))))</f>
        <v>Effectuez l’étape 1</v>
      </c>
      <c r="P1597" s="3">
        <f t="shared" si="24"/>
        <v>0</v>
      </c>
    </row>
    <row r="1598" spans="12:16" x14ac:dyDescent="0.35">
      <c r="L1598" s="54" t="str">
        <f>IF(ISTEXT(overallRate),"Effectuez l’étape 1",IF(OR(COUNT($C1598,H1598)&lt;&gt;2,overallRate=0),0,IF(D1598="Oui",IF(OR($B1598="Oui - sans lien de dépendance",$C1598&gt;0),ROUND(MIN(H1598, MAX(500,MIN(0.55*$C1598,573))),2),0),ROUND(IF($B1598="Non - avec lien de dépendance",MIN(1129,H1598,$C1598)*overallRate,MIN(1129,H1598)*overallRate),2))))</f>
        <v>Effectuez l’étape 1</v>
      </c>
      <c r="M1598" s="54" t="str">
        <f>IF(ISTEXT(overallRate),"Effectuez l’étape 1",IF(OR(COUNT($C1598,I1598)&lt;&gt;2,overallRate=0),0,IF(E1598="Oui",IF(OR($B1598="Oui - sans lien de dépendance",$C1598&gt;0),ROUND(MIN(I1598, MAX(500,MIN(0.55*$C1598,573))),2),0),ROUND(IF($B1598="Non - avec lien de dépendance",MIN(1129,I1598,$C1598)*overallRate,MIN(1129,I1598)*overallRate),2))))</f>
        <v>Effectuez l’étape 1</v>
      </c>
      <c r="N1598" s="54" t="str">
        <f>IF(ISTEXT(overallRate),"Effectuez l’étape 1",IF(OR(COUNT($C1598,J1598)&lt;&gt;2,overallRate=0),0,IF(F1598="Oui",IF(OR($B1598="Oui - sans lien de dépendance",$C1598&gt;0),ROUND(MIN(J1598, MAX(500,MIN(0.55*$C1598,573))),2),0),ROUND(IF($B1598="Non - avec lien de dépendance",MIN(1129,J1598,$C1598)*overallRate,MIN(1129,J1598)*overallRate),2))))</f>
        <v>Effectuez l’étape 1</v>
      </c>
      <c r="O1598" s="54" t="str">
        <f>IF(ISTEXT(overallRate),"Effectuez l’étape 1",IF(OR(COUNT($C1598,K1598)&lt;&gt;2,overallRate=0),0,IF(G1598="Oui",IF(OR($B1598="Oui - sans lien de dépendance",$C1598&gt;0),ROUND(MIN(K1598, MAX(500,MIN(0.55*$C1598,573))),2),0),ROUND(IF($B1598="Non - avec lien de dépendance",MIN(1129,K1598,$C1598)*overallRate,MIN(1129,K1598)*overallRate),2))))</f>
        <v>Effectuez l’étape 1</v>
      </c>
      <c r="P1598" s="3">
        <f t="shared" si="24"/>
        <v>0</v>
      </c>
    </row>
    <row r="1599" spans="12:16" x14ac:dyDescent="0.35">
      <c r="L1599" s="54" t="str">
        <f>IF(ISTEXT(overallRate),"Effectuez l’étape 1",IF(OR(COUNT($C1599,H1599)&lt;&gt;2,overallRate=0),0,IF(D1599="Oui",IF(OR($B1599="Oui - sans lien de dépendance",$C1599&gt;0),ROUND(MIN(H1599, MAX(500,MIN(0.55*$C1599,573))),2),0),ROUND(IF($B1599="Non - avec lien de dépendance",MIN(1129,H1599,$C1599)*overallRate,MIN(1129,H1599)*overallRate),2))))</f>
        <v>Effectuez l’étape 1</v>
      </c>
      <c r="M1599" s="54" t="str">
        <f>IF(ISTEXT(overallRate),"Effectuez l’étape 1",IF(OR(COUNT($C1599,I1599)&lt;&gt;2,overallRate=0),0,IF(E1599="Oui",IF(OR($B1599="Oui - sans lien de dépendance",$C1599&gt;0),ROUND(MIN(I1599, MAX(500,MIN(0.55*$C1599,573))),2),0),ROUND(IF($B1599="Non - avec lien de dépendance",MIN(1129,I1599,$C1599)*overallRate,MIN(1129,I1599)*overallRate),2))))</f>
        <v>Effectuez l’étape 1</v>
      </c>
      <c r="N1599" s="54" t="str">
        <f>IF(ISTEXT(overallRate),"Effectuez l’étape 1",IF(OR(COUNT($C1599,J1599)&lt;&gt;2,overallRate=0),0,IF(F1599="Oui",IF(OR($B1599="Oui - sans lien de dépendance",$C1599&gt;0),ROUND(MIN(J1599, MAX(500,MIN(0.55*$C1599,573))),2),0),ROUND(IF($B1599="Non - avec lien de dépendance",MIN(1129,J1599,$C1599)*overallRate,MIN(1129,J1599)*overallRate),2))))</f>
        <v>Effectuez l’étape 1</v>
      </c>
      <c r="O1599" s="54" t="str">
        <f>IF(ISTEXT(overallRate),"Effectuez l’étape 1",IF(OR(COUNT($C1599,K1599)&lt;&gt;2,overallRate=0),0,IF(G1599="Oui",IF(OR($B1599="Oui - sans lien de dépendance",$C1599&gt;0),ROUND(MIN(K1599, MAX(500,MIN(0.55*$C1599,573))),2),0),ROUND(IF($B1599="Non - avec lien de dépendance",MIN(1129,K1599,$C1599)*overallRate,MIN(1129,K1599)*overallRate),2))))</f>
        <v>Effectuez l’étape 1</v>
      </c>
      <c r="P1599" s="3">
        <f t="shared" si="24"/>
        <v>0</v>
      </c>
    </row>
    <row r="1600" spans="12:16" x14ac:dyDescent="0.35">
      <c r="L1600" s="54" t="str">
        <f>IF(ISTEXT(overallRate),"Effectuez l’étape 1",IF(OR(COUNT($C1600,H1600)&lt;&gt;2,overallRate=0),0,IF(D1600="Oui",IF(OR($B1600="Oui - sans lien de dépendance",$C1600&gt;0),ROUND(MIN(H1600, MAX(500,MIN(0.55*$C1600,573))),2),0),ROUND(IF($B1600="Non - avec lien de dépendance",MIN(1129,H1600,$C1600)*overallRate,MIN(1129,H1600)*overallRate),2))))</f>
        <v>Effectuez l’étape 1</v>
      </c>
      <c r="M1600" s="54" t="str">
        <f>IF(ISTEXT(overallRate),"Effectuez l’étape 1",IF(OR(COUNT($C1600,I1600)&lt;&gt;2,overallRate=0),0,IF(E1600="Oui",IF(OR($B1600="Oui - sans lien de dépendance",$C1600&gt;0),ROUND(MIN(I1600, MAX(500,MIN(0.55*$C1600,573))),2),0),ROUND(IF($B1600="Non - avec lien de dépendance",MIN(1129,I1600,$C1600)*overallRate,MIN(1129,I1600)*overallRate),2))))</f>
        <v>Effectuez l’étape 1</v>
      </c>
      <c r="N1600" s="54" t="str">
        <f>IF(ISTEXT(overallRate),"Effectuez l’étape 1",IF(OR(COUNT($C1600,J1600)&lt;&gt;2,overallRate=0),0,IF(F1600="Oui",IF(OR($B1600="Oui - sans lien de dépendance",$C1600&gt;0),ROUND(MIN(J1600, MAX(500,MIN(0.55*$C1600,573))),2),0),ROUND(IF($B1600="Non - avec lien de dépendance",MIN(1129,J1600,$C1600)*overallRate,MIN(1129,J1600)*overallRate),2))))</f>
        <v>Effectuez l’étape 1</v>
      </c>
      <c r="O1600" s="54" t="str">
        <f>IF(ISTEXT(overallRate),"Effectuez l’étape 1",IF(OR(COUNT($C1600,K1600)&lt;&gt;2,overallRate=0),0,IF(G1600="Oui",IF(OR($B1600="Oui - sans lien de dépendance",$C1600&gt;0),ROUND(MIN(K1600, MAX(500,MIN(0.55*$C1600,573))),2),0),ROUND(IF($B1600="Non - avec lien de dépendance",MIN(1129,K1600,$C1600)*overallRate,MIN(1129,K1600)*overallRate),2))))</f>
        <v>Effectuez l’étape 1</v>
      </c>
      <c r="P1600" s="3">
        <f t="shared" si="24"/>
        <v>0</v>
      </c>
    </row>
    <row r="1601" spans="12:16" x14ac:dyDescent="0.35">
      <c r="L1601" s="54" t="str">
        <f>IF(ISTEXT(overallRate),"Effectuez l’étape 1",IF(OR(COUNT($C1601,H1601)&lt;&gt;2,overallRate=0),0,IF(D1601="Oui",IF(OR($B1601="Oui - sans lien de dépendance",$C1601&gt;0),ROUND(MIN(H1601, MAX(500,MIN(0.55*$C1601,573))),2),0),ROUND(IF($B1601="Non - avec lien de dépendance",MIN(1129,H1601,$C1601)*overallRate,MIN(1129,H1601)*overallRate),2))))</f>
        <v>Effectuez l’étape 1</v>
      </c>
      <c r="M1601" s="54" t="str">
        <f>IF(ISTEXT(overallRate),"Effectuez l’étape 1",IF(OR(COUNT($C1601,I1601)&lt;&gt;2,overallRate=0),0,IF(E1601="Oui",IF(OR($B1601="Oui - sans lien de dépendance",$C1601&gt;0),ROUND(MIN(I1601, MAX(500,MIN(0.55*$C1601,573))),2),0),ROUND(IF($B1601="Non - avec lien de dépendance",MIN(1129,I1601,$C1601)*overallRate,MIN(1129,I1601)*overallRate),2))))</f>
        <v>Effectuez l’étape 1</v>
      </c>
      <c r="N1601" s="54" t="str">
        <f>IF(ISTEXT(overallRate),"Effectuez l’étape 1",IF(OR(COUNT($C1601,J1601)&lt;&gt;2,overallRate=0),0,IF(F1601="Oui",IF(OR($B1601="Oui - sans lien de dépendance",$C1601&gt;0),ROUND(MIN(J1601, MAX(500,MIN(0.55*$C1601,573))),2),0),ROUND(IF($B1601="Non - avec lien de dépendance",MIN(1129,J1601,$C1601)*overallRate,MIN(1129,J1601)*overallRate),2))))</f>
        <v>Effectuez l’étape 1</v>
      </c>
      <c r="O1601" s="54" t="str">
        <f>IF(ISTEXT(overallRate),"Effectuez l’étape 1",IF(OR(COUNT($C1601,K1601)&lt;&gt;2,overallRate=0),0,IF(G1601="Oui",IF(OR($B1601="Oui - sans lien de dépendance",$C1601&gt;0),ROUND(MIN(K1601, MAX(500,MIN(0.55*$C1601,573))),2),0),ROUND(IF($B1601="Non - avec lien de dépendance",MIN(1129,K1601,$C1601)*overallRate,MIN(1129,K1601)*overallRate),2))))</f>
        <v>Effectuez l’étape 1</v>
      </c>
      <c r="P1601" s="3">
        <f t="shared" si="24"/>
        <v>0</v>
      </c>
    </row>
    <row r="1602" spans="12:16" x14ac:dyDescent="0.35">
      <c r="L1602" s="54" t="str">
        <f>IF(ISTEXT(overallRate),"Effectuez l’étape 1",IF(OR(COUNT($C1602,H1602)&lt;&gt;2,overallRate=0),0,IF(D1602="Oui",IF(OR($B1602="Oui - sans lien de dépendance",$C1602&gt;0),ROUND(MIN(H1602, MAX(500,MIN(0.55*$C1602,573))),2),0),ROUND(IF($B1602="Non - avec lien de dépendance",MIN(1129,H1602,$C1602)*overallRate,MIN(1129,H1602)*overallRate),2))))</f>
        <v>Effectuez l’étape 1</v>
      </c>
      <c r="M1602" s="54" t="str">
        <f>IF(ISTEXT(overallRate),"Effectuez l’étape 1",IF(OR(COUNT($C1602,I1602)&lt;&gt;2,overallRate=0),0,IF(E1602="Oui",IF(OR($B1602="Oui - sans lien de dépendance",$C1602&gt;0),ROUND(MIN(I1602, MAX(500,MIN(0.55*$C1602,573))),2),0),ROUND(IF($B1602="Non - avec lien de dépendance",MIN(1129,I1602,$C1602)*overallRate,MIN(1129,I1602)*overallRate),2))))</f>
        <v>Effectuez l’étape 1</v>
      </c>
      <c r="N1602" s="54" t="str">
        <f>IF(ISTEXT(overallRate),"Effectuez l’étape 1",IF(OR(COUNT($C1602,J1602)&lt;&gt;2,overallRate=0),0,IF(F1602="Oui",IF(OR($B1602="Oui - sans lien de dépendance",$C1602&gt;0),ROUND(MIN(J1602, MAX(500,MIN(0.55*$C1602,573))),2),0),ROUND(IF($B1602="Non - avec lien de dépendance",MIN(1129,J1602,$C1602)*overallRate,MIN(1129,J1602)*overallRate),2))))</f>
        <v>Effectuez l’étape 1</v>
      </c>
      <c r="O1602" s="54" t="str">
        <f>IF(ISTEXT(overallRate),"Effectuez l’étape 1",IF(OR(COUNT($C1602,K1602)&lt;&gt;2,overallRate=0),0,IF(G1602="Oui",IF(OR($B1602="Oui - sans lien de dépendance",$C1602&gt;0),ROUND(MIN(K1602, MAX(500,MIN(0.55*$C1602,573))),2),0),ROUND(IF($B1602="Non - avec lien de dépendance",MIN(1129,K1602,$C1602)*overallRate,MIN(1129,K1602)*overallRate),2))))</f>
        <v>Effectuez l’étape 1</v>
      </c>
      <c r="P1602" s="3">
        <f t="shared" si="24"/>
        <v>0</v>
      </c>
    </row>
    <row r="1603" spans="12:16" x14ac:dyDescent="0.35">
      <c r="L1603" s="54" t="str">
        <f>IF(ISTEXT(overallRate),"Effectuez l’étape 1",IF(OR(COUNT($C1603,H1603)&lt;&gt;2,overallRate=0),0,IF(D1603="Oui",IF(OR($B1603="Oui - sans lien de dépendance",$C1603&gt;0),ROUND(MIN(H1603, MAX(500,MIN(0.55*$C1603,573))),2),0),ROUND(IF($B1603="Non - avec lien de dépendance",MIN(1129,H1603,$C1603)*overallRate,MIN(1129,H1603)*overallRate),2))))</f>
        <v>Effectuez l’étape 1</v>
      </c>
      <c r="M1603" s="54" t="str">
        <f>IF(ISTEXT(overallRate),"Effectuez l’étape 1",IF(OR(COUNT($C1603,I1603)&lt;&gt;2,overallRate=0),0,IF(E1603="Oui",IF(OR($B1603="Oui - sans lien de dépendance",$C1603&gt;0),ROUND(MIN(I1603, MAX(500,MIN(0.55*$C1603,573))),2),0),ROUND(IF($B1603="Non - avec lien de dépendance",MIN(1129,I1603,$C1603)*overallRate,MIN(1129,I1603)*overallRate),2))))</f>
        <v>Effectuez l’étape 1</v>
      </c>
      <c r="N1603" s="54" t="str">
        <f>IF(ISTEXT(overallRate),"Effectuez l’étape 1",IF(OR(COUNT($C1603,J1603)&lt;&gt;2,overallRate=0),0,IF(F1603="Oui",IF(OR($B1603="Oui - sans lien de dépendance",$C1603&gt;0),ROUND(MIN(J1603, MAX(500,MIN(0.55*$C1603,573))),2),0),ROUND(IF($B1603="Non - avec lien de dépendance",MIN(1129,J1603,$C1603)*overallRate,MIN(1129,J1603)*overallRate),2))))</f>
        <v>Effectuez l’étape 1</v>
      </c>
      <c r="O1603" s="54" t="str">
        <f>IF(ISTEXT(overallRate),"Effectuez l’étape 1",IF(OR(COUNT($C1603,K1603)&lt;&gt;2,overallRate=0),0,IF(G1603="Oui",IF(OR($B1603="Oui - sans lien de dépendance",$C1603&gt;0),ROUND(MIN(K1603, MAX(500,MIN(0.55*$C1603,573))),2),0),ROUND(IF($B1603="Non - avec lien de dépendance",MIN(1129,K1603,$C1603)*overallRate,MIN(1129,K1603)*overallRate),2))))</f>
        <v>Effectuez l’étape 1</v>
      </c>
      <c r="P1603" s="3">
        <f t="shared" si="24"/>
        <v>0</v>
      </c>
    </row>
    <row r="1604" spans="12:16" x14ac:dyDescent="0.35">
      <c r="L1604" s="54" t="str">
        <f>IF(ISTEXT(overallRate),"Effectuez l’étape 1",IF(OR(COUNT($C1604,H1604)&lt;&gt;2,overallRate=0),0,IF(D1604="Oui",IF(OR($B1604="Oui - sans lien de dépendance",$C1604&gt;0),ROUND(MIN(H1604, MAX(500,MIN(0.55*$C1604,573))),2),0),ROUND(IF($B1604="Non - avec lien de dépendance",MIN(1129,H1604,$C1604)*overallRate,MIN(1129,H1604)*overallRate),2))))</f>
        <v>Effectuez l’étape 1</v>
      </c>
      <c r="M1604" s="54" t="str">
        <f>IF(ISTEXT(overallRate),"Effectuez l’étape 1",IF(OR(COUNT($C1604,I1604)&lt;&gt;2,overallRate=0),0,IF(E1604="Oui",IF(OR($B1604="Oui - sans lien de dépendance",$C1604&gt;0),ROUND(MIN(I1604, MAX(500,MIN(0.55*$C1604,573))),2),0),ROUND(IF($B1604="Non - avec lien de dépendance",MIN(1129,I1604,$C1604)*overallRate,MIN(1129,I1604)*overallRate),2))))</f>
        <v>Effectuez l’étape 1</v>
      </c>
      <c r="N1604" s="54" t="str">
        <f>IF(ISTEXT(overallRate),"Effectuez l’étape 1",IF(OR(COUNT($C1604,J1604)&lt;&gt;2,overallRate=0),0,IF(F1604="Oui",IF(OR($B1604="Oui - sans lien de dépendance",$C1604&gt;0),ROUND(MIN(J1604, MAX(500,MIN(0.55*$C1604,573))),2),0),ROUND(IF($B1604="Non - avec lien de dépendance",MIN(1129,J1604,$C1604)*overallRate,MIN(1129,J1604)*overallRate),2))))</f>
        <v>Effectuez l’étape 1</v>
      </c>
      <c r="O1604" s="54" t="str">
        <f>IF(ISTEXT(overallRate),"Effectuez l’étape 1",IF(OR(COUNT($C1604,K1604)&lt;&gt;2,overallRate=0),0,IF(G1604="Oui",IF(OR($B1604="Oui - sans lien de dépendance",$C1604&gt;0),ROUND(MIN(K1604, MAX(500,MIN(0.55*$C1604,573))),2),0),ROUND(IF($B1604="Non - avec lien de dépendance",MIN(1129,K1604,$C1604)*overallRate,MIN(1129,K1604)*overallRate),2))))</f>
        <v>Effectuez l’étape 1</v>
      </c>
      <c r="P1604" s="3">
        <f t="shared" si="24"/>
        <v>0</v>
      </c>
    </row>
    <row r="1605" spans="12:16" x14ac:dyDescent="0.35">
      <c r="L1605" s="54" t="str">
        <f>IF(ISTEXT(overallRate),"Effectuez l’étape 1",IF(OR(COUNT($C1605,H1605)&lt;&gt;2,overallRate=0),0,IF(D1605="Oui",IF(OR($B1605="Oui - sans lien de dépendance",$C1605&gt;0),ROUND(MIN(H1605, MAX(500,MIN(0.55*$C1605,573))),2),0),ROUND(IF($B1605="Non - avec lien de dépendance",MIN(1129,H1605,$C1605)*overallRate,MIN(1129,H1605)*overallRate),2))))</f>
        <v>Effectuez l’étape 1</v>
      </c>
      <c r="M1605" s="54" t="str">
        <f>IF(ISTEXT(overallRate),"Effectuez l’étape 1",IF(OR(COUNT($C1605,I1605)&lt;&gt;2,overallRate=0),0,IF(E1605="Oui",IF(OR($B1605="Oui - sans lien de dépendance",$C1605&gt;0),ROUND(MIN(I1605, MAX(500,MIN(0.55*$C1605,573))),2),0),ROUND(IF($B1605="Non - avec lien de dépendance",MIN(1129,I1605,$C1605)*overallRate,MIN(1129,I1605)*overallRate),2))))</f>
        <v>Effectuez l’étape 1</v>
      </c>
      <c r="N1605" s="54" t="str">
        <f>IF(ISTEXT(overallRate),"Effectuez l’étape 1",IF(OR(COUNT($C1605,J1605)&lt;&gt;2,overallRate=0),0,IF(F1605="Oui",IF(OR($B1605="Oui - sans lien de dépendance",$C1605&gt;0),ROUND(MIN(J1605, MAX(500,MIN(0.55*$C1605,573))),2),0),ROUND(IF($B1605="Non - avec lien de dépendance",MIN(1129,J1605,$C1605)*overallRate,MIN(1129,J1605)*overallRate),2))))</f>
        <v>Effectuez l’étape 1</v>
      </c>
      <c r="O1605" s="54" t="str">
        <f>IF(ISTEXT(overallRate),"Effectuez l’étape 1",IF(OR(COUNT($C1605,K1605)&lt;&gt;2,overallRate=0),0,IF(G1605="Oui",IF(OR($B1605="Oui - sans lien de dépendance",$C1605&gt;0),ROUND(MIN(K1605, MAX(500,MIN(0.55*$C1605,573))),2),0),ROUND(IF($B1605="Non - avec lien de dépendance",MIN(1129,K1605,$C1605)*overallRate,MIN(1129,K1605)*overallRate),2))))</f>
        <v>Effectuez l’étape 1</v>
      </c>
      <c r="P1605" s="3">
        <f t="shared" si="24"/>
        <v>0</v>
      </c>
    </row>
    <row r="1606" spans="12:16" x14ac:dyDescent="0.35">
      <c r="L1606" s="54" t="str">
        <f>IF(ISTEXT(overallRate),"Effectuez l’étape 1",IF(OR(COUNT($C1606,H1606)&lt;&gt;2,overallRate=0),0,IF(D1606="Oui",IF(OR($B1606="Oui - sans lien de dépendance",$C1606&gt;0),ROUND(MIN(H1606, MAX(500,MIN(0.55*$C1606,573))),2),0),ROUND(IF($B1606="Non - avec lien de dépendance",MIN(1129,H1606,$C1606)*overallRate,MIN(1129,H1606)*overallRate),2))))</f>
        <v>Effectuez l’étape 1</v>
      </c>
      <c r="M1606" s="54" t="str">
        <f>IF(ISTEXT(overallRate),"Effectuez l’étape 1",IF(OR(COUNT($C1606,I1606)&lt;&gt;2,overallRate=0),0,IF(E1606="Oui",IF(OR($B1606="Oui - sans lien de dépendance",$C1606&gt;0),ROUND(MIN(I1606, MAX(500,MIN(0.55*$C1606,573))),2),0),ROUND(IF($B1606="Non - avec lien de dépendance",MIN(1129,I1606,$C1606)*overallRate,MIN(1129,I1606)*overallRate),2))))</f>
        <v>Effectuez l’étape 1</v>
      </c>
      <c r="N1606" s="54" t="str">
        <f>IF(ISTEXT(overallRate),"Effectuez l’étape 1",IF(OR(COUNT($C1606,J1606)&lt;&gt;2,overallRate=0),0,IF(F1606="Oui",IF(OR($B1606="Oui - sans lien de dépendance",$C1606&gt;0),ROUND(MIN(J1606, MAX(500,MIN(0.55*$C1606,573))),2),0),ROUND(IF($B1606="Non - avec lien de dépendance",MIN(1129,J1606,$C1606)*overallRate,MIN(1129,J1606)*overallRate),2))))</f>
        <v>Effectuez l’étape 1</v>
      </c>
      <c r="O1606" s="54" t="str">
        <f>IF(ISTEXT(overallRate),"Effectuez l’étape 1",IF(OR(COUNT($C1606,K1606)&lt;&gt;2,overallRate=0),0,IF(G1606="Oui",IF(OR($B1606="Oui - sans lien de dépendance",$C1606&gt;0),ROUND(MIN(K1606, MAX(500,MIN(0.55*$C1606,573))),2),0),ROUND(IF($B1606="Non - avec lien de dépendance",MIN(1129,K1606,$C1606)*overallRate,MIN(1129,K1606)*overallRate),2))))</f>
        <v>Effectuez l’étape 1</v>
      </c>
      <c r="P1606" s="3">
        <f t="shared" si="24"/>
        <v>0</v>
      </c>
    </row>
    <row r="1607" spans="12:16" x14ac:dyDescent="0.35">
      <c r="L1607" s="54" t="str">
        <f>IF(ISTEXT(overallRate),"Effectuez l’étape 1",IF(OR(COUNT($C1607,H1607)&lt;&gt;2,overallRate=0),0,IF(D1607="Oui",IF(OR($B1607="Oui - sans lien de dépendance",$C1607&gt;0),ROUND(MIN(H1607, MAX(500,MIN(0.55*$C1607,573))),2),0),ROUND(IF($B1607="Non - avec lien de dépendance",MIN(1129,H1607,$C1607)*overallRate,MIN(1129,H1607)*overallRate),2))))</f>
        <v>Effectuez l’étape 1</v>
      </c>
      <c r="M1607" s="54" t="str">
        <f>IF(ISTEXT(overallRate),"Effectuez l’étape 1",IF(OR(COUNT($C1607,I1607)&lt;&gt;2,overallRate=0),0,IF(E1607="Oui",IF(OR($B1607="Oui - sans lien de dépendance",$C1607&gt;0),ROUND(MIN(I1607, MAX(500,MIN(0.55*$C1607,573))),2),0),ROUND(IF($B1607="Non - avec lien de dépendance",MIN(1129,I1607,$C1607)*overallRate,MIN(1129,I1607)*overallRate),2))))</f>
        <v>Effectuez l’étape 1</v>
      </c>
      <c r="N1607" s="54" t="str">
        <f>IF(ISTEXT(overallRate),"Effectuez l’étape 1",IF(OR(COUNT($C1607,J1607)&lt;&gt;2,overallRate=0),0,IF(F1607="Oui",IF(OR($B1607="Oui - sans lien de dépendance",$C1607&gt;0),ROUND(MIN(J1607, MAX(500,MIN(0.55*$C1607,573))),2),0),ROUND(IF($B1607="Non - avec lien de dépendance",MIN(1129,J1607,$C1607)*overallRate,MIN(1129,J1607)*overallRate),2))))</f>
        <v>Effectuez l’étape 1</v>
      </c>
      <c r="O1607" s="54" t="str">
        <f>IF(ISTEXT(overallRate),"Effectuez l’étape 1",IF(OR(COUNT($C1607,K1607)&lt;&gt;2,overallRate=0),0,IF(G1607="Oui",IF(OR($B1607="Oui - sans lien de dépendance",$C1607&gt;0),ROUND(MIN(K1607, MAX(500,MIN(0.55*$C1607,573))),2),0),ROUND(IF($B1607="Non - avec lien de dépendance",MIN(1129,K1607,$C1607)*overallRate,MIN(1129,K1607)*overallRate),2))))</f>
        <v>Effectuez l’étape 1</v>
      </c>
      <c r="P1607" s="3">
        <f t="shared" ref="P1607:P1670" si="25">IF(AND(COUNT(C1607:K1607)&gt;0,OR(COUNT(C1607:K1607)&lt;&gt;5,ISBLANK(B1607))),"Fill out all amounts",SUM(L1607:O1607))</f>
        <v>0</v>
      </c>
    </row>
    <row r="1608" spans="12:16" x14ac:dyDescent="0.35">
      <c r="L1608" s="54" t="str">
        <f>IF(ISTEXT(overallRate),"Effectuez l’étape 1",IF(OR(COUNT($C1608,H1608)&lt;&gt;2,overallRate=0),0,IF(D1608="Oui",IF(OR($B1608="Oui - sans lien de dépendance",$C1608&gt;0),ROUND(MIN(H1608, MAX(500,MIN(0.55*$C1608,573))),2),0),ROUND(IF($B1608="Non - avec lien de dépendance",MIN(1129,H1608,$C1608)*overallRate,MIN(1129,H1608)*overallRate),2))))</f>
        <v>Effectuez l’étape 1</v>
      </c>
      <c r="M1608" s="54" t="str">
        <f>IF(ISTEXT(overallRate),"Effectuez l’étape 1",IF(OR(COUNT($C1608,I1608)&lt;&gt;2,overallRate=0),0,IF(E1608="Oui",IF(OR($B1608="Oui - sans lien de dépendance",$C1608&gt;0),ROUND(MIN(I1608, MAX(500,MIN(0.55*$C1608,573))),2),0),ROUND(IF($B1608="Non - avec lien de dépendance",MIN(1129,I1608,$C1608)*overallRate,MIN(1129,I1608)*overallRate),2))))</f>
        <v>Effectuez l’étape 1</v>
      </c>
      <c r="N1608" s="54" t="str">
        <f>IF(ISTEXT(overallRate),"Effectuez l’étape 1",IF(OR(COUNT($C1608,J1608)&lt;&gt;2,overallRate=0),0,IF(F1608="Oui",IF(OR($B1608="Oui - sans lien de dépendance",$C1608&gt;0),ROUND(MIN(J1608, MAX(500,MIN(0.55*$C1608,573))),2),0),ROUND(IF($B1608="Non - avec lien de dépendance",MIN(1129,J1608,$C1608)*overallRate,MIN(1129,J1608)*overallRate),2))))</f>
        <v>Effectuez l’étape 1</v>
      </c>
      <c r="O1608" s="54" t="str">
        <f>IF(ISTEXT(overallRate),"Effectuez l’étape 1",IF(OR(COUNT($C1608,K1608)&lt;&gt;2,overallRate=0),0,IF(G1608="Oui",IF(OR($B1608="Oui - sans lien de dépendance",$C1608&gt;0),ROUND(MIN(K1608, MAX(500,MIN(0.55*$C1608,573))),2),0),ROUND(IF($B1608="Non - avec lien de dépendance",MIN(1129,K1608,$C1608)*overallRate,MIN(1129,K1608)*overallRate),2))))</f>
        <v>Effectuez l’étape 1</v>
      </c>
      <c r="P1608" s="3">
        <f t="shared" si="25"/>
        <v>0</v>
      </c>
    </row>
    <row r="1609" spans="12:16" x14ac:dyDescent="0.35">
      <c r="L1609" s="54" t="str">
        <f>IF(ISTEXT(overallRate),"Effectuez l’étape 1",IF(OR(COUNT($C1609,H1609)&lt;&gt;2,overallRate=0),0,IF(D1609="Oui",IF(OR($B1609="Oui - sans lien de dépendance",$C1609&gt;0),ROUND(MIN(H1609, MAX(500,MIN(0.55*$C1609,573))),2),0),ROUND(IF($B1609="Non - avec lien de dépendance",MIN(1129,H1609,$C1609)*overallRate,MIN(1129,H1609)*overallRate),2))))</f>
        <v>Effectuez l’étape 1</v>
      </c>
      <c r="M1609" s="54" t="str">
        <f>IF(ISTEXT(overallRate),"Effectuez l’étape 1",IF(OR(COUNT($C1609,I1609)&lt;&gt;2,overallRate=0),0,IF(E1609="Oui",IF(OR($B1609="Oui - sans lien de dépendance",$C1609&gt;0),ROUND(MIN(I1609, MAX(500,MIN(0.55*$C1609,573))),2),0),ROUND(IF($B1609="Non - avec lien de dépendance",MIN(1129,I1609,$C1609)*overallRate,MIN(1129,I1609)*overallRate),2))))</f>
        <v>Effectuez l’étape 1</v>
      </c>
      <c r="N1609" s="54" t="str">
        <f>IF(ISTEXT(overallRate),"Effectuez l’étape 1",IF(OR(COUNT($C1609,J1609)&lt;&gt;2,overallRate=0),0,IF(F1609="Oui",IF(OR($B1609="Oui - sans lien de dépendance",$C1609&gt;0),ROUND(MIN(J1609, MAX(500,MIN(0.55*$C1609,573))),2),0),ROUND(IF($B1609="Non - avec lien de dépendance",MIN(1129,J1609,$C1609)*overallRate,MIN(1129,J1609)*overallRate),2))))</f>
        <v>Effectuez l’étape 1</v>
      </c>
      <c r="O1609" s="54" t="str">
        <f>IF(ISTEXT(overallRate),"Effectuez l’étape 1",IF(OR(COUNT($C1609,K1609)&lt;&gt;2,overallRate=0),0,IF(G1609="Oui",IF(OR($B1609="Oui - sans lien de dépendance",$C1609&gt;0),ROUND(MIN(K1609, MAX(500,MIN(0.55*$C1609,573))),2),0),ROUND(IF($B1609="Non - avec lien de dépendance",MIN(1129,K1609,$C1609)*overallRate,MIN(1129,K1609)*overallRate),2))))</f>
        <v>Effectuez l’étape 1</v>
      </c>
      <c r="P1609" s="3">
        <f t="shared" si="25"/>
        <v>0</v>
      </c>
    </row>
    <row r="1610" spans="12:16" x14ac:dyDescent="0.35">
      <c r="L1610" s="54" t="str">
        <f>IF(ISTEXT(overallRate),"Effectuez l’étape 1",IF(OR(COUNT($C1610,H1610)&lt;&gt;2,overallRate=0),0,IF(D1610="Oui",IF(OR($B1610="Oui - sans lien de dépendance",$C1610&gt;0),ROUND(MIN(H1610, MAX(500,MIN(0.55*$C1610,573))),2),0),ROUND(IF($B1610="Non - avec lien de dépendance",MIN(1129,H1610,$C1610)*overallRate,MIN(1129,H1610)*overallRate),2))))</f>
        <v>Effectuez l’étape 1</v>
      </c>
      <c r="M1610" s="54" t="str">
        <f>IF(ISTEXT(overallRate),"Effectuez l’étape 1",IF(OR(COUNT($C1610,I1610)&lt;&gt;2,overallRate=0),0,IF(E1610="Oui",IF(OR($B1610="Oui - sans lien de dépendance",$C1610&gt;0),ROUND(MIN(I1610, MAX(500,MIN(0.55*$C1610,573))),2),0),ROUND(IF($B1610="Non - avec lien de dépendance",MIN(1129,I1610,$C1610)*overallRate,MIN(1129,I1610)*overallRate),2))))</f>
        <v>Effectuez l’étape 1</v>
      </c>
      <c r="N1610" s="54" t="str">
        <f>IF(ISTEXT(overallRate),"Effectuez l’étape 1",IF(OR(COUNT($C1610,J1610)&lt;&gt;2,overallRate=0),0,IF(F1610="Oui",IF(OR($B1610="Oui - sans lien de dépendance",$C1610&gt;0),ROUND(MIN(J1610, MAX(500,MIN(0.55*$C1610,573))),2),0),ROUND(IF($B1610="Non - avec lien de dépendance",MIN(1129,J1610,$C1610)*overallRate,MIN(1129,J1610)*overallRate),2))))</f>
        <v>Effectuez l’étape 1</v>
      </c>
      <c r="O1610" s="54" t="str">
        <f>IF(ISTEXT(overallRate),"Effectuez l’étape 1",IF(OR(COUNT($C1610,K1610)&lt;&gt;2,overallRate=0),0,IF(G1610="Oui",IF(OR($B1610="Oui - sans lien de dépendance",$C1610&gt;0),ROUND(MIN(K1610, MAX(500,MIN(0.55*$C1610,573))),2),0),ROUND(IF($B1610="Non - avec lien de dépendance",MIN(1129,K1610,$C1610)*overallRate,MIN(1129,K1610)*overallRate),2))))</f>
        <v>Effectuez l’étape 1</v>
      </c>
      <c r="P1610" s="3">
        <f t="shared" si="25"/>
        <v>0</v>
      </c>
    </row>
    <row r="1611" spans="12:16" x14ac:dyDescent="0.35">
      <c r="L1611" s="54" t="str">
        <f>IF(ISTEXT(overallRate),"Effectuez l’étape 1",IF(OR(COUNT($C1611,H1611)&lt;&gt;2,overallRate=0),0,IF(D1611="Oui",IF(OR($B1611="Oui - sans lien de dépendance",$C1611&gt;0),ROUND(MIN(H1611, MAX(500,MIN(0.55*$C1611,573))),2),0),ROUND(IF($B1611="Non - avec lien de dépendance",MIN(1129,H1611,$C1611)*overallRate,MIN(1129,H1611)*overallRate),2))))</f>
        <v>Effectuez l’étape 1</v>
      </c>
      <c r="M1611" s="54" t="str">
        <f>IF(ISTEXT(overallRate),"Effectuez l’étape 1",IF(OR(COUNT($C1611,I1611)&lt;&gt;2,overallRate=0),0,IF(E1611="Oui",IF(OR($B1611="Oui - sans lien de dépendance",$C1611&gt;0),ROUND(MIN(I1611, MAX(500,MIN(0.55*$C1611,573))),2),0),ROUND(IF($B1611="Non - avec lien de dépendance",MIN(1129,I1611,$C1611)*overallRate,MIN(1129,I1611)*overallRate),2))))</f>
        <v>Effectuez l’étape 1</v>
      </c>
      <c r="N1611" s="54" t="str">
        <f>IF(ISTEXT(overallRate),"Effectuez l’étape 1",IF(OR(COUNT($C1611,J1611)&lt;&gt;2,overallRate=0),0,IF(F1611="Oui",IF(OR($B1611="Oui - sans lien de dépendance",$C1611&gt;0),ROUND(MIN(J1611, MAX(500,MIN(0.55*$C1611,573))),2),0),ROUND(IF($B1611="Non - avec lien de dépendance",MIN(1129,J1611,$C1611)*overallRate,MIN(1129,J1611)*overallRate),2))))</f>
        <v>Effectuez l’étape 1</v>
      </c>
      <c r="O1611" s="54" t="str">
        <f>IF(ISTEXT(overallRate),"Effectuez l’étape 1",IF(OR(COUNT($C1611,K1611)&lt;&gt;2,overallRate=0),0,IF(G1611="Oui",IF(OR($B1611="Oui - sans lien de dépendance",$C1611&gt;0),ROUND(MIN(K1611, MAX(500,MIN(0.55*$C1611,573))),2),0),ROUND(IF($B1611="Non - avec lien de dépendance",MIN(1129,K1611,$C1611)*overallRate,MIN(1129,K1611)*overallRate),2))))</f>
        <v>Effectuez l’étape 1</v>
      </c>
      <c r="P1611" s="3">
        <f t="shared" si="25"/>
        <v>0</v>
      </c>
    </row>
    <row r="1612" spans="12:16" x14ac:dyDescent="0.35">
      <c r="L1612" s="54" t="str">
        <f>IF(ISTEXT(overallRate),"Effectuez l’étape 1",IF(OR(COUNT($C1612,H1612)&lt;&gt;2,overallRate=0),0,IF(D1612="Oui",IF(OR($B1612="Oui - sans lien de dépendance",$C1612&gt;0),ROUND(MIN(H1612, MAX(500,MIN(0.55*$C1612,573))),2),0),ROUND(IF($B1612="Non - avec lien de dépendance",MIN(1129,H1612,$C1612)*overallRate,MIN(1129,H1612)*overallRate),2))))</f>
        <v>Effectuez l’étape 1</v>
      </c>
      <c r="M1612" s="54" t="str">
        <f>IF(ISTEXT(overallRate),"Effectuez l’étape 1",IF(OR(COUNT($C1612,I1612)&lt;&gt;2,overallRate=0),0,IF(E1612="Oui",IF(OR($B1612="Oui - sans lien de dépendance",$C1612&gt;0),ROUND(MIN(I1612, MAX(500,MIN(0.55*$C1612,573))),2),0),ROUND(IF($B1612="Non - avec lien de dépendance",MIN(1129,I1612,$C1612)*overallRate,MIN(1129,I1612)*overallRate),2))))</f>
        <v>Effectuez l’étape 1</v>
      </c>
      <c r="N1612" s="54" t="str">
        <f>IF(ISTEXT(overallRate),"Effectuez l’étape 1",IF(OR(COUNT($C1612,J1612)&lt;&gt;2,overallRate=0),0,IF(F1612="Oui",IF(OR($B1612="Oui - sans lien de dépendance",$C1612&gt;0),ROUND(MIN(J1612, MAX(500,MIN(0.55*$C1612,573))),2),0),ROUND(IF($B1612="Non - avec lien de dépendance",MIN(1129,J1612,$C1612)*overallRate,MIN(1129,J1612)*overallRate),2))))</f>
        <v>Effectuez l’étape 1</v>
      </c>
      <c r="O1612" s="54" t="str">
        <f>IF(ISTEXT(overallRate),"Effectuez l’étape 1",IF(OR(COUNT($C1612,K1612)&lt;&gt;2,overallRate=0),0,IF(G1612="Oui",IF(OR($B1612="Oui - sans lien de dépendance",$C1612&gt;0),ROUND(MIN(K1612, MAX(500,MIN(0.55*$C1612,573))),2),0),ROUND(IF($B1612="Non - avec lien de dépendance",MIN(1129,K1612,$C1612)*overallRate,MIN(1129,K1612)*overallRate),2))))</f>
        <v>Effectuez l’étape 1</v>
      </c>
      <c r="P1612" s="3">
        <f t="shared" si="25"/>
        <v>0</v>
      </c>
    </row>
    <row r="1613" spans="12:16" x14ac:dyDescent="0.35">
      <c r="L1613" s="54" t="str">
        <f>IF(ISTEXT(overallRate),"Effectuez l’étape 1",IF(OR(COUNT($C1613,H1613)&lt;&gt;2,overallRate=0),0,IF(D1613="Oui",IF(OR($B1613="Oui - sans lien de dépendance",$C1613&gt;0),ROUND(MIN(H1613, MAX(500,MIN(0.55*$C1613,573))),2),0),ROUND(IF($B1613="Non - avec lien de dépendance",MIN(1129,H1613,$C1613)*overallRate,MIN(1129,H1613)*overallRate),2))))</f>
        <v>Effectuez l’étape 1</v>
      </c>
      <c r="M1613" s="54" t="str">
        <f>IF(ISTEXT(overallRate),"Effectuez l’étape 1",IF(OR(COUNT($C1613,I1613)&lt;&gt;2,overallRate=0),0,IF(E1613="Oui",IF(OR($B1613="Oui - sans lien de dépendance",$C1613&gt;0),ROUND(MIN(I1613, MAX(500,MIN(0.55*$C1613,573))),2),0),ROUND(IF($B1613="Non - avec lien de dépendance",MIN(1129,I1613,$C1613)*overallRate,MIN(1129,I1613)*overallRate),2))))</f>
        <v>Effectuez l’étape 1</v>
      </c>
      <c r="N1613" s="54" t="str">
        <f>IF(ISTEXT(overallRate),"Effectuez l’étape 1",IF(OR(COUNT($C1613,J1613)&lt;&gt;2,overallRate=0),0,IF(F1613="Oui",IF(OR($B1613="Oui - sans lien de dépendance",$C1613&gt;0),ROUND(MIN(J1613, MAX(500,MIN(0.55*$C1613,573))),2),0),ROUND(IF($B1613="Non - avec lien de dépendance",MIN(1129,J1613,$C1613)*overallRate,MIN(1129,J1613)*overallRate),2))))</f>
        <v>Effectuez l’étape 1</v>
      </c>
      <c r="O1613" s="54" t="str">
        <f>IF(ISTEXT(overallRate),"Effectuez l’étape 1",IF(OR(COUNT($C1613,K1613)&lt;&gt;2,overallRate=0),0,IF(G1613="Oui",IF(OR($B1613="Oui - sans lien de dépendance",$C1613&gt;0),ROUND(MIN(K1613, MAX(500,MIN(0.55*$C1613,573))),2),0),ROUND(IF($B1613="Non - avec lien de dépendance",MIN(1129,K1613,$C1613)*overallRate,MIN(1129,K1613)*overallRate),2))))</f>
        <v>Effectuez l’étape 1</v>
      </c>
      <c r="P1613" s="3">
        <f t="shared" si="25"/>
        <v>0</v>
      </c>
    </row>
    <row r="1614" spans="12:16" x14ac:dyDescent="0.35">
      <c r="L1614" s="54" t="str">
        <f>IF(ISTEXT(overallRate),"Effectuez l’étape 1",IF(OR(COUNT($C1614,H1614)&lt;&gt;2,overallRate=0),0,IF(D1614="Oui",IF(OR($B1614="Oui - sans lien de dépendance",$C1614&gt;0),ROUND(MIN(H1614, MAX(500,MIN(0.55*$C1614,573))),2),0),ROUND(IF($B1614="Non - avec lien de dépendance",MIN(1129,H1614,$C1614)*overallRate,MIN(1129,H1614)*overallRate),2))))</f>
        <v>Effectuez l’étape 1</v>
      </c>
      <c r="M1614" s="54" t="str">
        <f>IF(ISTEXT(overallRate),"Effectuez l’étape 1",IF(OR(COUNT($C1614,I1614)&lt;&gt;2,overallRate=0),0,IF(E1614="Oui",IF(OR($B1614="Oui - sans lien de dépendance",$C1614&gt;0),ROUND(MIN(I1614, MAX(500,MIN(0.55*$C1614,573))),2),0),ROUND(IF($B1614="Non - avec lien de dépendance",MIN(1129,I1614,$C1614)*overallRate,MIN(1129,I1614)*overallRate),2))))</f>
        <v>Effectuez l’étape 1</v>
      </c>
      <c r="N1614" s="54" t="str">
        <f>IF(ISTEXT(overallRate),"Effectuez l’étape 1",IF(OR(COUNT($C1614,J1614)&lt;&gt;2,overallRate=0),0,IF(F1614="Oui",IF(OR($B1614="Oui - sans lien de dépendance",$C1614&gt;0),ROUND(MIN(J1614, MAX(500,MIN(0.55*$C1614,573))),2),0),ROUND(IF($B1614="Non - avec lien de dépendance",MIN(1129,J1614,$C1614)*overallRate,MIN(1129,J1614)*overallRate),2))))</f>
        <v>Effectuez l’étape 1</v>
      </c>
      <c r="O1614" s="54" t="str">
        <f>IF(ISTEXT(overallRate),"Effectuez l’étape 1",IF(OR(COUNT($C1614,K1614)&lt;&gt;2,overallRate=0),0,IF(G1614="Oui",IF(OR($B1614="Oui - sans lien de dépendance",$C1614&gt;0),ROUND(MIN(K1614, MAX(500,MIN(0.55*$C1614,573))),2),0),ROUND(IF($B1614="Non - avec lien de dépendance",MIN(1129,K1614,$C1614)*overallRate,MIN(1129,K1614)*overallRate),2))))</f>
        <v>Effectuez l’étape 1</v>
      </c>
      <c r="P1614" s="3">
        <f t="shared" si="25"/>
        <v>0</v>
      </c>
    </row>
    <row r="1615" spans="12:16" x14ac:dyDescent="0.35">
      <c r="L1615" s="54" t="str">
        <f>IF(ISTEXT(overallRate),"Effectuez l’étape 1",IF(OR(COUNT($C1615,H1615)&lt;&gt;2,overallRate=0),0,IF(D1615="Oui",IF(OR($B1615="Oui - sans lien de dépendance",$C1615&gt;0),ROUND(MIN(H1615, MAX(500,MIN(0.55*$C1615,573))),2),0),ROUND(IF($B1615="Non - avec lien de dépendance",MIN(1129,H1615,$C1615)*overallRate,MIN(1129,H1615)*overallRate),2))))</f>
        <v>Effectuez l’étape 1</v>
      </c>
      <c r="M1615" s="54" t="str">
        <f>IF(ISTEXT(overallRate),"Effectuez l’étape 1",IF(OR(COUNT($C1615,I1615)&lt;&gt;2,overallRate=0),0,IF(E1615="Oui",IF(OR($B1615="Oui - sans lien de dépendance",$C1615&gt;0),ROUND(MIN(I1615, MAX(500,MIN(0.55*$C1615,573))),2),0),ROUND(IF($B1615="Non - avec lien de dépendance",MIN(1129,I1615,$C1615)*overallRate,MIN(1129,I1615)*overallRate),2))))</f>
        <v>Effectuez l’étape 1</v>
      </c>
      <c r="N1615" s="54" t="str">
        <f>IF(ISTEXT(overallRate),"Effectuez l’étape 1",IF(OR(COUNT($C1615,J1615)&lt;&gt;2,overallRate=0),0,IF(F1615="Oui",IF(OR($B1615="Oui - sans lien de dépendance",$C1615&gt;0),ROUND(MIN(J1615, MAX(500,MIN(0.55*$C1615,573))),2),0),ROUND(IF($B1615="Non - avec lien de dépendance",MIN(1129,J1615,$C1615)*overallRate,MIN(1129,J1615)*overallRate),2))))</f>
        <v>Effectuez l’étape 1</v>
      </c>
      <c r="O1615" s="54" t="str">
        <f>IF(ISTEXT(overallRate),"Effectuez l’étape 1",IF(OR(COUNT($C1615,K1615)&lt;&gt;2,overallRate=0),0,IF(G1615="Oui",IF(OR($B1615="Oui - sans lien de dépendance",$C1615&gt;0),ROUND(MIN(K1615, MAX(500,MIN(0.55*$C1615,573))),2),0),ROUND(IF($B1615="Non - avec lien de dépendance",MIN(1129,K1615,$C1615)*overallRate,MIN(1129,K1615)*overallRate),2))))</f>
        <v>Effectuez l’étape 1</v>
      </c>
      <c r="P1615" s="3">
        <f t="shared" si="25"/>
        <v>0</v>
      </c>
    </row>
    <row r="1616" spans="12:16" x14ac:dyDescent="0.35">
      <c r="L1616" s="54" t="str">
        <f>IF(ISTEXT(overallRate),"Effectuez l’étape 1",IF(OR(COUNT($C1616,H1616)&lt;&gt;2,overallRate=0),0,IF(D1616="Oui",IF(OR($B1616="Oui - sans lien de dépendance",$C1616&gt;0),ROUND(MIN(H1616, MAX(500,MIN(0.55*$C1616,573))),2),0),ROUND(IF($B1616="Non - avec lien de dépendance",MIN(1129,H1616,$C1616)*overallRate,MIN(1129,H1616)*overallRate),2))))</f>
        <v>Effectuez l’étape 1</v>
      </c>
      <c r="M1616" s="54" t="str">
        <f>IF(ISTEXT(overallRate),"Effectuez l’étape 1",IF(OR(COUNT($C1616,I1616)&lt;&gt;2,overallRate=0),0,IF(E1616="Oui",IF(OR($B1616="Oui - sans lien de dépendance",$C1616&gt;0),ROUND(MIN(I1616, MAX(500,MIN(0.55*$C1616,573))),2),0),ROUND(IF($B1616="Non - avec lien de dépendance",MIN(1129,I1616,$C1616)*overallRate,MIN(1129,I1616)*overallRate),2))))</f>
        <v>Effectuez l’étape 1</v>
      </c>
      <c r="N1616" s="54" t="str">
        <f>IF(ISTEXT(overallRate),"Effectuez l’étape 1",IF(OR(COUNT($C1616,J1616)&lt;&gt;2,overallRate=0),0,IF(F1616="Oui",IF(OR($B1616="Oui - sans lien de dépendance",$C1616&gt;0),ROUND(MIN(J1616, MAX(500,MIN(0.55*$C1616,573))),2),0),ROUND(IF($B1616="Non - avec lien de dépendance",MIN(1129,J1616,$C1616)*overallRate,MIN(1129,J1616)*overallRate),2))))</f>
        <v>Effectuez l’étape 1</v>
      </c>
      <c r="O1616" s="54" t="str">
        <f>IF(ISTEXT(overallRate),"Effectuez l’étape 1",IF(OR(COUNT($C1616,K1616)&lt;&gt;2,overallRate=0),0,IF(G1616="Oui",IF(OR($B1616="Oui - sans lien de dépendance",$C1616&gt;0),ROUND(MIN(K1616, MAX(500,MIN(0.55*$C1616,573))),2),0),ROUND(IF($B1616="Non - avec lien de dépendance",MIN(1129,K1616,$C1616)*overallRate,MIN(1129,K1616)*overallRate),2))))</f>
        <v>Effectuez l’étape 1</v>
      </c>
      <c r="P1616" s="3">
        <f t="shared" si="25"/>
        <v>0</v>
      </c>
    </row>
    <row r="1617" spans="12:16" x14ac:dyDescent="0.35">
      <c r="L1617" s="54" t="str">
        <f>IF(ISTEXT(overallRate),"Effectuez l’étape 1",IF(OR(COUNT($C1617,H1617)&lt;&gt;2,overallRate=0),0,IF(D1617="Oui",IF(OR($B1617="Oui - sans lien de dépendance",$C1617&gt;0),ROUND(MIN(H1617, MAX(500,MIN(0.55*$C1617,573))),2),0),ROUND(IF($B1617="Non - avec lien de dépendance",MIN(1129,H1617,$C1617)*overallRate,MIN(1129,H1617)*overallRate),2))))</f>
        <v>Effectuez l’étape 1</v>
      </c>
      <c r="M1617" s="54" t="str">
        <f>IF(ISTEXT(overallRate),"Effectuez l’étape 1",IF(OR(COUNT($C1617,I1617)&lt;&gt;2,overallRate=0),0,IF(E1617="Oui",IF(OR($B1617="Oui - sans lien de dépendance",$C1617&gt;0),ROUND(MIN(I1617, MAX(500,MIN(0.55*$C1617,573))),2),0),ROUND(IF($B1617="Non - avec lien de dépendance",MIN(1129,I1617,$C1617)*overallRate,MIN(1129,I1617)*overallRate),2))))</f>
        <v>Effectuez l’étape 1</v>
      </c>
      <c r="N1617" s="54" t="str">
        <f>IF(ISTEXT(overallRate),"Effectuez l’étape 1",IF(OR(COUNT($C1617,J1617)&lt;&gt;2,overallRate=0),0,IF(F1617="Oui",IF(OR($B1617="Oui - sans lien de dépendance",$C1617&gt;0),ROUND(MIN(J1617, MAX(500,MIN(0.55*$C1617,573))),2),0),ROUND(IF($B1617="Non - avec lien de dépendance",MIN(1129,J1617,$C1617)*overallRate,MIN(1129,J1617)*overallRate),2))))</f>
        <v>Effectuez l’étape 1</v>
      </c>
      <c r="O1617" s="54" t="str">
        <f>IF(ISTEXT(overallRate),"Effectuez l’étape 1",IF(OR(COUNT($C1617,K1617)&lt;&gt;2,overallRate=0),0,IF(G1617="Oui",IF(OR($B1617="Oui - sans lien de dépendance",$C1617&gt;0),ROUND(MIN(K1617, MAX(500,MIN(0.55*$C1617,573))),2),0),ROUND(IF($B1617="Non - avec lien de dépendance",MIN(1129,K1617,$C1617)*overallRate,MIN(1129,K1617)*overallRate),2))))</f>
        <v>Effectuez l’étape 1</v>
      </c>
      <c r="P1617" s="3">
        <f t="shared" si="25"/>
        <v>0</v>
      </c>
    </row>
    <row r="1618" spans="12:16" x14ac:dyDescent="0.35">
      <c r="L1618" s="54" t="str">
        <f>IF(ISTEXT(overallRate),"Effectuez l’étape 1",IF(OR(COUNT($C1618,H1618)&lt;&gt;2,overallRate=0),0,IF(D1618="Oui",IF(OR($B1618="Oui - sans lien de dépendance",$C1618&gt;0),ROUND(MIN(H1618, MAX(500,MIN(0.55*$C1618,573))),2),0),ROUND(IF($B1618="Non - avec lien de dépendance",MIN(1129,H1618,$C1618)*overallRate,MIN(1129,H1618)*overallRate),2))))</f>
        <v>Effectuez l’étape 1</v>
      </c>
      <c r="M1618" s="54" t="str">
        <f>IF(ISTEXT(overallRate),"Effectuez l’étape 1",IF(OR(COUNT($C1618,I1618)&lt;&gt;2,overallRate=0),0,IF(E1618="Oui",IF(OR($B1618="Oui - sans lien de dépendance",$C1618&gt;0),ROUND(MIN(I1618, MAX(500,MIN(0.55*$C1618,573))),2),0),ROUND(IF($B1618="Non - avec lien de dépendance",MIN(1129,I1618,$C1618)*overallRate,MIN(1129,I1618)*overallRate),2))))</f>
        <v>Effectuez l’étape 1</v>
      </c>
      <c r="N1618" s="54" t="str">
        <f>IF(ISTEXT(overallRate),"Effectuez l’étape 1",IF(OR(COUNT($C1618,J1618)&lt;&gt;2,overallRate=0),0,IF(F1618="Oui",IF(OR($B1618="Oui - sans lien de dépendance",$C1618&gt;0),ROUND(MIN(J1618, MAX(500,MIN(0.55*$C1618,573))),2),0),ROUND(IF($B1618="Non - avec lien de dépendance",MIN(1129,J1618,$C1618)*overallRate,MIN(1129,J1618)*overallRate),2))))</f>
        <v>Effectuez l’étape 1</v>
      </c>
      <c r="O1618" s="54" t="str">
        <f>IF(ISTEXT(overallRate),"Effectuez l’étape 1",IF(OR(COUNT($C1618,K1618)&lt;&gt;2,overallRate=0),0,IF(G1618="Oui",IF(OR($B1618="Oui - sans lien de dépendance",$C1618&gt;0),ROUND(MIN(K1618, MAX(500,MIN(0.55*$C1618,573))),2),0),ROUND(IF($B1618="Non - avec lien de dépendance",MIN(1129,K1618,$C1618)*overallRate,MIN(1129,K1618)*overallRate),2))))</f>
        <v>Effectuez l’étape 1</v>
      </c>
      <c r="P1618" s="3">
        <f t="shared" si="25"/>
        <v>0</v>
      </c>
    </row>
    <row r="1619" spans="12:16" x14ac:dyDescent="0.35">
      <c r="L1619" s="54" t="str">
        <f>IF(ISTEXT(overallRate),"Effectuez l’étape 1",IF(OR(COUNT($C1619,H1619)&lt;&gt;2,overallRate=0),0,IF(D1619="Oui",IF(OR($B1619="Oui - sans lien de dépendance",$C1619&gt;0),ROUND(MIN(H1619, MAX(500,MIN(0.55*$C1619,573))),2),0),ROUND(IF($B1619="Non - avec lien de dépendance",MIN(1129,H1619,$C1619)*overallRate,MIN(1129,H1619)*overallRate),2))))</f>
        <v>Effectuez l’étape 1</v>
      </c>
      <c r="M1619" s="54" t="str">
        <f>IF(ISTEXT(overallRate),"Effectuez l’étape 1",IF(OR(COUNT($C1619,I1619)&lt;&gt;2,overallRate=0),0,IF(E1619="Oui",IF(OR($B1619="Oui - sans lien de dépendance",$C1619&gt;0),ROUND(MIN(I1619, MAX(500,MIN(0.55*$C1619,573))),2),0),ROUND(IF($B1619="Non - avec lien de dépendance",MIN(1129,I1619,$C1619)*overallRate,MIN(1129,I1619)*overallRate),2))))</f>
        <v>Effectuez l’étape 1</v>
      </c>
      <c r="N1619" s="54" t="str">
        <f>IF(ISTEXT(overallRate),"Effectuez l’étape 1",IF(OR(COUNT($C1619,J1619)&lt;&gt;2,overallRate=0),0,IF(F1619="Oui",IF(OR($B1619="Oui - sans lien de dépendance",$C1619&gt;0),ROUND(MIN(J1619, MAX(500,MIN(0.55*$C1619,573))),2),0),ROUND(IF($B1619="Non - avec lien de dépendance",MIN(1129,J1619,$C1619)*overallRate,MIN(1129,J1619)*overallRate),2))))</f>
        <v>Effectuez l’étape 1</v>
      </c>
      <c r="O1619" s="54" t="str">
        <f>IF(ISTEXT(overallRate),"Effectuez l’étape 1",IF(OR(COUNT($C1619,K1619)&lt;&gt;2,overallRate=0),0,IF(G1619="Oui",IF(OR($B1619="Oui - sans lien de dépendance",$C1619&gt;0),ROUND(MIN(K1619, MAX(500,MIN(0.55*$C1619,573))),2),0),ROUND(IF($B1619="Non - avec lien de dépendance",MIN(1129,K1619,$C1619)*overallRate,MIN(1129,K1619)*overallRate),2))))</f>
        <v>Effectuez l’étape 1</v>
      </c>
      <c r="P1619" s="3">
        <f t="shared" si="25"/>
        <v>0</v>
      </c>
    </row>
    <row r="1620" spans="12:16" x14ac:dyDescent="0.35">
      <c r="L1620" s="54" t="str">
        <f>IF(ISTEXT(overallRate),"Effectuez l’étape 1",IF(OR(COUNT($C1620,H1620)&lt;&gt;2,overallRate=0),0,IF(D1620="Oui",IF(OR($B1620="Oui - sans lien de dépendance",$C1620&gt;0),ROUND(MIN(H1620, MAX(500,MIN(0.55*$C1620,573))),2),0),ROUND(IF($B1620="Non - avec lien de dépendance",MIN(1129,H1620,$C1620)*overallRate,MIN(1129,H1620)*overallRate),2))))</f>
        <v>Effectuez l’étape 1</v>
      </c>
      <c r="M1620" s="54" t="str">
        <f>IF(ISTEXT(overallRate),"Effectuez l’étape 1",IF(OR(COUNT($C1620,I1620)&lt;&gt;2,overallRate=0),0,IF(E1620="Oui",IF(OR($B1620="Oui - sans lien de dépendance",$C1620&gt;0),ROUND(MIN(I1620, MAX(500,MIN(0.55*$C1620,573))),2),0),ROUND(IF($B1620="Non - avec lien de dépendance",MIN(1129,I1620,$C1620)*overallRate,MIN(1129,I1620)*overallRate),2))))</f>
        <v>Effectuez l’étape 1</v>
      </c>
      <c r="N1620" s="54" t="str">
        <f>IF(ISTEXT(overallRate),"Effectuez l’étape 1",IF(OR(COUNT($C1620,J1620)&lt;&gt;2,overallRate=0),0,IF(F1620="Oui",IF(OR($B1620="Oui - sans lien de dépendance",$C1620&gt;0),ROUND(MIN(J1620, MAX(500,MIN(0.55*$C1620,573))),2),0),ROUND(IF($B1620="Non - avec lien de dépendance",MIN(1129,J1620,$C1620)*overallRate,MIN(1129,J1620)*overallRate),2))))</f>
        <v>Effectuez l’étape 1</v>
      </c>
      <c r="O1620" s="54" t="str">
        <f>IF(ISTEXT(overallRate),"Effectuez l’étape 1",IF(OR(COUNT($C1620,K1620)&lt;&gt;2,overallRate=0),0,IF(G1620="Oui",IF(OR($B1620="Oui - sans lien de dépendance",$C1620&gt;0),ROUND(MIN(K1620, MAX(500,MIN(0.55*$C1620,573))),2),0),ROUND(IF($B1620="Non - avec lien de dépendance",MIN(1129,K1620,$C1620)*overallRate,MIN(1129,K1620)*overallRate),2))))</f>
        <v>Effectuez l’étape 1</v>
      </c>
      <c r="P1620" s="3">
        <f t="shared" si="25"/>
        <v>0</v>
      </c>
    </row>
    <row r="1621" spans="12:16" x14ac:dyDescent="0.35">
      <c r="L1621" s="54" t="str">
        <f>IF(ISTEXT(overallRate),"Effectuez l’étape 1",IF(OR(COUNT($C1621,H1621)&lt;&gt;2,overallRate=0),0,IF(D1621="Oui",IF(OR($B1621="Oui - sans lien de dépendance",$C1621&gt;0),ROUND(MIN(H1621, MAX(500,MIN(0.55*$C1621,573))),2),0),ROUND(IF($B1621="Non - avec lien de dépendance",MIN(1129,H1621,$C1621)*overallRate,MIN(1129,H1621)*overallRate),2))))</f>
        <v>Effectuez l’étape 1</v>
      </c>
      <c r="M1621" s="54" t="str">
        <f>IF(ISTEXT(overallRate),"Effectuez l’étape 1",IF(OR(COUNT($C1621,I1621)&lt;&gt;2,overallRate=0),0,IF(E1621="Oui",IF(OR($B1621="Oui - sans lien de dépendance",$C1621&gt;0),ROUND(MIN(I1621, MAX(500,MIN(0.55*$C1621,573))),2),0),ROUND(IF($B1621="Non - avec lien de dépendance",MIN(1129,I1621,$C1621)*overallRate,MIN(1129,I1621)*overallRate),2))))</f>
        <v>Effectuez l’étape 1</v>
      </c>
      <c r="N1621" s="54" t="str">
        <f>IF(ISTEXT(overallRate),"Effectuez l’étape 1",IF(OR(COUNT($C1621,J1621)&lt;&gt;2,overallRate=0),0,IF(F1621="Oui",IF(OR($B1621="Oui - sans lien de dépendance",$C1621&gt;0),ROUND(MIN(J1621, MAX(500,MIN(0.55*$C1621,573))),2),0),ROUND(IF($B1621="Non - avec lien de dépendance",MIN(1129,J1621,$C1621)*overallRate,MIN(1129,J1621)*overallRate),2))))</f>
        <v>Effectuez l’étape 1</v>
      </c>
      <c r="O1621" s="54" t="str">
        <f>IF(ISTEXT(overallRate),"Effectuez l’étape 1",IF(OR(COUNT($C1621,K1621)&lt;&gt;2,overallRate=0),0,IF(G1621="Oui",IF(OR($B1621="Oui - sans lien de dépendance",$C1621&gt;0),ROUND(MIN(K1621, MAX(500,MIN(0.55*$C1621,573))),2),0),ROUND(IF($B1621="Non - avec lien de dépendance",MIN(1129,K1621,$C1621)*overallRate,MIN(1129,K1621)*overallRate),2))))</f>
        <v>Effectuez l’étape 1</v>
      </c>
      <c r="P1621" s="3">
        <f t="shared" si="25"/>
        <v>0</v>
      </c>
    </row>
    <row r="1622" spans="12:16" x14ac:dyDescent="0.35">
      <c r="L1622" s="54" t="str">
        <f>IF(ISTEXT(overallRate),"Effectuez l’étape 1",IF(OR(COUNT($C1622,H1622)&lt;&gt;2,overallRate=0),0,IF(D1622="Oui",IF(OR($B1622="Oui - sans lien de dépendance",$C1622&gt;0),ROUND(MIN(H1622, MAX(500,MIN(0.55*$C1622,573))),2),0),ROUND(IF($B1622="Non - avec lien de dépendance",MIN(1129,H1622,$C1622)*overallRate,MIN(1129,H1622)*overallRate),2))))</f>
        <v>Effectuez l’étape 1</v>
      </c>
      <c r="M1622" s="54" t="str">
        <f>IF(ISTEXT(overallRate),"Effectuez l’étape 1",IF(OR(COUNT($C1622,I1622)&lt;&gt;2,overallRate=0),0,IF(E1622="Oui",IF(OR($B1622="Oui - sans lien de dépendance",$C1622&gt;0),ROUND(MIN(I1622, MAX(500,MIN(0.55*$C1622,573))),2),0),ROUND(IF($B1622="Non - avec lien de dépendance",MIN(1129,I1622,$C1622)*overallRate,MIN(1129,I1622)*overallRate),2))))</f>
        <v>Effectuez l’étape 1</v>
      </c>
      <c r="N1622" s="54" t="str">
        <f>IF(ISTEXT(overallRate),"Effectuez l’étape 1",IF(OR(COUNT($C1622,J1622)&lt;&gt;2,overallRate=0),0,IF(F1622="Oui",IF(OR($B1622="Oui - sans lien de dépendance",$C1622&gt;0),ROUND(MIN(J1622, MAX(500,MIN(0.55*$C1622,573))),2),0),ROUND(IF($B1622="Non - avec lien de dépendance",MIN(1129,J1622,$C1622)*overallRate,MIN(1129,J1622)*overallRate),2))))</f>
        <v>Effectuez l’étape 1</v>
      </c>
      <c r="O1622" s="54" t="str">
        <f>IF(ISTEXT(overallRate),"Effectuez l’étape 1",IF(OR(COUNT($C1622,K1622)&lt;&gt;2,overallRate=0),0,IF(G1622="Oui",IF(OR($B1622="Oui - sans lien de dépendance",$C1622&gt;0),ROUND(MIN(K1622, MAX(500,MIN(0.55*$C1622,573))),2),0),ROUND(IF($B1622="Non - avec lien de dépendance",MIN(1129,K1622,$C1622)*overallRate,MIN(1129,K1622)*overallRate),2))))</f>
        <v>Effectuez l’étape 1</v>
      </c>
      <c r="P1622" s="3">
        <f t="shared" si="25"/>
        <v>0</v>
      </c>
    </row>
    <row r="1623" spans="12:16" x14ac:dyDescent="0.35">
      <c r="L1623" s="54" t="str">
        <f>IF(ISTEXT(overallRate),"Effectuez l’étape 1",IF(OR(COUNT($C1623,H1623)&lt;&gt;2,overallRate=0),0,IF(D1623="Oui",IF(OR($B1623="Oui - sans lien de dépendance",$C1623&gt;0),ROUND(MIN(H1623, MAX(500,MIN(0.55*$C1623,573))),2),0),ROUND(IF($B1623="Non - avec lien de dépendance",MIN(1129,H1623,$C1623)*overallRate,MIN(1129,H1623)*overallRate),2))))</f>
        <v>Effectuez l’étape 1</v>
      </c>
      <c r="M1623" s="54" t="str">
        <f>IF(ISTEXT(overallRate),"Effectuez l’étape 1",IF(OR(COUNT($C1623,I1623)&lt;&gt;2,overallRate=0),0,IF(E1623="Oui",IF(OR($B1623="Oui - sans lien de dépendance",$C1623&gt;0),ROUND(MIN(I1623, MAX(500,MIN(0.55*$C1623,573))),2),0),ROUND(IF($B1623="Non - avec lien de dépendance",MIN(1129,I1623,$C1623)*overallRate,MIN(1129,I1623)*overallRate),2))))</f>
        <v>Effectuez l’étape 1</v>
      </c>
      <c r="N1623" s="54" t="str">
        <f>IF(ISTEXT(overallRate),"Effectuez l’étape 1",IF(OR(COUNT($C1623,J1623)&lt;&gt;2,overallRate=0),0,IF(F1623="Oui",IF(OR($B1623="Oui - sans lien de dépendance",$C1623&gt;0),ROUND(MIN(J1623, MAX(500,MIN(0.55*$C1623,573))),2),0),ROUND(IF($B1623="Non - avec lien de dépendance",MIN(1129,J1623,$C1623)*overallRate,MIN(1129,J1623)*overallRate),2))))</f>
        <v>Effectuez l’étape 1</v>
      </c>
      <c r="O1623" s="54" t="str">
        <f>IF(ISTEXT(overallRate),"Effectuez l’étape 1",IF(OR(COUNT($C1623,K1623)&lt;&gt;2,overallRate=0),0,IF(G1623="Oui",IF(OR($B1623="Oui - sans lien de dépendance",$C1623&gt;0),ROUND(MIN(K1623, MAX(500,MIN(0.55*$C1623,573))),2),0),ROUND(IF($B1623="Non - avec lien de dépendance",MIN(1129,K1623,$C1623)*overallRate,MIN(1129,K1623)*overallRate),2))))</f>
        <v>Effectuez l’étape 1</v>
      </c>
      <c r="P1623" s="3">
        <f t="shared" si="25"/>
        <v>0</v>
      </c>
    </row>
    <row r="1624" spans="12:16" x14ac:dyDescent="0.35">
      <c r="L1624" s="54" t="str">
        <f>IF(ISTEXT(overallRate),"Effectuez l’étape 1",IF(OR(COUNT($C1624,H1624)&lt;&gt;2,overallRate=0),0,IF(D1624="Oui",IF(OR($B1624="Oui - sans lien de dépendance",$C1624&gt;0),ROUND(MIN(H1624, MAX(500,MIN(0.55*$C1624,573))),2),0),ROUND(IF($B1624="Non - avec lien de dépendance",MIN(1129,H1624,$C1624)*overallRate,MIN(1129,H1624)*overallRate),2))))</f>
        <v>Effectuez l’étape 1</v>
      </c>
      <c r="M1624" s="54" t="str">
        <f>IF(ISTEXT(overallRate),"Effectuez l’étape 1",IF(OR(COUNT($C1624,I1624)&lt;&gt;2,overallRate=0),0,IF(E1624="Oui",IF(OR($B1624="Oui - sans lien de dépendance",$C1624&gt;0),ROUND(MIN(I1624, MAX(500,MIN(0.55*$C1624,573))),2),0),ROUND(IF($B1624="Non - avec lien de dépendance",MIN(1129,I1624,$C1624)*overallRate,MIN(1129,I1624)*overallRate),2))))</f>
        <v>Effectuez l’étape 1</v>
      </c>
      <c r="N1624" s="54" t="str">
        <f>IF(ISTEXT(overallRate),"Effectuez l’étape 1",IF(OR(COUNT($C1624,J1624)&lt;&gt;2,overallRate=0),0,IF(F1624="Oui",IF(OR($B1624="Oui - sans lien de dépendance",$C1624&gt;0),ROUND(MIN(J1624, MAX(500,MIN(0.55*$C1624,573))),2),0),ROUND(IF($B1624="Non - avec lien de dépendance",MIN(1129,J1624,$C1624)*overallRate,MIN(1129,J1624)*overallRate),2))))</f>
        <v>Effectuez l’étape 1</v>
      </c>
      <c r="O1624" s="54" t="str">
        <f>IF(ISTEXT(overallRate),"Effectuez l’étape 1",IF(OR(COUNT($C1624,K1624)&lt;&gt;2,overallRate=0),0,IF(G1624="Oui",IF(OR($B1624="Oui - sans lien de dépendance",$C1624&gt;0),ROUND(MIN(K1624, MAX(500,MIN(0.55*$C1624,573))),2),0),ROUND(IF($B1624="Non - avec lien de dépendance",MIN(1129,K1624,$C1624)*overallRate,MIN(1129,K1624)*overallRate),2))))</f>
        <v>Effectuez l’étape 1</v>
      </c>
      <c r="P1624" s="3">
        <f t="shared" si="25"/>
        <v>0</v>
      </c>
    </row>
    <row r="1625" spans="12:16" x14ac:dyDescent="0.35">
      <c r="L1625" s="54" t="str">
        <f>IF(ISTEXT(overallRate),"Effectuez l’étape 1",IF(OR(COUNT($C1625,H1625)&lt;&gt;2,overallRate=0),0,IF(D1625="Oui",IF(OR($B1625="Oui - sans lien de dépendance",$C1625&gt;0),ROUND(MIN(H1625, MAX(500,MIN(0.55*$C1625,573))),2),0),ROUND(IF($B1625="Non - avec lien de dépendance",MIN(1129,H1625,$C1625)*overallRate,MIN(1129,H1625)*overallRate),2))))</f>
        <v>Effectuez l’étape 1</v>
      </c>
      <c r="M1625" s="54" t="str">
        <f>IF(ISTEXT(overallRate),"Effectuez l’étape 1",IF(OR(COUNT($C1625,I1625)&lt;&gt;2,overallRate=0),0,IF(E1625="Oui",IF(OR($B1625="Oui - sans lien de dépendance",$C1625&gt;0),ROUND(MIN(I1625, MAX(500,MIN(0.55*$C1625,573))),2),0),ROUND(IF($B1625="Non - avec lien de dépendance",MIN(1129,I1625,$C1625)*overallRate,MIN(1129,I1625)*overallRate),2))))</f>
        <v>Effectuez l’étape 1</v>
      </c>
      <c r="N1625" s="54" t="str">
        <f>IF(ISTEXT(overallRate),"Effectuez l’étape 1",IF(OR(COUNT($C1625,J1625)&lt;&gt;2,overallRate=0),0,IF(F1625="Oui",IF(OR($B1625="Oui - sans lien de dépendance",$C1625&gt;0),ROUND(MIN(J1625, MAX(500,MIN(0.55*$C1625,573))),2),0),ROUND(IF($B1625="Non - avec lien de dépendance",MIN(1129,J1625,$C1625)*overallRate,MIN(1129,J1625)*overallRate),2))))</f>
        <v>Effectuez l’étape 1</v>
      </c>
      <c r="O1625" s="54" t="str">
        <f>IF(ISTEXT(overallRate),"Effectuez l’étape 1",IF(OR(COUNT($C1625,K1625)&lt;&gt;2,overallRate=0),0,IF(G1625="Oui",IF(OR($B1625="Oui - sans lien de dépendance",$C1625&gt;0),ROUND(MIN(K1625, MAX(500,MIN(0.55*$C1625,573))),2),0),ROUND(IF($B1625="Non - avec lien de dépendance",MIN(1129,K1625,$C1625)*overallRate,MIN(1129,K1625)*overallRate),2))))</f>
        <v>Effectuez l’étape 1</v>
      </c>
      <c r="P1625" s="3">
        <f t="shared" si="25"/>
        <v>0</v>
      </c>
    </row>
    <row r="1626" spans="12:16" x14ac:dyDescent="0.35">
      <c r="L1626" s="54" t="str">
        <f>IF(ISTEXT(overallRate),"Effectuez l’étape 1",IF(OR(COUNT($C1626,H1626)&lt;&gt;2,overallRate=0),0,IF(D1626="Oui",IF(OR($B1626="Oui - sans lien de dépendance",$C1626&gt;0),ROUND(MIN(H1626, MAX(500,MIN(0.55*$C1626,573))),2),0),ROUND(IF($B1626="Non - avec lien de dépendance",MIN(1129,H1626,$C1626)*overallRate,MIN(1129,H1626)*overallRate),2))))</f>
        <v>Effectuez l’étape 1</v>
      </c>
      <c r="M1626" s="54" t="str">
        <f>IF(ISTEXT(overallRate),"Effectuez l’étape 1",IF(OR(COUNT($C1626,I1626)&lt;&gt;2,overallRate=0),0,IF(E1626="Oui",IF(OR($B1626="Oui - sans lien de dépendance",$C1626&gt;0),ROUND(MIN(I1626, MAX(500,MIN(0.55*$C1626,573))),2),0),ROUND(IF($B1626="Non - avec lien de dépendance",MIN(1129,I1626,$C1626)*overallRate,MIN(1129,I1626)*overallRate),2))))</f>
        <v>Effectuez l’étape 1</v>
      </c>
      <c r="N1626" s="54" t="str">
        <f>IF(ISTEXT(overallRate),"Effectuez l’étape 1",IF(OR(COUNT($C1626,J1626)&lt;&gt;2,overallRate=0),0,IF(F1626="Oui",IF(OR($B1626="Oui - sans lien de dépendance",$C1626&gt;0),ROUND(MIN(J1626, MAX(500,MIN(0.55*$C1626,573))),2),0),ROUND(IF($B1626="Non - avec lien de dépendance",MIN(1129,J1626,$C1626)*overallRate,MIN(1129,J1626)*overallRate),2))))</f>
        <v>Effectuez l’étape 1</v>
      </c>
      <c r="O1626" s="54" t="str">
        <f>IF(ISTEXT(overallRate),"Effectuez l’étape 1",IF(OR(COUNT($C1626,K1626)&lt;&gt;2,overallRate=0),0,IF(G1626="Oui",IF(OR($B1626="Oui - sans lien de dépendance",$C1626&gt;0),ROUND(MIN(K1626, MAX(500,MIN(0.55*$C1626,573))),2),0),ROUND(IF($B1626="Non - avec lien de dépendance",MIN(1129,K1626,$C1626)*overallRate,MIN(1129,K1626)*overallRate),2))))</f>
        <v>Effectuez l’étape 1</v>
      </c>
      <c r="P1626" s="3">
        <f t="shared" si="25"/>
        <v>0</v>
      </c>
    </row>
    <row r="1627" spans="12:16" x14ac:dyDescent="0.35">
      <c r="L1627" s="54" t="str">
        <f>IF(ISTEXT(overallRate),"Effectuez l’étape 1",IF(OR(COUNT($C1627,H1627)&lt;&gt;2,overallRate=0),0,IF(D1627="Oui",IF(OR($B1627="Oui - sans lien de dépendance",$C1627&gt;0),ROUND(MIN(H1627, MAX(500,MIN(0.55*$C1627,573))),2),0),ROUND(IF($B1627="Non - avec lien de dépendance",MIN(1129,H1627,$C1627)*overallRate,MIN(1129,H1627)*overallRate),2))))</f>
        <v>Effectuez l’étape 1</v>
      </c>
      <c r="M1627" s="54" t="str">
        <f>IF(ISTEXT(overallRate),"Effectuez l’étape 1",IF(OR(COUNT($C1627,I1627)&lt;&gt;2,overallRate=0),0,IF(E1627="Oui",IF(OR($B1627="Oui - sans lien de dépendance",$C1627&gt;0),ROUND(MIN(I1627, MAX(500,MIN(0.55*$C1627,573))),2),0),ROUND(IF($B1627="Non - avec lien de dépendance",MIN(1129,I1627,$C1627)*overallRate,MIN(1129,I1627)*overallRate),2))))</f>
        <v>Effectuez l’étape 1</v>
      </c>
      <c r="N1627" s="54" t="str">
        <f>IF(ISTEXT(overallRate),"Effectuez l’étape 1",IF(OR(COUNT($C1627,J1627)&lt;&gt;2,overallRate=0),0,IF(F1627="Oui",IF(OR($B1627="Oui - sans lien de dépendance",$C1627&gt;0),ROUND(MIN(J1627, MAX(500,MIN(0.55*$C1627,573))),2),0),ROUND(IF($B1627="Non - avec lien de dépendance",MIN(1129,J1627,$C1627)*overallRate,MIN(1129,J1627)*overallRate),2))))</f>
        <v>Effectuez l’étape 1</v>
      </c>
      <c r="O1627" s="54" t="str">
        <f>IF(ISTEXT(overallRate),"Effectuez l’étape 1",IF(OR(COUNT($C1627,K1627)&lt;&gt;2,overallRate=0),0,IF(G1627="Oui",IF(OR($B1627="Oui - sans lien de dépendance",$C1627&gt;0),ROUND(MIN(K1627, MAX(500,MIN(0.55*$C1627,573))),2),0),ROUND(IF($B1627="Non - avec lien de dépendance",MIN(1129,K1627,$C1627)*overallRate,MIN(1129,K1627)*overallRate),2))))</f>
        <v>Effectuez l’étape 1</v>
      </c>
      <c r="P1627" s="3">
        <f t="shared" si="25"/>
        <v>0</v>
      </c>
    </row>
    <row r="1628" spans="12:16" x14ac:dyDescent="0.35">
      <c r="L1628" s="54" t="str">
        <f>IF(ISTEXT(overallRate),"Effectuez l’étape 1",IF(OR(COUNT($C1628,H1628)&lt;&gt;2,overallRate=0),0,IF(D1628="Oui",IF(OR($B1628="Oui - sans lien de dépendance",$C1628&gt;0),ROUND(MIN(H1628, MAX(500,MIN(0.55*$C1628,573))),2),0),ROUND(IF($B1628="Non - avec lien de dépendance",MIN(1129,H1628,$C1628)*overallRate,MIN(1129,H1628)*overallRate),2))))</f>
        <v>Effectuez l’étape 1</v>
      </c>
      <c r="M1628" s="54" t="str">
        <f>IF(ISTEXT(overallRate),"Effectuez l’étape 1",IF(OR(COUNT($C1628,I1628)&lt;&gt;2,overallRate=0),0,IF(E1628="Oui",IF(OR($B1628="Oui - sans lien de dépendance",$C1628&gt;0),ROUND(MIN(I1628, MAX(500,MIN(0.55*$C1628,573))),2),0),ROUND(IF($B1628="Non - avec lien de dépendance",MIN(1129,I1628,$C1628)*overallRate,MIN(1129,I1628)*overallRate),2))))</f>
        <v>Effectuez l’étape 1</v>
      </c>
      <c r="N1628" s="54" t="str">
        <f>IF(ISTEXT(overallRate),"Effectuez l’étape 1",IF(OR(COUNT($C1628,J1628)&lt;&gt;2,overallRate=0),0,IF(F1628="Oui",IF(OR($B1628="Oui - sans lien de dépendance",$C1628&gt;0),ROUND(MIN(J1628, MAX(500,MIN(0.55*$C1628,573))),2),0),ROUND(IF($B1628="Non - avec lien de dépendance",MIN(1129,J1628,$C1628)*overallRate,MIN(1129,J1628)*overallRate),2))))</f>
        <v>Effectuez l’étape 1</v>
      </c>
      <c r="O1628" s="54" t="str">
        <f>IF(ISTEXT(overallRate),"Effectuez l’étape 1",IF(OR(COUNT($C1628,K1628)&lt;&gt;2,overallRate=0),0,IF(G1628="Oui",IF(OR($B1628="Oui - sans lien de dépendance",$C1628&gt;0),ROUND(MIN(K1628, MAX(500,MIN(0.55*$C1628,573))),2),0),ROUND(IF($B1628="Non - avec lien de dépendance",MIN(1129,K1628,$C1628)*overallRate,MIN(1129,K1628)*overallRate),2))))</f>
        <v>Effectuez l’étape 1</v>
      </c>
      <c r="P1628" s="3">
        <f t="shared" si="25"/>
        <v>0</v>
      </c>
    </row>
    <row r="1629" spans="12:16" x14ac:dyDescent="0.35">
      <c r="L1629" s="54" t="str">
        <f>IF(ISTEXT(overallRate),"Effectuez l’étape 1",IF(OR(COUNT($C1629,H1629)&lt;&gt;2,overallRate=0),0,IF(D1629="Oui",IF(OR($B1629="Oui - sans lien de dépendance",$C1629&gt;0),ROUND(MIN(H1629, MAX(500,MIN(0.55*$C1629,573))),2),0),ROUND(IF($B1629="Non - avec lien de dépendance",MIN(1129,H1629,$C1629)*overallRate,MIN(1129,H1629)*overallRate),2))))</f>
        <v>Effectuez l’étape 1</v>
      </c>
      <c r="M1629" s="54" t="str">
        <f>IF(ISTEXT(overallRate),"Effectuez l’étape 1",IF(OR(COUNT($C1629,I1629)&lt;&gt;2,overallRate=0),0,IF(E1629="Oui",IF(OR($B1629="Oui - sans lien de dépendance",$C1629&gt;0),ROUND(MIN(I1629, MAX(500,MIN(0.55*$C1629,573))),2),0),ROUND(IF($B1629="Non - avec lien de dépendance",MIN(1129,I1629,$C1629)*overallRate,MIN(1129,I1629)*overallRate),2))))</f>
        <v>Effectuez l’étape 1</v>
      </c>
      <c r="N1629" s="54" t="str">
        <f>IF(ISTEXT(overallRate),"Effectuez l’étape 1",IF(OR(COUNT($C1629,J1629)&lt;&gt;2,overallRate=0),0,IF(F1629="Oui",IF(OR($B1629="Oui - sans lien de dépendance",$C1629&gt;0),ROUND(MIN(J1629, MAX(500,MIN(0.55*$C1629,573))),2),0),ROUND(IF($B1629="Non - avec lien de dépendance",MIN(1129,J1629,$C1629)*overallRate,MIN(1129,J1629)*overallRate),2))))</f>
        <v>Effectuez l’étape 1</v>
      </c>
      <c r="O1629" s="54" t="str">
        <f>IF(ISTEXT(overallRate),"Effectuez l’étape 1",IF(OR(COUNT($C1629,K1629)&lt;&gt;2,overallRate=0),0,IF(G1629="Oui",IF(OR($B1629="Oui - sans lien de dépendance",$C1629&gt;0),ROUND(MIN(K1629, MAX(500,MIN(0.55*$C1629,573))),2),0),ROUND(IF($B1629="Non - avec lien de dépendance",MIN(1129,K1629,$C1629)*overallRate,MIN(1129,K1629)*overallRate),2))))</f>
        <v>Effectuez l’étape 1</v>
      </c>
      <c r="P1629" s="3">
        <f t="shared" si="25"/>
        <v>0</v>
      </c>
    </row>
    <row r="1630" spans="12:16" x14ac:dyDescent="0.35">
      <c r="L1630" s="54" t="str">
        <f>IF(ISTEXT(overallRate),"Effectuez l’étape 1",IF(OR(COUNT($C1630,H1630)&lt;&gt;2,overallRate=0),0,IF(D1630="Oui",IF(OR($B1630="Oui - sans lien de dépendance",$C1630&gt;0),ROUND(MIN(H1630, MAX(500,MIN(0.55*$C1630,573))),2),0),ROUND(IF($B1630="Non - avec lien de dépendance",MIN(1129,H1630,$C1630)*overallRate,MIN(1129,H1630)*overallRate),2))))</f>
        <v>Effectuez l’étape 1</v>
      </c>
      <c r="M1630" s="54" t="str">
        <f>IF(ISTEXT(overallRate),"Effectuez l’étape 1",IF(OR(COUNT($C1630,I1630)&lt;&gt;2,overallRate=0),0,IF(E1630="Oui",IF(OR($B1630="Oui - sans lien de dépendance",$C1630&gt;0),ROUND(MIN(I1630, MAX(500,MIN(0.55*$C1630,573))),2),0),ROUND(IF($B1630="Non - avec lien de dépendance",MIN(1129,I1630,$C1630)*overallRate,MIN(1129,I1630)*overallRate),2))))</f>
        <v>Effectuez l’étape 1</v>
      </c>
      <c r="N1630" s="54" t="str">
        <f>IF(ISTEXT(overallRate),"Effectuez l’étape 1",IF(OR(COUNT($C1630,J1630)&lt;&gt;2,overallRate=0),0,IF(F1630="Oui",IF(OR($B1630="Oui - sans lien de dépendance",$C1630&gt;0),ROUND(MIN(J1630, MAX(500,MIN(0.55*$C1630,573))),2),0),ROUND(IF($B1630="Non - avec lien de dépendance",MIN(1129,J1630,$C1630)*overallRate,MIN(1129,J1630)*overallRate),2))))</f>
        <v>Effectuez l’étape 1</v>
      </c>
      <c r="O1630" s="54" t="str">
        <f>IF(ISTEXT(overallRate),"Effectuez l’étape 1",IF(OR(COUNT($C1630,K1630)&lt;&gt;2,overallRate=0),0,IF(G1630="Oui",IF(OR($B1630="Oui - sans lien de dépendance",$C1630&gt;0),ROUND(MIN(K1630, MAX(500,MIN(0.55*$C1630,573))),2),0),ROUND(IF($B1630="Non - avec lien de dépendance",MIN(1129,K1630,$C1630)*overallRate,MIN(1129,K1630)*overallRate),2))))</f>
        <v>Effectuez l’étape 1</v>
      </c>
      <c r="P1630" s="3">
        <f t="shared" si="25"/>
        <v>0</v>
      </c>
    </row>
    <row r="1631" spans="12:16" x14ac:dyDescent="0.35">
      <c r="L1631" s="54" t="str">
        <f>IF(ISTEXT(overallRate),"Effectuez l’étape 1",IF(OR(COUNT($C1631,H1631)&lt;&gt;2,overallRate=0),0,IF(D1631="Oui",IF(OR($B1631="Oui - sans lien de dépendance",$C1631&gt;0),ROUND(MIN(H1631, MAX(500,MIN(0.55*$C1631,573))),2),0),ROUND(IF($B1631="Non - avec lien de dépendance",MIN(1129,H1631,$C1631)*overallRate,MIN(1129,H1631)*overallRate),2))))</f>
        <v>Effectuez l’étape 1</v>
      </c>
      <c r="M1631" s="54" t="str">
        <f>IF(ISTEXT(overallRate),"Effectuez l’étape 1",IF(OR(COUNT($C1631,I1631)&lt;&gt;2,overallRate=0),0,IF(E1631="Oui",IF(OR($B1631="Oui - sans lien de dépendance",$C1631&gt;0),ROUND(MIN(I1631, MAX(500,MIN(0.55*$C1631,573))),2),0),ROUND(IF($B1631="Non - avec lien de dépendance",MIN(1129,I1631,$C1631)*overallRate,MIN(1129,I1631)*overallRate),2))))</f>
        <v>Effectuez l’étape 1</v>
      </c>
      <c r="N1631" s="54" t="str">
        <f>IF(ISTEXT(overallRate),"Effectuez l’étape 1",IF(OR(COUNT($C1631,J1631)&lt;&gt;2,overallRate=0),0,IF(F1631="Oui",IF(OR($B1631="Oui - sans lien de dépendance",$C1631&gt;0),ROUND(MIN(J1631, MAX(500,MIN(0.55*$C1631,573))),2),0),ROUND(IF($B1631="Non - avec lien de dépendance",MIN(1129,J1631,$C1631)*overallRate,MIN(1129,J1631)*overallRate),2))))</f>
        <v>Effectuez l’étape 1</v>
      </c>
      <c r="O1631" s="54" t="str">
        <f>IF(ISTEXT(overallRate),"Effectuez l’étape 1",IF(OR(COUNT($C1631,K1631)&lt;&gt;2,overallRate=0),0,IF(G1631="Oui",IF(OR($B1631="Oui - sans lien de dépendance",$C1631&gt;0),ROUND(MIN(K1631, MAX(500,MIN(0.55*$C1631,573))),2),0),ROUND(IF($B1631="Non - avec lien de dépendance",MIN(1129,K1631,$C1631)*overallRate,MIN(1129,K1631)*overallRate),2))))</f>
        <v>Effectuez l’étape 1</v>
      </c>
      <c r="P1631" s="3">
        <f t="shared" si="25"/>
        <v>0</v>
      </c>
    </row>
    <row r="1632" spans="12:16" x14ac:dyDescent="0.35">
      <c r="L1632" s="54" t="str">
        <f>IF(ISTEXT(overallRate),"Effectuez l’étape 1",IF(OR(COUNT($C1632,H1632)&lt;&gt;2,overallRate=0),0,IF(D1632="Oui",IF(OR($B1632="Oui - sans lien de dépendance",$C1632&gt;0),ROUND(MIN(H1632, MAX(500,MIN(0.55*$C1632,573))),2),0),ROUND(IF($B1632="Non - avec lien de dépendance",MIN(1129,H1632,$C1632)*overallRate,MIN(1129,H1632)*overallRate),2))))</f>
        <v>Effectuez l’étape 1</v>
      </c>
      <c r="M1632" s="54" t="str">
        <f>IF(ISTEXT(overallRate),"Effectuez l’étape 1",IF(OR(COUNT($C1632,I1632)&lt;&gt;2,overallRate=0),0,IF(E1632="Oui",IF(OR($B1632="Oui - sans lien de dépendance",$C1632&gt;0),ROUND(MIN(I1632, MAX(500,MIN(0.55*$C1632,573))),2),0),ROUND(IF($B1632="Non - avec lien de dépendance",MIN(1129,I1632,$C1632)*overallRate,MIN(1129,I1632)*overallRate),2))))</f>
        <v>Effectuez l’étape 1</v>
      </c>
      <c r="N1632" s="54" t="str">
        <f>IF(ISTEXT(overallRate),"Effectuez l’étape 1",IF(OR(COUNT($C1632,J1632)&lt;&gt;2,overallRate=0),0,IF(F1632="Oui",IF(OR($B1632="Oui - sans lien de dépendance",$C1632&gt;0),ROUND(MIN(J1632, MAX(500,MIN(0.55*$C1632,573))),2),0),ROUND(IF($B1632="Non - avec lien de dépendance",MIN(1129,J1632,$C1632)*overallRate,MIN(1129,J1632)*overallRate),2))))</f>
        <v>Effectuez l’étape 1</v>
      </c>
      <c r="O1632" s="54" t="str">
        <f>IF(ISTEXT(overallRate),"Effectuez l’étape 1",IF(OR(COUNT($C1632,K1632)&lt;&gt;2,overallRate=0),0,IF(G1632="Oui",IF(OR($B1632="Oui - sans lien de dépendance",$C1632&gt;0),ROUND(MIN(K1632, MAX(500,MIN(0.55*$C1632,573))),2),0),ROUND(IF($B1632="Non - avec lien de dépendance",MIN(1129,K1632,$C1632)*overallRate,MIN(1129,K1632)*overallRate),2))))</f>
        <v>Effectuez l’étape 1</v>
      </c>
      <c r="P1632" s="3">
        <f t="shared" si="25"/>
        <v>0</v>
      </c>
    </row>
    <row r="1633" spans="12:16" x14ac:dyDescent="0.35">
      <c r="L1633" s="54" t="str">
        <f>IF(ISTEXT(overallRate),"Effectuez l’étape 1",IF(OR(COUNT($C1633,H1633)&lt;&gt;2,overallRate=0),0,IF(D1633="Oui",IF(OR($B1633="Oui - sans lien de dépendance",$C1633&gt;0),ROUND(MIN(H1633, MAX(500,MIN(0.55*$C1633,573))),2),0),ROUND(IF($B1633="Non - avec lien de dépendance",MIN(1129,H1633,$C1633)*overallRate,MIN(1129,H1633)*overallRate),2))))</f>
        <v>Effectuez l’étape 1</v>
      </c>
      <c r="M1633" s="54" t="str">
        <f>IF(ISTEXT(overallRate),"Effectuez l’étape 1",IF(OR(COUNT($C1633,I1633)&lt;&gt;2,overallRate=0),0,IF(E1633="Oui",IF(OR($B1633="Oui - sans lien de dépendance",$C1633&gt;0),ROUND(MIN(I1633, MAX(500,MIN(0.55*$C1633,573))),2),0),ROUND(IF($B1633="Non - avec lien de dépendance",MIN(1129,I1633,$C1633)*overallRate,MIN(1129,I1633)*overallRate),2))))</f>
        <v>Effectuez l’étape 1</v>
      </c>
      <c r="N1633" s="54" t="str">
        <f>IF(ISTEXT(overallRate),"Effectuez l’étape 1",IF(OR(COUNT($C1633,J1633)&lt;&gt;2,overallRate=0),0,IF(F1633="Oui",IF(OR($B1633="Oui - sans lien de dépendance",$C1633&gt;0),ROUND(MIN(J1633, MAX(500,MIN(0.55*$C1633,573))),2),0),ROUND(IF($B1633="Non - avec lien de dépendance",MIN(1129,J1633,$C1633)*overallRate,MIN(1129,J1633)*overallRate),2))))</f>
        <v>Effectuez l’étape 1</v>
      </c>
      <c r="O1633" s="54" t="str">
        <f>IF(ISTEXT(overallRate),"Effectuez l’étape 1",IF(OR(COUNT($C1633,K1633)&lt;&gt;2,overallRate=0),0,IF(G1633="Oui",IF(OR($B1633="Oui - sans lien de dépendance",$C1633&gt;0),ROUND(MIN(K1633, MAX(500,MIN(0.55*$C1633,573))),2),0),ROUND(IF($B1633="Non - avec lien de dépendance",MIN(1129,K1633,$C1633)*overallRate,MIN(1129,K1633)*overallRate),2))))</f>
        <v>Effectuez l’étape 1</v>
      </c>
      <c r="P1633" s="3">
        <f t="shared" si="25"/>
        <v>0</v>
      </c>
    </row>
    <row r="1634" spans="12:16" x14ac:dyDescent="0.35">
      <c r="L1634" s="54" t="str">
        <f>IF(ISTEXT(overallRate),"Effectuez l’étape 1",IF(OR(COUNT($C1634,H1634)&lt;&gt;2,overallRate=0),0,IF(D1634="Oui",IF(OR($B1634="Oui - sans lien de dépendance",$C1634&gt;0),ROUND(MIN(H1634, MAX(500,MIN(0.55*$C1634,573))),2),0),ROUND(IF($B1634="Non - avec lien de dépendance",MIN(1129,H1634,$C1634)*overallRate,MIN(1129,H1634)*overallRate),2))))</f>
        <v>Effectuez l’étape 1</v>
      </c>
      <c r="M1634" s="54" t="str">
        <f>IF(ISTEXT(overallRate),"Effectuez l’étape 1",IF(OR(COUNT($C1634,I1634)&lt;&gt;2,overallRate=0),0,IF(E1634="Oui",IF(OR($B1634="Oui - sans lien de dépendance",$C1634&gt;0),ROUND(MIN(I1634, MAX(500,MIN(0.55*$C1634,573))),2),0),ROUND(IF($B1634="Non - avec lien de dépendance",MIN(1129,I1634,$C1634)*overallRate,MIN(1129,I1634)*overallRate),2))))</f>
        <v>Effectuez l’étape 1</v>
      </c>
      <c r="N1634" s="54" t="str">
        <f>IF(ISTEXT(overallRate),"Effectuez l’étape 1",IF(OR(COUNT($C1634,J1634)&lt;&gt;2,overallRate=0),0,IF(F1634="Oui",IF(OR($B1634="Oui - sans lien de dépendance",$C1634&gt;0),ROUND(MIN(J1634, MAX(500,MIN(0.55*$C1634,573))),2),0),ROUND(IF($B1634="Non - avec lien de dépendance",MIN(1129,J1634,$C1634)*overallRate,MIN(1129,J1634)*overallRate),2))))</f>
        <v>Effectuez l’étape 1</v>
      </c>
      <c r="O1634" s="54" t="str">
        <f>IF(ISTEXT(overallRate),"Effectuez l’étape 1",IF(OR(COUNT($C1634,K1634)&lt;&gt;2,overallRate=0),0,IF(G1634="Oui",IF(OR($B1634="Oui - sans lien de dépendance",$C1634&gt;0),ROUND(MIN(K1634, MAX(500,MIN(0.55*$C1634,573))),2),0),ROUND(IF($B1634="Non - avec lien de dépendance",MIN(1129,K1634,$C1634)*overallRate,MIN(1129,K1634)*overallRate),2))))</f>
        <v>Effectuez l’étape 1</v>
      </c>
      <c r="P1634" s="3">
        <f t="shared" si="25"/>
        <v>0</v>
      </c>
    </row>
    <row r="1635" spans="12:16" x14ac:dyDescent="0.35">
      <c r="L1635" s="54" t="str">
        <f>IF(ISTEXT(overallRate),"Effectuez l’étape 1",IF(OR(COUNT($C1635,H1635)&lt;&gt;2,overallRate=0),0,IF(D1635="Oui",IF(OR($B1635="Oui - sans lien de dépendance",$C1635&gt;0),ROUND(MIN(H1635, MAX(500,MIN(0.55*$C1635,573))),2),0),ROUND(IF($B1635="Non - avec lien de dépendance",MIN(1129,H1635,$C1635)*overallRate,MIN(1129,H1635)*overallRate),2))))</f>
        <v>Effectuez l’étape 1</v>
      </c>
      <c r="M1635" s="54" t="str">
        <f>IF(ISTEXT(overallRate),"Effectuez l’étape 1",IF(OR(COUNT($C1635,I1635)&lt;&gt;2,overallRate=0),0,IF(E1635="Oui",IF(OR($B1635="Oui - sans lien de dépendance",$C1635&gt;0),ROUND(MIN(I1635, MAX(500,MIN(0.55*$C1635,573))),2),0),ROUND(IF($B1635="Non - avec lien de dépendance",MIN(1129,I1635,$C1635)*overallRate,MIN(1129,I1635)*overallRate),2))))</f>
        <v>Effectuez l’étape 1</v>
      </c>
      <c r="N1635" s="54" t="str">
        <f>IF(ISTEXT(overallRate),"Effectuez l’étape 1",IF(OR(COUNT($C1635,J1635)&lt;&gt;2,overallRate=0),0,IF(F1635="Oui",IF(OR($B1635="Oui - sans lien de dépendance",$C1635&gt;0),ROUND(MIN(J1635, MAX(500,MIN(0.55*$C1635,573))),2),0),ROUND(IF($B1635="Non - avec lien de dépendance",MIN(1129,J1635,$C1635)*overallRate,MIN(1129,J1635)*overallRate),2))))</f>
        <v>Effectuez l’étape 1</v>
      </c>
      <c r="O1635" s="54" t="str">
        <f>IF(ISTEXT(overallRate),"Effectuez l’étape 1",IF(OR(COUNT($C1635,K1635)&lt;&gt;2,overallRate=0),0,IF(G1635="Oui",IF(OR($B1635="Oui - sans lien de dépendance",$C1635&gt;0),ROUND(MIN(K1635, MAX(500,MIN(0.55*$C1635,573))),2),0),ROUND(IF($B1635="Non - avec lien de dépendance",MIN(1129,K1635,$C1635)*overallRate,MIN(1129,K1635)*overallRate),2))))</f>
        <v>Effectuez l’étape 1</v>
      </c>
      <c r="P1635" s="3">
        <f t="shared" si="25"/>
        <v>0</v>
      </c>
    </row>
    <row r="1636" spans="12:16" x14ac:dyDescent="0.35">
      <c r="L1636" s="54" t="str">
        <f>IF(ISTEXT(overallRate),"Effectuez l’étape 1",IF(OR(COUNT($C1636,H1636)&lt;&gt;2,overallRate=0),0,IF(D1636="Oui",IF(OR($B1636="Oui - sans lien de dépendance",$C1636&gt;0),ROUND(MIN(H1636, MAX(500,MIN(0.55*$C1636,573))),2),0),ROUND(IF($B1636="Non - avec lien de dépendance",MIN(1129,H1636,$C1636)*overallRate,MIN(1129,H1636)*overallRate),2))))</f>
        <v>Effectuez l’étape 1</v>
      </c>
      <c r="M1636" s="54" t="str">
        <f>IF(ISTEXT(overallRate),"Effectuez l’étape 1",IF(OR(COUNT($C1636,I1636)&lt;&gt;2,overallRate=0),0,IF(E1636="Oui",IF(OR($B1636="Oui - sans lien de dépendance",$C1636&gt;0),ROUND(MIN(I1636, MAX(500,MIN(0.55*$C1636,573))),2),0),ROUND(IF($B1636="Non - avec lien de dépendance",MIN(1129,I1636,$C1636)*overallRate,MIN(1129,I1636)*overallRate),2))))</f>
        <v>Effectuez l’étape 1</v>
      </c>
      <c r="N1636" s="54" t="str">
        <f>IF(ISTEXT(overallRate),"Effectuez l’étape 1",IF(OR(COUNT($C1636,J1636)&lt;&gt;2,overallRate=0),0,IF(F1636="Oui",IF(OR($B1636="Oui - sans lien de dépendance",$C1636&gt;0),ROUND(MIN(J1636, MAX(500,MIN(0.55*$C1636,573))),2),0),ROUND(IF($B1636="Non - avec lien de dépendance",MIN(1129,J1636,$C1636)*overallRate,MIN(1129,J1636)*overallRate),2))))</f>
        <v>Effectuez l’étape 1</v>
      </c>
      <c r="O1636" s="54" t="str">
        <f>IF(ISTEXT(overallRate),"Effectuez l’étape 1",IF(OR(COUNT($C1636,K1636)&lt;&gt;2,overallRate=0),0,IF(G1636="Oui",IF(OR($B1636="Oui - sans lien de dépendance",$C1636&gt;0),ROUND(MIN(K1636, MAX(500,MIN(0.55*$C1636,573))),2),0),ROUND(IF($B1636="Non - avec lien de dépendance",MIN(1129,K1636,$C1636)*overallRate,MIN(1129,K1636)*overallRate),2))))</f>
        <v>Effectuez l’étape 1</v>
      </c>
      <c r="P1636" s="3">
        <f t="shared" si="25"/>
        <v>0</v>
      </c>
    </row>
    <row r="1637" spans="12:16" x14ac:dyDescent="0.35">
      <c r="L1637" s="54" t="str">
        <f>IF(ISTEXT(overallRate),"Effectuez l’étape 1",IF(OR(COUNT($C1637,H1637)&lt;&gt;2,overallRate=0),0,IF(D1637="Oui",IF(OR($B1637="Oui - sans lien de dépendance",$C1637&gt;0),ROUND(MIN(H1637, MAX(500,MIN(0.55*$C1637,573))),2),0),ROUND(IF($B1637="Non - avec lien de dépendance",MIN(1129,H1637,$C1637)*overallRate,MIN(1129,H1637)*overallRate),2))))</f>
        <v>Effectuez l’étape 1</v>
      </c>
      <c r="M1637" s="54" t="str">
        <f>IF(ISTEXT(overallRate),"Effectuez l’étape 1",IF(OR(COUNT($C1637,I1637)&lt;&gt;2,overallRate=0),0,IF(E1637="Oui",IF(OR($B1637="Oui - sans lien de dépendance",$C1637&gt;0),ROUND(MIN(I1637, MAX(500,MIN(0.55*$C1637,573))),2),0),ROUND(IF($B1637="Non - avec lien de dépendance",MIN(1129,I1637,$C1637)*overallRate,MIN(1129,I1637)*overallRate),2))))</f>
        <v>Effectuez l’étape 1</v>
      </c>
      <c r="N1637" s="54" t="str">
        <f>IF(ISTEXT(overallRate),"Effectuez l’étape 1",IF(OR(COUNT($C1637,J1637)&lt;&gt;2,overallRate=0),0,IF(F1637="Oui",IF(OR($B1637="Oui - sans lien de dépendance",$C1637&gt;0),ROUND(MIN(J1637, MAX(500,MIN(0.55*$C1637,573))),2),0),ROUND(IF($B1637="Non - avec lien de dépendance",MIN(1129,J1637,$C1637)*overallRate,MIN(1129,J1637)*overallRate),2))))</f>
        <v>Effectuez l’étape 1</v>
      </c>
      <c r="O1637" s="54" t="str">
        <f>IF(ISTEXT(overallRate),"Effectuez l’étape 1",IF(OR(COUNT($C1637,K1637)&lt;&gt;2,overallRate=0),0,IF(G1637="Oui",IF(OR($B1637="Oui - sans lien de dépendance",$C1637&gt;0),ROUND(MIN(K1637, MAX(500,MIN(0.55*$C1637,573))),2),0),ROUND(IF($B1637="Non - avec lien de dépendance",MIN(1129,K1637,$C1637)*overallRate,MIN(1129,K1637)*overallRate),2))))</f>
        <v>Effectuez l’étape 1</v>
      </c>
      <c r="P1637" s="3">
        <f t="shared" si="25"/>
        <v>0</v>
      </c>
    </row>
    <row r="1638" spans="12:16" x14ac:dyDescent="0.35">
      <c r="L1638" s="54" t="str">
        <f>IF(ISTEXT(overallRate),"Effectuez l’étape 1",IF(OR(COUNT($C1638,H1638)&lt;&gt;2,overallRate=0),0,IF(D1638="Oui",IF(OR($B1638="Oui - sans lien de dépendance",$C1638&gt;0),ROUND(MIN(H1638, MAX(500,MIN(0.55*$C1638,573))),2),0),ROUND(IF($B1638="Non - avec lien de dépendance",MIN(1129,H1638,$C1638)*overallRate,MIN(1129,H1638)*overallRate),2))))</f>
        <v>Effectuez l’étape 1</v>
      </c>
      <c r="M1638" s="54" t="str">
        <f>IF(ISTEXT(overallRate),"Effectuez l’étape 1",IF(OR(COUNT($C1638,I1638)&lt;&gt;2,overallRate=0),0,IF(E1638="Oui",IF(OR($B1638="Oui - sans lien de dépendance",$C1638&gt;0),ROUND(MIN(I1638, MAX(500,MIN(0.55*$C1638,573))),2),0),ROUND(IF($B1638="Non - avec lien de dépendance",MIN(1129,I1638,$C1638)*overallRate,MIN(1129,I1638)*overallRate),2))))</f>
        <v>Effectuez l’étape 1</v>
      </c>
      <c r="N1638" s="54" t="str">
        <f>IF(ISTEXT(overallRate),"Effectuez l’étape 1",IF(OR(COUNT($C1638,J1638)&lt;&gt;2,overallRate=0),0,IF(F1638="Oui",IF(OR($B1638="Oui - sans lien de dépendance",$C1638&gt;0),ROUND(MIN(J1638, MAX(500,MIN(0.55*$C1638,573))),2),0),ROUND(IF($B1638="Non - avec lien de dépendance",MIN(1129,J1638,$C1638)*overallRate,MIN(1129,J1638)*overallRate),2))))</f>
        <v>Effectuez l’étape 1</v>
      </c>
      <c r="O1638" s="54" t="str">
        <f>IF(ISTEXT(overallRate),"Effectuez l’étape 1",IF(OR(COUNT($C1638,K1638)&lt;&gt;2,overallRate=0),0,IF(G1638="Oui",IF(OR($B1638="Oui - sans lien de dépendance",$C1638&gt;0),ROUND(MIN(K1638, MAX(500,MIN(0.55*$C1638,573))),2),0),ROUND(IF($B1638="Non - avec lien de dépendance",MIN(1129,K1638,$C1638)*overallRate,MIN(1129,K1638)*overallRate),2))))</f>
        <v>Effectuez l’étape 1</v>
      </c>
      <c r="P1638" s="3">
        <f t="shared" si="25"/>
        <v>0</v>
      </c>
    </row>
    <row r="1639" spans="12:16" x14ac:dyDescent="0.35">
      <c r="L1639" s="54" t="str">
        <f>IF(ISTEXT(overallRate),"Effectuez l’étape 1",IF(OR(COUNT($C1639,H1639)&lt;&gt;2,overallRate=0),0,IF(D1639="Oui",IF(OR($B1639="Oui - sans lien de dépendance",$C1639&gt;0),ROUND(MIN(H1639, MAX(500,MIN(0.55*$C1639,573))),2),0),ROUND(IF($B1639="Non - avec lien de dépendance",MIN(1129,H1639,$C1639)*overallRate,MIN(1129,H1639)*overallRate),2))))</f>
        <v>Effectuez l’étape 1</v>
      </c>
      <c r="M1639" s="54" t="str">
        <f>IF(ISTEXT(overallRate),"Effectuez l’étape 1",IF(OR(COUNT($C1639,I1639)&lt;&gt;2,overallRate=0),0,IF(E1639="Oui",IF(OR($B1639="Oui - sans lien de dépendance",$C1639&gt;0),ROUND(MIN(I1639, MAX(500,MIN(0.55*$C1639,573))),2),0),ROUND(IF($B1639="Non - avec lien de dépendance",MIN(1129,I1639,$C1639)*overallRate,MIN(1129,I1639)*overallRate),2))))</f>
        <v>Effectuez l’étape 1</v>
      </c>
      <c r="N1639" s="54" t="str">
        <f>IF(ISTEXT(overallRate),"Effectuez l’étape 1",IF(OR(COUNT($C1639,J1639)&lt;&gt;2,overallRate=0),0,IF(F1639="Oui",IF(OR($B1639="Oui - sans lien de dépendance",$C1639&gt;0),ROUND(MIN(J1639, MAX(500,MIN(0.55*$C1639,573))),2),0),ROUND(IF($B1639="Non - avec lien de dépendance",MIN(1129,J1639,$C1639)*overallRate,MIN(1129,J1639)*overallRate),2))))</f>
        <v>Effectuez l’étape 1</v>
      </c>
      <c r="O1639" s="54" t="str">
        <f>IF(ISTEXT(overallRate),"Effectuez l’étape 1",IF(OR(COUNT($C1639,K1639)&lt;&gt;2,overallRate=0),0,IF(G1639="Oui",IF(OR($B1639="Oui - sans lien de dépendance",$C1639&gt;0),ROUND(MIN(K1639, MAX(500,MIN(0.55*$C1639,573))),2),0),ROUND(IF($B1639="Non - avec lien de dépendance",MIN(1129,K1639,$C1639)*overallRate,MIN(1129,K1639)*overallRate),2))))</f>
        <v>Effectuez l’étape 1</v>
      </c>
      <c r="P1639" s="3">
        <f t="shared" si="25"/>
        <v>0</v>
      </c>
    </row>
    <row r="1640" spans="12:16" x14ac:dyDescent="0.35">
      <c r="L1640" s="54" t="str">
        <f>IF(ISTEXT(overallRate),"Effectuez l’étape 1",IF(OR(COUNT($C1640,H1640)&lt;&gt;2,overallRate=0),0,IF(D1640="Oui",IF(OR($B1640="Oui - sans lien de dépendance",$C1640&gt;0),ROUND(MIN(H1640, MAX(500,MIN(0.55*$C1640,573))),2),0),ROUND(IF($B1640="Non - avec lien de dépendance",MIN(1129,H1640,$C1640)*overallRate,MIN(1129,H1640)*overallRate),2))))</f>
        <v>Effectuez l’étape 1</v>
      </c>
      <c r="M1640" s="54" t="str">
        <f>IF(ISTEXT(overallRate),"Effectuez l’étape 1",IF(OR(COUNT($C1640,I1640)&lt;&gt;2,overallRate=0),0,IF(E1640="Oui",IF(OR($B1640="Oui - sans lien de dépendance",$C1640&gt;0),ROUND(MIN(I1640, MAX(500,MIN(0.55*$C1640,573))),2),0),ROUND(IF($B1640="Non - avec lien de dépendance",MIN(1129,I1640,$C1640)*overallRate,MIN(1129,I1640)*overallRate),2))))</f>
        <v>Effectuez l’étape 1</v>
      </c>
      <c r="N1640" s="54" t="str">
        <f>IF(ISTEXT(overallRate),"Effectuez l’étape 1",IF(OR(COUNT($C1640,J1640)&lt;&gt;2,overallRate=0),0,IF(F1640="Oui",IF(OR($B1640="Oui - sans lien de dépendance",$C1640&gt;0),ROUND(MIN(J1640, MAX(500,MIN(0.55*$C1640,573))),2),0),ROUND(IF($B1640="Non - avec lien de dépendance",MIN(1129,J1640,$C1640)*overallRate,MIN(1129,J1640)*overallRate),2))))</f>
        <v>Effectuez l’étape 1</v>
      </c>
      <c r="O1640" s="54" t="str">
        <f>IF(ISTEXT(overallRate),"Effectuez l’étape 1",IF(OR(COUNT($C1640,K1640)&lt;&gt;2,overallRate=0),0,IF(G1640="Oui",IF(OR($B1640="Oui - sans lien de dépendance",$C1640&gt;0),ROUND(MIN(K1640, MAX(500,MIN(0.55*$C1640,573))),2),0),ROUND(IF($B1640="Non - avec lien de dépendance",MIN(1129,K1640,$C1640)*overallRate,MIN(1129,K1640)*overallRate),2))))</f>
        <v>Effectuez l’étape 1</v>
      </c>
      <c r="P1640" s="3">
        <f t="shared" si="25"/>
        <v>0</v>
      </c>
    </row>
    <row r="1641" spans="12:16" x14ac:dyDescent="0.35">
      <c r="L1641" s="54" t="str">
        <f>IF(ISTEXT(overallRate),"Effectuez l’étape 1",IF(OR(COUNT($C1641,H1641)&lt;&gt;2,overallRate=0),0,IF(D1641="Oui",IF(OR($B1641="Oui - sans lien de dépendance",$C1641&gt;0),ROUND(MIN(H1641, MAX(500,MIN(0.55*$C1641,573))),2),0),ROUND(IF($B1641="Non - avec lien de dépendance",MIN(1129,H1641,$C1641)*overallRate,MIN(1129,H1641)*overallRate),2))))</f>
        <v>Effectuez l’étape 1</v>
      </c>
      <c r="M1641" s="54" t="str">
        <f>IF(ISTEXT(overallRate),"Effectuez l’étape 1",IF(OR(COUNT($C1641,I1641)&lt;&gt;2,overallRate=0),0,IF(E1641="Oui",IF(OR($B1641="Oui - sans lien de dépendance",$C1641&gt;0),ROUND(MIN(I1641, MAX(500,MIN(0.55*$C1641,573))),2),0),ROUND(IF($B1641="Non - avec lien de dépendance",MIN(1129,I1641,$C1641)*overallRate,MIN(1129,I1641)*overallRate),2))))</f>
        <v>Effectuez l’étape 1</v>
      </c>
      <c r="N1641" s="54" t="str">
        <f>IF(ISTEXT(overallRate),"Effectuez l’étape 1",IF(OR(COUNT($C1641,J1641)&lt;&gt;2,overallRate=0),0,IF(F1641="Oui",IF(OR($B1641="Oui - sans lien de dépendance",$C1641&gt;0),ROUND(MIN(J1641, MAX(500,MIN(0.55*$C1641,573))),2),0),ROUND(IF($B1641="Non - avec lien de dépendance",MIN(1129,J1641,$C1641)*overallRate,MIN(1129,J1641)*overallRate),2))))</f>
        <v>Effectuez l’étape 1</v>
      </c>
      <c r="O1641" s="54" t="str">
        <f>IF(ISTEXT(overallRate),"Effectuez l’étape 1",IF(OR(COUNT($C1641,K1641)&lt;&gt;2,overallRate=0),0,IF(G1641="Oui",IF(OR($B1641="Oui - sans lien de dépendance",$C1641&gt;0),ROUND(MIN(K1641, MAX(500,MIN(0.55*$C1641,573))),2),0),ROUND(IF($B1641="Non - avec lien de dépendance",MIN(1129,K1641,$C1641)*overallRate,MIN(1129,K1641)*overallRate),2))))</f>
        <v>Effectuez l’étape 1</v>
      </c>
      <c r="P1641" s="3">
        <f t="shared" si="25"/>
        <v>0</v>
      </c>
    </row>
    <row r="1642" spans="12:16" x14ac:dyDescent="0.35">
      <c r="L1642" s="54" t="str">
        <f>IF(ISTEXT(overallRate),"Effectuez l’étape 1",IF(OR(COUNT($C1642,H1642)&lt;&gt;2,overallRate=0),0,IF(D1642="Oui",IF(OR($B1642="Oui - sans lien de dépendance",$C1642&gt;0),ROUND(MIN(H1642, MAX(500,MIN(0.55*$C1642,573))),2),0),ROUND(IF($B1642="Non - avec lien de dépendance",MIN(1129,H1642,$C1642)*overallRate,MIN(1129,H1642)*overallRate),2))))</f>
        <v>Effectuez l’étape 1</v>
      </c>
      <c r="M1642" s="54" t="str">
        <f>IF(ISTEXT(overallRate),"Effectuez l’étape 1",IF(OR(COUNT($C1642,I1642)&lt;&gt;2,overallRate=0),0,IF(E1642="Oui",IF(OR($B1642="Oui - sans lien de dépendance",$C1642&gt;0),ROUND(MIN(I1642, MAX(500,MIN(0.55*$C1642,573))),2),0),ROUND(IF($B1642="Non - avec lien de dépendance",MIN(1129,I1642,$C1642)*overallRate,MIN(1129,I1642)*overallRate),2))))</f>
        <v>Effectuez l’étape 1</v>
      </c>
      <c r="N1642" s="54" t="str">
        <f>IF(ISTEXT(overallRate),"Effectuez l’étape 1",IF(OR(COUNT($C1642,J1642)&lt;&gt;2,overallRate=0),0,IF(F1642="Oui",IF(OR($B1642="Oui - sans lien de dépendance",$C1642&gt;0),ROUND(MIN(J1642, MAX(500,MIN(0.55*$C1642,573))),2),0),ROUND(IF($B1642="Non - avec lien de dépendance",MIN(1129,J1642,$C1642)*overallRate,MIN(1129,J1642)*overallRate),2))))</f>
        <v>Effectuez l’étape 1</v>
      </c>
      <c r="O1642" s="54" t="str">
        <f>IF(ISTEXT(overallRate),"Effectuez l’étape 1",IF(OR(COUNT($C1642,K1642)&lt;&gt;2,overallRate=0),0,IF(G1642="Oui",IF(OR($B1642="Oui - sans lien de dépendance",$C1642&gt;0),ROUND(MIN(K1642, MAX(500,MIN(0.55*$C1642,573))),2),0),ROUND(IF($B1642="Non - avec lien de dépendance",MIN(1129,K1642,$C1642)*overallRate,MIN(1129,K1642)*overallRate),2))))</f>
        <v>Effectuez l’étape 1</v>
      </c>
      <c r="P1642" s="3">
        <f t="shared" si="25"/>
        <v>0</v>
      </c>
    </row>
    <row r="1643" spans="12:16" x14ac:dyDescent="0.35">
      <c r="L1643" s="54" t="str">
        <f>IF(ISTEXT(overallRate),"Effectuez l’étape 1",IF(OR(COUNT($C1643,H1643)&lt;&gt;2,overallRate=0),0,IF(D1643="Oui",IF(OR($B1643="Oui - sans lien de dépendance",$C1643&gt;0),ROUND(MIN(H1643, MAX(500,MIN(0.55*$C1643,573))),2),0),ROUND(IF($B1643="Non - avec lien de dépendance",MIN(1129,H1643,$C1643)*overallRate,MIN(1129,H1643)*overallRate),2))))</f>
        <v>Effectuez l’étape 1</v>
      </c>
      <c r="M1643" s="54" t="str">
        <f>IF(ISTEXT(overallRate),"Effectuez l’étape 1",IF(OR(COUNT($C1643,I1643)&lt;&gt;2,overallRate=0),0,IF(E1643="Oui",IF(OR($B1643="Oui - sans lien de dépendance",$C1643&gt;0),ROUND(MIN(I1643, MAX(500,MIN(0.55*$C1643,573))),2),0),ROUND(IF($B1643="Non - avec lien de dépendance",MIN(1129,I1643,$C1643)*overallRate,MIN(1129,I1643)*overallRate),2))))</f>
        <v>Effectuez l’étape 1</v>
      </c>
      <c r="N1643" s="54" t="str">
        <f>IF(ISTEXT(overallRate),"Effectuez l’étape 1",IF(OR(COUNT($C1643,J1643)&lt;&gt;2,overallRate=0),0,IF(F1643="Oui",IF(OR($B1643="Oui - sans lien de dépendance",$C1643&gt;0),ROUND(MIN(J1643, MAX(500,MIN(0.55*$C1643,573))),2),0),ROUND(IF($B1643="Non - avec lien de dépendance",MIN(1129,J1643,$C1643)*overallRate,MIN(1129,J1643)*overallRate),2))))</f>
        <v>Effectuez l’étape 1</v>
      </c>
      <c r="O1643" s="54" t="str">
        <f>IF(ISTEXT(overallRate),"Effectuez l’étape 1",IF(OR(COUNT($C1643,K1643)&lt;&gt;2,overallRate=0),0,IF(G1643="Oui",IF(OR($B1643="Oui - sans lien de dépendance",$C1643&gt;0),ROUND(MIN(K1643, MAX(500,MIN(0.55*$C1643,573))),2),0),ROUND(IF($B1643="Non - avec lien de dépendance",MIN(1129,K1643,$C1643)*overallRate,MIN(1129,K1643)*overallRate),2))))</f>
        <v>Effectuez l’étape 1</v>
      </c>
      <c r="P1643" s="3">
        <f t="shared" si="25"/>
        <v>0</v>
      </c>
    </row>
    <row r="1644" spans="12:16" x14ac:dyDescent="0.35">
      <c r="L1644" s="54" t="str">
        <f>IF(ISTEXT(overallRate),"Effectuez l’étape 1",IF(OR(COUNT($C1644,H1644)&lt;&gt;2,overallRate=0),0,IF(D1644="Oui",IF(OR($B1644="Oui - sans lien de dépendance",$C1644&gt;0),ROUND(MIN(H1644, MAX(500,MIN(0.55*$C1644,573))),2),0),ROUND(IF($B1644="Non - avec lien de dépendance",MIN(1129,H1644,$C1644)*overallRate,MIN(1129,H1644)*overallRate),2))))</f>
        <v>Effectuez l’étape 1</v>
      </c>
      <c r="M1644" s="54" t="str">
        <f>IF(ISTEXT(overallRate),"Effectuez l’étape 1",IF(OR(COUNT($C1644,I1644)&lt;&gt;2,overallRate=0),0,IF(E1644="Oui",IF(OR($B1644="Oui - sans lien de dépendance",$C1644&gt;0),ROUND(MIN(I1644, MAX(500,MIN(0.55*$C1644,573))),2),0),ROUND(IF($B1644="Non - avec lien de dépendance",MIN(1129,I1644,$C1644)*overallRate,MIN(1129,I1644)*overallRate),2))))</f>
        <v>Effectuez l’étape 1</v>
      </c>
      <c r="N1644" s="54" t="str">
        <f>IF(ISTEXT(overallRate),"Effectuez l’étape 1",IF(OR(COUNT($C1644,J1644)&lt;&gt;2,overallRate=0),0,IF(F1644="Oui",IF(OR($B1644="Oui - sans lien de dépendance",$C1644&gt;0),ROUND(MIN(J1644, MAX(500,MIN(0.55*$C1644,573))),2),0),ROUND(IF($B1644="Non - avec lien de dépendance",MIN(1129,J1644,$C1644)*overallRate,MIN(1129,J1644)*overallRate),2))))</f>
        <v>Effectuez l’étape 1</v>
      </c>
      <c r="O1644" s="54" t="str">
        <f>IF(ISTEXT(overallRate),"Effectuez l’étape 1",IF(OR(COUNT($C1644,K1644)&lt;&gt;2,overallRate=0),0,IF(G1644="Oui",IF(OR($B1644="Oui - sans lien de dépendance",$C1644&gt;0),ROUND(MIN(K1644, MAX(500,MIN(0.55*$C1644,573))),2),0),ROUND(IF($B1644="Non - avec lien de dépendance",MIN(1129,K1644,$C1644)*overallRate,MIN(1129,K1644)*overallRate),2))))</f>
        <v>Effectuez l’étape 1</v>
      </c>
      <c r="P1644" s="3">
        <f t="shared" si="25"/>
        <v>0</v>
      </c>
    </row>
    <row r="1645" spans="12:16" x14ac:dyDescent="0.35">
      <c r="L1645" s="54" t="str">
        <f>IF(ISTEXT(overallRate),"Effectuez l’étape 1",IF(OR(COUNT($C1645,H1645)&lt;&gt;2,overallRate=0),0,IF(D1645="Oui",IF(OR($B1645="Oui - sans lien de dépendance",$C1645&gt;0),ROUND(MIN(H1645, MAX(500,MIN(0.55*$C1645,573))),2),0),ROUND(IF($B1645="Non - avec lien de dépendance",MIN(1129,H1645,$C1645)*overallRate,MIN(1129,H1645)*overallRate),2))))</f>
        <v>Effectuez l’étape 1</v>
      </c>
      <c r="M1645" s="54" t="str">
        <f>IF(ISTEXT(overallRate),"Effectuez l’étape 1",IF(OR(COUNT($C1645,I1645)&lt;&gt;2,overallRate=0),0,IF(E1645="Oui",IF(OR($B1645="Oui - sans lien de dépendance",$C1645&gt;0),ROUND(MIN(I1645, MAX(500,MIN(0.55*$C1645,573))),2),0),ROUND(IF($B1645="Non - avec lien de dépendance",MIN(1129,I1645,$C1645)*overallRate,MIN(1129,I1645)*overallRate),2))))</f>
        <v>Effectuez l’étape 1</v>
      </c>
      <c r="N1645" s="54" t="str">
        <f>IF(ISTEXT(overallRate),"Effectuez l’étape 1",IF(OR(COUNT($C1645,J1645)&lt;&gt;2,overallRate=0),0,IF(F1645="Oui",IF(OR($B1645="Oui - sans lien de dépendance",$C1645&gt;0),ROUND(MIN(J1645, MAX(500,MIN(0.55*$C1645,573))),2),0),ROUND(IF($B1645="Non - avec lien de dépendance",MIN(1129,J1645,$C1645)*overallRate,MIN(1129,J1645)*overallRate),2))))</f>
        <v>Effectuez l’étape 1</v>
      </c>
      <c r="O1645" s="54" t="str">
        <f>IF(ISTEXT(overallRate),"Effectuez l’étape 1",IF(OR(COUNT($C1645,K1645)&lt;&gt;2,overallRate=0),0,IF(G1645="Oui",IF(OR($B1645="Oui - sans lien de dépendance",$C1645&gt;0),ROUND(MIN(K1645, MAX(500,MIN(0.55*$C1645,573))),2),0),ROUND(IF($B1645="Non - avec lien de dépendance",MIN(1129,K1645,$C1645)*overallRate,MIN(1129,K1645)*overallRate),2))))</f>
        <v>Effectuez l’étape 1</v>
      </c>
      <c r="P1645" s="3">
        <f t="shared" si="25"/>
        <v>0</v>
      </c>
    </row>
    <row r="1646" spans="12:16" x14ac:dyDescent="0.35">
      <c r="L1646" s="54" t="str">
        <f>IF(ISTEXT(overallRate),"Effectuez l’étape 1",IF(OR(COUNT($C1646,H1646)&lt;&gt;2,overallRate=0),0,IF(D1646="Oui",IF(OR($B1646="Oui - sans lien de dépendance",$C1646&gt;0),ROUND(MIN(H1646, MAX(500,MIN(0.55*$C1646,573))),2),0),ROUND(IF($B1646="Non - avec lien de dépendance",MIN(1129,H1646,$C1646)*overallRate,MIN(1129,H1646)*overallRate),2))))</f>
        <v>Effectuez l’étape 1</v>
      </c>
      <c r="M1646" s="54" t="str">
        <f>IF(ISTEXT(overallRate),"Effectuez l’étape 1",IF(OR(COUNT($C1646,I1646)&lt;&gt;2,overallRate=0),0,IF(E1646="Oui",IF(OR($B1646="Oui - sans lien de dépendance",$C1646&gt;0),ROUND(MIN(I1646, MAX(500,MIN(0.55*$C1646,573))),2),0),ROUND(IF($B1646="Non - avec lien de dépendance",MIN(1129,I1646,$C1646)*overallRate,MIN(1129,I1646)*overallRate),2))))</f>
        <v>Effectuez l’étape 1</v>
      </c>
      <c r="N1646" s="54" t="str">
        <f>IF(ISTEXT(overallRate),"Effectuez l’étape 1",IF(OR(COUNT($C1646,J1646)&lt;&gt;2,overallRate=0),0,IF(F1646="Oui",IF(OR($B1646="Oui - sans lien de dépendance",$C1646&gt;0),ROUND(MIN(J1646, MAX(500,MIN(0.55*$C1646,573))),2),0),ROUND(IF($B1646="Non - avec lien de dépendance",MIN(1129,J1646,$C1646)*overallRate,MIN(1129,J1646)*overallRate),2))))</f>
        <v>Effectuez l’étape 1</v>
      </c>
      <c r="O1646" s="54" t="str">
        <f>IF(ISTEXT(overallRate),"Effectuez l’étape 1",IF(OR(COUNT($C1646,K1646)&lt;&gt;2,overallRate=0),0,IF(G1646="Oui",IF(OR($B1646="Oui - sans lien de dépendance",$C1646&gt;0),ROUND(MIN(K1646, MAX(500,MIN(0.55*$C1646,573))),2),0),ROUND(IF($B1646="Non - avec lien de dépendance",MIN(1129,K1646,$C1646)*overallRate,MIN(1129,K1646)*overallRate),2))))</f>
        <v>Effectuez l’étape 1</v>
      </c>
      <c r="P1646" s="3">
        <f t="shared" si="25"/>
        <v>0</v>
      </c>
    </row>
    <row r="1647" spans="12:16" x14ac:dyDescent="0.35">
      <c r="L1647" s="54" t="str">
        <f>IF(ISTEXT(overallRate),"Effectuez l’étape 1",IF(OR(COUNT($C1647,H1647)&lt;&gt;2,overallRate=0),0,IF(D1647="Oui",IF(OR($B1647="Oui - sans lien de dépendance",$C1647&gt;0),ROUND(MIN(H1647, MAX(500,MIN(0.55*$C1647,573))),2),0),ROUND(IF($B1647="Non - avec lien de dépendance",MIN(1129,H1647,$C1647)*overallRate,MIN(1129,H1647)*overallRate),2))))</f>
        <v>Effectuez l’étape 1</v>
      </c>
      <c r="M1647" s="54" t="str">
        <f>IF(ISTEXT(overallRate),"Effectuez l’étape 1",IF(OR(COUNT($C1647,I1647)&lt;&gt;2,overallRate=0),0,IF(E1647="Oui",IF(OR($B1647="Oui - sans lien de dépendance",$C1647&gt;0),ROUND(MIN(I1647, MAX(500,MIN(0.55*$C1647,573))),2),0),ROUND(IF($B1647="Non - avec lien de dépendance",MIN(1129,I1647,$C1647)*overallRate,MIN(1129,I1647)*overallRate),2))))</f>
        <v>Effectuez l’étape 1</v>
      </c>
      <c r="N1647" s="54" t="str">
        <f>IF(ISTEXT(overallRate),"Effectuez l’étape 1",IF(OR(COUNT($C1647,J1647)&lt;&gt;2,overallRate=0),0,IF(F1647="Oui",IF(OR($B1647="Oui - sans lien de dépendance",$C1647&gt;0),ROUND(MIN(J1647, MAX(500,MIN(0.55*$C1647,573))),2),0),ROUND(IF($B1647="Non - avec lien de dépendance",MIN(1129,J1647,$C1647)*overallRate,MIN(1129,J1647)*overallRate),2))))</f>
        <v>Effectuez l’étape 1</v>
      </c>
      <c r="O1647" s="54" t="str">
        <f>IF(ISTEXT(overallRate),"Effectuez l’étape 1",IF(OR(COUNT($C1647,K1647)&lt;&gt;2,overallRate=0),0,IF(G1647="Oui",IF(OR($B1647="Oui - sans lien de dépendance",$C1647&gt;0),ROUND(MIN(K1647, MAX(500,MIN(0.55*$C1647,573))),2),0),ROUND(IF($B1647="Non - avec lien de dépendance",MIN(1129,K1647,$C1647)*overallRate,MIN(1129,K1647)*overallRate),2))))</f>
        <v>Effectuez l’étape 1</v>
      </c>
      <c r="P1647" s="3">
        <f t="shared" si="25"/>
        <v>0</v>
      </c>
    </row>
    <row r="1648" spans="12:16" x14ac:dyDescent="0.35">
      <c r="L1648" s="54" t="str">
        <f>IF(ISTEXT(overallRate),"Effectuez l’étape 1",IF(OR(COUNT($C1648,H1648)&lt;&gt;2,overallRate=0),0,IF(D1648="Oui",IF(OR($B1648="Oui - sans lien de dépendance",$C1648&gt;0),ROUND(MIN(H1648, MAX(500,MIN(0.55*$C1648,573))),2),0),ROUND(IF($B1648="Non - avec lien de dépendance",MIN(1129,H1648,$C1648)*overallRate,MIN(1129,H1648)*overallRate),2))))</f>
        <v>Effectuez l’étape 1</v>
      </c>
      <c r="M1648" s="54" t="str">
        <f>IF(ISTEXT(overallRate),"Effectuez l’étape 1",IF(OR(COUNT($C1648,I1648)&lt;&gt;2,overallRate=0),0,IF(E1648="Oui",IF(OR($B1648="Oui - sans lien de dépendance",$C1648&gt;0),ROUND(MIN(I1648, MAX(500,MIN(0.55*$C1648,573))),2),0),ROUND(IF($B1648="Non - avec lien de dépendance",MIN(1129,I1648,$C1648)*overallRate,MIN(1129,I1648)*overallRate),2))))</f>
        <v>Effectuez l’étape 1</v>
      </c>
      <c r="N1648" s="54" t="str">
        <f>IF(ISTEXT(overallRate),"Effectuez l’étape 1",IF(OR(COUNT($C1648,J1648)&lt;&gt;2,overallRate=0),0,IF(F1648="Oui",IF(OR($B1648="Oui - sans lien de dépendance",$C1648&gt;0),ROUND(MIN(J1648, MAX(500,MIN(0.55*$C1648,573))),2),0),ROUND(IF($B1648="Non - avec lien de dépendance",MIN(1129,J1648,$C1648)*overallRate,MIN(1129,J1648)*overallRate),2))))</f>
        <v>Effectuez l’étape 1</v>
      </c>
      <c r="O1648" s="54" t="str">
        <f>IF(ISTEXT(overallRate),"Effectuez l’étape 1",IF(OR(COUNT($C1648,K1648)&lt;&gt;2,overallRate=0),0,IF(G1648="Oui",IF(OR($B1648="Oui - sans lien de dépendance",$C1648&gt;0),ROUND(MIN(K1648, MAX(500,MIN(0.55*$C1648,573))),2),0),ROUND(IF($B1648="Non - avec lien de dépendance",MIN(1129,K1648,$C1648)*overallRate,MIN(1129,K1648)*overallRate),2))))</f>
        <v>Effectuez l’étape 1</v>
      </c>
      <c r="P1648" s="3">
        <f t="shared" si="25"/>
        <v>0</v>
      </c>
    </row>
    <row r="1649" spans="12:16" x14ac:dyDescent="0.35">
      <c r="L1649" s="54" t="str">
        <f>IF(ISTEXT(overallRate),"Effectuez l’étape 1",IF(OR(COUNT($C1649,H1649)&lt;&gt;2,overallRate=0),0,IF(D1649="Oui",IF(OR($B1649="Oui - sans lien de dépendance",$C1649&gt;0),ROUND(MIN(H1649, MAX(500,MIN(0.55*$C1649,573))),2),0),ROUND(IF($B1649="Non - avec lien de dépendance",MIN(1129,H1649,$C1649)*overallRate,MIN(1129,H1649)*overallRate),2))))</f>
        <v>Effectuez l’étape 1</v>
      </c>
      <c r="M1649" s="54" t="str">
        <f>IF(ISTEXT(overallRate),"Effectuez l’étape 1",IF(OR(COUNT($C1649,I1649)&lt;&gt;2,overallRate=0),0,IF(E1649="Oui",IF(OR($B1649="Oui - sans lien de dépendance",$C1649&gt;0),ROUND(MIN(I1649, MAX(500,MIN(0.55*$C1649,573))),2),0),ROUND(IF($B1649="Non - avec lien de dépendance",MIN(1129,I1649,$C1649)*overallRate,MIN(1129,I1649)*overallRate),2))))</f>
        <v>Effectuez l’étape 1</v>
      </c>
      <c r="N1649" s="54" t="str">
        <f>IF(ISTEXT(overallRate),"Effectuez l’étape 1",IF(OR(COUNT($C1649,J1649)&lt;&gt;2,overallRate=0),0,IF(F1649="Oui",IF(OR($B1649="Oui - sans lien de dépendance",$C1649&gt;0),ROUND(MIN(J1649, MAX(500,MIN(0.55*$C1649,573))),2),0),ROUND(IF($B1649="Non - avec lien de dépendance",MIN(1129,J1649,$C1649)*overallRate,MIN(1129,J1649)*overallRate),2))))</f>
        <v>Effectuez l’étape 1</v>
      </c>
      <c r="O1649" s="54" t="str">
        <f>IF(ISTEXT(overallRate),"Effectuez l’étape 1",IF(OR(COUNT($C1649,K1649)&lt;&gt;2,overallRate=0),0,IF(G1649="Oui",IF(OR($B1649="Oui - sans lien de dépendance",$C1649&gt;0),ROUND(MIN(K1649, MAX(500,MIN(0.55*$C1649,573))),2),0),ROUND(IF($B1649="Non - avec lien de dépendance",MIN(1129,K1649,$C1649)*overallRate,MIN(1129,K1649)*overallRate),2))))</f>
        <v>Effectuez l’étape 1</v>
      </c>
      <c r="P1649" s="3">
        <f t="shared" si="25"/>
        <v>0</v>
      </c>
    </row>
    <row r="1650" spans="12:16" x14ac:dyDescent="0.35">
      <c r="L1650" s="54" t="str">
        <f>IF(ISTEXT(overallRate),"Effectuez l’étape 1",IF(OR(COUNT($C1650,H1650)&lt;&gt;2,overallRate=0),0,IF(D1650="Oui",IF(OR($B1650="Oui - sans lien de dépendance",$C1650&gt;0),ROUND(MIN(H1650, MAX(500,MIN(0.55*$C1650,573))),2),0),ROUND(IF($B1650="Non - avec lien de dépendance",MIN(1129,H1650,$C1650)*overallRate,MIN(1129,H1650)*overallRate),2))))</f>
        <v>Effectuez l’étape 1</v>
      </c>
      <c r="M1650" s="54" t="str">
        <f>IF(ISTEXT(overallRate),"Effectuez l’étape 1",IF(OR(COUNT($C1650,I1650)&lt;&gt;2,overallRate=0),0,IF(E1650="Oui",IF(OR($B1650="Oui - sans lien de dépendance",$C1650&gt;0),ROUND(MIN(I1650, MAX(500,MIN(0.55*$C1650,573))),2),0),ROUND(IF($B1650="Non - avec lien de dépendance",MIN(1129,I1650,$C1650)*overallRate,MIN(1129,I1650)*overallRate),2))))</f>
        <v>Effectuez l’étape 1</v>
      </c>
      <c r="N1650" s="54" t="str">
        <f>IF(ISTEXT(overallRate),"Effectuez l’étape 1",IF(OR(COUNT($C1650,J1650)&lt;&gt;2,overallRate=0),0,IF(F1650="Oui",IF(OR($B1650="Oui - sans lien de dépendance",$C1650&gt;0),ROUND(MIN(J1650, MAX(500,MIN(0.55*$C1650,573))),2),0),ROUND(IF($B1650="Non - avec lien de dépendance",MIN(1129,J1650,$C1650)*overallRate,MIN(1129,J1650)*overallRate),2))))</f>
        <v>Effectuez l’étape 1</v>
      </c>
      <c r="O1650" s="54" t="str">
        <f>IF(ISTEXT(overallRate),"Effectuez l’étape 1",IF(OR(COUNT($C1650,K1650)&lt;&gt;2,overallRate=0),0,IF(G1650="Oui",IF(OR($B1650="Oui - sans lien de dépendance",$C1650&gt;0),ROUND(MIN(K1650, MAX(500,MIN(0.55*$C1650,573))),2),0),ROUND(IF($B1650="Non - avec lien de dépendance",MIN(1129,K1650,$C1650)*overallRate,MIN(1129,K1650)*overallRate),2))))</f>
        <v>Effectuez l’étape 1</v>
      </c>
      <c r="P1650" s="3">
        <f t="shared" si="25"/>
        <v>0</v>
      </c>
    </row>
    <row r="1651" spans="12:16" x14ac:dyDescent="0.35">
      <c r="L1651" s="54" t="str">
        <f>IF(ISTEXT(overallRate),"Effectuez l’étape 1",IF(OR(COUNT($C1651,H1651)&lt;&gt;2,overallRate=0),0,IF(D1651="Oui",IF(OR($B1651="Oui - sans lien de dépendance",$C1651&gt;0),ROUND(MIN(H1651, MAX(500,MIN(0.55*$C1651,573))),2),0),ROUND(IF($B1651="Non - avec lien de dépendance",MIN(1129,H1651,$C1651)*overallRate,MIN(1129,H1651)*overallRate),2))))</f>
        <v>Effectuez l’étape 1</v>
      </c>
      <c r="M1651" s="54" t="str">
        <f>IF(ISTEXT(overallRate),"Effectuez l’étape 1",IF(OR(COUNT($C1651,I1651)&lt;&gt;2,overallRate=0),0,IF(E1651="Oui",IF(OR($B1651="Oui - sans lien de dépendance",$C1651&gt;0),ROUND(MIN(I1651, MAX(500,MIN(0.55*$C1651,573))),2),0),ROUND(IF($B1651="Non - avec lien de dépendance",MIN(1129,I1651,$C1651)*overallRate,MIN(1129,I1651)*overallRate),2))))</f>
        <v>Effectuez l’étape 1</v>
      </c>
      <c r="N1651" s="54" t="str">
        <f>IF(ISTEXT(overallRate),"Effectuez l’étape 1",IF(OR(COUNT($C1651,J1651)&lt;&gt;2,overallRate=0),0,IF(F1651="Oui",IF(OR($B1651="Oui - sans lien de dépendance",$C1651&gt;0),ROUND(MIN(J1651, MAX(500,MIN(0.55*$C1651,573))),2),0),ROUND(IF($B1651="Non - avec lien de dépendance",MIN(1129,J1651,$C1651)*overallRate,MIN(1129,J1651)*overallRate),2))))</f>
        <v>Effectuez l’étape 1</v>
      </c>
      <c r="O1651" s="54" t="str">
        <f>IF(ISTEXT(overallRate),"Effectuez l’étape 1",IF(OR(COUNT($C1651,K1651)&lt;&gt;2,overallRate=0),0,IF(G1651="Oui",IF(OR($B1651="Oui - sans lien de dépendance",$C1651&gt;0),ROUND(MIN(K1651, MAX(500,MIN(0.55*$C1651,573))),2),0),ROUND(IF($B1651="Non - avec lien de dépendance",MIN(1129,K1651,$C1651)*overallRate,MIN(1129,K1651)*overallRate),2))))</f>
        <v>Effectuez l’étape 1</v>
      </c>
      <c r="P1651" s="3">
        <f t="shared" si="25"/>
        <v>0</v>
      </c>
    </row>
    <row r="1652" spans="12:16" x14ac:dyDescent="0.35">
      <c r="L1652" s="54" t="str">
        <f>IF(ISTEXT(overallRate),"Effectuez l’étape 1",IF(OR(COUNT($C1652,H1652)&lt;&gt;2,overallRate=0),0,IF(D1652="Oui",IF(OR($B1652="Oui - sans lien de dépendance",$C1652&gt;0),ROUND(MIN(H1652, MAX(500,MIN(0.55*$C1652,573))),2),0),ROUND(IF($B1652="Non - avec lien de dépendance",MIN(1129,H1652,$C1652)*overallRate,MIN(1129,H1652)*overallRate),2))))</f>
        <v>Effectuez l’étape 1</v>
      </c>
      <c r="M1652" s="54" t="str">
        <f>IF(ISTEXT(overallRate),"Effectuez l’étape 1",IF(OR(COUNT($C1652,I1652)&lt;&gt;2,overallRate=0),0,IF(E1652="Oui",IF(OR($B1652="Oui - sans lien de dépendance",$C1652&gt;0),ROUND(MIN(I1652, MAX(500,MIN(0.55*$C1652,573))),2),0),ROUND(IF($B1652="Non - avec lien de dépendance",MIN(1129,I1652,$C1652)*overallRate,MIN(1129,I1652)*overallRate),2))))</f>
        <v>Effectuez l’étape 1</v>
      </c>
      <c r="N1652" s="54" t="str">
        <f>IF(ISTEXT(overallRate),"Effectuez l’étape 1",IF(OR(COUNT($C1652,J1652)&lt;&gt;2,overallRate=0),0,IF(F1652="Oui",IF(OR($B1652="Oui - sans lien de dépendance",$C1652&gt;0),ROUND(MIN(J1652, MAX(500,MIN(0.55*$C1652,573))),2),0),ROUND(IF($B1652="Non - avec lien de dépendance",MIN(1129,J1652,$C1652)*overallRate,MIN(1129,J1652)*overallRate),2))))</f>
        <v>Effectuez l’étape 1</v>
      </c>
      <c r="O1652" s="54" t="str">
        <f>IF(ISTEXT(overallRate),"Effectuez l’étape 1",IF(OR(COUNT($C1652,K1652)&lt;&gt;2,overallRate=0),0,IF(G1652="Oui",IF(OR($B1652="Oui - sans lien de dépendance",$C1652&gt;0),ROUND(MIN(K1652, MAX(500,MIN(0.55*$C1652,573))),2),0),ROUND(IF($B1652="Non - avec lien de dépendance",MIN(1129,K1652,$C1652)*overallRate,MIN(1129,K1652)*overallRate),2))))</f>
        <v>Effectuez l’étape 1</v>
      </c>
      <c r="P1652" s="3">
        <f t="shared" si="25"/>
        <v>0</v>
      </c>
    </row>
    <row r="1653" spans="12:16" x14ac:dyDescent="0.35">
      <c r="L1653" s="54" t="str">
        <f>IF(ISTEXT(overallRate),"Effectuez l’étape 1",IF(OR(COUNT($C1653,H1653)&lt;&gt;2,overallRate=0),0,IF(D1653="Oui",IF(OR($B1653="Oui - sans lien de dépendance",$C1653&gt;0),ROUND(MIN(H1653, MAX(500,MIN(0.55*$C1653,573))),2),0),ROUND(IF($B1653="Non - avec lien de dépendance",MIN(1129,H1653,$C1653)*overallRate,MIN(1129,H1653)*overallRate),2))))</f>
        <v>Effectuez l’étape 1</v>
      </c>
      <c r="M1653" s="54" t="str">
        <f>IF(ISTEXT(overallRate),"Effectuez l’étape 1",IF(OR(COUNT($C1653,I1653)&lt;&gt;2,overallRate=0),0,IF(E1653="Oui",IF(OR($B1653="Oui - sans lien de dépendance",$C1653&gt;0),ROUND(MIN(I1653, MAX(500,MIN(0.55*$C1653,573))),2),0),ROUND(IF($B1653="Non - avec lien de dépendance",MIN(1129,I1653,$C1653)*overallRate,MIN(1129,I1653)*overallRate),2))))</f>
        <v>Effectuez l’étape 1</v>
      </c>
      <c r="N1653" s="54" t="str">
        <f>IF(ISTEXT(overallRate),"Effectuez l’étape 1",IF(OR(COUNT($C1653,J1653)&lt;&gt;2,overallRate=0),0,IF(F1653="Oui",IF(OR($B1653="Oui - sans lien de dépendance",$C1653&gt;0),ROUND(MIN(J1653, MAX(500,MIN(0.55*$C1653,573))),2),0),ROUND(IF($B1653="Non - avec lien de dépendance",MIN(1129,J1653,$C1653)*overallRate,MIN(1129,J1653)*overallRate),2))))</f>
        <v>Effectuez l’étape 1</v>
      </c>
      <c r="O1653" s="54" t="str">
        <f>IF(ISTEXT(overallRate),"Effectuez l’étape 1",IF(OR(COUNT($C1653,K1653)&lt;&gt;2,overallRate=0),0,IF(G1653="Oui",IF(OR($B1653="Oui - sans lien de dépendance",$C1653&gt;0),ROUND(MIN(K1653, MAX(500,MIN(0.55*$C1653,573))),2),0),ROUND(IF($B1653="Non - avec lien de dépendance",MIN(1129,K1653,$C1653)*overallRate,MIN(1129,K1653)*overallRate),2))))</f>
        <v>Effectuez l’étape 1</v>
      </c>
      <c r="P1653" s="3">
        <f t="shared" si="25"/>
        <v>0</v>
      </c>
    </row>
    <row r="1654" spans="12:16" x14ac:dyDescent="0.35">
      <c r="L1654" s="54" t="str">
        <f>IF(ISTEXT(overallRate),"Effectuez l’étape 1",IF(OR(COUNT($C1654,H1654)&lt;&gt;2,overallRate=0),0,IF(D1654="Oui",IF(OR($B1654="Oui - sans lien de dépendance",$C1654&gt;0),ROUND(MIN(H1654, MAX(500,MIN(0.55*$C1654,573))),2),0),ROUND(IF($B1654="Non - avec lien de dépendance",MIN(1129,H1654,$C1654)*overallRate,MIN(1129,H1654)*overallRate),2))))</f>
        <v>Effectuez l’étape 1</v>
      </c>
      <c r="M1654" s="54" t="str">
        <f>IF(ISTEXT(overallRate),"Effectuez l’étape 1",IF(OR(COUNT($C1654,I1654)&lt;&gt;2,overallRate=0),0,IF(E1654="Oui",IF(OR($B1654="Oui - sans lien de dépendance",$C1654&gt;0),ROUND(MIN(I1654, MAX(500,MIN(0.55*$C1654,573))),2),0),ROUND(IF($B1654="Non - avec lien de dépendance",MIN(1129,I1654,$C1654)*overallRate,MIN(1129,I1654)*overallRate),2))))</f>
        <v>Effectuez l’étape 1</v>
      </c>
      <c r="N1654" s="54" t="str">
        <f>IF(ISTEXT(overallRate),"Effectuez l’étape 1",IF(OR(COUNT($C1654,J1654)&lt;&gt;2,overallRate=0),0,IF(F1654="Oui",IF(OR($B1654="Oui - sans lien de dépendance",$C1654&gt;0),ROUND(MIN(J1654, MAX(500,MIN(0.55*$C1654,573))),2),0),ROUND(IF($B1654="Non - avec lien de dépendance",MIN(1129,J1654,$C1654)*overallRate,MIN(1129,J1654)*overallRate),2))))</f>
        <v>Effectuez l’étape 1</v>
      </c>
      <c r="O1654" s="54" t="str">
        <f>IF(ISTEXT(overallRate),"Effectuez l’étape 1",IF(OR(COUNT($C1654,K1654)&lt;&gt;2,overallRate=0),0,IF(G1654="Oui",IF(OR($B1654="Oui - sans lien de dépendance",$C1654&gt;0),ROUND(MIN(K1654, MAX(500,MIN(0.55*$C1654,573))),2),0),ROUND(IF($B1654="Non - avec lien de dépendance",MIN(1129,K1654,$C1654)*overallRate,MIN(1129,K1654)*overallRate),2))))</f>
        <v>Effectuez l’étape 1</v>
      </c>
      <c r="P1654" s="3">
        <f t="shared" si="25"/>
        <v>0</v>
      </c>
    </row>
    <row r="1655" spans="12:16" x14ac:dyDescent="0.35">
      <c r="L1655" s="54" t="str">
        <f>IF(ISTEXT(overallRate),"Effectuez l’étape 1",IF(OR(COUNT($C1655,H1655)&lt;&gt;2,overallRate=0),0,IF(D1655="Oui",IF(OR($B1655="Oui - sans lien de dépendance",$C1655&gt;0),ROUND(MIN(H1655, MAX(500,MIN(0.55*$C1655,573))),2),0),ROUND(IF($B1655="Non - avec lien de dépendance",MIN(1129,H1655,$C1655)*overallRate,MIN(1129,H1655)*overallRate),2))))</f>
        <v>Effectuez l’étape 1</v>
      </c>
      <c r="M1655" s="54" t="str">
        <f>IF(ISTEXT(overallRate),"Effectuez l’étape 1",IF(OR(COUNT($C1655,I1655)&lt;&gt;2,overallRate=0),0,IF(E1655="Oui",IF(OR($B1655="Oui - sans lien de dépendance",$C1655&gt;0),ROUND(MIN(I1655, MAX(500,MIN(0.55*$C1655,573))),2),0),ROUND(IF($B1655="Non - avec lien de dépendance",MIN(1129,I1655,$C1655)*overallRate,MIN(1129,I1655)*overallRate),2))))</f>
        <v>Effectuez l’étape 1</v>
      </c>
      <c r="N1655" s="54" t="str">
        <f>IF(ISTEXT(overallRate),"Effectuez l’étape 1",IF(OR(COUNT($C1655,J1655)&lt;&gt;2,overallRate=0),0,IF(F1655="Oui",IF(OR($B1655="Oui - sans lien de dépendance",$C1655&gt;0),ROUND(MIN(J1655, MAX(500,MIN(0.55*$C1655,573))),2),0),ROUND(IF($B1655="Non - avec lien de dépendance",MIN(1129,J1655,$C1655)*overallRate,MIN(1129,J1655)*overallRate),2))))</f>
        <v>Effectuez l’étape 1</v>
      </c>
      <c r="O1655" s="54" t="str">
        <f>IF(ISTEXT(overallRate),"Effectuez l’étape 1",IF(OR(COUNT($C1655,K1655)&lt;&gt;2,overallRate=0),0,IF(G1655="Oui",IF(OR($B1655="Oui - sans lien de dépendance",$C1655&gt;0),ROUND(MIN(K1655, MAX(500,MIN(0.55*$C1655,573))),2),0),ROUND(IF($B1655="Non - avec lien de dépendance",MIN(1129,K1655,$C1655)*overallRate,MIN(1129,K1655)*overallRate),2))))</f>
        <v>Effectuez l’étape 1</v>
      </c>
      <c r="P1655" s="3">
        <f t="shared" si="25"/>
        <v>0</v>
      </c>
    </row>
    <row r="1656" spans="12:16" x14ac:dyDescent="0.35">
      <c r="L1656" s="54" t="str">
        <f>IF(ISTEXT(overallRate),"Effectuez l’étape 1",IF(OR(COUNT($C1656,H1656)&lt;&gt;2,overallRate=0),0,IF(D1656="Oui",IF(OR($B1656="Oui - sans lien de dépendance",$C1656&gt;0),ROUND(MIN(H1656, MAX(500,MIN(0.55*$C1656,573))),2),0),ROUND(IF($B1656="Non - avec lien de dépendance",MIN(1129,H1656,$C1656)*overallRate,MIN(1129,H1656)*overallRate),2))))</f>
        <v>Effectuez l’étape 1</v>
      </c>
      <c r="M1656" s="54" t="str">
        <f>IF(ISTEXT(overallRate),"Effectuez l’étape 1",IF(OR(COUNT($C1656,I1656)&lt;&gt;2,overallRate=0),0,IF(E1656="Oui",IF(OR($B1656="Oui - sans lien de dépendance",$C1656&gt;0),ROUND(MIN(I1656, MAX(500,MIN(0.55*$C1656,573))),2),0),ROUND(IF($B1656="Non - avec lien de dépendance",MIN(1129,I1656,$C1656)*overallRate,MIN(1129,I1656)*overallRate),2))))</f>
        <v>Effectuez l’étape 1</v>
      </c>
      <c r="N1656" s="54" t="str">
        <f>IF(ISTEXT(overallRate),"Effectuez l’étape 1",IF(OR(COUNT($C1656,J1656)&lt;&gt;2,overallRate=0),0,IF(F1656="Oui",IF(OR($B1656="Oui - sans lien de dépendance",$C1656&gt;0),ROUND(MIN(J1656, MAX(500,MIN(0.55*$C1656,573))),2),0),ROUND(IF($B1656="Non - avec lien de dépendance",MIN(1129,J1656,$C1656)*overallRate,MIN(1129,J1656)*overallRate),2))))</f>
        <v>Effectuez l’étape 1</v>
      </c>
      <c r="O1656" s="54" t="str">
        <f>IF(ISTEXT(overallRate),"Effectuez l’étape 1",IF(OR(COUNT($C1656,K1656)&lt;&gt;2,overallRate=0),0,IF(G1656="Oui",IF(OR($B1656="Oui - sans lien de dépendance",$C1656&gt;0),ROUND(MIN(K1656, MAX(500,MIN(0.55*$C1656,573))),2),0),ROUND(IF($B1656="Non - avec lien de dépendance",MIN(1129,K1656,$C1656)*overallRate,MIN(1129,K1656)*overallRate),2))))</f>
        <v>Effectuez l’étape 1</v>
      </c>
      <c r="P1656" s="3">
        <f t="shared" si="25"/>
        <v>0</v>
      </c>
    </row>
    <row r="1657" spans="12:16" x14ac:dyDescent="0.35">
      <c r="L1657" s="54" t="str">
        <f>IF(ISTEXT(overallRate),"Effectuez l’étape 1",IF(OR(COUNT($C1657,H1657)&lt;&gt;2,overallRate=0),0,IF(D1657="Oui",IF(OR($B1657="Oui - sans lien de dépendance",$C1657&gt;0),ROUND(MIN(H1657, MAX(500,MIN(0.55*$C1657,573))),2),0),ROUND(IF($B1657="Non - avec lien de dépendance",MIN(1129,H1657,$C1657)*overallRate,MIN(1129,H1657)*overallRate),2))))</f>
        <v>Effectuez l’étape 1</v>
      </c>
      <c r="M1657" s="54" t="str">
        <f>IF(ISTEXT(overallRate),"Effectuez l’étape 1",IF(OR(COUNT($C1657,I1657)&lt;&gt;2,overallRate=0),0,IF(E1657="Oui",IF(OR($B1657="Oui - sans lien de dépendance",$C1657&gt;0),ROUND(MIN(I1657, MAX(500,MIN(0.55*$C1657,573))),2),0),ROUND(IF($B1657="Non - avec lien de dépendance",MIN(1129,I1657,$C1657)*overallRate,MIN(1129,I1657)*overallRate),2))))</f>
        <v>Effectuez l’étape 1</v>
      </c>
      <c r="N1657" s="54" t="str">
        <f>IF(ISTEXT(overallRate),"Effectuez l’étape 1",IF(OR(COUNT($C1657,J1657)&lt;&gt;2,overallRate=0),0,IF(F1657="Oui",IF(OR($B1657="Oui - sans lien de dépendance",$C1657&gt;0),ROUND(MIN(J1657, MAX(500,MIN(0.55*$C1657,573))),2),0),ROUND(IF($B1657="Non - avec lien de dépendance",MIN(1129,J1657,$C1657)*overallRate,MIN(1129,J1657)*overallRate),2))))</f>
        <v>Effectuez l’étape 1</v>
      </c>
      <c r="O1657" s="54" t="str">
        <f>IF(ISTEXT(overallRate),"Effectuez l’étape 1",IF(OR(COUNT($C1657,K1657)&lt;&gt;2,overallRate=0),0,IF(G1657="Oui",IF(OR($B1657="Oui - sans lien de dépendance",$C1657&gt;0),ROUND(MIN(K1657, MAX(500,MIN(0.55*$C1657,573))),2),0),ROUND(IF($B1657="Non - avec lien de dépendance",MIN(1129,K1657,$C1657)*overallRate,MIN(1129,K1657)*overallRate),2))))</f>
        <v>Effectuez l’étape 1</v>
      </c>
      <c r="P1657" s="3">
        <f t="shared" si="25"/>
        <v>0</v>
      </c>
    </row>
    <row r="1658" spans="12:16" x14ac:dyDescent="0.35">
      <c r="L1658" s="54" t="str">
        <f>IF(ISTEXT(overallRate),"Effectuez l’étape 1",IF(OR(COUNT($C1658,H1658)&lt;&gt;2,overallRate=0),0,IF(D1658="Oui",IF(OR($B1658="Oui - sans lien de dépendance",$C1658&gt;0),ROUND(MIN(H1658, MAX(500,MIN(0.55*$C1658,573))),2),0),ROUND(IF($B1658="Non - avec lien de dépendance",MIN(1129,H1658,$C1658)*overallRate,MIN(1129,H1658)*overallRate),2))))</f>
        <v>Effectuez l’étape 1</v>
      </c>
      <c r="M1658" s="54" t="str">
        <f>IF(ISTEXT(overallRate),"Effectuez l’étape 1",IF(OR(COUNT($C1658,I1658)&lt;&gt;2,overallRate=0),0,IF(E1658="Oui",IF(OR($B1658="Oui - sans lien de dépendance",$C1658&gt;0),ROUND(MIN(I1658, MAX(500,MIN(0.55*$C1658,573))),2),0),ROUND(IF($B1658="Non - avec lien de dépendance",MIN(1129,I1658,$C1658)*overallRate,MIN(1129,I1658)*overallRate),2))))</f>
        <v>Effectuez l’étape 1</v>
      </c>
      <c r="N1658" s="54" t="str">
        <f>IF(ISTEXT(overallRate),"Effectuez l’étape 1",IF(OR(COUNT($C1658,J1658)&lt;&gt;2,overallRate=0),0,IF(F1658="Oui",IF(OR($B1658="Oui - sans lien de dépendance",$C1658&gt;0),ROUND(MIN(J1658, MAX(500,MIN(0.55*$C1658,573))),2),0),ROUND(IF($B1658="Non - avec lien de dépendance",MIN(1129,J1658,$C1658)*overallRate,MIN(1129,J1658)*overallRate),2))))</f>
        <v>Effectuez l’étape 1</v>
      </c>
      <c r="O1658" s="54" t="str">
        <f>IF(ISTEXT(overallRate),"Effectuez l’étape 1",IF(OR(COUNT($C1658,K1658)&lt;&gt;2,overallRate=0),0,IF(G1658="Oui",IF(OR($B1658="Oui - sans lien de dépendance",$C1658&gt;0),ROUND(MIN(K1658, MAX(500,MIN(0.55*$C1658,573))),2),0),ROUND(IF($B1658="Non - avec lien de dépendance",MIN(1129,K1658,$C1658)*overallRate,MIN(1129,K1658)*overallRate),2))))</f>
        <v>Effectuez l’étape 1</v>
      </c>
      <c r="P1658" s="3">
        <f t="shared" si="25"/>
        <v>0</v>
      </c>
    </row>
    <row r="1659" spans="12:16" x14ac:dyDescent="0.35">
      <c r="L1659" s="54" t="str">
        <f>IF(ISTEXT(overallRate),"Effectuez l’étape 1",IF(OR(COUNT($C1659,H1659)&lt;&gt;2,overallRate=0),0,IF(D1659="Oui",IF(OR($B1659="Oui - sans lien de dépendance",$C1659&gt;0),ROUND(MIN(H1659, MAX(500,MIN(0.55*$C1659,573))),2),0),ROUND(IF($B1659="Non - avec lien de dépendance",MIN(1129,H1659,$C1659)*overallRate,MIN(1129,H1659)*overallRate),2))))</f>
        <v>Effectuez l’étape 1</v>
      </c>
      <c r="M1659" s="54" t="str">
        <f>IF(ISTEXT(overallRate),"Effectuez l’étape 1",IF(OR(COUNT($C1659,I1659)&lt;&gt;2,overallRate=0),0,IF(E1659="Oui",IF(OR($B1659="Oui - sans lien de dépendance",$C1659&gt;0),ROUND(MIN(I1659, MAX(500,MIN(0.55*$C1659,573))),2),0),ROUND(IF($B1659="Non - avec lien de dépendance",MIN(1129,I1659,$C1659)*overallRate,MIN(1129,I1659)*overallRate),2))))</f>
        <v>Effectuez l’étape 1</v>
      </c>
      <c r="N1659" s="54" t="str">
        <f>IF(ISTEXT(overallRate),"Effectuez l’étape 1",IF(OR(COUNT($C1659,J1659)&lt;&gt;2,overallRate=0),0,IF(F1659="Oui",IF(OR($B1659="Oui - sans lien de dépendance",$C1659&gt;0),ROUND(MIN(J1659, MAX(500,MIN(0.55*$C1659,573))),2),0),ROUND(IF($B1659="Non - avec lien de dépendance",MIN(1129,J1659,$C1659)*overallRate,MIN(1129,J1659)*overallRate),2))))</f>
        <v>Effectuez l’étape 1</v>
      </c>
      <c r="O1659" s="54" t="str">
        <f>IF(ISTEXT(overallRate),"Effectuez l’étape 1",IF(OR(COUNT($C1659,K1659)&lt;&gt;2,overallRate=0),0,IF(G1659="Oui",IF(OR($B1659="Oui - sans lien de dépendance",$C1659&gt;0),ROUND(MIN(K1659, MAX(500,MIN(0.55*$C1659,573))),2),0),ROUND(IF($B1659="Non - avec lien de dépendance",MIN(1129,K1659,$C1659)*overallRate,MIN(1129,K1659)*overallRate),2))))</f>
        <v>Effectuez l’étape 1</v>
      </c>
      <c r="P1659" s="3">
        <f t="shared" si="25"/>
        <v>0</v>
      </c>
    </row>
    <row r="1660" spans="12:16" x14ac:dyDescent="0.35">
      <c r="L1660" s="54" t="str">
        <f>IF(ISTEXT(overallRate),"Effectuez l’étape 1",IF(OR(COUNT($C1660,H1660)&lt;&gt;2,overallRate=0),0,IF(D1660="Oui",IF(OR($B1660="Oui - sans lien de dépendance",$C1660&gt;0),ROUND(MIN(H1660, MAX(500,MIN(0.55*$C1660,573))),2),0),ROUND(IF($B1660="Non - avec lien de dépendance",MIN(1129,H1660,$C1660)*overallRate,MIN(1129,H1660)*overallRate),2))))</f>
        <v>Effectuez l’étape 1</v>
      </c>
      <c r="M1660" s="54" t="str">
        <f>IF(ISTEXT(overallRate),"Effectuez l’étape 1",IF(OR(COUNT($C1660,I1660)&lt;&gt;2,overallRate=0),0,IF(E1660="Oui",IF(OR($B1660="Oui - sans lien de dépendance",$C1660&gt;0),ROUND(MIN(I1660, MAX(500,MIN(0.55*$C1660,573))),2),0),ROUND(IF($B1660="Non - avec lien de dépendance",MIN(1129,I1660,$C1660)*overallRate,MIN(1129,I1660)*overallRate),2))))</f>
        <v>Effectuez l’étape 1</v>
      </c>
      <c r="N1660" s="54" t="str">
        <f>IF(ISTEXT(overallRate),"Effectuez l’étape 1",IF(OR(COUNT($C1660,J1660)&lt;&gt;2,overallRate=0),0,IF(F1660="Oui",IF(OR($B1660="Oui - sans lien de dépendance",$C1660&gt;0),ROUND(MIN(J1660, MAX(500,MIN(0.55*$C1660,573))),2),0),ROUND(IF($B1660="Non - avec lien de dépendance",MIN(1129,J1660,$C1660)*overallRate,MIN(1129,J1660)*overallRate),2))))</f>
        <v>Effectuez l’étape 1</v>
      </c>
      <c r="O1660" s="54" t="str">
        <f>IF(ISTEXT(overallRate),"Effectuez l’étape 1",IF(OR(COUNT($C1660,K1660)&lt;&gt;2,overallRate=0),0,IF(G1660="Oui",IF(OR($B1660="Oui - sans lien de dépendance",$C1660&gt;0),ROUND(MIN(K1660, MAX(500,MIN(0.55*$C1660,573))),2),0),ROUND(IF($B1660="Non - avec lien de dépendance",MIN(1129,K1660,$C1660)*overallRate,MIN(1129,K1660)*overallRate),2))))</f>
        <v>Effectuez l’étape 1</v>
      </c>
      <c r="P1660" s="3">
        <f t="shared" si="25"/>
        <v>0</v>
      </c>
    </row>
    <row r="1661" spans="12:16" x14ac:dyDescent="0.35">
      <c r="L1661" s="54" t="str">
        <f>IF(ISTEXT(overallRate),"Effectuez l’étape 1",IF(OR(COUNT($C1661,H1661)&lt;&gt;2,overallRate=0),0,IF(D1661="Oui",IF(OR($B1661="Oui - sans lien de dépendance",$C1661&gt;0),ROUND(MIN(H1661, MAX(500,MIN(0.55*$C1661,573))),2),0),ROUND(IF($B1661="Non - avec lien de dépendance",MIN(1129,H1661,$C1661)*overallRate,MIN(1129,H1661)*overallRate),2))))</f>
        <v>Effectuez l’étape 1</v>
      </c>
      <c r="M1661" s="54" t="str">
        <f>IF(ISTEXT(overallRate),"Effectuez l’étape 1",IF(OR(COUNT($C1661,I1661)&lt;&gt;2,overallRate=0),0,IF(E1661="Oui",IF(OR($B1661="Oui - sans lien de dépendance",$C1661&gt;0),ROUND(MIN(I1661, MAX(500,MIN(0.55*$C1661,573))),2),0),ROUND(IF($B1661="Non - avec lien de dépendance",MIN(1129,I1661,$C1661)*overallRate,MIN(1129,I1661)*overallRate),2))))</f>
        <v>Effectuez l’étape 1</v>
      </c>
      <c r="N1661" s="54" t="str">
        <f>IF(ISTEXT(overallRate),"Effectuez l’étape 1",IF(OR(COUNT($C1661,J1661)&lt;&gt;2,overallRate=0),0,IF(F1661="Oui",IF(OR($B1661="Oui - sans lien de dépendance",$C1661&gt;0),ROUND(MIN(J1661, MAX(500,MIN(0.55*$C1661,573))),2),0),ROUND(IF($B1661="Non - avec lien de dépendance",MIN(1129,J1661,$C1661)*overallRate,MIN(1129,J1661)*overallRate),2))))</f>
        <v>Effectuez l’étape 1</v>
      </c>
      <c r="O1661" s="54" t="str">
        <f>IF(ISTEXT(overallRate),"Effectuez l’étape 1",IF(OR(COUNT($C1661,K1661)&lt;&gt;2,overallRate=0),0,IF(G1661="Oui",IF(OR($B1661="Oui - sans lien de dépendance",$C1661&gt;0),ROUND(MIN(K1661, MAX(500,MIN(0.55*$C1661,573))),2),0),ROUND(IF($B1661="Non - avec lien de dépendance",MIN(1129,K1661,$C1661)*overallRate,MIN(1129,K1661)*overallRate),2))))</f>
        <v>Effectuez l’étape 1</v>
      </c>
      <c r="P1661" s="3">
        <f t="shared" si="25"/>
        <v>0</v>
      </c>
    </row>
    <row r="1662" spans="12:16" x14ac:dyDescent="0.35">
      <c r="L1662" s="54" t="str">
        <f>IF(ISTEXT(overallRate),"Effectuez l’étape 1",IF(OR(COUNT($C1662,H1662)&lt;&gt;2,overallRate=0),0,IF(D1662="Oui",IF(OR($B1662="Oui - sans lien de dépendance",$C1662&gt;0),ROUND(MIN(H1662, MAX(500,MIN(0.55*$C1662,573))),2),0),ROUND(IF($B1662="Non - avec lien de dépendance",MIN(1129,H1662,$C1662)*overallRate,MIN(1129,H1662)*overallRate),2))))</f>
        <v>Effectuez l’étape 1</v>
      </c>
      <c r="M1662" s="54" t="str">
        <f>IF(ISTEXT(overallRate),"Effectuez l’étape 1",IF(OR(COUNT($C1662,I1662)&lt;&gt;2,overallRate=0),0,IF(E1662="Oui",IF(OR($B1662="Oui - sans lien de dépendance",$C1662&gt;0),ROUND(MIN(I1662, MAX(500,MIN(0.55*$C1662,573))),2),0),ROUND(IF($B1662="Non - avec lien de dépendance",MIN(1129,I1662,$C1662)*overallRate,MIN(1129,I1662)*overallRate),2))))</f>
        <v>Effectuez l’étape 1</v>
      </c>
      <c r="N1662" s="54" t="str">
        <f>IF(ISTEXT(overallRate),"Effectuez l’étape 1",IF(OR(COUNT($C1662,J1662)&lt;&gt;2,overallRate=0),0,IF(F1662="Oui",IF(OR($B1662="Oui - sans lien de dépendance",$C1662&gt;0),ROUND(MIN(J1662, MAX(500,MIN(0.55*$C1662,573))),2),0),ROUND(IF($B1662="Non - avec lien de dépendance",MIN(1129,J1662,$C1662)*overallRate,MIN(1129,J1662)*overallRate),2))))</f>
        <v>Effectuez l’étape 1</v>
      </c>
      <c r="O1662" s="54" t="str">
        <f>IF(ISTEXT(overallRate),"Effectuez l’étape 1",IF(OR(COUNT($C1662,K1662)&lt;&gt;2,overallRate=0),0,IF(G1662="Oui",IF(OR($B1662="Oui - sans lien de dépendance",$C1662&gt;0),ROUND(MIN(K1662, MAX(500,MIN(0.55*$C1662,573))),2),0),ROUND(IF($B1662="Non - avec lien de dépendance",MIN(1129,K1662,$C1662)*overallRate,MIN(1129,K1662)*overallRate),2))))</f>
        <v>Effectuez l’étape 1</v>
      </c>
      <c r="P1662" s="3">
        <f t="shared" si="25"/>
        <v>0</v>
      </c>
    </row>
    <row r="1663" spans="12:16" x14ac:dyDescent="0.35">
      <c r="L1663" s="54" t="str">
        <f>IF(ISTEXT(overallRate),"Effectuez l’étape 1",IF(OR(COUNT($C1663,H1663)&lt;&gt;2,overallRate=0),0,IF(D1663="Oui",IF(OR($B1663="Oui - sans lien de dépendance",$C1663&gt;0),ROUND(MIN(H1663, MAX(500,MIN(0.55*$C1663,573))),2),0),ROUND(IF($B1663="Non - avec lien de dépendance",MIN(1129,H1663,$C1663)*overallRate,MIN(1129,H1663)*overallRate),2))))</f>
        <v>Effectuez l’étape 1</v>
      </c>
      <c r="M1663" s="54" t="str">
        <f>IF(ISTEXT(overallRate),"Effectuez l’étape 1",IF(OR(COUNT($C1663,I1663)&lt;&gt;2,overallRate=0),0,IF(E1663="Oui",IF(OR($B1663="Oui - sans lien de dépendance",$C1663&gt;0),ROUND(MIN(I1663, MAX(500,MIN(0.55*$C1663,573))),2),0),ROUND(IF($B1663="Non - avec lien de dépendance",MIN(1129,I1663,$C1663)*overallRate,MIN(1129,I1663)*overallRate),2))))</f>
        <v>Effectuez l’étape 1</v>
      </c>
      <c r="N1663" s="54" t="str">
        <f>IF(ISTEXT(overallRate),"Effectuez l’étape 1",IF(OR(COUNT($C1663,J1663)&lt;&gt;2,overallRate=0),0,IF(F1663="Oui",IF(OR($B1663="Oui - sans lien de dépendance",$C1663&gt;0),ROUND(MIN(J1663, MAX(500,MIN(0.55*$C1663,573))),2),0),ROUND(IF($B1663="Non - avec lien de dépendance",MIN(1129,J1663,$C1663)*overallRate,MIN(1129,J1663)*overallRate),2))))</f>
        <v>Effectuez l’étape 1</v>
      </c>
      <c r="O1663" s="54" t="str">
        <f>IF(ISTEXT(overallRate),"Effectuez l’étape 1",IF(OR(COUNT($C1663,K1663)&lt;&gt;2,overallRate=0),0,IF(G1663="Oui",IF(OR($B1663="Oui - sans lien de dépendance",$C1663&gt;0),ROUND(MIN(K1663, MAX(500,MIN(0.55*$C1663,573))),2),0),ROUND(IF($B1663="Non - avec lien de dépendance",MIN(1129,K1663,$C1663)*overallRate,MIN(1129,K1663)*overallRate),2))))</f>
        <v>Effectuez l’étape 1</v>
      </c>
      <c r="P1663" s="3">
        <f t="shared" si="25"/>
        <v>0</v>
      </c>
    </row>
    <row r="1664" spans="12:16" x14ac:dyDescent="0.35">
      <c r="L1664" s="54" t="str">
        <f>IF(ISTEXT(overallRate),"Effectuez l’étape 1",IF(OR(COUNT($C1664,H1664)&lt;&gt;2,overallRate=0),0,IF(D1664="Oui",IF(OR($B1664="Oui - sans lien de dépendance",$C1664&gt;0),ROUND(MIN(H1664, MAX(500,MIN(0.55*$C1664,573))),2),0),ROUND(IF($B1664="Non - avec lien de dépendance",MIN(1129,H1664,$C1664)*overallRate,MIN(1129,H1664)*overallRate),2))))</f>
        <v>Effectuez l’étape 1</v>
      </c>
      <c r="M1664" s="54" t="str">
        <f>IF(ISTEXT(overallRate),"Effectuez l’étape 1",IF(OR(COUNT($C1664,I1664)&lt;&gt;2,overallRate=0),0,IF(E1664="Oui",IF(OR($B1664="Oui - sans lien de dépendance",$C1664&gt;0),ROUND(MIN(I1664, MAX(500,MIN(0.55*$C1664,573))),2),0),ROUND(IF($B1664="Non - avec lien de dépendance",MIN(1129,I1664,$C1664)*overallRate,MIN(1129,I1664)*overallRate),2))))</f>
        <v>Effectuez l’étape 1</v>
      </c>
      <c r="N1664" s="54" t="str">
        <f>IF(ISTEXT(overallRate),"Effectuez l’étape 1",IF(OR(COUNT($C1664,J1664)&lt;&gt;2,overallRate=0),0,IF(F1664="Oui",IF(OR($B1664="Oui - sans lien de dépendance",$C1664&gt;0),ROUND(MIN(J1664, MAX(500,MIN(0.55*$C1664,573))),2),0),ROUND(IF($B1664="Non - avec lien de dépendance",MIN(1129,J1664,$C1664)*overallRate,MIN(1129,J1664)*overallRate),2))))</f>
        <v>Effectuez l’étape 1</v>
      </c>
      <c r="O1664" s="54" t="str">
        <f>IF(ISTEXT(overallRate),"Effectuez l’étape 1",IF(OR(COUNT($C1664,K1664)&lt;&gt;2,overallRate=0),0,IF(G1664="Oui",IF(OR($B1664="Oui - sans lien de dépendance",$C1664&gt;0),ROUND(MIN(K1664, MAX(500,MIN(0.55*$C1664,573))),2),0),ROUND(IF($B1664="Non - avec lien de dépendance",MIN(1129,K1664,$C1664)*overallRate,MIN(1129,K1664)*overallRate),2))))</f>
        <v>Effectuez l’étape 1</v>
      </c>
      <c r="P1664" s="3">
        <f t="shared" si="25"/>
        <v>0</v>
      </c>
    </row>
    <row r="1665" spans="12:16" x14ac:dyDescent="0.35">
      <c r="L1665" s="54" t="str">
        <f>IF(ISTEXT(overallRate),"Effectuez l’étape 1",IF(OR(COUNT($C1665,H1665)&lt;&gt;2,overallRate=0),0,IF(D1665="Oui",IF(OR($B1665="Oui - sans lien de dépendance",$C1665&gt;0),ROUND(MIN(H1665, MAX(500,MIN(0.55*$C1665,573))),2),0),ROUND(IF($B1665="Non - avec lien de dépendance",MIN(1129,H1665,$C1665)*overallRate,MIN(1129,H1665)*overallRate),2))))</f>
        <v>Effectuez l’étape 1</v>
      </c>
      <c r="M1665" s="54" t="str">
        <f>IF(ISTEXT(overallRate),"Effectuez l’étape 1",IF(OR(COUNT($C1665,I1665)&lt;&gt;2,overallRate=0),0,IF(E1665="Oui",IF(OR($B1665="Oui - sans lien de dépendance",$C1665&gt;0),ROUND(MIN(I1665, MAX(500,MIN(0.55*$C1665,573))),2),0),ROUND(IF($B1665="Non - avec lien de dépendance",MIN(1129,I1665,$C1665)*overallRate,MIN(1129,I1665)*overallRate),2))))</f>
        <v>Effectuez l’étape 1</v>
      </c>
      <c r="N1665" s="54" t="str">
        <f>IF(ISTEXT(overallRate),"Effectuez l’étape 1",IF(OR(COUNT($C1665,J1665)&lt;&gt;2,overallRate=0),0,IF(F1665="Oui",IF(OR($B1665="Oui - sans lien de dépendance",$C1665&gt;0),ROUND(MIN(J1665, MAX(500,MIN(0.55*$C1665,573))),2),0),ROUND(IF($B1665="Non - avec lien de dépendance",MIN(1129,J1665,$C1665)*overallRate,MIN(1129,J1665)*overallRate),2))))</f>
        <v>Effectuez l’étape 1</v>
      </c>
      <c r="O1665" s="54" t="str">
        <f>IF(ISTEXT(overallRate),"Effectuez l’étape 1",IF(OR(COUNT($C1665,K1665)&lt;&gt;2,overallRate=0),0,IF(G1665="Oui",IF(OR($B1665="Oui - sans lien de dépendance",$C1665&gt;0),ROUND(MIN(K1665, MAX(500,MIN(0.55*$C1665,573))),2),0),ROUND(IF($B1665="Non - avec lien de dépendance",MIN(1129,K1665,$C1665)*overallRate,MIN(1129,K1665)*overallRate),2))))</f>
        <v>Effectuez l’étape 1</v>
      </c>
      <c r="P1665" s="3">
        <f t="shared" si="25"/>
        <v>0</v>
      </c>
    </row>
    <row r="1666" spans="12:16" x14ac:dyDescent="0.35">
      <c r="L1666" s="54" t="str">
        <f>IF(ISTEXT(overallRate),"Effectuez l’étape 1",IF(OR(COUNT($C1666,H1666)&lt;&gt;2,overallRate=0),0,IF(D1666="Oui",IF(OR($B1666="Oui - sans lien de dépendance",$C1666&gt;0),ROUND(MIN(H1666, MAX(500,MIN(0.55*$C1666,573))),2),0),ROUND(IF($B1666="Non - avec lien de dépendance",MIN(1129,H1666,$C1666)*overallRate,MIN(1129,H1666)*overallRate),2))))</f>
        <v>Effectuez l’étape 1</v>
      </c>
      <c r="M1666" s="54" t="str">
        <f>IF(ISTEXT(overallRate),"Effectuez l’étape 1",IF(OR(COUNT($C1666,I1666)&lt;&gt;2,overallRate=0),0,IF(E1666="Oui",IF(OR($B1666="Oui - sans lien de dépendance",$C1666&gt;0),ROUND(MIN(I1666, MAX(500,MIN(0.55*$C1666,573))),2),0),ROUND(IF($B1666="Non - avec lien de dépendance",MIN(1129,I1666,$C1666)*overallRate,MIN(1129,I1666)*overallRate),2))))</f>
        <v>Effectuez l’étape 1</v>
      </c>
      <c r="N1666" s="54" t="str">
        <f>IF(ISTEXT(overallRate),"Effectuez l’étape 1",IF(OR(COUNT($C1666,J1666)&lt;&gt;2,overallRate=0),0,IF(F1666="Oui",IF(OR($B1666="Oui - sans lien de dépendance",$C1666&gt;0),ROUND(MIN(J1666, MAX(500,MIN(0.55*$C1666,573))),2),0),ROUND(IF($B1666="Non - avec lien de dépendance",MIN(1129,J1666,$C1666)*overallRate,MIN(1129,J1666)*overallRate),2))))</f>
        <v>Effectuez l’étape 1</v>
      </c>
      <c r="O1666" s="54" t="str">
        <f>IF(ISTEXT(overallRate),"Effectuez l’étape 1",IF(OR(COUNT($C1666,K1666)&lt;&gt;2,overallRate=0),0,IF(G1666="Oui",IF(OR($B1666="Oui - sans lien de dépendance",$C1666&gt;0),ROUND(MIN(K1666, MAX(500,MIN(0.55*$C1666,573))),2),0),ROUND(IF($B1666="Non - avec lien de dépendance",MIN(1129,K1666,$C1666)*overallRate,MIN(1129,K1666)*overallRate),2))))</f>
        <v>Effectuez l’étape 1</v>
      </c>
      <c r="P1666" s="3">
        <f t="shared" si="25"/>
        <v>0</v>
      </c>
    </row>
    <row r="1667" spans="12:16" x14ac:dyDescent="0.35">
      <c r="L1667" s="54" t="str">
        <f>IF(ISTEXT(overallRate),"Effectuez l’étape 1",IF(OR(COUNT($C1667,H1667)&lt;&gt;2,overallRate=0),0,IF(D1667="Oui",IF(OR($B1667="Oui - sans lien de dépendance",$C1667&gt;0),ROUND(MIN(H1667, MAX(500,MIN(0.55*$C1667,573))),2),0),ROUND(IF($B1667="Non - avec lien de dépendance",MIN(1129,H1667,$C1667)*overallRate,MIN(1129,H1667)*overallRate),2))))</f>
        <v>Effectuez l’étape 1</v>
      </c>
      <c r="M1667" s="54" t="str">
        <f>IF(ISTEXT(overallRate),"Effectuez l’étape 1",IF(OR(COUNT($C1667,I1667)&lt;&gt;2,overallRate=0),0,IF(E1667="Oui",IF(OR($B1667="Oui - sans lien de dépendance",$C1667&gt;0),ROUND(MIN(I1667, MAX(500,MIN(0.55*$C1667,573))),2),0),ROUND(IF($B1667="Non - avec lien de dépendance",MIN(1129,I1667,$C1667)*overallRate,MIN(1129,I1667)*overallRate),2))))</f>
        <v>Effectuez l’étape 1</v>
      </c>
      <c r="N1667" s="54" t="str">
        <f>IF(ISTEXT(overallRate),"Effectuez l’étape 1",IF(OR(COUNT($C1667,J1667)&lt;&gt;2,overallRate=0),0,IF(F1667="Oui",IF(OR($B1667="Oui - sans lien de dépendance",$C1667&gt;0),ROUND(MIN(J1667, MAX(500,MIN(0.55*$C1667,573))),2),0),ROUND(IF($B1667="Non - avec lien de dépendance",MIN(1129,J1667,$C1667)*overallRate,MIN(1129,J1667)*overallRate),2))))</f>
        <v>Effectuez l’étape 1</v>
      </c>
      <c r="O1667" s="54" t="str">
        <f>IF(ISTEXT(overallRate),"Effectuez l’étape 1",IF(OR(COUNT($C1667,K1667)&lt;&gt;2,overallRate=0),0,IF(G1667="Oui",IF(OR($B1667="Oui - sans lien de dépendance",$C1667&gt;0),ROUND(MIN(K1667, MAX(500,MIN(0.55*$C1667,573))),2),0),ROUND(IF($B1667="Non - avec lien de dépendance",MIN(1129,K1667,$C1667)*overallRate,MIN(1129,K1667)*overallRate),2))))</f>
        <v>Effectuez l’étape 1</v>
      </c>
      <c r="P1667" s="3">
        <f t="shared" si="25"/>
        <v>0</v>
      </c>
    </row>
    <row r="1668" spans="12:16" x14ac:dyDescent="0.35">
      <c r="L1668" s="54" t="str">
        <f>IF(ISTEXT(overallRate),"Effectuez l’étape 1",IF(OR(COUNT($C1668,H1668)&lt;&gt;2,overallRate=0),0,IF(D1668="Oui",IF(OR($B1668="Oui - sans lien de dépendance",$C1668&gt;0),ROUND(MIN(H1668, MAX(500,MIN(0.55*$C1668,573))),2),0),ROUND(IF($B1668="Non - avec lien de dépendance",MIN(1129,H1668,$C1668)*overallRate,MIN(1129,H1668)*overallRate),2))))</f>
        <v>Effectuez l’étape 1</v>
      </c>
      <c r="M1668" s="54" t="str">
        <f>IF(ISTEXT(overallRate),"Effectuez l’étape 1",IF(OR(COUNT($C1668,I1668)&lt;&gt;2,overallRate=0),0,IF(E1668="Oui",IF(OR($B1668="Oui - sans lien de dépendance",$C1668&gt;0),ROUND(MIN(I1668, MAX(500,MIN(0.55*$C1668,573))),2),0),ROUND(IF($B1668="Non - avec lien de dépendance",MIN(1129,I1668,$C1668)*overallRate,MIN(1129,I1668)*overallRate),2))))</f>
        <v>Effectuez l’étape 1</v>
      </c>
      <c r="N1668" s="54" t="str">
        <f>IF(ISTEXT(overallRate),"Effectuez l’étape 1",IF(OR(COUNT($C1668,J1668)&lt;&gt;2,overallRate=0),0,IF(F1668="Oui",IF(OR($B1668="Oui - sans lien de dépendance",$C1668&gt;0),ROUND(MIN(J1668, MAX(500,MIN(0.55*$C1668,573))),2),0),ROUND(IF($B1668="Non - avec lien de dépendance",MIN(1129,J1668,$C1668)*overallRate,MIN(1129,J1668)*overallRate),2))))</f>
        <v>Effectuez l’étape 1</v>
      </c>
      <c r="O1668" s="54" t="str">
        <f>IF(ISTEXT(overallRate),"Effectuez l’étape 1",IF(OR(COUNT($C1668,K1668)&lt;&gt;2,overallRate=0),0,IF(G1668="Oui",IF(OR($B1668="Oui - sans lien de dépendance",$C1668&gt;0),ROUND(MIN(K1668, MAX(500,MIN(0.55*$C1668,573))),2),0),ROUND(IF($B1668="Non - avec lien de dépendance",MIN(1129,K1668,$C1668)*overallRate,MIN(1129,K1668)*overallRate),2))))</f>
        <v>Effectuez l’étape 1</v>
      </c>
      <c r="P1668" s="3">
        <f t="shared" si="25"/>
        <v>0</v>
      </c>
    </row>
    <row r="1669" spans="12:16" x14ac:dyDescent="0.35">
      <c r="L1669" s="54" t="str">
        <f>IF(ISTEXT(overallRate),"Effectuez l’étape 1",IF(OR(COUNT($C1669,H1669)&lt;&gt;2,overallRate=0),0,IF(D1669="Oui",IF(OR($B1669="Oui - sans lien de dépendance",$C1669&gt;0),ROUND(MIN(H1669, MAX(500,MIN(0.55*$C1669,573))),2),0),ROUND(IF($B1669="Non - avec lien de dépendance",MIN(1129,H1669,$C1669)*overallRate,MIN(1129,H1669)*overallRate),2))))</f>
        <v>Effectuez l’étape 1</v>
      </c>
      <c r="M1669" s="54" t="str">
        <f>IF(ISTEXT(overallRate),"Effectuez l’étape 1",IF(OR(COUNT($C1669,I1669)&lt;&gt;2,overallRate=0),0,IF(E1669="Oui",IF(OR($B1669="Oui - sans lien de dépendance",$C1669&gt;0),ROUND(MIN(I1669, MAX(500,MIN(0.55*$C1669,573))),2),0),ROUND(IF($B1669="Non - avec lien de dépendance",MIN(1129,I1669,$C1669)*overallRate,MIN(1129,I1669)*overallRate),2))))</f>
        <v>Effectuez l’étape 1</v>
      </c>
      <c r="N1669" s="54" t="str">
        <f>IF(ISTEXT(overallRate),"Effectuez l’étape 1",IF(OR(COUNT($C1669,J1669)&lt;&gt;2,overallRate=0),0,IF(F1669="Oui",IF(OR($B1669="Oui - sans lien de dépendance",$C1669&gt;0),ROUND(MIN(J1669, MAX(500,MIN(0.55*$C1669,573))),2),0),ROUND(IF($B1669="Non - avec lien de dépendance",MIN(1129,J1669,$C1669)*overallRate,MIN(1129,J1669)*overallRate),2))))</f>
        <v>Effectuez l’étape 1</v>
      </c>
      <c r="O1669" s="54" t="str">
        <f>IF(ISTEXT(overallRate),"Effectuez l’étape 1",IF(OR(COUNT($C1669,K1669)&lt;&gt;2,overallRate=0),0,IF(G1669="Oui",IF(OR($B1669="Oui - sans lien de dépendance",$C1669&gt;0),ROUND(MIN(K1669, MAX(500,MIN(0.55*$C1669,573))),2),0),ROUND(IF($B1669="Non - avec lien de dépendance",MIN(1129,K1669,$C1669)*overallRate,MIN(1129,K1669)*overallRate),2))))</f>
        <v>Effectuez l’étape 1</v>
      </c>
      <c r="P1669" s="3">
        <f t="shared" si="25"/>
        <v>0</v>
      </c>
    </row>
    <row r="1670" spans="12:16" x14ac:dyDescent="0.35">
      <c r="L1670" s="54" t="str">
        <f>IF(ISTEXT(overallRate),"Effectuez l’étape 1",IF(OR(COUNT($C1670,H1670)&lt;&gt;2,overallRate=0),0,IF(D1670="Oui",IF(OR($B1670="Oui - sans lien de dépendance",$C1670&gt;0),ROUND(MIN(H1670, MAX(500,MIN(0.55*$C1670,573))),2),0),ROUND(IF($B1670="Non - avec lien de dépendance",MIN(1129,H1670,$C1670)*overallRate,MIN(1129,H1670)*overallRate),2))))</f>
        <v>Effectuez l’étape 1</v>
      </c>
      <c r="M1670" s="54" t="str">
        <f>IF(ISTEXT(overallRate),"Effectuez l’étape 1",IF(OR(COUNT($C1670,I1670)&lt;&gt;2,overallRate=0),0,IF(E1670="Oui",IF(OR($B1670="Oui - sans lien de dépendance",$C1670&gt;0),ROUND(MIN(I1670, MAX(500,MIN(0.55*$C1670,573))),2),0),ROUND(IF($B1670="Non - avec lien de dépendance",MIN(1129,I1670,$C1670)*overallRate,MIN(1129,I1670)*overallRate),2))))</f>
        <v>Effectuez l’étape 1</v>
      </c>
      <c r="N1670" s="54" t="str">
        <f>IF(ISTEXT(overallRate),"Effectuez l’étape 1",IF(OR(COUNT($C1670,J1670)&lt;&gt;2,overallRate=0),0,IF(F1670="Oui",IF(OR($B1670="Oui - sans lien de dépendance",$C1670&gt;0),ROUND(MIN(J1670, MAX(500,MIN(0.55*$C1670,573))),2),0),ROUND(IF($B1670="Non - avec lien de dépendance",MIN(1129,J1670,$C1670)*overallRate,MIN(1129,J1670)*overallRate),2))))</f>
        <v>Effectuez l’étape 1</v>
      </c>
      <c r="O1670" s="54" t="str">
        <f>IF(ISTEXT(overallRate),"Effectuez l’étape 1",IF(OR(COUNT($C1670,K1670)&lt;&gt;2,overallRate=0),0,IF(G1670="Oui",IF(OR($B1670="Oui - sans lien de dépendance",$C1670&gt;0),ROUND(MIN(K1670, MAX(500,MIN(0.55*$C1670,573))),2),0),ROUND(IF($B1670="Non - avec lien de dépendance",MIN(1129,K1670,$C1670)*overallRate,MIN(1129,K1670)*overallRate),2))))</f>
        <v>Effectuez l’étape 1</v>
      </c>
      <c r="P1670" s="3">
        <f t="shared" si="25"/>
        <v>0</v>
      </c>
    </row>
    <row r="1671" spans="12:16" x14ac:dyDescent="0.35">
      <c r="L1671" s="54" t="str">
        <f>IF(ISTEXT(overallRate),"Effectuez l’étape 1",IF(OR(COUNT($C1671,H1671)&lt;&gt;2,overallRate=0),0,IF(D1671="Oui",IF(OR($B1671="Oui - sans lien de dépendance",$C1671&gt;0),ROUND(MIN(H1671, MAX(500,MIN(0.55*$C1671,573))),2),0),ROUND(IF($B1671="Non - avec lien de dépendance",MIN(1129,H1671,$C1671)*overallRate,MIN(1129,H1671)*overallRate),2))))</f>
        <v>Effectuez l’étape 1</v>
      </c>
      <c r="M1671" s="54" t="str">
        <f>IF(ISTEXT(overallRate),"Effectuez l’étape 1",IF(OR(COUNT($C1671,I1671)&lt;&gt;2,overallRate=0),0,IF(E1671="Oui",IF(OR($B1671="Oui - sans lien de dépendance",$C1671&gt;0),ROUND(MIN(I1671, MAX(500,MIN(0.55*$C1671,573))),2),0),ROUND(IF($B1671="Non - avec lien de dépendance",MIN(1129,I1671,$C1671)*overallRate,MIN(1129,I1671)*overallRate),2))))</f>
        <v>Effectuez l’étape 1</v>
      </c>
      <c r="N1671" s="54" t="str">
        <f>IF(ISTEXT(overallRate),"Effectuez l’étape 1",IF(OR(COUNT($C1671,J1671)&lt;&gt;2,overallRate=0),0,IF(F1671="Oui",IF(OR($B1671="Oui - sans lien de dépendance",$C1671&gt;0),ROUND(MIN(J1671, MAX(500,MIN(0.55*$C1671,573))),2),0),ROUND(IF($B1671="Non - avec lien de dépendance",MIN(1129,J1671,$C1671)*overallRate,MIN(1129,J1671)*overallRate),2))))</f>
        <v>Effectuez l’étape 1</v>
      </c>
      <c r="O1671" s="54" t="str">
        <f>IF(ISTEXT(overallRate),"Effectuez l’étape 1",IF(OR(COUNT($C1671,K1671)&lt;&gt;2,overallRate=0),0,IF(G1671="Oui",IF(OR($B1671="Oui - sans lien de dépendance",$C1671&gt;0),ROUND(MIN(K1671, MAX(500,MIN(0.55*$C1671,573))),2),0),ROUND(IF($B1671="Non - avec lien de dépendance",MIN(1129,K1671,$C1671)*overallRate,MIN(1129,K1671)*overallRate),2))))</f>
        <v>Effectuez l’étape 1</v>
      </c>
      <c r="P1671" s="3">
        <f t="shared" ref="P1671:P1734" si="26">IF(AND(COUNT(C1671:K1671)&gt;0,OR(COUNT(C1671:K1671)&lt;&gt;5,ISBLANK(B1671))),"Fill out all amounts",SUM(L1671:O1671))</f>
        <v>0</v>
      </c>
    </row>
    <row r="1672" spans="12:16" x14ac:dyDescent="0.35">
      <c r="L1672" s="54" t="str">
        <f>IF(ISTEXT(overallRate),"Effectuez l’étape 1",IF(OR(COUNT($C1672,H1672)&lt;&gt;2,overallRate=0),0,IF(D1672="Oui",IF(OR($B1672="Oui - sans lien de dépendance",$C1672&gt;0),ROUND(MIN(H1672, MAX(500,MIN(0.55*$C1672,573))),2),0),ROUND(IF($B1672="Non - avec lien de dépendance",MIN(1129,H1672,$C1672)*overallRate,MIN(1129,H1672)*overallRate),2))))</f>
        <v>Effectuez l’étape 1</v>
      </c>
      <c r="M1672" s="54" t="str">
        <f>IF(ISTEXT(overallRate),"Effectuez l’étape 1",IF(OR(COUNT($C1672,I1672)&lt;&gt;2,overallRate=0),0,IF(E1672="Oui",IF(OR($B1672="Oui - sans lien de dépendance",$C1672&gt;0),ROUND(MIN(I1672, MAX(500,MIN(0.55*$C1672,573))),2),0),ROUND(IF($B1672="Non - avec lien de dépendance",MIN(1129,I1672,$C1672)*overallRate,MIN(1129,I1672)*overallRate),2))))</f>
        <v>Effectuez l’étape 1</v>
      </c>
      <c r="N1672" s="54" t="str">
        <f>IF(ISTEXT(overallRate),"Effectuez l’étape 1",IF(OR(COUNT($C1672,J1672)&lt;&gt;2,overallRate=0),0,IF(F1672="Oui",IF(OR($B1672="Oui - sans lien de dépendance",$C1672&gt;0),ROUND(MIN(J1672, MAX(500,MIN(0.55*$C1672,573))),2),0),ROUND(IF($B1672="Non - avec lien de dépendance",MIN(1129,J1672,$C1672)*overallRate,MIN(1129,J1672)*overallRate),2))))</f>
        <v>Effectuez l’étape 1</v>
      </c>
      <c r="O1672" s="54" t="str">
        <f>IF(ISTEXT(overallRate),"Effectuez l’étape 1",IF(OR(COUNT($C1672,K1672)&lt;&gt;2,overallRate=0),0,IF(G1672="Oui",IF(OR($B1672="Oui - sans lien de dépendance",$C1672&gt;0),ROUND(MIN(K1672, MAX(500,MIN(0.55*$C1672,573))),2),0),ROUND(IF($B1672="Non - avec lien de dépendance",MIN(1129,K1672,$C1672)*overallRate,MIN(1129,K1672)*overallRate),2))))</f>
        <v>Effectuez l’étape 1</v>
      </c>
      <c r="P1672" s="3">
        <f t="shared" si="26"/>
        <v>0</v>
      </c>
    </row>
    <row r="1673" spans="12:16" x14ac:dyDescent="0.35">
      <c r="L1673" s="54" t="str">
        <f>IF(ISTEXT(overallRate),"Effectuez l’étape 1",IF(OR(COUNT($C1673,H1673)&lt;&gt;2,overallRate=0),0,IF(D1673="Oui",IF(OR($B1673="Oui - sans lien de dépendance",$C1673&gt;0),ROUND(MIN(H1673, MAX(500,MIN(0.55*$C1673,573))),2),0),ROUND(IF($B1673="Non - avec lien de dépendance",MIN(1129,H1673,$C1673)*overallRate,MIN(1129,H1673)*overallRate),2))))</f>
        <v>Effectuez l’étape 1</v>
      </c>
      <c r="M1673" s="54" t="str">
        <f>IF(ISTEXT(overallRate),"Effectuez l’étape 1",IF(OR(COUNT($C1673,I1673)&lt;&gt;2,overallRate=0),0,IF(E1673="Oui",IF(OR($B1673="Oui - sans lien de dépendance",$C1673&gt;0),ROUND(MIN(I1673, MAX(500,MIN(0.55*$C1673,573))),2),0),ROUND(IF($B1673="Non - avec lien de dépendance",MIN(1129,I1673,$C1673)*overallRate,MIN(1129,I1673)*overallRate),2))))</f>
        <v>Effectuez l’étape 1</v>
      </c>
      <c r="N1673" s="54" t="str">
        <f>IF(ISTEXT(overallRate),"Effectuez l’étape 1",IF(OR(COUNT($C1673,J1673)&lt;&gt;2,overallRate=0),0,IF(F1673="Oui",IF(OR($B1673="Oui - sans lien de dépendance",$C1673&gt;0),ROUND(MIN(J1673, MAX(500,MIN(0.55*$C1673,573))),2),0),ROUND(IF($B1673="Non - avec lien de dépendance",MIN(1129,J1673,$C1673)*overallRate,MIN(1129,J1673)*overallRate),2))))</f>
        <v>Effectuez l’étape 1</v>
      </c>
      <c r="O1673" s="54" t="str">
        <f>IF(ISTEXT(overallRate),"Effectuez l’étape 1",IF(OR(COUNT($C1673,K1673)&lt;&gt;2,overallRate=0),0,IF(G1673="Oui",IF(OR($B1673="Oui - sans lien de dépendance",$C1673&gt;0),ROUND(MIN(K1673, MAX(500,MIN(0.55*$C1673,573))),2),0),ROUND(IF($B1673="Non - avec lien de dépendance",MIN(1129,K1673,$C1673)*overallRate,MIN(1129,K1673)*overallRate),2))))</f>
        <v>Effectuez l’étape 1</v>
      </c>
      <c r="P1673" s="3">
        <f t="shared" si="26"/>
        <v>0</v>
      </c>
    </row>
    <row r="1674" spans="12:16" x14ac:dyDescent="0.35">
      <c r="L1674" s="54" t="str">
        <f>IF(ISTEXT(overallRate),"Effectuez l’étape 1",IF(OR(COUNT($C1674,H1674)&lt;&gt;2,overallRate=0),0,IF(D1674="Oui",IF(OR($B1674="Oui - sans lien de dépendance",$C1674&gt;0),ROUND(MIN(H1674, MAX(500,MIN(0.55*$C1674,573))),2),0),ROUND(IF($B1674="Non - avec lien de dépendance",MIN(1129,H1674,$C1674)*overallRate,MIN(1129,H1674)*overallRate),2))))</f>
        <v>Effectuez l’étape 1</v>
      </c>
      <c r="M1674" s="54" t="str">
        <f>IF(ISTEXT(overallRate),"Effectuez l’étape 1",IF(OR(COUNT($C1674,I1674)&lt;&gt;2,overallRate=0),0,IF(E1674="Oui",IF(OR($B1674="Oui - sans lien de dépendance",$C1674&gt;0),ROUND(MIN(I1674, MAX(500,MIN(0.55*$C1674,573))),2),0),ROUND(IF($B1674="Non - avec lien de dépendance",MIN(1129,I1674,$C1674)*overallRate,MIN(1129,I1674)*overallRate),2))))</f>
        <v>Effectuez l’étape 1</v>
      </c>
      <c r="N1674" s="54" t="str">
        <f>IF(ISTEXT(overallRate),"Effectuez l’étape 1",IF(OR(COUNT($C1674,J1674)&lt;&gt;2,overallRate=0),0,IF(F1674="Oui",IF(OR($B1674="Oui - sans lien de dépendance",$C1674&gt;0),ROUND(MIN(J1674, MAX(500,MIN(0.55*$C1674,573))),2),0),ROUND(IF($B1674="Non - avec lien de dépendance",MIN(1129,J1674,$C1674)*overallRate,MIN(1129,J1674)*overallRate),2))))</f>
        <v>Effectuez l’étape 1</v>
      </c>
      <c r="O1674" s="54" t="str">
        <f>IF(ISTEXT(overallRate),"Effectuez l’étape 1",IF(OR(COUNT($C1674,K1674)&lt;&gt;2,overallRate=0),0,IF(G1674="Oui",IF(OR($B1674="Oui - sans lien de dépendance",$C1674&gt;0),ROUND(MIN(K1674, MAX(500,MIN(0.55*$C1674,573))),2),0),ROUND(IF($B1674="Non - avec lien de dépendance",MIN(1129,K1674,$C1674)*overallRate,MIN(1129,K1674)*overallRate),2))))</f>
        <v>Effectuez l’étape 1</v>
      </c>
      <c r="P1674" s="3">
        <f t="shared" si="26"/>
        <v>0</v>
      </c>
    </row>
    <row r="1675" spans="12:16" x14ac:dyDescent="0.35">
      <c r="L1675" s="54" t="str">
        <f>IF(ISTEXT(overallRate),"Effectuez l’étape 1",IF(OR(COUNT($C1675,H1675)&lt;&gt;2,overallRate=0),0,IF(D1675="Oui",IF(OR($B1675="Oui - sans lien de dépendance",$C1675&gt;0),ROUND(MIN(H1675, MAX(500,MIN(0.55*$C1675,573))),2),0),ROUND(IF($B1675="Non - avec lien de dépendance",MIN(1129,H1675,$C1675)*overallRate,MIN(1129,H1675)*overallRate),2))))</f>
        <v>Effectuez l’étape 1</v>
      </c>
      <c r="M1675" s="54" t="str">
        <f>IF(ISTEXT(overallRate),"Effectuez l’étape 1",IF(OR(COUNT($C1675,I1675)&lt;&gt;2,overallRate=0),0,IF(E1675="Oui",IF(OR($B1675="Oui - sans lien de dépendance",$C1675&gt;0),ROUND(MIN(I1675, MAX(500,MIN(0.55*$C1675,573))),2),0),ROUND(IF($B1675="Non - avec lien de dépendance",MIN(1129,I1675,$C1675)*overallRate,MIN(1129,I1675)*overallRate),2))))</f>
        <v>Effectuez l’étape 1</v>
      </c>
      <c r="N1675" s="54" t="str">
        <f>IF(ISTEXT(overallRate),"Effectuez l’étape 1",IF(OR(COUNT($C1675,J1675)&lt;&gt;2,overallRate=0),0,IF(F1675="Oui",IF(OR($B1675="Oui - sans lien de dépendance",$C1675&gt;0),ROUND(MIN(J1675, MAX(500,MIN(0.55*$C1675,573))),2),0),ROUND(IF($B1675="Non - avec lien de dépendance",MIN(1129,J1675,$C1675)*overallRate,MIN(1129,J1675)*overallRate),2))))</f>
        <v>Effectuez l’étape 1</v>
      </c>
      <c r="O1675" s="54" t="str">
        <f>IF(ISTEXT(overallRate),"Effectuez l’étape 1",IF(OR(COUNT($C1675,K1675)&lt;&gt;2,overallRate=0),0,IF(G1675="Oui",IF(OR($B1675="Oui - sans lien de dépendance",$C1675&gt;0),ROUND(MIN(K1675, MAX(500,MIN(0.55*$C1675,573))),2),0),ROUND(IF($B1675="Non - avec lien de dépendance",MIN(1129,K1675,$C1675)*overallRate,MIN(1129,K1675)*overallRate),2))))</f>
        <v>Effectuez l’étape 1</v>
      </c>
      <c r="P1675" s="3">
        <f t="shared" si="26"/>
        <v>0</v>
      </c>
    </row>
    <row r="1676" spans="12:16" x14ac:dyDescent="0.35">
      <c r="L1676" s="54" t="str">
        <f>IF(ISTEXT(overallRate),"Effectuez l’étape 1",IF(OR(COUNT($C1676,H1676)&lt;&gt;2,overallRate=0),0,IF(D1676="Oui",IF(OR($B1676="Oui - sans lien de dépendance",$C1676&gt;0),ROUND(MIN(H1676, MAX(500,MIN(0.55*$C1676,573))),2),0),ROUND(IF($B1676="Non - avec lien de dépendance",MIN(1129,H1676,$C1676)*overallRate,MIN(1129,H1676)*overallRate),2))))</f>
        <v>Effectuez l’étape 1</v>
      </c>
      <c r="M1676" s="54" t="str">
        <f>IF(ISTEXT(overallRate),"Effectuez l’étape 1",IF(OR(COUNT($C1676,I1676)&lt;&gt;2,overallRate=0),0,IF(E1676="Oui",IF(OR($B1676="Oui - sans lien de dépendance",$C1676&gt;0),ROUND(MIN(I1676, MAX(500,MIN(0.55*$C1676,573))),2),0),ROUND(IF($B1676="Non - avec lien de dépendance",MIN(1129,I1676,$C1676)*overallRate,MIN(1129,I1676)*overallRate),2))))</f>
        <v>Effectuez l’étape 1</v>
      </c>
      <c r="N1676" s="54" t="str">
        <f>IF(ISTEXT(overallRate),"Effectuez l’étape 1",IF(OR(COUNT($C1676,J1676)&lt;&gt;2,overallRate=0),0,IF(F1676="Oui",IF(OR($B1676="Oui - sans lien de dépendance",$C1676&gt;0),ROUND(MIN(J1676, MAX(500,MIN(0.55*$C1676,573))),2),0),ROUND(IF($B1676="Non - avec lien de dépendance",MIN(1129,J1676,$C1676)*overallRate,MIN(1129,J1676)*overallRate),2))))</f>
        <v>Effectuez l’étape 1</v>
      </c>
      <c r="O1676" s="54" t="str">
        <f>IF(ISTEXT(overallRate),"Effectuez l’étape 1",IF(OR(COUNT($C1676,K1676)&lt;&gt;2,overallRate=0),0,IF(G1676="Oui",IF(OR($B1676="Oui - sans lien de dépendance",$C1676&gt;0),ROUND(MIN(K1676, MAX(500,MIN(0.55*$C1676,573))),2),0),ROUND(IF($B1676="Non - avec lien de dépendance",MIN(1129,K1676,$C1676)*overallRate,MIN(1129,K1676)*overallRate),2))))</f>
        <v>Effectuez l’étape 1</v>
      </c>
      <c r="P1676" s="3">
        <f t="shared" si="26"/>
        <v>0</v>
      </c>
    </row>
    <row r="1677" spans="12:16" x14ac:dyDescent="0.35">
      <c r="L1677" s="54" t="str">
        <f>IF(ISTEXT(overallRate),"Effectuez l’étape 1",IF(OR(COUNT($C1677,H1677)&lt;&gt;2,overallRate=0),0,IF(D1677="Oui",IF(OR($B1677="Oui - sans lien de dépendance",$C1677&gt;0),ROUND(MIN(H1677, MAX(500,MIN(0.55*$C1677,573))),2),0),ROUND(IF($B1677="Non - avec lien de dépendance",MIN(1129,H1677,$C1677)*overallRate,MIN(1129,H1677)*overallRate),2))))</f>
        <v>Effectuez l’étape 1</v>
      </c>
      <c r="M1677" s="54" t="str">
        <f>IF(ISTEXT(overallRate),"Effectuez l’étape 1",IF(OR(COUNT($C1677,I1677)&lt;&gt;2,overallRate=0),0,IF(E1677="Oui",IF(OR($B1677="Oui - sans lien de dépendance",$C1677&gt;0),ROUND(MIN(I1677, MAX(500,MIN(0.55*$C1677,573))),2),0),ROUND(IF($B1677="Non - avec lien de dépendance",MIN(1129,I1677,$C1677)*overallRate,MIN(1129,I1677)*overallRate),2))))</f>
        <v>Effectuez l’étape 1</v>
      </c>
      <c r="N1677" s="54" t="str">
        <f>IF(ISTEXT(overallRate),"Effectuez l’étape 1",IF(OR(COUNT($C1677,J1677)&lt;&gt;2,overallRate=0),0,IF(F1677="Oui",IF(OR($B1677="Oui - sans lien de dépendance",$C1677&gt;0),ROUND(MIN(J1677, MAX(500,MIN(0.55*$C1677,573))),2),0),ROUND(IF($B1677="Non - avec lien de dépendance",MIN(1129,J1677,$C1677)*overallRate,MIN(1129,J1677)*overallRate),2))))</f>
        <v>Effectuez l’étape 1</v>
      </c>
      <c r="O1677" s="54" t="str">
        <f>IF(ISTEXT(overallRate),"Effectuez l’étape 1",IF(OR(COUNT($C1677,K1677)&lt;&gt;2,overallRate=0),0,IF(G1677="Oui",IF(OR($B1677="Oui - sans lien de dépendance",$C1677&gt;0),ROUND(MIN(K1677, MAX(500,MIN(0.55*$C1677,573))),2),0),ROUND(IF($B1677="Non - avec lien de dépendance",MIN(1129,K1677,$C1677)*overallRate,MIN(1129,K1677)*overallRate),2))))</f>
        <v>Effectuez l’étape 1</v>
      </c>
      <c r="P1677" s="3">
        <f t="shared" si="26"/>
        <v>0</v>
      </c>
    </row>
    <row r="1678" spans="12:16" x14ac:dyDescent="0.35">
      <c r="L1678" s="54" t="str">
        <f>IF(ISTEXT(overallRate),"Effectuez l’étape 1",IF(OR(COUNT($C1678,H1678)&lt;&gt;2,overallRate=0),0,IF(D1678="Oui",IF(OR($B1678="Oui - sans lien de dépendance",$C1678&gt;0),ROUND(MIN(H1678, MAX(500,MIN(0.55*$C1678,573))),2),0),ROUND(IF($B1678="Non - avec lien de dépendance",MIN(1129,H1678,$C1678)*overallRate,MIN(1129,H1678)*overallRate),2))))</f>
        <v>Effectuez l’étape 1</v>
      </c>
      <c r="M1678" s="54" t="str">
        <f>IF(ISTEXT(overallRate),"Effectuez l’étape 1",IF(OR(COUNT($C1678,I1678)&lt;&gt;2,overallRate=0),0,IF(E1678="Oui",IF(OR($B1678="Oui - sans lien de dépendance",$C1678&gt;0),ROUND(MIN(I1678, MAX(500,MIN(0.55*$C1678,573))),2),0),ROUND(IF($B1678="Non - avec lien de dépendance",MIN(1129,I1678,$C1678)*overallRate,MIN(1129,I1678)*overallRate),2))))</f>
        <v>Effectuez l’étape 1</v>
      </c>
      <c r="N1678" s="54" t="str">
        <f>IF(ISTEXT(overallRate),"Effectuez l’étape 1",IF(OR(COUNT($C1678,J1678)&lt;&gt;2,overallRate=0),0,IF(F1678="Oui",IF(OR($B1678="Oui - sans lien de dépendance",$C1678&gt;0),ROUND(MIN(J1678, MAX(500,MIN(0.55*$C1678,573))),2),0),ROUND(IF($B1678="Non - avec lien de dépendance",MIN(1129,J1678,$C1678)*overallRate,MIN(1129,J1678)*overallRate),2))))</f>
        <v>Effectuez l’étape 1</v>
      </c>
      <c r="O1678" s="54" t="str">
        <f>IF(ISTEXT(overallRate),"Effectuez l’étape 1",IF(OR(COUNT($C1678,K1678)&lt;&gt;2,overallRate=0),0,IF(G1678="Oui",IF(OR($B1678="Oui - sans lien de dépendance",$C1678&gt;0),ROUND(MIN(K1678, MAX(500,MIN(0.55*$C1678,573))),2),0),ROUND(IF($B1678="Non - avec lien de dépendance",MIN(1129,K1678,$C1678)*overallRate,MIN(1129,K1678)*overallRate),2))))</f>
        <v>Effectuez l’étape 1</v>
      </c>
      <c r="P1678" s="3">
        <f t="shared" si="26"/>
        <v>0</v>
      </c>
    </row>
    <row r="1679" spans="12:16" x14ac:dyDescent="0.35">
      <c r="L1679" s="54" t="str">
        <f>IF(ISTEXT(overallRate),"Effectuez l’étape 1",IF(OR(COUNT($C1679,H1679)&lt;&gt;2,overallRate=0),0,IF(D1679="Oui",IF(OR($B1679="Oui - sans lien de dépendance",$C1679&gt;0),ROUND(MIN(H1679, MAX(500,MIN(0.55*$C1679,573))),2),0),ROUND(IF($B1679="Non - avec lien de dépendance",MIN(1129,H1679,$C1679)*overallRate,MIN(1129,H1679)*overallRate),2))))</f>
        <v>Effectuez l’étape 1</v>
      </c>
      <c r="M1679" s="54" t="str">
        <f>IF(ISTEXT(overallRate),"Effectuez l’étape 1",IF(OR(COUNT($C1679,I1679)&lt;&gt;2,overallRate=0),0,IF(E1679="Oui",IF(OR($B1679="Oui - sans lien de dépendance",$C1679&gt;0),ROUND(MIN(I1679, MAX(500,MIN(0.55*$C1679,573))),2),0),ROUND(IF($B1679="Non - avec lien de dépendance",MIN(1129,I1679,$C1679)*overallRate,MIN(1129,I1679)*overallRate),2))))</f>
        <v>Effectuez l’étape 1</v>
      </c>
      <c r="N1679" s="54" t="str">
        <f>IF(ISTEXT(overallRate),"Effectuez l’étape 1",IF(OR(COUNT($C1679,J1679)&lt;&gt;2,overallRate=0),0,IF(F1679="Oui",IF(OR($B1679="Oui - sans lien de dépendance",$C1679&gt;0),ROUND(MIN(J1679, MAX(500,MIN(0.55*$C1679,573))),2),0),ROUND(IF($B1679="Non - avec lien de dépendance",MIN(1129,J1679,$C1679)*overallRate,MIN(1129,J1679)*overallRate),2))))</f>
        <v>Effectuez l’étape 1</v>
      </c>
      <c r="O1679" s="54" t="str">
        <f>IF(ISTEXT(overallRate),"Effectuez l’étape 1",IF(OR(COUNT($C1679,K1679)&lt;&gt;2,overallRate=0),0,IF(G1679="Oui",IF(OR($B1679="Oui - sans lien de dépendance",$C1679&gt;0),ROUND(MIN(K1679, MAX(500,MIN(0.55*$C1679,573))),2),0),ROUND(IF($B1679="Non - avec lien de dépendance",MIN(1129,K1679,$C1679)*overallRate,MIN(1129,K1679)*overallRate),2))))</f>
        <v>Effectuez l’étape 1</v>
      </c>
      <c r="P1679" s="3">
        <f t="shared" si="26"/>
        <v>0</v>
      </c>
    </row>
    <row r="1680" spans="12:16" x14ac:dyDescent="0.35">
      <c r="L1680" s="54" t="str">
        <f>IF(ISTEXT(overallRate),"Effectuez l’étape 1",IF(OR(COUNT($C1680,H1680)&lt;&gt;2,overallRate=0),0,IF(D1680="Oui",IF(OR($B1680="Oui - sans lien de dépendance",$C1680&gt;0),ROUND(MIN(H1680, MAX(500,MIN(0.55*$C1680,573))),2),0),ROUND(IF($B1680="Non - avec lien de dépendance",MIN(1129,H1680,$C1680)*overallRate,MIN(1129,H1680)*overallRate),2))))</f>
        <v>Effectuez l’étape 1</v>
      </c>
      <c r="M1680" s="54" t="str">
        <f>IF(ISTEXT(overallRate),"Effectuez l’étape 1",IF(OR(COUNT($C1680,I1680)&lt;&gt;2,overallRate=0),0,IF(E1680="Oui",IF(OR($B1680="Oui - sans lien de dépendance",$C1680&gt;0),ROUND(MIN(I1680, MAX(500,MIN(0.55*$C1680,573))),2),0),ROUND(IF($B1680="Non - avec lien de dépendance",MIN(1129,I1680,$C1680)*overallRate,MIN(1129,I1680)*overallRate),2))))</f>
        <v>Effectuez l’étape 1</v>
      </c>
      <c r="N1680" s="54" t="str">
        <f>IF(ISTEXT(overallRate),"Effectuez l’étape 1",IF(OR(COUNT($C1680,J1680)&lt;&gt;2,overallRate=0),0,IF(F1680="Oui",IF(OR($B1680="Oui - sans lien de dépendance",$C1680&gt;0),ROUND(MIN(J1680, MAX(500,MIN(0.55*$C1680,573))),2),0),ROUND(IF($B1680="Non - avec lien de dépendance",MIN(1129,J1680,$C1680)*overallRate,MIN(1129,J1680)*overallRate),2))))</f>
        <v>Effectuez l’étape 1</v>
      </c>
      <c r="O1680" s="54" t="str">
        <f>IF(ISTEXT(overallRate),"Effectuez l’étape 1",IF(OR(COUNT($C1680,K1680)&lt;&gt;2,overallRate=0),0,IF(G1680="Oui",IF(OR($B1680="Oui - sans lien de dépendance",$C1680&gt;0),ROUND(MIN(K1680, MAX(500,MIN(0.55*$C1680,573))),2),0),ROUND(IF($B1680="Non - avec lien de dépendance",MIN(1129,K1680,$C1680)*overallRate,MIN(1129,K1680)*overallRate),2))))</f>
        <v>Effectuez l’étape 1</v>
      </c>
      <c r="P1680" s="3">
        <f t="shared" si="26"/>
        <v>0</v>
      </c>
    </row>
    <row r="1681" spans="12:16" x14ac:dyDescent="0.35">
      <c r="L1681" s="54" t="str">
        <f>IF(ISTEXT(overallRate),"Effectuez l’étape 1",IF(OR(COUNT($C1681,H1681)&lt;&gt;2,overallRate=0),0,IF(D1681="Oui",IF(OR($B1681="Oui - sans lien de dépendance",$C1681&gt;0),ROUND(MIN(H1681, MAX(500,MIN(0.55*$C1681,573))),2),0),ROUND(IF($B1681="Non - avec lien de dépendance",MIN(1129,H1681,$C1681)*overallRate,MIN(1129,H1681)*overallRate),2))))</f>
        <v>Effectuez l’étape 1</v>
      </c>
      <c r="M1681" s="54" t="str">
        <f>IF(ISTEXT(overallRate),"Effectuez l’étape 1",IF(OR(COUNT($C1681,I1681)&lt;&gt;2,overallRate=0),0,IF(E1681="Oui",IF(OR($B1681="Oui - sans lien de dépendance",$C1681&gt;0),ROUND(MIN(I1681, MAX(500,MIN(0.55*$C1681,573))),2),0),ROUND(IF($B1681="Non - avec lien de dépendance",MIN(1129,I1681,$C1681)*overallRate,MIN(1129,I1681)*overallRate),2))))</f>
        <v>Effectuez l’étape 1</v>
      </c>
      <c r="N1681" s="54" t="str">
        <f>IF(ISTEXT(overallRate),"Effectuez l’étape 1",IF(OR(COUNT($C1681,J1681)&lt;&gt;2,overallRate=0),0,IF(F1681="Oui",IF(OR($B1681="Oui - sans lien de dépendance",$C1681&gt;0),ROUND(MIN(J1681, MAX(500,MIN(0.55*$C1681,573))),2),0),ROUND(IF($B1681="Non - avec lien de dépendance",MIN(1129,J1681,$C1681)*overallRate,MIN(1129,J1681)*overallRate),2))))</f>
        <v>Effectuez l’étape 1</v>
      </c>
      <c r="O1681" s="54" t="str">
        <f>IF(ISTEXT(overallRate),"Effectuez l’étape 1",IF(OR(COUNT($C1681,K1681)&lt;&gt;2,overallRate=0),0,IF(G1681="Oui",IF(OR($B1681="Oui - sans lien de dépendance",$C1681&gt;0),ROUND(MIN(K1681, MAX(500,MIN(0.55*$C1681,573))),2),0),ROUND(IF($B1681="Non - avec lien de dépendance",MIN(1129,K1681,$C1681)*overallRate,MIN(1129,K1681)*overallRate),2))))</f>
        <v>Effectuez l’étape 1</v>
      </c>
      <c r="P1681" s="3">
        <f t="shared" si="26"/>
        <v>0</v>
      </c>
    </row>
    <row r="1682" spans="12:16" x14ac:dyDescent="0.35">
      <c r="L1682" s="54" t="str">
        <f>IF(ISTEXT(overallRate),"Effectuez l’étape 1",IF(OR(COUNT($C1682,H1682)&lt;&gt;2,overallRate=0),0,IF(D1682="Oui",IF(OR($B1682="Oui - sans lien de dépendance",$C1682&gt;0),ROUND(MIN(H1682, MAX(500,MIN(0.55*$C1682,573))),2),0),ROUND(IF($B1682="Non - avec lien de dépendance",MIN(1129,H1682,$C1682)*overallRate,MIN(1129,H1682)*overallRate),2))))</f>
        <v>Effectuez l’étape 1</v>
      </c>
      <c r="M1682" s="54" t="str">
        <f>IF(ISTEXT(overallRate),"Effectuez l’étape 1",IF(OR(COUNT($C1682,I1682)&lt;&gt;2,overallRate=0),0,IF(E1682="Oui",IF(OR($B1682="Oui - sans lien de dépendance",$C1682&gt;0),ROUND(MIN(I1682, MAX(500,MIN(0.55*$C1682,573))),2),0),ROUND(IF($B1682="Non - avec lien de dépendance",MIN(1129,I1682,$C1682)*overallRate,MIN(1129,I1682)*overallRate),2))))</f>
        <v>Effectuez l’étape 1</v>
      </c>
      <c r="N1682" s="54" t="str">
        <f>IF(ISTEXT(overallRate),"Effectuez l’étape 1",IF(OR(COUNT($C1682,J1682)&lt;&gt;2,overallRate=0),0,IF(F1682="Oui",IF(OR($B1682="Oui - sans lien de dépendance",$C1682&gt;0),ROUND(MIN(J1682, MAX(500,MIN(0.55*$C1682,573))),2),0),ROUND(IF($B1682="Non - avec lien de dépendance",MIN(1129,J1682,$C1682)*overallRate,MIN(1129,J1682)*overallRate),2))))</f>
        <v>Effectuez l’étape 1</v>
      </c>
      <c r="O1682" s="54" t="str">
        <f>IF(ISTEXT(overallRate),"Effectuez l’étape 1",IF(OR(COUNT($C1682,K1682)&lt;&gt;2,overallRate=0),0,IF(G1682="Oui",IF(OR($B1682="Oui - sans lien de dépendance",$C1682&gt;0),ROUND(MIN(K1682, MAX(500,MIN(0.55*$C1682,573))),2),0),ROUND(IF($B1682="Non - avec lien de dépendance",MIN(1129,K1682,$C1682)*overallRate,MIN(1129,K1682)*overallRate),2))))</f>
        <v>Effectuez l’étape 1</v>
      </c>
      <c r="P1682" s="3">
        <f t="shared" si="26"/>
        <v>0</v>
      </c>
    </row>
    <row r="1683" spans="12:16" x14ac:dyDescent="0.35">
      <c r="L1683" s="54" t="str">
        <f>IF(ISTEXT(overallRate),"Effectuez l’étape 1",IF(OR(COUNT($C1683,H1683)&lt;&gt;2,overallRate=0),0,IF(D1683="Oui",IF(OR($B1683="Oui - sans lien de dépendance",$C1683&gt;0),ROUND(MIN(H1683, MAX(500,MIN(0.55*$C1683,573))),2),0),ROUND(IF($B1683="Non - avec lien de dépendance",MIN(1129,H1683,$C1683)*overallRate,MIN(1129,H1683)*overallRate),2))))</f>
        <v>Effectuez l’étape 1</v>
      </c>
      <c r="M1683" s="54" t="str">
        <f>IF(ISTEXT(overallRate),"Effectuez l’étape 1",IF(OR(COUNT($C1683,I1683)&lt;&gt;2,overallRate=0),0,IF(E1683="Oui",IF(OR($B1683="Oui - sans lien de dépendance",$C1683&gt;0),ROUND(MIN(I1683, MAX(500,MIN(0.55*$C1683,573))),2),0),ROUND(IF($B1683="Non - avec lien de dépendance",MIN(1129,I1683,$C1683)*overallRate,MIN(1129,I1683)*overallRate),2))))</f>
        <v>Effectuez l’étape 1</v>
      </c>
      <c r="N1683" s="54" t="str">
        <f>IF(ISTEXT(overallRate),"Effectuez l’étape 1",IF(OR(COUNT($C1683,J1683)&lt;&gt;2,overallRate=0),0,IF(F1683="Oui",IF(OR($B1683="Oui - sans lien de dépendance",$C1683&gt;0),ROUND(MIN(J1683, MAX(500,MIN(0.55*$C1683,573))),2),0),ROUND(IF($B1683="Non - avec lien de dépendance",MIN(1129,J1683,$C1683)*overallRate,MIN(1129,J1683)*overallRate),2))))</f>
        <v>Effectuez l’étape 1</v>
      </c>
      <c r="O1683" s="54" t="str">
        <f>IF(ISTEXT(overallRate),"Effectuez l’étape 1",IF(OR(COUNT($C1683,K1683)&lt;&gt;2,overallRate=0),0,IF(G1683="Oui",IF(OR($B1683="Oui - sans lien de dépendance",$C1683&gt;0),ROUND(MIN(K1683, MAX(500,MIN(0.55*$C1683,573))),2),0),ROUND(IF($B1683="Non - avec lien de dépendance",MIN(1129,K1683,$C1683)*overallRate,MIN(1129,K1683)*overallRate),2))))</f>
        <v>Effectuez l’étape 1</v>
      </c>
      <c r="P1683" s="3">
        <f t="shared" si="26"/>
        <v>0</v>
      </c>
    </row>
    <row r="1684" spans="12:16" x14ac:dyDescent="0.35">
      <c r="L1684" s="54" t="str">
        <f>IF(ISTEXT(overallRate),"Effectuez l’étape 1",IF(OR(COUNT($C1684,H1684)&lt;&gt;2,overallRate=0),0,IF(D1684="Oui",IF(OR($B1684="Oui - sans lien de dépendance",$C1684&gt;0),ROUND(MIN(H1684, MAX(500,MIN(0.55*$C1684,573))),2),0),ROUND(IF($B1684="Non - avec lien de dépendance",MIN(1129,H1684,$C1684)*overallRate,MIN(1129,H1684)*overallRate),2))))</f>
        <v>Effectuez l’étape 1</v>
      </c>
      <c r="M1684" s="54" t="str">
        <f>IF(ISTEXT(overallRate),"Effectuez l’étape 1",IF(OR(COUNT($C1684,I1684)&lt;&gt;2,overallRate=0),0,IF(E1684="Oui",IF(OR($B1684="Oui - sans lien de dépendance",$C1684&gt;0),ROUND(MIN(I1684, MAX(500,MIN(0.55*$C1684,573))),2),0),ROUND(IF($B1684="Non - avec lien de dépendance",MIN(1129,I1684,$C1684)*overallRate,MIN(1129,I1684)*overallRate),2))))</f>
        <v>Effectuez l’étape 1</v>
      </c>
      <c r="N1684" s="54" t="str">
        <f>IF(ISTEXT(overallRate),"Effectuez l’étape 1",IF(OR(COUNT($C1684,J1684)&lt;&gt;2,overallRate=0),0,IF(F1684="Oui",IF(OR($B1684="Oui - sans lien de dépendance",$C1684&gt;0),ROUND(MIN(J1684, MAX(500,MIN(0.55*$C1684,573))),2),0),ROUND(IF($B1684="Non - avec lien de dépendance",MIN(1129,J1684,$C1684)*overallRate,MIN(1129,J1684)*overallRate),2))))</f>
        <v>Effectuez l’étape 1</v>
      </c>
      <c r="O1684" s="54" t="str">
        <f>IF(ISTEXT(overallRate),"Effectuez l’étape 1",IF(OR(COUNT($C1684,K1684)&lt;&gt;2,overallRate=0),0,IF(G1684="Oui",IF(OR($B1684="Oui - sans lien de dépendance",$C1684&gt;0),ROUND(MIN(K1684, MAX(500,MIN(0.55*$C1684,573))),2),0),ROUND(IF($B1684="Non - avec lien de dépendance",MIN(1129,K1684,$C1684)*overallRate,MIN(1129,K1684)*overallRate),2))))</f>
        <v>Effectuez l’étape 1</v>
      </c>
      <c r="P1684" s="3">
        <f t="shared" si="26"/>
        <v>0</v>
      </c>
    </row>
    <row r="1685" spans="12:16" x14ac:dyDescent="0.35">
      <c r="L1685" s="54" t="str">
        <f>IF(ISTEXT(overallRate),"Effectuez l’étape 1",IF(OR(COUNT($C1685,H1685)&lt;&gt;2,overallRate=0),0,IF(D1685="Oui",IF(OR($B1685="Oui - sans lien de dépendance",$C1685&gt;0),ROUND(MIN(H1685, MAX(500,MIN(0.55*$C1685,573))),2),0),ROUND(IF($B1685="Non - avec lien de dépendance",MIN(1129,H1685,$C1685)*overallRate,MIN(1129,H1685)*overallRate),2))))</f>
        <v>Effectuez l’étape 1</v>
      </c>
      <c r="M1685" s="54" t="str">
        <f>IF(ISTEXT(overallRate),"Effectuez l’étape 1",IF(OR(COUNT($C1685,I1685)&lt;&gt;2,overallRate=0),0,IF(E1685="Oui",IF(OR($B1685="Oui - sans lien de dépendance",$C1685&gt;0),ROUND(MIN(I1685, MAX(500,MIN(0.55*$C1685,573))),2),0),ROUND(IF($B1685="Non - avec lien de dépendance",MIN(1129,I1685,$C1685)*overallRate,MIN(1129,I1685)*overallRate),2))))</f>
        <v>Effectuez l’étape 1</v>
      </c>
      <c r="N1685" s="54" t="str">
        <f>IF(ISTEXT(overallRate),"Effectuez l’étape 1",IF(OR(COUNT($C1685,J1685)&lt;&gt;2,overallRate=0),0,IF(F1685="Oui",IF(OR($B1685="Oui - sans lien de dépendance",$C1685&gt;0),ROUND(MIN(J1685, MAX(500,MIN(0.55*$C1685,573))),2),0),ROUND(IF($B1685="Non - avec lien de dépendance",MIN(1129,J1685,$C1685)*overallRate,MIN(1129,J1685)*overallRate),2))))</f>
        <v>Effectuez l’étape 1</v>
      </c>
      <c r="O1685" s="54" t="str">
        <f>IF(ISTEXT(overallRate),"Effectuez l’étape 1",IF(OR(COUNT($C1685,K1685)&lt;&gt;2,overallRate=0),0,IF(G1685="Oui",IF(OR($B1685="Oui - sans lien de dépendance",$C1685&gt;0),ROUND(MIN(K1685, MAX(500,MIN(0.55*$C1685,573))),2),0),ROUND(IF($B1685="Non - avec lien de dépendance",MIN(1129,K1685,$C1685)*overallRate,MIN(1129,K1685)*overallRate),2))))</f>
        <v>Effectuez l’étape 1</v>
      </c>
      <c r="P1685" s="3">
        <f t="shared" si="26"/>
        <v>0</v>
      </c>
    </row>
    <row r="1686" spans="12:16" x14ac:dyDescent="0.35">
      <c r="L1686" s="54" t="str">
        <f>IF(ISTEXT(overallRate),"Effectuez l’étape 1",IF(OR(COUNT($C1686,H1686)&lt;&gt;2,overallRate=0),0,IF(D1686="Oui",IF(OR($B1686="Oui - sans lien de dépendance",$C1686&gt;0),ROUND(MIN(H1686, MAX(500,MIN(0.55*$C1686,573))),2),0),ROUND(IF($B1686="Non - avec lien de dépendance",MIN(1129,H1686,$C1686)*overallRate,MIN(1129,H1686)*overallRate),2))))</f>
        <v>Effectuez l’étape 1</v>
      </c>
      <c r="M1686" s="54" t="str">
        <f>IF(ISTEXT(overallRate),"Effectuez l’étape 1",IF(OR(COUNT($C1686,I1686)&lt;&gt;2,overallRate=0),0,IF(E1686="Oui",IF(OR($B1686="Oui - sans lien de dépendance",$C1686&gt;0),ROUND(MIN(I1686, MAX(500,MIN(0.55*$C1686,573))),2),0),ROUND(IF($B1686="Non - avec lien de dépendance",MIN(1129,I1686,$C1686)*overallRate,MIN(1129,I1686)*overallRate),2))))</f>
        <v>Effectuez l’étape 1</v>
      </c>
      <c r="N1686" s="54" t="str">
        <f>IF(ISTEXT(overallRate),"Effectuez l’étape 1",IF(OR(COUNT($C1686,J1686)&lt;&gt;2,overallRate=0),0,IF(F1686="Oui",IF(OR($B1686="Oui - sans lien de dépendance",$C1686&gt;0),ROUND(MIN(J1686, MAX(500,MIN(0.55*$C1686,573))),2),0),ROUND(IF($B1686="Non - avec lien de dépendance",MIN(1129,J1686,$C1686)*overallRate,MIN(1129,J1686)*overallRate),2))))</f>
        <v>Effectuez l’étape 1</v>
      </c>
      <c r="O1686" s="54" t="str">
        <f>IF(ISTEXT(overallRate),"Effectuez l’étape 1",IF(OR(COUNT($C1686,K1686)&lt;&gt;2,overallRate=0),0,IF(G1686="Oui",IF(OR($B1686="Oui - sans lien de dépendance",$C1686&gt;0),ROUND(MIN(K1686, MAX(500,MIN(0.55*$C1686,573))),2),0),ROUND(IF($B1686="Non - avec lien de dépendance",MIN(1129,K1686,$C1686)*overallRate,MIN(1129,K1686)*overallRate),2))))</f>
        <v>Effectuez l’étape 1</v>
      </c>
      <c r="P1686" s="3">
        <f t="shared" si="26"/>
        <v>0</v>
      </c>
    </row>
    <row r="1687" spans="12:16" x14ac:dyDescent="0.35">
      <c r="L1687" s="54" t="str">
        <f>IF(ISTEXT(overallRate),"Effectuez l’étape 1",IF(OR(COUNT($C1687,H1687)&lt;&gt;2,overallRate=0),0,IF(D1687="Oui",IF(OR($B1687="Oui - sans lien de dépendance",$C1687&gt;0),ROUND(MIN(H1687, MAX(500,MIN(0.55*$C1687,573))),2),0),ROUND(IF($B1687="Non - avec lien de dépendance",MIN(1129,H1687,$C1687)*overallRate,MIN(1129,H1687)*overallRate),2))))</f>
        <v>Effectuez l’étape 1</v>
      </c>
      <c r="M1687" s="54" t="str">
        <f>IF(ISTEXT(overallRate),"Effectuez l’étape 1",IF(OR(COUNT($C1687,I1687)&lt;&gt;2,overallRate=0),0,IF(E1687="Oui",IF(OR($B1687="Oui - sans lien de dépendance",$C1687&gt;0),ROUND(MIN(I1687, MAX(500,MIN(0.55*$C1687,573))),2),0),ROUND(IF($B1687="Non - avec lien de dépendance",MIN(1129,I1687,$C1687)*overallRate,MIN(1129,I1687)*overallRate),2))))</f>
        <v>Effectuez l’étape 1</v>
      </c>
      <c r="N1687" s="54" t="str">
        <f>IF(ISTEXT(overallRate),"Effectuez l’étape 1",IF(OR(COUNT($C1687,J1687)&lt;&gt;2,overallRate=0),0,IF(F1687="Oui",IF(OR($B1687="Oui - sans lien de dépendance",$C1687&gt;0),ROUND(MIN(J1687, MAX(500,MIN(0.55*$C1687,573))),2),0),ROUND(IF($B1687="Non - avec lien de dépendance",MIN(1129,J1687,$C1687)*overallRate,MIN(1129,J1687)*overallRate),2))))</f>
        <v>Effectuez l’étape 1</v>
      </c>
      <c r="O1687" s="54" t="str">
        <f>IF(ISTEXT(overallRate),"Effectuez l’étape 1",IF(OR(COUNT($C1687,K1687)&lt;&gt;2,overallRate=0),0,IF(G1687="Oui",IF(OR($B1687="Oui - sans lien de dépendance",$C1687&gt;0),ROUND(MIN(K1687, MAX(500,MIN(0.55*$C1687,573))),2),0),ROUND(IF($B1687="Non - avec lien de dépendance",MIN(1129,K1687,$C1687)*overallRate,MIN(1129,K1687)*overallRate),2))))</f>
        <v>Effectuez l’étape 1</v>
      </c>
      <c r="P1687" s="3">
        <f t="shared" si="26"/>
        <v>0</v>
      </c>
    </row>
    <row r="1688" spans="12:16" x14ac:dyDescent="0.35">
      <c r="L1688" s="54" t="str">
        <f>IF(ISTEXT(overallRate),"Effectuez l’étape 1",IF(OR(COUNT($C1688,H1688)&lt;&gt;2,overallRate=0),0,IF(D1688="Oui",IF(OR($B1688="Oui - sans lien de dépendance",$C1688&gt;0),ROUND(MIN(H1688, MAX(500,MIN(0.55*$C1688,573))),2),0),ROUND(IF($B1688="Non - avec lien de dépendance",MIN(1129,H1688,$C1688)*overallRate,MIN(1129,H1688)*overallRate),2))))</f>
        <v>Effectuez l’étape 1</v>
      </c>
      <c r="M1688" s="54" t="str">
        <f>IF(ISTEXT(overallRate),"Effectuez l’étape 1",IF(OR(COUNT($C1688,I1688)&lt;&gt;2,overallRate=0),0,IF(E1688="Oui",IF(OR($B1688="Oui - sans lien de dépendance",$C1688&gt;0),ROUND(MIN(I1688, MAX(500,MIN(0.55*$C1688,573))),2),0),ROUND(IF($B1688="Non - avec lien de dépendance",MIN(1129,I1688,$C1688)*overallRate,MIN(1129,I1688)*overallRate),2))))</f>
        <v>Effectuez l’étape 1</v>
      </c>
      <c r="N1688" s="54" t="str">
        <f>IF(ISTEXT(overallRate),"Effectuez l’étape 1",IF(OR(COUNT($C1688,J1688)&lt;&gt;2,overallRate=0),0,IF(F1688="Oui",IF(OR($B1688="Oui - sans lien de dépendance",$C1688&gt;0),ROUND(MIN(J1688, MAX(500,MIN(0.55*$C1688,573))),2),0),ROUND(IF($B1688="Non - avec lien de dépendance",MIN(1129,J1688,$C1688)*overallRate,MIN(1129,J1688)*overallRate),2))))</f>
        <v>Effectuez l’étape 1</v>
      </c>
      <c r="O1688" s="54" t="str">
        <f>IF(ISTEXT(overallRate),"Effectuez l’étape 1",IF(OR(COUNT($C1688,K1688)&lt;&gt;2,overallRate=0),0,IF(G1688="Oui",IF(OR($B1688="Oui - sans lien de dépendance",$C1688&gt;0),ROUND(MIN(K1688, MAX(500,MIN(0.55*$C1688,573))),2),0),ROUND(IF($B1688="Non - avec lien de dépendance",MIN(1129,K1688,$C1688)*overallRate,MIN(1129,K1688)*overallRate),2))))</f>
        <v>Effectuez l’étape 1</v>
      </c>
      <c r="P1688" s="3">
        <f t="shared" si="26"/>
        <v>0</v>
      </c>
    </row>
    <row r="1689" spans="12:16" x14ac:dyDescent="0.35">
      <c r="L1689" s="54" t="str">
        <f>IF(ISTEXT(overallRate),"Effectuez l’étape 1",IF(OR(COUNT($C1689,H1689)&lt;&gt;2,overallRate=0),0,IF(D1689="Oui",IF(OR($B1689="Oui - sans lien de dépendance",$C1689&gt;0),ROUND(MIN(H1689, MAX(500,MIN(0.55*$C1689,573))),2),0),ROUND(IF($B1689="Non - avec lien de dépendance",MIN(1129,H1689,$C1689)*overallRate,MIN(1129,H1689)*overallRate),2))))</f>
        <v>Effectuez l’étape 1</v>
      </c>
      <c r="M1689" s="54" t="str">
        <f>IF(ISTEXT(overallRate),"Effectuez l’étape 1",IF(OR(COUNT($C1689,I1689)&lt;&gt;2,overallRate=0),0,IF(E1689="Oui",IF(OR($B1689="Oui - sans lien de dépendance",$C1689&gt;0),ROUND(MIN(I1689, MAX(500,MIN(0.55*$C1689,573))),2),0),ROUND(IF($B1689="Non - avec lien de dépendance",MIN(1129,I1689,$C1689)*overallRate,MIN(1129,I1689)*overallRate),2))))</f>
        <v>Effectuez l’étape 1</v>
      </c>
      <c r="N1689" s="54" t="str">
        <f>IF(ISTEXT(overallRate),"Effectuez l’étape 1",IF(OR(COUNT($C1689,J1689)&lt;&gt;2,overallRate=0),0,IF(F1689="Oui",IF(OR($B1689="Oui - sans lien de dépendance",$C1689&gt;0),ROUND(MIN(J1689, MAX(500,MIN(0.55*$C1689,573))),2),0),ROUND(IF($B1689="Non - avec lien de dépendance",MIN(1129,J1689,$C1689)*overallRate,MIN(1129,J1689)*overallRate),2))))</f>
        <v>Effectuez l’étape 1</v>
      </c>
      <c r="O1689" s="54" t="str">
        <f>IF(ISTEXT(overallRate),"Effectuez l’étape 1",IF(OR(COUNT($C1689,K1689)&lt;&gt;2,overallRate=0),0,IF(G1689="Oui",IF(OR($B1689="Oui - sans lien de dépendance",$C1689&gt;0),ROUND(MIN(K1689, MAX(500,MIN(0.55*$C1689,573))),2),0),ROUND(IF($B1689="Non - avec lien de dépendance",MIN(1129,K1689,$C1689)*overallRate,MIN(1129,K1689)*overallRate),2))))</f>
        <v>Effectuez l’étape 1</v>
      </c>
      <c r="P1689" s="3">
        <f t="shared" si="26"/>
        <v>0</v>
      </c>
    </row>
    <row r="1690" spans="12:16" x14ac:dyDescent="0.35">
      <c r="L1690" s="54" t="str">
        <f>IF(ISTEXT(overallRate),"Effectuez l’étape 1",IF(OR(COUNT($C1690,H1690)&lt;&gt;2,overallRate=0),0,IF(D1690="Oui",IF(OR($B1690="Oui - sans lien de dépendance",$C1690&gt;0),ROUND(MIN(H1690, MAX(500,MIN(0.55*$C1690,573))),2),0),ROUND(IF($B1690="Non - avec lien de dépendance",MIN(1129,H1690,$C1690)*overallRate,MIN(1129,H1690)*overallRate),2))))</f>
        <v>Effectuez l’étape 1</v>
      </c>
      <c r="M1690" s="54" t="str">
        <f>IF(ISTEXT(overallRate),"Effectuez l’étape 1",IF(OR(COUNT($C1690,I1690)&lt;&gt;2,overallRate=0),0,IF(E1690="Oui",IF(OR($B1690="Oui - sans lien de dépendance",$C1690&gt;0),ROUND(MIN(I1690, MAX(500,MIN(0.55*$C1690,573))),2),0),ROUND(IF($B1690="Non - avec lien de dépendance",MIN(1129,I1690,$C1690)*overallRate,MIN(1129,I1690)*overallRate),2))))</f>
        <v>Effectuez l’étape 1</v>
      </c>
      <c r="N1690" s="54" t="str">
        <f>IF(ISTEXT(overallRate),"Effectuez l’étape 1",IF(OR(COUNT($C1690,J1690)&lt;&gt;2,overallRate=0),0,IF(F1690="Oui",IF(OR($B1690="Oui - sans lien de dépendance",$C1690&gt;0),ROUND(MIN(J1690, MAX(500,MIN(0.55*$C1690,573))),2),0),ROUND(IF($B1690="Non - avec lien de dépendance",MIN(1129,J1690,$C1690)*overallRate,MIN(1129,J1690)*overallRate),2))))</f>
        <v>Effectuez l’étape 1</v>
      </c>
      <c r="O1690" s="54" t="str">
        <f>IF(ISTEXT(overallRate),"Effectuez l’étape 1",IF(OR(COUNT($C1690,K1690)&lt;&gt;2,overallRate=0),0,IF(G1690="Oui",IF(OR($B1690="Oui - sans lien de dépendance",$C1690&gt;0),ROUND(MIN(K1690, MAX(500,MIN(0.55*$C1690,573))),2),0),ROUND(IF($B1690="Non - avec lien de dépendance",MIN(1129,K1690,$C1690)*overallRate,MIN(1129,K1690)*overallRate),2))))</f>
        <v>Effectuez l’étape 1</v>
      </c>
      <c r="P1690" s="3">
        <f t="shared" si="26"/>
        <v>0</v>
      </c>
    </row>
    <row r="1691" spans="12:16" x14ac:dyDescent="0.35">
      <c r="L1691" s="54" t="str">
        <f>IF(ISTEXT(overallRate),"Effectuez l’étape 1",IF(OR(COUNT($C1691,H1691)&lt;&gt;2,overallRate=0),0,IF(D1691="Oui",IF(OR($B1691="Oui - sans lien de dépendance",$C1691&gt;0),ROUND(MIN(H1691, MAX(500,MIN(0.55*$C1691,573))),2),0),ROUND(IF($B1691="Non - avec lien de dépendance",MIN(1129,H1691,$C1691)*overallRate,MIN(1129,H1691)*overallRate),2))))</f>
        <v>Effectuez l’étape 1</v>
      </c>
      <c r="M1691" s="54" t="str">
        <f>IF(ISTEXT(overallRate),"Effectuez l’étape 1",IF(OR(COUNT($C1691,I1691)&lt;&gt;2,overallRate=0),0,IF(E1691="Oui",IF(OR($B1691="Oui - sans lien de dépendance",$C1691&gt;0),ROUND(MIN(I1691, MAX(500,MIN(0.55*$C1691,573))),2),0),ROUND(IF($B1691="Non - avec lien de dépendance",MIN(1129,I1691,$C1691)*overallRate,MIN(1129,I1691)*overallRate),2))))</f>
        <v>Effectuez l’étape 1</v>
      </c>
      <c r="N1691" s="54" t="str">
        <f>IF(ISTEXT(overallRate),"Effectuez l’étape 1",IF(OR(COUNT($C1691,J1691)&lt;&gt;2,overallRate=0),0,IF(F1691="Oui",IF(OR($B1691="Oui - sans lien de dépendance",$C1691&gt;0),ROUND(MIN(J1691, MAX(500,MIN(0.55*$C1691,573))),2),0),ROUND(IF($B1691="Non - avec lien de dépendance",MIN(1129,J1691,$C1691)*overallRate,MIN(1129,J1691)*overallRate),2))))</f>
        <v>Effectuez l’étape 1</v>
      </c>
      <c r="O1691" s="54" t="str">
        <f>IF(ISTEXT(overallRate),"Effectuez l’étape 1",IF(OR(COUNT($C1691,K1691)&lt;&gt;2,overallRate=0),0,IF(G1691="Oui",IF(OR($B1691="Oui - sans lien de dépendance",$C1691&gt;0),ROUND(MIN(K1691, MAX(500,MIN(0.55*$C1691,573))),2),0),ROUND(IF($B1691="Non - avec lien de dépendance",MIN(1129,K1691,$C1691)*overallRate,MIN(1129,K1691)*overallRate),2))))</f>
        <v>Effectuez l’étape 1</v>
      </c>
      <c r="P1691" s="3">
        <f t="shared" si="26"/>
        <v>0</v>
      </c>
    </row>
    <row r="1692" spans="12:16" x14ac:dyDescent="0.35">
      <c r="L1692" s="54" t="str">
        <f>IF(ISTEXT(overallRate),"Effectuez l’étape 1",IF(OR(COUNT($C1692,H1692)&lt;&gt;2,overallRate=0),0,IF(D1692="Oui",IF(OR($B1692="Oui - sans lien de dépendance",$C1692&gt;0),ROUND(MIN(H1692, MAX(500,MIN(0.55*$C1692,573))),2),0),ROUND(IF($B1692="Non - avec lien de dépendance",MIN(1129,H1692,$C1692)*overallRate,MIN(1129,H1692)*overallRate),2))))</f>
        <v>Effectuez l’étape 1</v>
      </c>
      <c r="M1692" s="54" t="str">
        <f>IF(ISTEXT(overallRate),"Effectuez l’étape 1",IF(OR(COUNT($C1692,I1692)&lt;&gt;2,overallRate=0),0,IF(E1692="Oui",IF(OR($B1692="Oui - sans lien de dépendance",$C1692&gt;0),ROUND(MIN(I1692, MAX(500,MIN(0.55*$C1692,573))),2),0),ROUND(IF($B1692="Non - avec lien de dépendance",MIN(1129,I1692,$C1692)*overallRate,MIN(1129,I1692)*overallRate),2))))</f>
        <v>Effectuez l’étape 1</v>
      </c>
      <c r="N1692" s="54" t="str">
        <f>IF(ISTEXT(overallRate),"Effectuez l’étape 1",IF(OR(COUNT($C1692,J1692)&lt;&gt;2,overallRate=0),0,IF(F1692="Oui",IF(OR($B1692="Oui - sans lien de dépendance",$C1692&gt;0),ROUND(MIN(J1692, MAX(500,MIN(0.55*$C1692,573))),2),0),ROUND(IF($B1692="Non - avec lien de dépendance",MIN(1129,J1692,$C1692)*overallRate,MIN(1129,J1692)*overallRate),2))))</f>
        <v>Effectuez l’étape 1</v>
      </c>
      <c r="O1692" s="54" t="str">
        <f>IF(ISTEXT(overallRate),"Effectuez l’étape 1",IF(OR(COUNT($C1692,K1692)&lt;&gt;2,overallRate=0),0,IF(G1692="Oui",IF(OR($B1692="Oui - sans lien de dépendance",$C1692&gt;0),ROUND(MIN(K1692, MAX(500,MIN(0.55*$C1692,573))),2),0),ROUND(IF($B1692="Non - avec lien de dépendance",MIN(1129,K1692,$C1692)*overallRate,MIN(1129,K1692)*overallRate),2))))</f>
        <v>Effectuez l’étape 1</v>
      </c>
      <c r="P1692" s="3">
        <f t="shared" si="26"/>
        <v>0</v>
      </c>
    </row>
    <row r="1693" spans="12:16" x14ac:dyDescent="0.35">
      <c r="L1693" s="54" t="str">
        <f>IF(ISTEXT(overallRate),"Effectuez l’étape 1",IF(OR(COUNT($C1693,H1693)&lt;&gt;2,overallRate=0),0,IF(D1693="Oui",IF(OR($B1693="Oui - sans lien de dépendance",$C1693&gt;0),ROUND(MIN(H1693, MAX(500,MIN(0.55*$C1693,573))),2),0),ROUND(IF($B1693="Non - avec lien de dépendance",MIN(1129,H1693,$C1693)*overallRate,MIN(1129,H1693)*overallRate),2))))</f>
        <v>Effectuez l’étape 1</v>
      </c>
      <c r="M1693" s="54" t="str">
        <f>IF(ISTEXT(overallRate),"Effectuez l’étape 1",IF(OR(COUNT($C1693,I1693)&lt;&gt;2,overallRate=0),0,IF(E1693="Oui",IF(OR($B1693="Oui - sans lien de dépendance",$C1693&gt;0),ROUND(MIN(I1693, MAX(500,MIN(0.55*$C1693,573))),2),0),ROUND(IF($B1693="Non - avec lien de dépendance",MIN(1129,I1693,$C1693)*overallRate,MIN(1129,I1693)*overallRate),2))))</f>
        <v>Effectuez l’étape 1</v>
      </c>
      <c r="N1693" s="54" t="str">
        <f>IF(ISTEXT(overallRate),"Effectuez l’étape 1",IF(OR(COUNT($C1693,J1693)&lt;&gt;2,overallRate=0),0,IF(F1693="Oui",IF(OR($B1693="Oui - sans lien de dépendance",$C1693&gt;0),ROUND(MIN(J1693, MAX(500,MIN(0.55*$C1693,573))),2),0),ROUND(IF($B1693="Non - avec lien de dépendance",MIN(1129,J1693,$C1693)*overallRate,MIN(1129,J1693)*overallRate),2))))</f>
        <v>Effectuez l’étape 1</v>
      </c>
      <c r="O1693" s="54" t="str">
        <f>IF(ISTEXT(overallRate),"Effectuez l’étape 1",IF(OR(COUNT($C1693,K1693)&lt;&gt;2,overallRate=0),0,IF(G1693="Oui",IF(OR($B1693="Oui - sans lien de dépendance",$C1693&gt;0),ROUND(MIN(K1693, MAX(500,MIN(0.55*$C1693,573))),2),0),ROUND(IF($B1693="Non - avec lien de dépendance",MIN(1129,K1693,$C1693)*overallRate,MIN(1129,K1693)*overallRate),2))))</f>
        <v>Effectuez l’étape 1</v>
      </c>
      <c r="P1693" s="3">
        <f t="shared" si="26"/>
        <v>0</v>
      </c>
    </row>
    <row r="1694" spans="12:16" x14ac:dyDescent="0.35">
      <c r="L1694" s="54" t="str">
        <f>IF(ISTEXT(overallRate),"Effectuez l’étape 1",IF(OR(COUNT($C1694,H1694)&lt;&gt;2,overallRate=0),0,IF(D1694="Oui",IF(OR($B1694="Oui - sans lien de dépendance",$C1694&gt;0),ROUND(MIN(H1694, MAX(500,MIN(0.55*$C1694,573))),2),0),ROUND(IF($B1694="Non - avec lien de dépendance",MIN(1129,H1694,$C1694)*overallRate,MIN(1129,H1694)*overallRate),2))))</f>
        <v>Effectuez l’étape 1</v>
      </c>
      <c r="M1694" s="54" t="str">
        <f>IF(ISTEXT(overallRate),"Effectuez l’étape 1",IF(OR(COUNT($C1694,I1694)&lt;&gt;2,overallRate=0),0,IF(E1694="Oui",IF(OR($B1694="Oui - sans lien de dépendance",$C1694&gt;0),ROUND(MIN(I1694, MAX(500,MIN(0.55*$C1694,573))),2),0),ROUND(IF($B1694="Non - avec lien de dépendance",MIN(1129,I1694,$C1694)*overallRate,MIN(1129,I1694)*overallRate),2))))</f>
        <v>Effectuez l’étape 1</v>
      </c>
      <c r="N1694" s="54" t="str">
        <f>IF(ISTEXT(overallRate),"Effectuez l’étape 1",IF(OR(COUNT($C1694,J1694)&lt;&gt;2,overallRate=0),0,IF(F1694="Oui",IF(OR($B1694="Oui - sans lien de dépendance",$C1694&gt;0),ROUND(MIN(J1694, MAX(500,MIN(0.55*$C1694,573))),2),0),ROUND(IF($B1694="Non - avec lien de dépendance",MIN(1129,J1694,$C1694)*overallRate,MIN(1129,J1694)*overallRate),2))))</f>
        <v>Effectuez l’étape 1</v>
      </c>
      <c r="O1694" s="54" t="str">
        <f>IF(ISTEXT(overallRate),"Effectuez l’étape 1",IF(OR(COUNT($C1694,K1694)&lt;&gt;2,overallRate=0),0,IF(G1694="Oui",IF(OR($B1694="Oui - sans lien de dépendance",$C1694&gt;0),ROUND(MIN(K1694, MAX(500,MIN(0.55*$C1694,573))),2),0),ROUND(IF($B1694="Non - avec lien de dépendance",MIN(1129,K1694,$C1694)*overallRate,MIN(1129,K1694)*overallRate),2))))</f>
        <v>Effectuez l’étape 1</v>
      </c>
      <c r="P1694" s="3">
        <f t="shared" si="26"/>
        <v>0</v>
      </c>
    </row>
    <row r="1695" spans="12:16" x14ac:dyDescent="0.35">
      <c r="L1695" s="54" t="str">
        <f>IF(ISTEXT(overallRate),"Effectuez l’étape 1",IF(OR(COUNT($C1695,H1695)&lt;&gt;2,overallRate=0),0,IF(D1695="Oui",IF(OR($B1695="Oui - sans lien de dépendance",$C1695&gt;0),ROUND(MIN(H1695, MAX(500,MIN(0.55*$C1695,573))),2),0),ROUND(IF($B1695="Non - avec lien de dépendance",MIN(1129,H1695,$C1695)*overallRate,MIN(1129,H1695)*overallRate),2))))</f>
        <v>Effectuez l’étape 1</v>
      </c>
      <c r="M1695" s="54" t="str">
        <f>IF(ISTEXT(overallRate),"Effectuez l’étape 1",IF(OR(COUNT($C1695,I1695)&lt;&gt;2,overallRate=0),0,IF(E1695="Oui",IF(OR($B1695="Oui - sans lien de dépendance",$C1695&gt;0),ROUND(MIN(I1695, MAX(500,MIN(0.55*$C1695,573))),2),0),ROUND(IF($B1695="Non - avec lien de dépendance",MIN(1129,I1695,$C1695)*overallRate,MIN(1129,I1695)*overallRate),2))))</f>
        <v>Effectuez l’étape 1</v>
      </c>
      <c r="N1695" s="54" t="str">
        <f>IF(ISTEXT(overallRate),"Effectuez l’étape 1",IF(OR(COUNT($C1695,J1695)&lt;&gt;2,overallRate=0),0,IF(F1695="Oui",IF(OR($B1695="Oui - sans lien de dépendance",$C1695&gt;0),ROUND(MIN(J1695, MAX(500,MIN(0.55*$C1695,573))),2),0),ROUND(IF($B1695="Non - avec lien de dépendance",MIN(1129,J1695,$C1695)*overallRate,MIN(1129,J1695)*overallRate),2))))</f>
        <v>Effectuez l’étape 1</v>
      </c>
      <c r="O1695" s="54" t="str">
        <f>IF(ISTEXT(overallRate),"Effectuez l’étape 1",IF(OR(COUNT($C1695,K1695)&lt;&gt;2,overallRate=0),0,IF(G1695="Oui",IF(OR($B1695="Oui - sans lien de dépendance",$C1695&gt;0),ROUND(MIN(K1695, MAX(500,MIN(0.55*$C1695,573))),2),0),ROUND(IF($B1695="Non - avec lien de dépendance",MIN(1129,K1695,$C1695)*overallRate,MIN(1129,K1695)*overallRate),2))))</f>
        <v>Effectuez l’étape 1</v>
      </c>
      <c r="P1695" s="3">
        <f t="shared" si="26"/>
        <v>0</v>
      </c>
    </row>
    <row r="1696" spans="12:16" x14ac:dyDescent="0.35">
      <c r="L1696" s="54" t="str">
        <f>IF(ISTEXT(overallRate),"Effectuez l’étape 1",IF(OR(COUNT($C1696,H1696)&lt;&gt;2,overallRate=0),0,IF(D1696="Oui",IF(OR($B1696="Oui - sans lien de dépendance",$C1696&gt;0),ROUND(MIN(H1696, MAX(500,MIN(0.55*$C1696,573))),2),0),ROUND(IF($B1696="Non - avec lien de dépendance",MIN(1129,H1696,$C1696)*overallRate,MIN(1129,H1696)*overallRate),2))))</f>
        <v>Effectuez l’étape 1</v>
      </c>
      <c r="M1696" s="54" t="str">
        <f>IF(ISTEXT(overallRate),"Effectuez l’étape 1",IF(OR(COUNT($C1696,I1696)&lt;&gt;2,overallRate=0),0,IF(E1696="Oui",IF(OR($B1696="Oui - sans lien de dépendance",$C1696&gt;0),ROUND(MIN(I1696, MAX(500,MIN(0.55*$C1696,573))),2),0),ROUND(IF($B1696="Non - avec lien de dépendance",MIN(1129,I1696,$C1696)*overallRate,MIN(1129,I1696)*overallRate),2))))</f>
        <v>Effectuez l’étape 1</v>
      </c>
      <c r="N1696" s="54" t="str">
        <f>IF(ISTEXT(overallRate),"Effectuez l’étape 1",IF(OR(COUNT($C1696,J1696)&lt;&gt;2,overallRate=0),0,IF(F1696="Oui",IF(OR($B1696="Oui - sans lien de dépendance",$C1696&gt;0),ROUND(MIN(J1696, MAX(500,MIN(0.55*$C1696,573))),2),0),ROUND(IF($B1696="Non - avec lien de dépendance",MIN(1129,J1696,$C1696)*overallRate,MIN(1129,J1696)*overallRate),2))))</f>
        <v>Effectuez l’étape 1</v>
      </c>
      <c r="O1696" s="54" t="str">
        <f>IF(ISTEXT(overallRate),"Effectuez l’étape 1",IF(OR(COUNT($C1696,K1696)&lt;&gt;2,overallRate=0),0,IF(G1696="Oui",IF(OR($B1696="Oui - sans lien de dépendance",$C1696&gt;0),ROUND(MIN(K1696, MAX(500,MIN(0.55*$C1696,573))),2),0),ROUND(IF($B1696="Non - avec lien de dépendance",MIN(1129,K1696,$C1696)*overallRate,MIN(1129,K1696)*overallRate),2))))</f>
        <v>Effectuez l’étape 1</v>
      </c>
      <c r="P1696" s="3">
        <f t="shared" si="26"/>
        <v>0</v>
      </c>
    </row>
    <row r="1697" spans="12:16" x14ac:dyDescent="0.35">
      <c r="L1697" s="54" t="str">
        <f>IF(ISTEXT(overallRate),"Effectuez l’étape 1",IF(OR(COUNT($C1697,H1697)&lt;&gt;2,overallRate=0),0,IF(D1697="Oui",IF(OR($B1697="Oui - sans lien de dépendance",$C1697&gt;0),ROUND(MIN(H1697, MAX(500,MIN(0.55*$C1697,573))),2),0),ROUND(IF($B1697="Non - avec lien de dépendance",MIN(1129,H1697,$C1697)*overallRate,MIN(1129,H1697)*overallRate),2))))</f>
        <v>Effectuez l’étape 1</v>
      </c>
      <c r="M1697" s="54" t="str">
        <f>IF(ISTEXT(overallRate),"Effectuez l’étape 1",IF(OR(COUNT($C1697,I1697)&lt;&gt;2,overallRate=0),0,IF(E1697="Oui",IF(OR($B1697="Oui - sans lien de dépendance",$C1697&gt;0),ROUND(MIN(I1697, MAX(500,MIN(0.55*$C1697,573))),2),0),ROUND(IF($B1697="Non - avec lien de dépendance",MIN(1129,I1697,$C1697)*overallRate,MIN(1129,I1697)*overallRate),2))))</f>
        <v>Effectuez l’étape 1</v>
      </c>
      <c r="N1697" s="54" t="str">
        <f>IF(ISTEXT(overallRate),"Effectuez l’étape 1",IF(OR(COUNT($C1697,J1697)&lt;&gt;2,overallRate=0),0,IF(F1697="Oui",IF(OR($B1697="Oui - sans lien de dépendance",$C1697&gt;0),ROUND(MIN(J1697, MAX(500,MIN(0.55*$C1697,573))),2),0),ROUND(IF($B1697="Non - avec lien de dépendance",MIN(1129,J1697,$C1697)*overallRate,MIN(1129,J1697)*overallRate),2))))</f>
        <v>Effectuez l’étape 1</v>
      </c>
      <c r="O1697" s="54" t="str">
        <f>IF(ISTEXT(overallRate),"Effectuez l’étape 1",IF(OR(COUNT($C1697,K1697)&lt;&gt;2,overallRate=0),0,IF(G1697="Oui",IF(OR($B1697="Oui - sans lien de dépendance",$C1697&gt;0),ROUND(MIN(K1697, MAX(500,MIN(0.55*$C1697,573))),2),0),ROUND(IF($B1697="Non - avec lien de dépendance",MIN(1129,K1697,$C1697)*overallRate,MIN(1129,K1697)*overallRate),2))))</f>
        <v>Effectuez l’étape 1</v>
      </c>
      <c r="P1697" s="3">
        <f t="shared" si="26"/>
        <v>0</v>
      </c>
    </row>
    <row r="1698" spans="12:16" x14ac:dyDescent="0.35">
      <c r="L1698" s="54" t="str">
        <f>IF(ISTEXT(overallRate),"Effectuez l’étape 1",IF(OR(COUNT($C1698,H1698)&lt;&gt;2,overallRate=0),0,IF(D1698="Oui",IF(OR($B1698="Oui - sans lien de dépendance",$C1698&gt;0),ROUND(MIN(H1698, MAX(500,MIN(0.55*$C1698,573))),2),0),ROUND(IF($B1698="Non - avec lien de dépendance",MIN(1129,H1698,$C1698)*overallRate,MIN(1129,H1698)*overallRate),2))))</f>
        <v>Effectuez l’étape 1</v>
      </c>
      <c r="M1698" s="54" t="str">
        <f>IF(ISTEXT(overallRate),"Effectuez l’étape 1",IF(OR(COUNT($C1698,I1698)&lt;&gt;2,overallRate=0),0,IF(E1698="Oui",IF(OR($B1698="Oui - sans lien de dépendance",$C1698&gt;0),ROUND(MIN(I1698, MAX(500,MIN(0.55*$C1698,573))),2),0),ROUND(IF($B1698="Non - avec lien de dépendance",MIN(1129,I1698,$C1698)*overallRate,MIN(1129,I1698)*overallRate),2))))</f>
        <v>Effectuez l’étape 1</v>
      </c>
      <c r="N1698" s="54" t="str">
        <f>IF(ISTEXT(overallRate),"Effectuez l’étape 1",IF(OR(COUNT($C1698,J1698)&lt;&gt;2,overallRate=0),0,IF(F1698="Oui",IF(OR($B1698="Oui - sans lien de dépendance",$C1698&gt;0),ROUND(MIN(J1698, MAX(500,MIN(0.55*$C1698,573))),2),0),ROUND(IF($B1698="Non - avec lien de dépendance",MIN(1129,J1698,$C1698)*overallRate,MIN(1129,J1698)*overallRate),2))))</f>
        <v>Effectuez l’étape 1</v>
      </c>
      <c r="O1698" s="54" t="str">
        <f>IF(ISTEXT(overallRate),"Effectuez l’étape 1",IF(OR(COUNT($C1698,K1698)&lt;&gt;2,overallRate=0),0,IF(G1698="Oui",IF(OR($B1698="Oui - sans lien de dépendance",$C1698&gt;0),ROUND(MIN(K1698, MAX(500,MIN(0.55*$C1698,573))),2),0),ROUND(IF($B1698="Non - avec lien de dépendance",MIN(1129,K1698,$C1698)*overallRate,MIN(1129,K1698)*overallRate),2))))</f>
        <v>Effectuez l’étape 1</v>
      </c>
      <c r="P1698" s="3">
        <f t="shared" si="26"/>
        <v>0</v>
      </c>
    </row>
    <row r="1699" spans="12:16" x14ac:dyDescent="0.35">
      <c r="L1699" s="54" t="str">
        <f>IF(ISTEXT(overallRate),"Effectuez l’étape 1",IF(OR(COUNT($C1699,H1699)&lt;&gt;2,overallRate=0),0,IF(D1699="Oui",IF(OR($B1699="Oui - sans lien de dépendance",$C1699&gt;0),ROUND(MIN(H1699, MAX(500,MIN(0.55*$C1699,573))),2),0),ROUND(IF($B1699="Non - avec lien de dépendance",MIN(1129,H1699,$C1699)*overallRate,MIN(1129,H1699)*overallRate),2))))</f>
        <v>Effectuez l’étape 1</v>
      </c>
      <c r="M1699" s="54" t="str">
        <f>IF(ISTEXT(overallRate),"Effectuez l’étape 1",IF(OR(COUNT($C1699,I1699)&lt;&gt;2,overallRate=0),0,IF(E1699="Oui",IF(OR($B1699="Oui - sans lien de dépendance",$C1699&gt;0),ROUND(MIN(I1699, MAX(500,MIN(0.55*$C1699,573))),2),0),ROUND(IF($B1699="Non - avec lien de dépendance",MIN(1129,I1699,$C1699)*overallRate,MIN(1129,I1699)*overallRate),2))))</f>
        <v>Effectuez l’étape 1</v>
      </c>
      <c r="N1699" s="54" t="str">
        <f>IF(ISTEXT(overallRate),"Effectuez l’étape 1",IF(OR(COUNT($C1699,J1699)&lt;&gt;2,overallRate=0),0,IF(F1699="Oui",IF(OR($B1699="Oui - sans lien de dépendance",$C1699&gt;0),ROUND(MIN(J1699, MAX(500,MIN(0.55*$C1699,573))),2),0),ROUND(IF($B1699="Non - avec lien de dépendance",MIN(1129,J1699,$C1699)*overallRate,MIN(1129,J1699)*overallRate),2))))</f>
        <v>Effectuez l’étape 1</v>
      </c>
      <c r="O1699" s="54" t="str">
        <f>IF(ISTEXT(overallRate),"Effectuez l’étape 1",IF(OR(COUNT($C1699,K1699)&lt;&gt;2,overallRate=0),0,IF(G1699="Oui",IF(OR($B1699="Oui - sans lien de dépendance",$C1699&gt;0),ROUND(MIN(K1699, MAX(500,MIN(0.55*$C1699,573))),2),0),ROUND(IF($B1699="Non - avec lien de dépendance",MIN(1129,K1699,$C1699)*overallRate,MIN(1129,K1699)*overallRate),2))))</f>
        <v>Effectuez l’étape 1</v>
      </c>
      <c r="P1699" s="3">
        <f t="shared" si="26"/>
        <v>0</v>
      </c>
    </row>
    <row r="1700" spans="12:16" x14ac:dyDescent="0.35">
      <c r="L1700" s="54" t="str">
        <f>IF(ISTEXT(overallRate),"Effectuez l’étape 1",IF(OR(COUNT($C1700,H1700)&lt;&gt;2,overallRate=0),0,IF(D1700="Oui",IF(OR($B1700="Oui - sans lien de dépendance",$C1700&gt;0),ROUND(MIN(H1700, MAX(500,MIN(0.55*$C1700,573))),2),0),ROUND(IF($B1700="Non - avec lien de dépendance",MIN(1129,H1700,$C1700)*overallRate,MIN(1129,H1700)*overallRate),2))))</f>
        <v>Effectuez l’étape 1</v>
      </c>
      <c r="M1700" s="54" t="str">
        <f>IF(ISTEXT(overallRate),"Effectuez l’étape 1",IF(OR(COUNT($C1700,I1700)&lt;&gt;2,overallRate=0),0,IF(E1700="Oui",IF(OR($B1700="Oui - sans lien de dépendance",$C1700&gt;0),ROUND(MIN(I1700, MAX(500,MIN(0.55*$C1700,573))),2),0),ROUND(IF($B1700="Non - avec lien de dépendance",MIN(1129,I1700,$C1700)*overallRate,MIN(1129,I1700)*overallRate),2))))</f>
        <v>Effectuez l’étape 1</v>
      </c>
      <c r="N1700" s="54" t="str">
        <f>IF(ISTEXT(overallRate),"Effectuez l’étape 1",IF(OR(COUNT($C1700,J1700)&lt;&gt;2,overallRate=0),0,IF(F1700="Oui",IF(OR($B1700="Oui - sans lien de dépendance",$C1700&gt;0),ROUND(MIN(J1700, MAX(500,MIN(0.55*$C1700,573))),2),0),ROUND(IF($B1700="Non - avec lien de dépendance",MIN(1129,J1700,$C1700)*overallRate,MIN(1129,J1700)*overallRate),2))))</f>
        <v>Effectuez l’étape 1</v>
      </c>
      <c r="O1700" s="54" t="str">
        <f>IF(ISTEXT(overallRate),"Effectuez l’étape 1",IF(OR(COUNT($C1700,K1700)&lt;&gt;2,overallRate=0),0,IF(G1700="Oui",IF(OR($B1700="Oui - sans lien de dépendance",$C1700&gt;0),ROUND(MIN(K1700, MAX(500,MIN(0.55*$C1700,573))),2),0),ROUND(IF($B1700="Non - avec lien de dépendance",MIN(1129,K1700,$C1700)*overallRate,MIN(1129,K1700)*overallRate),2))))</f>
        <v>Effectuez l’étape 1</v>
      </c>
      <c r="P1700" s="3">
        <f t="shared" si="26"/>
        <v>0</v>
      </c>
    </row>
    <row r="1701" spans="12:16" x14ac:dyDescent="0.35">
      <c r="L1701" s="54" t="str">
        <f>IF(ISTEXT(overallRate),"Effectuez l’étape 1",IF(OR(COUNT($C1701,H1701)&lt;&gt;2,overallRate=0),0,IF(D1701="Oui",IF(OR($B1701="Oui - sans lien de dépendance",$C1701&gt;0),ROUND(MIN(H1701, MAX(500,MIN(0.55*$C1701,573))),2),0),ROUND(IF($B1701="Non - avec lien de dépendance",MIN(1129,H1701,$C1701)*overallRate,MIN(1129,H1701)*overallRate),2))))</f>
        <v>Effectuez l’étape 1</v>
      </c>
      <c r="M1701" s="54" t="str">
        <f>IF(ISTEXT(overallRate),"Effectuez l’étape 1",IF(OR(COUNT($C1701,I1701)&lt;&gt;2,overallRate=0),0,IF(E1701="Oui",IF(OR($B1701="Oui - sans lien de dépendance",$C1701&gt;0),ROUND(MIN(I1701, MAX(500,MIN(0.55*$C1701,573))),2),0),ROUND(IF($B1701="Non - avec lien de dépendance",MIN(1129,I1701,$C1701)*overallRate,MIN(1129,I1701)*overallRate),2))))</f>
        <v>Effectuez l’étape 1</v>
      </c>
      <c r="N1701" s="54" t="str">
        <f>IF(ISTEXT(overallRate),"Effectuez l’étape 1",IF(OR(COUNT($C1701,J1701)&lt;&gt;2,overallRate=0),0,IF(F1701="Oui",IF(OR($B1701="Oui - sans lien de dépendance",$C1701&gt;0),ROUND(MIN(J1701, MAX(500,MIN(0.55*$C1701,573))),2),0),ROUND(IF($B1701="Non - avec lien de dépendance",MIN(1129,J1701,$C1701)*overallRate,MIN(1129,J1701)*overallRate),2))))</f>
        <v>Effectuez l’étape 1</v>
      </c>
      <c r="O1701" s="54" t="str">
        <f>IF(ISTEXT(overallRate),"Effectuez l’étape 1",IF(OR(COUNT($C1701,K1701)&lt;&gt;2,overallRate=0),0,IF(G1701="Oui",IF(OR($B1701="Oui - sans lien de dépendance",$C1701&gt;0),ROUND(MIN(K1701, MAX(500,MIN(0.55*$C1701,573))),2),0),ROUND(IF($B1701="Non - avec lien de dépendance",MIN(1129,K1701,$C1701)*overallRate,MIN(1129,K1701)*overallRate),2))))</f>
        <v>Effectuez l’étape 1</v>
      </c>
      <c r="P1701" s="3">
        <f t="shared" si="26"/>
        <v>0</v>
      </c>
    </row>
    <row r="1702" spans="12:16" x14ac:dyDescent="0.35">
      <c r="L1702" s="54" t="str">
        <f>IF(ISTEXT(overallRate),"Effectuez l’étape 1",IF(OR(COUNT($C1702,H1702)&lt;&gt;2,overallRate=0),0,IF(D1702="Oui",IF(OR($B1702="Oui - sans lien de dépendance",$C1702&gt;0),ROUND(MIN(H1702, MAX(500,MIN(0.55*$C1702,573))),2),0),ROUND(IF($B1702="Non - avec lien de dépendance",MIN(1129,H1702,$C1702)*overallRate,MIN(1129,H1702)*overallRate),2))))</f>
        <v>Effectuez l’étape 1</v>
      </c>
      <c r="M1702" s="54" t="str">
        <f>IF(ISTEXT(overallRate),"Effectuez l’étape 1",IF(OR(COUNT($C1702,I1702)&lt;&gt;2,overallRate=0),0,IF(E1702="Oui",IF(OR($B1702="Oui - sans lien de dépendance",$C1702&gt;0),ROUND(MIN(I1702, MAX(500,MIN(0.55*$C1702,573))),2),0),ROUND(IF($B1702="Non - avec lien de dépendance",MIN(1129,I1702,$C1702)*overallRate,MIN(1129,I1702)*overallRate),2))))</f>
        <v>Effectuez l’étape 1</v>
      </c>
      <c r="N1702" s="54" t="str">
        <f>IF(ISTEXT(overallRate),"Effectuez l’étape 1",IF(OR(COUNT($C1702,J1702)&lt;&gt;2,overallRate=0),0,IF(F1702="Oui",IF(OR($B1702="Oui - sans lien de dépendance",$C1702&gt;0),ROUND(MIN(J1702, MAX(500,MIN(0.55*$C1702,573))),2),0),ROUND(IF($B1702="Non - avec lien de dépendance",MIN(1129,J1702,$C1702)*overallRate,MIN(1129,J1702)*overallRate),2))))</f>
        <v>Effectuez l’étape 1</v>
      </c>
      <c r="O1702" s="54" t="str">
        <f>IF(ISTEXT(overallRate),"Effectuez l’étape 1",IF(OR(COUNT($C1702,K1702)&lt;&gt;2,overallRate=0),0,IF(G1702="Oui",IF(OR($B1702="Oui - sans lien de dépendance",$C1702&gt;0),ROUND(MIN(K1702, MAX(500,MIN(0.55*$C1702,573))),2),0),ROUND(IF($B1702="Non - avec lien de dépendance",MIN(1129,K1702,$C1702)*overallRate,MIN(1129,K1702)*overallRate),2))))</f>
        <v>Effectuez l’étape 1</v>
      </c>
      <c r="P1702" s="3">
        <f t="shared" si="26"/>
        <v>0</v>
      </c>
    </row>
    <row r="1703" spans="12:16" x14ac:dyDescent="0.35">
      <c r="L1703" s="54" t="str">
        <f>IF(ISTEXT(overallRate),"Effectuez l’étape 1",IF(OR(COUNT($C1703,H1703)&lt;&gt;2,overallRate=0),0,IF(D1703="Oui",IF(OR($B1703="Oui - sans lien de dépendance",$C1703&gt;0),ROUND(MIN(H1703, MAX(500,MIN(0.55*$C1703,573))),2),0),ROUND(IF($B1703="Non - avec lien de dépendance",MIN(1129,H1703,$C1703)*overallRate,MIN(1129,H1703)*overallRate),2))))</f>
        <v>Effectuez l’étape 1</v>
      </c>
      <c r="M1703" s="54" t="str">
        <f>IF(ISTEXT(overallRate),"Effectuez l’étape 1",IF(OR(COUNT($C1703,I1703)&lt;&gt;2,overallRate=0),0,IF(E1703="Oui",IF(OR($B1703="Oui - sans lien de dépendance",$C1703&gt;0),ROUND(MIN(I1703, MAX(500,MIN(0.55*$C1703,573))),2),0),ROUND(IF($B1703="Non - avec lien de dépendance",MIN(1129,I1703,$C1703)*overallRate,MIN(1129,I1703)*overallRate),2))))</f>
        <v>Effectuez l’étape 1</v>
      </c>
      <c r="N1703" s="54" t="str">
        <f>IF(ISTEXT(overallRate),"Effectuez l’étape 1",IF(OR(COUNT($C1703,J1703)&lt;&gt;2,overallRate=0),0,IF(F1703="Oui",IF(OR($B1703="Oui - sans lien de dépendance",$C1703&gt;0),ROUND(MIN(J1703, MAX(500,MIN(0.55*$C1703,573))),2),0),ROUND(IF($B1703="Non - avec lien de dépendance",MIN(1129,J1703,$C1703)*overallRate,MIN(1129,J1703)*overallRate),2))))</f>
        <v>Effectuez l’étape 1</v>
      </c>
      <c r="O1703" s="54" t="str">
        <f>IF(ISTEXT(overallRate),"Effectuez l’étape 1",IF(OR(COUNT($C1703,K1703)&lt;&gt;2,overallRate=0),0,IF(G1703="Oui",IF(OR($B1703="Oui - sans lien de dépendance",$C1703&gt;0),ROUND(MIN(K1703, MAX(500,MIN(0.55*$C1703,573))),2),0),ROUND(IF($B1703="Non - avec lien de dépendance",MIN(1129,K1703,$C1703)*overallRate,MIN(1129,K1703)*overallRate),2))))</f>
        <v>Effectuez l’étape 1</v>
      </c>
      <c r="P1703" s="3">
        <f t="shared" si="26"/>
        <v>0</v>
      </c>
    </row>
    <row r="1704" spans="12:16" x14ac:dyDescent="0.35">
      <c r="L1704" s="54" t="str">
        <f>IF(ISTEXT(overallRate),"Effectuez l’étape 1",IF(OR(COUNT($C1704,H1704)&lt;&gt;2,overallRate=0),0,IF(D1704="Oui",IF(OR($B1704="Oui - sans lien de dépendance",$C1704&gt;0),ROUND(MIN(H1704, MAX(500,MIN(0.55*$C1704,573))),2),0),ROUND(IF($B1704="Non - avec lien de dépendance",MIN(1129,H1704,$C1704)*overallRate,MIN(1129,H1704)*overallRate),2))))</f>
        <v>Effectuez l’étape 1</v>
      </c>
      <c r="M1704" s="54" t="str">
        <f>IF(ISTEXT(overallRate),"Effectuez l’étape 1",IF(OR(COUNT($C1704,I1704)&lt;&gt;2,overallRate=0),0,IF(E1704="Oui",IF(OR($B1704="Oui - sans lien de dépendance",$C1704&gt;0),ROUND(MIN(I1704, MAX(500,MIN(0.55*$C1704,573))),2),0),ROUND(IF($B1704="Non - avec lien de dépendance",MIN(1129,I1704,$C1704)*overallRate,MIN(1129,I1704)*overallRate),2))))</f>
        <v>Effectuez l’étape 1</v>
      </c>
      <c r="N1704" s="54" t="str">
        <f>IF(ISTEXT(overallRate),"Effectuez l’étape 1",IF(OR(COUNT($C1704,J1704)&lt;&gt;2,overallRate=0),0,IF(F1704="Oui",IF(OR($B1704="Oui - sans lien de dépendance",$C1704&gt;0),ROUND(MIN(J1704, MAX(500,MIN(0.55*$C1704,573))),2),0),ROUND(IF($B1704="Non - avec lien de dépendance",MIN(1129,J1704,$C1704)*overallRate,MIN(1129,J1704)*overallRate),2))))</f>
        <v>Effectuez l’étape 1</v>
      </c>
      <c r="O1704" s="54" t="str">
        <f>IF(ISTEXT(overallRate),"Effectuez l’étape 1",IF(OR(COUNT($C1704,K1704)&lt;&gt;2,overallRate=0),0,IF(G1704="Oui",IF(OR($B1704="Oui - sans lien de dépendance",$C1704&gt;0),ROUND(MIN(K1704, MAX(500,MIN(0.55*$C1704,573))),2),0),ROUND(IF($B1704="Non - avec lien de dépendance",MIN(1129,K1704,$C1704)*overallRate,MIN(1129,K1704)*overallRate),2))))</f>
        <v>Effectuez l’étape 1</v>
      </c>
      <c r="P1704" s="3">
        <f t="shared" si="26"/>
        <v>0</v>
      </c>
    </row>
    <row r="1705" spans="12:16" x14ac:dyDescent="0.35">
      <c r="L1705" s="54" t="str">
        <f>IF(ISTEXT(overallRate),"Effectuez l’étape 1",IF(OR(COUNT($C1705,H1705)&lt;&gt;2,overallRate=0),0,IF(D1705="Oui",IF(OR($B1705="Oui - sans lien de dépendance",$C1705&gt;0),ROUND(MIN(H1705, MAX(500,MIN(0.55*$C1705,573))),2),0),ROUND(IF($B1705="Non - avec lien de dépendance",MIN(1129,H1705,$C1705)*overallRate,MIN(1129,H1705)*overallRate),2))))</f>
        <v>Effectuez l’étape 1</v>
      </c>
      <c r="M1705" s="54" t="str">
        <f>IF(ISTEXT(overallRate),"Effectuez l’étape 1",IF(OR(COUNT($C1705,I1705)&lt;&gt;2,overallRate=0),0,IF(E1705="Oui",IF(OR($B1705="Oui - sans lien de dépendance",$C1705&gt;0),ROUND(MIN(I1705, MAX(500,MIN(0.55*$C1705,573))),2),0),ROUND(IF($B1705="Non - avec lien de dépendance",MIN(1129,I1705,$C1705)*overallRate,MIN(1129,I1705)*overallRate),2))))</f>
        <v>Effectuez l’étape 1</v>
      </c>
      <c r="N1705" s="54" t="str">
        <f>IF(ISTEXT(overallRate),"Effectuez l’étape 1",IF(OR(COUNT($C1705,J1705)&lt;&gt;2,overallRate=0),0,IF(F1705="Oui",IF(OR($B1705="Oui - sans lien de dépendance",$C1705&gt;0),ROUND(MIN(J1705, MAX(500,MIN(0.55*$C1705,573))),2),0),ROUND(IF($B1705="Non - avec lien de dépendance",MIN(1129,J1705,$C1705)*overallRate,MIN(1129,J1705)*overallRate),2))))</f>
        <v>Effectuez l’étape 1</v>
      </c>
      <c r="O1705" s="54" t="str">
        <f>IF(ISTEXT(overallRate),"Effectuez l’étape 1",IF(OR(COUNT($C1705,K1705)&lt;&gt;2,overallRate=0),0,IF(G1705="Oui",IF(OR($B1705="Oui - sans lien de dépendance",$C1705&gt;0),ROUND(MIN(K1705, MAX(500,MIN(0.55*$C1705,573))),2),0),ROUND(IF($B1705="Non - avec lien de dépendance",MIN(1129,K1705,$C1705)*overallRate,MIN(1129,K1705)*overallRate),2))))</f>
        <v>Effectuez l’étape 1</v>
      </c>
      <c r="P1705" s="3">
        <f t="shared" si="26"/>
        <v>0</v>
      </c>
    </row>
    <row r="1706" spans="12:16" x14ac:dyDescent="0.35">
      <c r="L1706" s="54" t="str">
        <f>IF(ISTEXT(overallRate),"Effectuez l’étape 1",IF(OR(COUNT($C1706,H1706)&lt;&gt;2,overallRate=0),0,IF(D1706="Oui",IF(OR($B1706="Oui - sans lien de dépendance",$C1706&gt;0),ROUND(MIN(H1706, MAX(500,MIN(0.55*$C1706,573))),2),0),ROUND(IF($B1706="Non - avec lien de dépendance",MIN(1129,H1706,$C1706)*overallRate,MIN(1129,H1706)*overallRate),2))))</f>
        <v>Effectuez l’étape 1</v>
      </c>
      <c r="M1706" s="54" t="str">
        <f>IF(ISTEXT(overallRate),"Effectuez l’étape 1",IF(OR(COUNT($C1706,I1706)&lt;&gt;2,overallRate=0),0,IF(E1706="Oui",IF(OR($B1706="Oui - sans lien de dépendance",$C1706&gt;0),ROUND(MIN(I1706, MAX(500,MIN(0.55*$C1706,573))),2),0),ROUND(IF($B1706="Non - avec lien de dépendance",MIN(1129,I1706,$C1706)*overallRate,MIN(1129,I1706)*overallRate),2))))</f>
        <v>Effectuez l’étape 1</v>
      </c>
      <c r="N1706" s="54" t="str">
        <f>IF(ISTEXT(overallRate),"Effectuez l’étape 1",IF(OR(COUNT($C1706,J1706)&lt;&gt;2,overallRate=0),0,IF(F1706="Oui",IF(OR($B1706="Oui - sans lien de dépendance",$C1706&gt;0),ROUND(MIN(J1706, MAX(500,MIN(0.55*$C1706,573))),2),0),ROUND(IF($B1706="Non - avec lien de dépendance",MIN(1129,J1706,$C1706)*overallRate,MIN(1129,J1706)*overallRate),2))))</f>
        <v>Effectuez l’étape 1</v>
      </c>
      <c r="O1706" s="54" t="str">
        <f>IF(ISTEXT(overallRate),"Effectuez l’étape 1",IF(OR(COUNT($C1706,K1706)&lt;&gt;2,overallRate=0),0,IF(G1706="Oui",IF(OR($B1706="Oui - sans lien de dépendance",$C1706&gt;0),ROUND(MIN(K1706, MAX(500,MIN(0.55*$C1706,573))),2),0),ROUND(IF($B1706="Non - avec lien de dépendance",MIN(1129,K1706,$C1706)*overallRate,MIN(1129,K1706)*overallRate),2))))</f>
        <v>Effectuez l’étape 1</v>
      </c>
      <c r="P1706" s="3">
        <f t="shared" si="26"/>
        <v>0</v>
      </c>
    </row>
    <row r="1707" spans="12:16" x14ac:dyDescent="0.35">
      <c r="L1707" s="54" t="str">
        <f>IF(ISTEXT(overallRate),"Effectuez l’étape 1",IF(OR(COUNT($C1707,H1707)&lt;&gt;2,overallRate=0),0,IF(D1707="Oui",IF(OR($B1707="Oui - sans lien de dépendance",$C1707&gt;0),ROUND(MIN(H1707, MAX(500,MIN(0.55*$C1707,573))),2),0),ROUND(IF($B1707="Non - avec lien de dépendance",MIN(1129,H1707,$C1707)*overallRate,MIN(1129,H1707)*overallRate),2))))</f>
        <v>Effectuez l’étape 1</v>
      </c>
      <c r="M1707" s="54" t="str">
        <f>IF(ISTEXT(overallRate),"Effectuez l’étape 1",IF(OR(COUNT($C1707,I1707)&lt;&gt;2,overallRate=0),0,IF(E1707="Oui",IF(OR($B1707="Oui - sans lien de dépendance",$C1707&gt;0),ROUND(MIN(I1707, MAX(500,MIN(0.55*$C1707,573))),2),0),ROUND(IF($B1707="Non - avec lien de dépendance",MIN(1129,I1707,$C1707)*overallRate,MIN(1129,I1707)*overallRate),2))))</f>
        <v>Effectuez l’étape 1</v>
      </c>
      <c r="N1707" s="54" t="str">
        <f>IF(ISTEXT(overallRate),"Effectuez l’étape 1",IF(OR(COUNT($C1707,J1707)&lt;&gt;2,overallRate=0),0,IF(F1707="Oui",IF(OR($B1707="Oui - sans lien de dépendance",$C1707&gt;0),ROUND(MIN(J1707, MAX(500,MIN(0.55*$C1707,573))),2),0),ROUND(IF($B1707="Non - avec lien de dépendance",MIN(1129,J1707,$C1707)*overallRate,MIN(1129,J1707)*overallRate),2))))</f>
        <v>Effectuez l’étape 1</v>
      </c>
      <c r="O1707" s="54" t="str">
        <f>IF(ISTEXT(overallRate),"Effectuez l’étape 1",IF(OR(COUNT($C1707,K1707)&lt;&gt;2,overallRate=0),0,IF(G1707="Oui",IF(OR($B1707="Oui - sans lien de dépendance",$C1707&gt;0),ROUND(MIN(K1707, MAX(500,MIN(0.55*$C1707,573))),2),0),ROUND(IF($B1707="Non - avec lien de dépendance",MIN(1129,K1707,$C1707)*overallRate,MIN(1129,K1707)*overallRate),2))))</f>
        <v>Effectuez l’étape 1</v>
      </c>
      <c r="P1707" s="3">
        <f t="shared" si="26"/>
        <v>0</v>
      </c>
    </row>
    <row r="1708" spans="12:16" x14ac:dyDescent="0.35">
      <c r="L1708" s="54" t="str">
        <f>IF(ISTEXT(overallRate),"Effectuez l’étape 1",IF(OR(COUNT($C1708,H1708)&lt;&gt;2,overallRate=0),0,IF(D1708="Oui",IF(OR($B1708="Oui - sans lien de dépendance",$C1708&gt;0),ROUND(MIN(H1708, MAX(500,MIN(0.55*$C1708,573))),2),0),ROUND(IF($B1708="Non - avec lien de dépendance",MIN(1129,H1708,$C1708)*overallRate,MIN(1129,H1708)*overallRate),2))))</f>
        <v>Effectuez l’étape 1</v>
      </c>
      <c r="M1708" s="54" t="str">
        <f>IF(ISTEXT(overallRate),"Effectuez l’étape 1",IF(OR(COUNT($C1708,I1708)&lt;&gt;2,overallRate=0),0,IF(E1708="Oui",IF(OR($B1708="Oui - sans lien de dépendance",$C1708&gt;0),ROUND(MIN(I1708, MAX(500,MIN(0.55*$C1708,573))),2),0),ROUND(IF($B1708="Non - avec lien de dépendance",MIN(1129,I1708,$C1708)*overallRate,MIN(1129,I1708)*overallRate),2))))</f>
        <v>Effectuez l’étape 1</v>
      </c>
      <c r="N1708" s="54" t="str">
        <f>IF(ISTEXT(overallRate),"Effectuez l’étape 1",IF(OR(COUNT($C1708,J1708)&lt;&gt;2,overallRate=0),0,IF(F1708="Oui",IF(OR($B1708="Oui - sans lien de dépendance",$C1708&gt;0),ROUND(MIN(J1708, MAX(500,MIN(0.55*$C1708,573))),2),0),ROUND(IF($B1708="Non - avec lien de dépendance",MIN(1129,J1708,$C1708)*overallRate,MIN(1129,J1708)*overallRate),2))))</f>
        <v>Effectuez l’étape 1</v>
      </c>
      <c r="O1708" s="54" t="str">
        <f>IF(ISTEXT(overallRate),"Effectuez l’étape 1",IF(OR(COUNT($C1708,K1708)&lt;&gt;2,overallRate=0),0,IF(G1708="Oui",IF(OR($B1708="Oui - sans lien de dépendance",$C1708&gt;0),ROUND(MIN(K1708, MAX(500,MIN(0.55*$C1708,573))),2),0),ROUND(IF($B1708="Non - avec lien de dépendance",MIN(1129,K1708,$C1708)*overallRate,MIN(1129,K1708)*overallRate),2))))</f>
        <v>Effectuez l’étape 1</v>
      </c>
      <c r="P1708" s="3">
        <f t="shared" si="26"/>
        <v>0</v>
      </c>
    </row>
    <row r="1709" spans="12:16" x14ac:dyDescent="0.35">
      <c r="L1709" s="54" t="str">
        <f>IF(ISTEXT(overallRate),"Effectuez l’étape 1",IF(OR(COUNT($C1709,H1709)&lt;&gt;2,overallRate=0),0,IF(D1709="Oui",IF(OR($B1709="Oui - sans lien de dépendance",$C1709&gt;0),ROUND(MIN(H1709, MAX(500,MIN(0.55*$C1709,573))),2),0),ROUND(IF($B1709="Non - avec lien de dépendance",MIN(1129,H1709,$C1709)*overallRate,MIN(1129,H1709)*overallRate),2))))</f>
        <v>Effectuez l’étape 1</v>
      </c>
      <c r="M1709" s="54" t="str">
        <f>IF(ISTEXT(overallRate),"Effectuez l’étape 1",IF(OR(COUNT($C1709,I1709)&lt;&gt;2,overallRate=0),0,IF(E1709="Oui",IF(OR($B1709="Oui - sans lien de dépendance",$C1709&gt;0),ROUND(MIN(I1709, MAX(500,MIN(0.55*$C1709,573))),2),0),ROUND(IF($B1709="Non - avec lien de dépendance",MIN(1129,I1709,$C1709)*overallRate,MIN(1129,I1709)*overallRate),2))))</f>
        <v>Effectuez l’étape 1</v>
      </c>
      <c r="N1709" s="54" t="str">
        <f>IF(ISTEXT(overallRate),"Effectuez l’étape 1",IF(OR(COUNT($C1709,J1709)&lt;&gt;2,overallRate=0),0,IF(F1709="Oui",IF(OR($B1709="Oui - sans lien de dépendance",$C1709&gt;0),ROUND(MIN(J1709, MAX(500,MIN(0.55*$C1709,573))),2),0),ROUND(IF($B1709="Non - avec lien de dépendance",MIN(1129,J1709,$C1709)*overallRate,MIN(1129,J1709)*overallRate),2))))</f>
        <v>Effectuez l’étape 1</v>
      </c>
      <c r="O1709" s="54" t="str">
        <f>IF(ISTEXT(overallRate),"Effectuez l’étape 1",IF(OR(COUNT($C1709,K1709)&lt;&gt;2,overallRate=0),0,IF(G1709="Oui",IF(OR($B1709="Oui - sans lien de dépendance",$C1709&gt;0),ROUND(MIN(K1709, MAX(500,MIN(0.55*$C1709,573))),2),0),ROUND(IF($B1709="Non - avec lien de dépendance",MIN(1129,K1709,$C1709)*overallRate,MIN(1129,K1709)*overallRate),2))))</f>
        <v>Effectuez l’étape 1</v>
      </c>
      <c r="P1709" s="3">
        <f t="shared" si="26"/>
        <v>0</v>
      </c>
    </row>
    <row r="1710" spans="12:16" x14ac:dyDescent="0.35">
      <c r="L1710" s="54" t="str">
        <f>IF(ISTEXT(overallRate),"Effectuez l’étape 1",IF(OR(COUNT($C1710,H1710)&lt;&gt;2,overallRate=0),0,IF(D1710="Oui",IF(OR($B1710="Oui - sans lien de dépendance",$C1710&gt;0),ROUND(MIN(H1710, MAX(500,MIN(0.55*$C1710,573))),2),0),ROUND(IF($B1710="Non - avec lien de dépendance",MIN(1129,H1710,$C1710)*overallRate,MIN(1129,H1710)*overallRate),2))))</f>
        <v>Effectuez l’étape 1</v>
      </c>
      <c r="M1710" s="54" t="str">
        <f>IF(ISTEXT(overallRate),"Effectuez l’étape 1",IF(OR(COUNT($C1710,I1710)&lt;&gt;2,overallRate=0),0,IF(E1710="Oui",IF(OR($B1710="Oui - sans lien de dépendance",$C1710&gt;0),ROUND(MIN(I1710, MAX(500,MIN(0.55*$C1710,573))),2),0),ROUND(IF($B1710="Non - avec lien de dépendance",MIN(1129,I1710,$C1710)*overallRate,MIN(1129,I1710)*overallRate),2))))</f>
        <v>Effectuez l’étape 1</v>
      </c>
      <c r="N1710" s="54" t="str">
        <f>IF(ISTEXT(overallRate),"Effectuez l’étape 1",IF(OR(COUNT($C1710,J1710)&lt;&gt;2,overallRate=0),0,IF(F1710="Oui",IF(OR($B1710="Oui - sans lien de dépendance",$C1710&gt;0),ROUND(MIN(J1710, MAX(500,MIN(0.55*$C1710,573))),2),0),ROUND(IF($B1710="Non - avec lien de dépendance",MIN(1129,J1710,$C1710)*overallRate,MIN(1129,J1710)*overallRate),2))))</f>
        <v>Effectuez l’étape 1</v>
      </c>
      <c r="O1710" s="54" t="str">
        <f>IF(ISTEXT(overallRate),"Effectuez l’étape 1",IF(OR(COUNT($C1710,K1710)&lt;&gt;2,overallRate=0),0,IF(G1710="Oui",IF(OR($B1710="Oui - sans lien de dépendance",$C1710&gt;0),ROUND(MIN(K1710, MAX(500,MIN(0.55*$C1710,573))),2),0),ROUND(IF($B1710="Non - avec lien de dépendance",MIN(1129,K1710,$C1710)*overallRate,MIN(1129,K1710)*overallRate),2))))</f>
        <v>Effectuez l’étape 1</v>
      </c>
      <c r="P1710" s="3">
        <f t="shared" si="26"/>
        <v>0</v>
      </c>
    </row>
    <row r="1711" spans="12:16" x14ac:dyDescent="0.35">
      <c r="L1711" s="54" t="str">
        <f>IF(ISTEXT(overallRate),"Effectuez l’étape 1",IF(OR(COUNT($C1711,H1711)&lt;&gt;2,overallRate=0),0,IF(D1711="Oui",IF(OR($B1711="Oui - sans lien de dépendance",$C1711&gt;0),ROUND(MIN(H1711, MAX(500,MIN(0.55*$C1711,573))),2),0),ROUND(IF($B1711="Non - avec lien de dépendance",MIN(1129,H1711,$C1711)*overallRate,MIN(1129,H1711)*overallRate),2))))</f>
        <v>Effectuez l’étape 1</v>
      </c>
      <c r="M1711" s="54" t="str">
        <f>IF(ISTEXT(overallRate),"Effectuez l’étape 1",IF(OR(COUNT($C1711,I1711)&lt;&gt;2,overallRate=0),0,IF(E1711="Oui",IF(OR($B1711="Oui - sans lien de dépendance",$C1711&gt;0),ROUND(MIN(I1711, MAX(500,MIN(0.55*$C1711,573))),2),0),ROUND(IF($B1711="Non - avec lien de dépendance",MIN(1129,I1711,$C1711)*overallRate,MIN(1129,I1711)*overallRate),2))))</f>
        <v>Effectuez l’étape 1</v>
      </c>
      <c r="N1711" s="54" t="str">
        <f>IF(ISTEXT(overallRate),"Effectuez l’étape 1",IF(OR(COUNT($C1711,J1711)&lt;&gt;2,overallRate=0),0,IF(F1711="Oui",IF(OR($B1711="Oui - sans lien de dépendance",$C1711&gt;0),ROUND(MIN(J1711, MAX(500,MIN(0.55*$C1711,573))),2),0),ROUND(IF($B1711="Non - avec lien de dépendance",MIN(1129,J1711,$C1711)*overallRate,MIN(1129,J1711)*overallRate),2))))</f>
        <v>Effectuez l’étape 1</v>
      </c>
      <c r="O1711" s="54" t="str">
        <f>IF(ISTEXT(overallRate),"Effectuez l’étape 1",IF(OR(COUNT($C1711,K1711)&lt;&gt;2,overallRate=0),0,IF(G1711="Oui",IF(OR($B1711="Oui - sans lien de dépendance",$C1711&gt;0),ROUND(MIN(K1711, MAX(500,MIN(0.55*$C1711,573))),2),0),ROUND(IF($B1711="Non - avec lien de dépendance",MIN(1129,K1711,$C1711)*overallRate,MIN(1129,K1711)*overallRate),2))))</f>
        <v>Effectuez l’étape 1</v>
      </c>
      <c r="P1711" s="3">
        <f t="shared" si="26"/>
        <v>0</v>
      </c>
    </row>
    <row r="1712" spans="12:16" x14ac:dyDescent="0.35">
      <c r="L1712" s="54" t="str">
        <f>IF(ISTEXT(overallRate),"Effectuez l’étape 1",IF(OR(COUNT($C1712,H1712)&lt;&gt;2,overallRate=0),0,IF(D1712="Oui",IF(OR($B1712="Oui - sans lien de dépendance",$C1712&gt;0),ROUND(MIN(H1712, MAX(500,MIN(0.55*$C1712,573))),2),0),ROUND(IF($B1712="Non - avec lien de dépendance",MIN(1129,H1712,$C1712)*overallRate,MIN(1129,H1712)*overallRate),2))))</f>
        <v>Effectuez l’étape 1</v>
      </c>
      <c r="M1712" s="54" t="str">
        <f>IF(ISTEXT(overallRate),"Effectuez l’étape 1",IF(OR(COUNT($C1712,I1712)&lt;&gt;2,overallRate=0),0,IF(E1712="Oui",IF(OR($B1712="Oui - sans lien de dépendance",$C1712&gt;0),ROUND(MIN(I1712, MAX(500,MIN(0.55*$C1712,573))),2),0),ROUND(IF($B1712="Non - avec lien de dépendance",MIN(1129,I1712,$C1712)*overallRate,MIN(1129,I1712)*overallRate),2))))</f>
        <v>Effectuez l’étape 1</v>
      </c>
      <c r="N1712" s="54" t="str">
        <f>IF(ISTEXT(overallRate),"Effectuez l’étape 1",IF(OR(COUNT($C1712,J1712)&lt;&gt;2,overallRate=0),0,IF(F1712="Oui",IF(OR($B1712="Oui - sans lien de dépendance",$C1712&gt;0),ROUND(MIN(J1712, MAX(500,MIN(0.55*$C1712,573))),2),0),ROUND(IF($B1712="Non - avec lien de dépendance",MIN(1129,J1712,$C1712)*overallRate,MIN(1129,J1712)*overallRate),2))))</f>
        <v>Effectuez l’étape 1</v>
      </c>
      <c r="O1712" s="54" t="str">
        <f>IF(ISTEXT(overallRate),"Effectuez l’étape 1",IF(OR(COUNT($C1712,K1712)&lt;&gt;2,overallRate=0),0,IF(G1712="Oui",IF(OR($B1712="Oui - sans lien de dépendance",$C1712&gt;0),ROUND(MIN(K1712, MAX(500,MIN(0.55*$C1712,573))),2),0),ROUND(IF($B1712="Non - avec lien de dépendance",MIN(1129,K1712,$C1712)*overallRate,MIN(1129,K1712)*overallRate),2))))</f>
        <v>Effectuez l’étape 1</v>
      </c>
      <c r="P1712" s="3">
        <f t="shared" si="26"/>
        <v>0</v>
      </c>
    </row>
    <row r="1713" spans="12:16" x14ac:dyDescent="0.35">
      <c r="L1713" s="54" t="str">
        <f>IF(ISTEXT(overallRate),"Effectuez l’étape 1",IF(OR(COUNT($C1713,H1713)&lt;&gt;2,overallRate=0),0,IF(D1713="Oui",IF(OR($B1713="Oui - sans lien de dépendance",$C1713&gt;0),ROUND(MIN(H1713, MAX(500,MIN(0.55*$C1713,573))),2),0),ROUND(IF($B1713="Non - avec lien de dépendance",MIN(1129,H1713,$C1713)*overallRate,MIN(1129,H1713)*overallRate),2))))</f>
        <v>Effectuez l’étape 1</v>
      </c>
      <c r="M1713" s="54" t="str">
        <f>IF(ISTEXT(overallRate),"Effectuez l’étape 1",IF(OR(COUNT($C1713,I1713)&lt;&gt;2,overallRate=0),0,IF(E1713="Oui",IF(OR($B1713="Oui - sans lien de dépendance",$C1713&gt;0),ROUND(MIN(I1713, MAX(500,MIN(0.55*$C1713,573))),2),0),ROUND(IF($B1713="Non - avec lien de dépendance",MIN(1129,I1713,$C1713)*overallRate,MIN(1129,I1713)*overallRate),2))))</f>
        <v>Effectuez l’étape 1</v>
      </c>
      <c r="N1713" s="54" t="str">
        <f>IF(ISTEXT(overallRate),"Effectuez l’étape 1",IF(OR(COUNT($C1713,J1713)&lt;&gt;2,overallRate=0),0,IF(F1713="Oui",IF(OR($B1713="Oui - sans lien de dépendance",$C1713&gt;0),ROUND(MIN(J1713, MAX(500,MIN(0.55*$C1713,573))),2),0),ROUND(IF($B1713="Non - avec lien de dépendance",MIN(1129,J1713,$C1713)*overallRate,MIN(1129,J1713)*overallRate),2))))</f>
        <v>Effectuez l’étape 1</v>
      </c>
      <c r="O1713" s="54" t="str">
        <f>IF(ISTEXT(overallRate),"Effectuez l’étape 1",IF(OR(COUNT($C1713,K1713)&lt;&gt;2,overallRate=0),0,IF(G1713="Oui",IF(OR($B1713="Oui - sans lien de dépendance",$C1713&gt;0),ROUND(MIN(K1713, MAX(500,MIN(0.55*$C1713,573))),2),0),ROUND(IF($B1713="Non - avec lien de dépendance",MIN(1129,K1713,$C1713)*overallRate,MIN(1129,K1713)*overallRate),2))))</f>
        <v>Effectuez l’étape 1</v>
      </c>
      <c r="P1713" s="3">
        <f t="shared" si="26"/>
        <v>0</v>
      </c>
    </row>
    <row r="1714" spans="12:16" x14ac:dyDescent="0.35">
      <c r="L1714" s="54" t="str">
        <f>IF(ISTEXT(overallRate),"Effectuez l’étape 1",IF(OR(COUNT($C1714,H1714)&lt;&gt;2,overallRate=0),0,IF(D1714="Oui",IF(OR($B1714="Oui - sans lien de dépendance",$C1714&gt;0),ROUND(MIN(H1714, MAX(500,MIN(0.55*$C1714,573))),2),0),ROUND(IF($B1714="Non - avec lien de dépendance",MIN(1129,H1714,$C1714)*overallRate,MIN(1129,H1714)*overallRate),2))))</f>
        <v>Effectuez l’étape 1</v>
      </c>
      <c r="M1714" s="54" t="str">
        <f>IF(ISTEXT(overallRate),"Effectuez l’étape 1",IF(OR(COUNT($C1714,I1714)&lt;&gt;2,overallRate=0),0,IF(E1714="Oui",IF(OR($B1714="Oui - sans lien de dépendance",$C1714&gt;0),ROUND(MIN(I1714, MAX(500,MIN(0.55*$C1714,573))),2),0),ROUND(IF($B1714="Non - avec lien de dépendance",MIN(1129,I1714,$C1714)*overallRate,MIN(1129,I1714)*overallRate),2))))</f>
        <v>Effectuez l’étape 1</v>
      </c>
      <c r="N1714" s="54" t="str">
        <f>IF(ISTEXT(overallRate),"Effectuez l’étape 1",IF(OR(COUNT($C1714,J1714)&lt;&gt;2,overallRate=0),0,IF(F1714="Oui",IF(OR($B1714="Oui - sans lien de dépendance",$C1714&gt;0),ROUND(MIN(J1714, MAX(500,MIN(0.55*$C1714,573))),2),0),ROUND(IF($B1714="Non - avec lien de dépendance",MIN(1129,J1714,$C1714)*overallRate,MIN(1129,J1714)*overallRate),2))))</f>
        <v>Effectuez l’étape 1</v>
      </c>
      <c r="O1714" s="54" t="str">
        <f>IF(ISTEXT(overallRate),"Effectuez l’étape 1",IF(OR(COUNT($C1714,K1714)&lt;&gt;2,overallRate=0),0,IF(G1714="Oui",IF(OR($B1714="Oui - sans lien de dépendance",$C1714&gt;0),ROUND(MIN(K1714, MAX(500,MIN(0.55*$C1714,573))),2),0),ROUND(IF($B1714="Non - avec lien de dépendance",MIN(1129,K1714,$C1714)*overallRate,MIN(1129,K1714)*overallRate),2))))</f>
        <v>Effectuez l’étape 1</v>
      </c>
      <c r="P1714" s="3">
        <f t="shared" si="26"/>
        <v>0</v>
      </c>
    </row>
    <row r="1715" spans="12:16" x14ac:dyDescent="0.35">
      <c r="L1715" s="54" t="str">
        <f>IF(ISTEXT(overallRate),"Effectuez l’étape 1",IF(OR(COUNT($C1715,H1715)&lt;&gt;2,overallRate=0),0,IF(D1715="Oui",IF(OR($B1715="Oui - sans lien de dépendance",$C1715&gt;0),ROUND(MIN(H1715, MAX(500,MIN(0.55*$C1715,573))),2),0),ROUND(IF($B1715="Non - avec lien de dépendance",MIN(1129,H1715,$C1715)*overallRate,MIN(1129,H1715)*overallRate),2))))</f>
        <v>Effectuez l’étape 1</v>
      </c>
      <c r="M1715" s="54" t="str">
        <f>IF(ISTEXT(overallRate),"Effectuez l’étape 1",IF(OR(COUNT($C1715,I1715)&lt;&gt;2,overallRate=0),0,IF(E1715="Oui",IF(OR($B1715="Oui - sans lien de dépendance",$C1715&gt;0),ROUND(MIN(I1715, MAX(500,MIN(0.55*$C1715,573))),2),0),ROUND(IF($B1715="Non - avec lien de dépendance",MIN(1129,I1715,$C1715)*overallRate,MIN(1129,I1715)*overallRate),2))))</f>
        <v>Effectuez l’étape 1</v>
      </c>
      <c r="N1715" s="54" t="str">
        <f>IF(ISTEXT(overallRate),"Effectuez l’étape 1",IF(OR(COUNT($C1715,J1715)&lt;&gt;2,overallRate=0),0,IF(F1715="Oui",IF(OR($B1715="Oui - sans lien de dépendance",$C1715&gt;0),ROUND(MIN(J1715, MAX(500,MIN(0.55*$C1715,573))),2),0),ROUND(IF($B1715="Non - avec lien de dépendance",MIN(1129,J1715,$C1715)*overallRate,MIN(1129,J1715)*overallRate),2))))</f>
        <v>Effectuez l’étape 1</v>
      </c>
      <c r="O1715" s="54" t="str">
        <f>IF(ISTEXT(overallRate),"Effectuez l’étape 1",IF(OR(COUNT($C1715,K1715)&lt;&gt;2,overallRate=0),0,IF(G1715="Oui",IF(OR($B1715="Oui - sans lien de dépendance",$C1715&gt;0),ROUND(MIN(K1715, MAX(500,MIN(0.55*$C1715,573))),2),0),ROUND(IF($B1715="Non - avec lien de dépendance",MIN(1129,K1715,$C1715)*overallRate,MIN(1129,K1715)*overallRate),2))))</f>
        <v>Effectuez l’étape 1</v>
      </c>
      <c r="P1715" s="3">
        <f t="shared" si="26"/>
        <v>0</v>
      </c>
    </row>
    <row r="1716" spans="12:16" x14ac:dyDescent="0.35">
      <c r="L1716" s="54" t="str">
        <f>IF(ISTEXT(overallRate),"Effectuez l’étape 1",IF(OR(COUNT($C1716,H1716)&lt;&gt;2,overallRate=0),0,IF(D1716="Oui",IF(OR($B1716="Oui - sans lien de dépendance",$C1716&gt;0),ROUND(MIN(H1716, MAX(500,MIN(0.55*$C1716,573))),2),0),ROUND(IF($B1716="Non - avec lien de dépendance",MIN(1129,H1716,$C1716)*overallRate,MIN(1129,H1716)*overallRate),2))))</f>
        <v>Effectuez l’étape 1</v>
      </c>
      <c r="M1716" s="54" t="str">
        <f>IF(ISTEXT(overallRate),"Effectuez l’étape 1",IF(OR(COUNT($C1716,I1716)&lt;&gt;2,overallRate=0),0,IF(E1716="Oui",IF(OR($B1716="Oui - sans lien de dépendance",$C1716&gt;0),ROUND(MIN(I1716, MAX(500,MIN(0.55*$C1716,573))),2),0),ROUND(IF($B1716="Non - avec lien de dépendance",MIN(1129,I1716,$C1716)*overallRate,MIN(1129,I1716)*overallRate),2))))</f>
        <v>Effectuez l’étape 1</v>
      </c>
      <c r="N1716" s="54" t="str">
        <f>IF(ISTEXT(overallRate),"Effectuez l’étape 1",IF(OR(COUNT($C1716,J1716)&lt;&gt;2,overallRate=0),0,IF(F1716="Oui",IF(OR($B1716="Oui - sans lien de dépendance",$C1716&gt;0),ROUND(MIN(J1716, MAX(500,MIN(0.55*$C1716,573))),2),0),ROUND(IF($B1716="Non - avec lien de dépendance",MIN(1129,J1716,$C1716)*overallRate,MIN(1129,J1716)*overallRate),2))))</f>
        <v>Effectuez l’étape 1</v>
      </c>
      <c r="O1716" s="54" t="str">
        <f>IF(ISTEXT(overallRate),"Effectuez l’étape 1",IF(OR(COUNT($C1716,K1716)&lt;&gt;2,overallRate=0),0,IF(G1716="Oui",IF(OR($B1716="Oui - sans lien de dépendance",$C1716&gt;0),ROUND(MIN(K1716, MAX(500,MIN(0.55*$C1716,573))),2),0),ROUND(IF($B1716="Non - avec lien de dépendance",MIN(1129,K1716,$C1716)*overallRate,MIN(1129,K1716)*overallRate),2))))</f>
        <v>Effectuez l’étape 1</v>
      </c>
      <c r="P1716" s="3">
        <f t="shared" si="26"/>
        <v>0</v>
      </c>
    </row>
    <row r="1717" spans="12:16" x14ac:dyDescent="0.35">
      <c r="L1717" s="54" t="str">
        <f>IF(ISTEXT(overallRate),"Effectuez l’étape 1",IF(OR(COUNT($C1717,H1717)&lt;&gt;2,overallRate=0),0,IF(D1717="Oui",IF(OR($B1717="Oui - sans lien de dépendance",$C1717&gt;0),ROUND(MIN(H1717, MAX(500,MIN(0.55*$C1717,573))),2),0),ROUND(IF($B1717="Non - avec lien de dépendance",MIN(1129,H1717,$C1717)*overallRate,MIN(1129,H1717)*overallRate),2))))</f>
        <v>Effectuez l’étape 1</v>
      </c>
      <c r="M1717" s="54" t="str">
        <f>IF(ISTEXT(overallRate),"Effectuez l’étape 1",IF(OR(COUNT($C1717,I1717)&lt;&gt;2,overallRate=0),0,IF(E1717="Oui",IF(OR($B1717="Oui - sans lien de dépendance",$C1717&gt;0),ROUND(MIN(I1717, MAX(500,MIN(0.55*$C1717,573))),2),0),ROUND(IF($B1717="Non - avec lien de dépendance",MIN(1129,I1717,$C1717)*overallRate,MIN(1129,I1717)*overallRate),2))))</f>
        <v>Effectuez l’étape 1</v>
      </c>
      <c r="N1717" s="54" t="str">
        <f>IF(ISTEXT(overallRate),"Effectuez l’étape 1",IF(OR(COUNT($C1717,J1717)&lt;&gt;2,overallRate=0),0,IF(F1717="Oui",IF(OR($B1717="Oui - sans lien de dépendance",$C1717&gt;0),ROUND(MIN(J1717, MAX(500,MIN(0.55*$C1717,573))),2),0),ROUND(IF($B1717="Non - avec lien de dépendance",MIN(1129,J1717,$C1717)*overallRate,MIN(1129,J1717)*overallRate),2))))</f>
        <v>Effectuez l’étape 1</v>
      </c>
      <c r="O1717" s="54" t="str">
        <f>IF(ISTEXT(overallRate),"Effectuez l’étape 1",IF(OR(COUNT($C1717,K1717)&lt;&gt;2,overallRate=0),0,IF(G1717="Oui",IF(OR($B1717="Oui - sans lien de dépendance",$C1717&gt;0),ROUND(MIN(K1717, MAX(500,MIN(0.55*$C1717,573))),2),0),ROUND(IF($B1717="Non - avec lien de dépendance",MIN(1129,K1717,$C1717)*overallRate,MIN(1129,K1717)*overallRate),2))))</f>
        <v>Effectuez l’étape 1</v>
      </c>
      <c r="P1717" s="3">
        <f t="shared" si="26"/>
        <v>0</v>
      </c>
    </row>
    <row r="1718" spans="12:16" x14ac:dyDescent="0.35">
      <c r="L1718" s="54" t="str">
        <f>IF(ISTEXT(overallRate),"Effectuez l’étape 1",IF(OR(COUNT($C1718,H1718)&lt;&gt;2,overallRate=0),0,IF(D1718="Oui",IF(OR($B1718="Oui - sans lien de dépendance",$C1718&gt;0),ROUND(MIN(H1718, MAX(500,MIN(0.55*$C1718,573))),2),0),ROUND(IF($B1718="Non - avec lien de dépendance",MIN(1129,H1718,$C1718)*overallRate,MIN(1129,H1718)*overallRate),2))))</f>
        <v>Effectuez l’étape 1</v>
      </c>
      <c r="M1718" s="54" t="str">
        <f>IF(ISTEXT(overallRate),"Effectuez l’étape 1",IF(OR(COUNT($C1718,I1718)&lt;&gt;2,overallRate=0),0,IF(E1718="Oui",IF(OR($B1718="Oui - sans lien de dépendance",$C1718&gt;0),ROUND(MIN(I1718, MAX(500,MIN(0.55*$C1718,573))),2),0),ROUND(IF($B1718="Non - avec lien de dépendance",MIN(1129,I1718,$C1718)*overallRate,MIN(1129,I1718)*overallRate),2))))</f>
        <v>Effectuez l’étape 1</v>
      </c>
      <c r="N1718" s="54" t="str">
        <f>IF(ISTEXT(overallRate),"Effectuez l’étape 1",IF(OR(COUNT($C1718,J1718)&lt;&gt;2,overallRate=0),0,IF(F1718="Oui",IF(OR($B1718="Oui - sans lien de dépendance",$C1718&gt;0),ROUND(MIN(J1718, MAX(500,MIN(0.55*$C1718,573))),2),0),ROUND(IF($B1718="Non - avec lien de dépendance",MIN(1129,J1718,$C1718)*overallRate,MIN(1129,J1718)*overallRate),2))))</f>
        <v>Effectuez l’étape 1</v>
      </c>
      <c r="O1718" s="54" t="str">
        <f>IF(ISTEXT(overallRate),"Effectuez l’étape 1",IF(OR(COUNT($C1718,K1718)&lt;&gt;2,overallRate=0),0,IF(G1718="Oui",IF(OR($B1718="Oui - sans lien de dépendance",$C1718&gt;0),ROUND(MIN(K1718, MAX(500,MIN(0.55*$C1718,573))),2),0),ROUND(IF($B1718="Non - avec lien de dépendance",MIN(1129,K1718,$C1718)*overallRate,MIN(1129,K1718)*overallRate),2))))</f>
        <v>Effectuez l’étape 1</v>
      </c>
      <c r="P1718" s="3">
        <f t="shared" si="26"/>
        <v>0</v>
      </c>
    </row>
    <row r="1719" spans="12:16" x14ac:dyDescent="0.35">
      <c r="L1719" s="54" t="str">
        <f>IF(ISTEXT(overallRate),"Effectuez l’étape 1",IF(OR(COUNT($C1719,H1719)&lt;&gt;2,overallRate=0),0,IF(D1719="Oui",IF(OR($B1719="Oui - sans lien de dépendance",$C1719&gt;0),ROUND(MIN(H1719, MAX(500,MIN(0.55*$C1719,573))),2),0),ROUND(IF($B1719="Non - avec lien de dépendance",MIN(1129,H1719,$C1719)*overallRate,MIN(1129,H1719)*overallRate),2))))</f>
        <v>Effectuez l’étape 1</v>
      </c>
      <c r="M1719" s="54" t="str">
        <f>IF(ISTEXT(overallRate),"Effectuez l’étape 1",IF(OR(COUNT($C1719,I1719)&lt;&gt;2,overallRate=0),0,IF(E1719="Oui",IF(OR($B1719="Oui - sans lien de dépendance",$C1719&gt;0),ROUND(MIN(I1719, MAX(500,MIN(0.55*$C1719,573))),2),0),ROUND(IF($B1719="Non - avec lien de dépendance",MIN(1129,I1719,$C1719)*overallRate,MIN(1129,I1719)*overallRate),2))))</f>
        <v>Effectuez l’étape 1</v>
      </c>
      <c r="N1719" s="54" t="str">
        <f>IF(ISTEXT(overallRate),"Effectuez l’étape 1",IF(OR(COUNT($C1719,J1719)&lt;&gt;2,overallRate=0),0,IF(F1719="Oui",IF(OR($B1719="Oui - sans lien de dépendance",$C1719&gt;0),ROUND(MIN(J1719, MAX(500,MIN(0.55*$C1719,573))),2),0),ROUND(IF($B1719="Non - avec lien de dépendance",MIN(1129,J1719,$C1719)*overallRate,MIN(1129,J1719)*overallRate),2))))</f>
        <v>Effectuez l’étape 1</v>
      </c>
      <c r="O1719" s="54" t="str">
        <f>IF(ISTEXT(overallRate),"Effectuez l’étape 1",IF(OR(COUNT($C1719,K1719)&lt;&gt;2,overallRate=0),0,IF(G1719="Oui",IF(OR($B1719="Oui - sans lien de dépendance",$C1719&gt;0),ROUND(MIN(K1719, MAX(500,MIN(0.55*$C1719,573))),2),0),ROUND(IF($B1719="Non - avec lien de dépendance",MIN(1129,K1719,$C1719)*overallRate,MIN(1129,K1719)*overallRate),2))))</f>
        <v>Effectuez l’étape 1</v>
      </c>
      <c r="P1719" s="3">
        <f t="shared" si="26"/>
        <v>0</v>
      </c>
    </row>
    <row r="1720" spans="12:16" x14ac:dyDescent="0.35">
      <c r="L1720" s="54" t="str">
        <f>IF(ISTEXT(overallRate),"Effectuez l’étape 1",IF(OR(COUNT($C1720,H1720)&lt;&gt;2,overallRate=0),0,IF(D1720="Oui",IF(OR($B1720="Oui - sans lien de dépendance",$C1720&gt;0),ROUND(MIN(H1720, MAX(500,MIN(0.55*$C1720,573))),2),0),ROUND(IF($B1720="Non - avec lien de dépendance",MIN(1129,H1720,$C1720)*overallRate,MIN(1129,H1720)*overallRate),2))))</f>
        <v>Effectuez l’étape 1</v>
      </c>
      <c r="M1720" s="54" t="str">
        <f>IF(ISTEXT(overallRate),"Effectuez l’étape 1",IF(OR(COUNT($C1720,I1720)&lt;&gt;2,overallRate=0),0,IF(E1720="Oui",IF(OR($B1720="Oui - sans lien de dépendance",$C1720&gt;0),ROUND(MIN(I1720, MAX(500,MIN(0.55*$C1720,573))),2),0),ROUND(IF($B1720="Non - avec lien de dépendance",MIN(1129,I1720,$C1720)*overallRate,MIN(1129,I1720)*overallRate),2))))</f>
        <v>Effectuez l’étape 1</v>
      </c>
      <c r="N1720" s="54" t="str">
        <f>IF(ISTEXT(overallRate),"Effectuez l’étape 1",IF(OR(COUNT($C1720,J1720)&lt;&gt;2,overallRate=0),0,IF(F1720="Oui",IF(OR($B1720="Oui - sans lien de dépendance",$C1720&gt;0),ROUND(MIN(J1720, MAX(500,MIN(0.55*$C1720,573))),2),0),ROUND(IF($B1720="Non - avec lien de dépendance",MIN(1129,J1720,$C1720)*overallRate,MIN(1129,J1720)*overallRate),2))))</f>
        <v>Effectuez l’étape 1</v>
      </c>
      <c r="O1720" s="54" t="str">
        <f>IF(ISTEXT(overallRate),"Effectuez l’étape 1",IF(OR(COUNT($C1720,K1720)&lt;&gt;2,overallRate=0),0,IF(G1720="Oui",IF(OR($B1720="Oui - sans lien de dépendance",$C1720&gt;0),ROUND(MIN(K1720, MAX(500,MIN(0.55*$C1720,573))),2),0),ROUND(IF($B1720="Non - avec lien de dépendance",MIN(1129,K1720,$C1720)*overallRate,MIN(1129,K1720)*overallRate),2))))</f>
        <v>Effectuez l’étape 1</v>
      </c>
      <c r="P1720" s="3">
        <f t="shared" si="26"/>
        <v>0</v>
      </c>
    </row>
    <row r="1721" spans="12:16" x14ac:dyDescent="0.35">
      <c r="L1721" s="54" t="str">
        <f>IF(ISTEXT(overallRate),"Effectuez l’étape 1",IF(OR(COUNT($C1721,H1721)&lt;&gt;2,overallRate=0),0,IF(D1721="Oui",IF(OR($B1721="Oui - sans lien de dépendance",$C1721&gt;0),ROUND(MIN(H1721, MAX(500,MIN(0.55*$C1721,573))),2),0),ROUND(IF($B1721="Non - avec lien de dépendance",MIN(1129,H1721,$C1721)*overallRate,MIN(1129,H1721)*overallRate),2))))</f>
        <v>Effectuez l’étape 1</v>
      </c>
      <c r="M1721" s="54" t="str">
        <f>IF(ISTEXT(overallRate),"Effectuez l’étape 1",IF(OR(COUNT($C1721,I1721)&lt;&gt;2,overallRate=0),0,IF(E1721="Oui",IF(OR($B1721="Oui - sans lien de dépendance",$C1721&gt;0),ROUND(MIN(I1721, MAX(500,MIN(0.55*$C1721,573))),2),0),ROUND(IF($B1721="Non - avec lien de dépendance",MIN(1129,I1721,$C1721)*overallRate,MIN(1129,I1721)*overallRate),2))))</f>
        <v>Effectuez l’étape 1</v>
      </c>
      <c r="N1721" s="54" t="str">
        <f>IF(ISTEXT(overallRate),"Effectuez l’étape 1",IF(OR(COUNT($C1721,J1721)&lt;&gt;2,overallRate=0),0,IF(F1721="Oui",IF(OR($B1721="Oui - sans lien de dépendance",$C1721&gt;0),ROUND(MIN(J1721, MAX(500,MIN(0.55*$C1721,573))),2),0),ROUND(IF($B1721="Non - avec lien de dépendance",MIN(1129,J1721,$C1721)*overallRate,MIN(1129,J1721)*overallRate),2))))</f>
        <v>Effectuez l’étape 1</v>
      </c>
      <c r="O1721" s="54" t="str">
        <f>IF(ISTEXT(overallRate),"Effectuez l’étape 1",IF(OR(COUNT($C1721,K1721)&lt;&gt;2,overallRate=0),0,IF(G1721="Oui",IF(OR($B1721="Oui - sans lien de dépendance",$C1721&gt;0),ROUND(MIN(K1721, MAX(500,MIN(0.55*$C1721,573))),2),0),ROUND(IF($B1721="Non - avec lien de dépendance",MIN(1129,K1721,$C1721)*overallRate,MIN(1129,K1721)*overallRate),2))))</f>
        <v>Effectuez l’étape 1</v>
      </c>
      <c r="P1721" s="3">
        <f t="shared" si="26"/>
        <v>0</v>
      </c>
    </row>
    <row r="1722" spans="12:16" x14ac:dyDescent="0.35">
      <c r="L1722" s="54" t="str">
        <f>IF(ISTEXT(overallRate),"Effectuez l’étape 1",IF(OR(COUNT($C1722,H1722)&lt;&gt;2,overallRate=0),0,IF(D1722="Oui",IF(OR($B1722="Oui - sans lien de dépendance",$C1722&gt;0),ROUND(MIN(H1722, MAX(500,MIN(0.55*$C1722,573))),2),0),ROUND(IF($B1722="Non - avec lien de dépendance",MIN(1129,H1722,$C1722)*overallRate,MIN(1129,H1722)*overallRate),2))))</f>
        <v>Effectuez l’étape 1</v>
      </c>
      <c r="M1722" s="54" t="str">
        <f>IF(ISTEXT(overallRate),"Effectuez l’étape 1",IF(OR(COUNT($C1722,I1722)&lt;&gt;2,overallRate=0),0,IF(E1722="Oui",IF(OR($B1722="Oui - sans lien de dépendance",$C1722&gt;0),ROUND(MIN(I1722, MAX(500,MIN(0.55*$C1722,573))),2),0),ROUND(IF($B1722="Non - avec lien de dépendance",MIN(1129,I1722,$C1722)*overallRate,MIN(1129,I1722)*overallRate),2))))</f>
        <v>Effectuez l’étape 1</v>
      </c>
      <c r="N1722" s="54" t="str">
        <f>IF(ISTEXT(overallRate),"Effectuez l’étape 1",IF(OR(COUNT($C1722,J1722)&lt;&gt;2,overallRate=0),0,IF(F1722="Oui",IF(OR($B1722="Oui - sans lien de dépendance",$C1722&gt;0),ROUND(MIN(J1722, MAX(500,MIN(0.55*$C1722,573))),2),0),ROUND(IF($B1722="Non - avec lien de dépendance",MIN(1129,J1722,$C1722)*overallRate,MIN(1129,J1722)*overallRate),2))))</f>
        <v>Effectuez l’étape 1</v>
      </c>
      <c r="O1722" s="54" t="str">
        <f>IF(ISTEXT(overallRate),"Effectuez l’étape 1",IF(OR(COUNT($C1722,K1722)&lt;&gt;2,overallRate=0),0,IF(G1722="Oui",IF(OR($B1722="Oui - sans lien de dépendance",$C1722&gt;0),ROUND(MIN(K1722, MAX(500,MIN(0.55*$C1722,573))),2),0),ROUND(IF($B1722="Non - avec lien de dépendance",MIN(1129,K1722,$C1722)*overallRate,MIN(1129,K1722)*overallRate),2))))</f>
        <v>Effectuez l’étape 1</v>
      </c>
      <c r="P1722" s="3">
        <f t="shared" si="26"/>
        <v>0</v>
      </c>
    </row>
    <row r="1723" spans="12:16" x14ac:dyDescent="0.35">
      <c r="L1723" s="54" t="str">
        <f>IF(ISTEXT(overallRate),"Effectuez l’étape 1",IF(OR(COUNT($C1723,H1723)&lt;&gt;2,overallRate=0),0,IF(D1723="Oui",IF(OR($B1723="Oui - sans lien de dépendance",$C1723&gt;0),ROUND(MIN(H1723, MAX(500,MIN(0.55*$C1723,573))),2),0),ROUND(IF($B1723="Non - avec lien de dépendance",MIN(1129,H1723,$C1723)*overallRate,MIN(1129,H1723)*overallRate),2))))</f>
        <v>Effectuez l’étape 1</v>
      </c>
      <c r="M1723" s="54" t="str">
        <f>IF(ISTEXT(overallRate),"Effectuez l’étape 1",IF(OR(COUNT($C1723,I1723)&lt;&gt;2,overallRate=0),0,IF(E1723="Oui",IF(OR($B1723="Oui - sans lien de dépendance",$C1723&gt;0),ROUND(MIN(I1723, MAX(500,MIN(0.55*$C1723,573))),2),0),ROUND(IF($B1723="Non - avec lien de dépendance",MIN(1129,I1723,$C1723)*overallRate,MIN(1129,I1723)*overallRate),2))))</f>
        <v>Effectuez l’étape 1</v>
      </c>
      <c r="N1723" s="54" t="str">
        <f>IF(ISTEXT(overallRate),"Effectuez l’étape 1",IF(OR(COUNT($C1723,J1723)&lt;&gt;2,overallRate=0),0,IF(F1723="Oui",IF(OR($B1723="Oui - sans lien de dépendance",$C1723&gt;0),ROUND(MIN(J1723, MAX(500,MIN(0.55*$C1723,573))),2),0),ROUND(IF($B1723="Non - avec lien de dépendance",MIN(1129,J1723,$C1723)*overallRate,MIN(1129,J1723)*overallRate),2))))</f>
        <v>Effectuez l’étape 1</v>
      </c>
      <c r="O1723" s="54" t="str">
        <f>IF(ISTEXT(overallRate),"Effectuez l’étape 1",IF(OR(COUNT($C1723,K1723)&lt;&gt;2,overallRate=0),0,IF(G1723="Oui",IF(OR($B1723="Oui - sans lien de dépendance",$C1723&gt;0),ROUND(MIN(K1723, MAX(500,MIN(0.55*$C1723,573))),2),0),ROUND(IF($B1723="Non - avec lien de dépendance",MIN(1129,K1723,$C1723)*overallRate,MIN(1129,K1723)*overallRate),2))))</f>
        <v>Effectuez l’étape 1</v>
      </c>
      <c r="P1723" s="3">
        <f t="shared" si="26"/>
        <v>0</v>
      </c>
    </row>
    <row r="1724" spans="12:16" x14ac:dyDescent="0.35">
      <c r="L1724" s="54" t="str">
        <f>IF(ISTEXT(overallRate),"Effectuez l’étape 1",IF(OR(COUNT($C1724,H1724)&lt;&gt;2,overallRate=0),0,IF(D1724="Oui",IF(OR($B1724="Oui - sans lien de dépendance",$C1724&gt;0),ROUND(MIN(H1724, MAX(500,MIN(0.55*$C1724,573))),2),0),ROUND(IF($B1724="Non - avec lien de dépendance",MIN(1129,H1724,$C1724)*overallRate,MIN(1129,H1724)*overallRate),2))))</f>
        <v>Effectuez l’étape 1</v>
      </c>
      <c r="M1724" s="54" t="str">
        <f>IF(ISTEXT(overallRate),"Effectuez l’étape 1",IF(OR(COUNT($C1724,I1724)&lt;&gt;2,overallRate=0),0,IF(E1724="Oui",IF(OR($B1724="Oui - sans lien de dépendance",$C1724&gt;0),ROUND(MIN(I1724, MAX(500,MIN(0.55*$C1724,573))),2),0),ROUND(IF($B1724="Non - avec lien de dépendance",MIN(1129,I1724,$C1724)*overallRate,MIN(1129,I1724)*overallRate),2))))</f>
        <v>Effectuez l’étape 1</v>
      </c>
      <c r="N1724" s="54" t="str">
        <f>IF(ISTEXT(overallRate),"Effectuez l’étape 1",IF(OR(COUNT($C1724,J1724)&lt;&gt;2,overallRate=0),0,IF(F1724="Oui",IF(OR($B1724="Oui - sans lien de dépendance",$C1724&gt;0),ROUND(MIN(J1724, MAX(500,MIN(0.55*$C1724,573))),2),0),ROUND(IF($B1724="Non - avec lien de dépendance",MIN(1129,J1724,$C1724)*overallRate,MIN(1129,J1724)*overallRate),2))))</f>
        <v>Effectuez l’étape 1</v>
      </c>
      <c r="O1724" s="54" t="str">
        <f>IF(ISTEXT(overallRate),"Effectuez l’étape 1",IF(OR(COUNT($C1724,K1724)&lt;&gt;2,overallRate=0),0,IF(G1724="Oui",IF(OR($B1724="Oui - sans lien de dépendance",$C1724&gt;0),ROUND(MIN(K1724, MAX(500,MIN(0.55*$C1724,573))),2),0),ROUND(IF($B1724="Non - avec lien de dépendance",MIN(1129,K1724,$C1724)*overallRate,MIN(1129,K1724)*overallRate),2))))</f>
        <v>Effectuez l’étape 1</v>
      </c>
      <c r="P1724" s="3">
        <f t="shared" si="26"/>
        <v>0</v>
      </c>
    </row>
    <row r="1725" spans="12:16" x14ac:dyDescent="0.35">
      <c r="L1725" s="54" t="str">
        <f>IF(ISTEXT(overallRate),"Effectuez l’étape 1",IF(OR(COUNT($C1725,H1725)&lt;&gt;2,overallRate=0),0,IF(D1725="Oui",IF(OR($B1725="Oui - sans lien de dépendance",$C1725&gt;0),ROUND(MIN(H1725, MAX(500,MIN(0.55*$C1725,573))),2),0),ROUND(IF($B1725="Non - avec lien de dépendance",MIN(1129,H1725,$C1725)*overallRate,MIN(1129,H1725)*overallRate),2))))</f>
        <v>Effectuez l’étape 1</v>
      </c>
      <c r="M1725" s="54" t="str">
        <f>IF(ISTEXT(overallRate),"Effectuez l’étape 1",IF(OR(COUNT($C1725,I1725)&lt;&gt;2,overallRate=0),0,IF(E1725="Oui",IF(OR($B1725="Oui - sans lien de dépendance",$C1725&gt;0),ROUND(MIN(I1725, MAX(500,MIN(0.55*$C1725,573))),2),0),ROUND(IF($B1725="Non - avec lien de dépendance",MIN(1129,I1725,$C1725)*overallRate,MIN(1129,I1725)*overallRate),2))))</f>
        <v>Effectuez l’étape 1</v>
      </c>
      <c r="N1725" s="54" t="str">
        <f>IF(ISTEXT(overallRate),"Effectuez l’étape 1",IF(OR(COUNT($C1725,J1725)&lt;&gt;2,overallRate=0),0,IF(F1725="Oui",IF(OR($B1725="Oui - sans lien de dépendance",$C1725&gt;0),ROUND(MIN(J1725, MAX(500,MIN(0.55*$C1725,573))),2),0),ROUND(IF($B1725="Non - avec lien de dépendance",MIN(1129,J1725,$C1725)*overallRate,MIN(1129,J1725)*overallRate),2))))</f>
        <v>Effectuez l’étape 1</v>
      </c>
      <c r="O1725" s="54" t="str">
        <f>IF(ISTEXT(overallRate),"Effectuez l’étape 1",IF(OR(COUNT($C1725,K1725)&lt;&gt;2,overallRate=0),0,IF(G1725="Oui",IF(OR($B1725="Oui - sans lien de dépendance",$C1725&gt;0),ROUND(MIN(K1725, MAX(500,MIN(0.55*$C1725,573))),2),0),ROUND(IF($B1725="Non - avec lien de dépendance",MIN(1129,K1725,$C1725)*overallRate,MIN(1129,K1725)*overallRate),2))))</f>
        <v>Effectuez l’étape 1</v>
      </c>
      <c r="P1725" s="3">
        <f t="shared" si="26"/>
        <v>0</v>
      </c>
    </row>
    <row r="1726" spans="12:16" x14ac:dyDescent="0.35">
      <c r="L1726" s="54" t="str">
        <f>IF(ISTEXT(overallRate),"Effectuez l’étape 1",IF(OR(COUNT($C1726,H1726)&lt;&gt;2,overallRate=0),0,IF(D1726="Oui",IF(OR($B1726="Oui - sans lien de dépendance",$C1726&gt;0),ROUND(MIN(H1726, MAX(500,MIN(0.55*$C1726,573))),2),0),ROUND(IF($B1726="Non - avec lien de dépendance",MIN(1129,H1726,$C1726)*overallRate,MIN(1129,H1726)*overallRate),2))))</f>
        <v>Effectuez l’étape 1</v>
      </c>
      <c r="M1726" s="54" t="str">
        <f>IF(ISTEXT(overallRate),"Effectuez l’étape 1",IF(OR(COUNT($C1726,I1726)&lt;&gt;2,overallRate=0),0,IF(E1726="Oui",IF(OR($B1726="Oui - sans lien de dépendance",$C1726&gt;0),ROUND(MIN(I1726, MAX(500,MIN(0.55*$C1726,573))),2),0),ROUND(IF($B1726="Non - avec lien de dépendance",MIN(1129,I1726,$C1726)*overallRate,MIN(1129,I1726)*overallRate),2))))</f>
        <v>Effectuez l’étape 1</v>
      </c>
      <c r="N1726" s="54" t="str">
        <f>IF(ISTEXT(overallRate),"Effectuez l’étape 1",IF(OR(COUNT($C1726,J1726)&lt;&gt;2,overallRate=0),0,IF(F1726="Oui",IF(OR($B1726="Oui - sans lien de dépendance",$C1726&gt;0),ROUND(MIN(J1726, MAX(500,MIN(0.55*$C1726,573))),2),0),ROUND(IF($B1726="Non - avec lien de dépendance",MIN(1129,J1726,$C1726)*overallRate,MIN(1129,J1726)*overallRate),2))))</f>
        <v>Effectuez l’étape 1</v>
      </c>
      <c r="O1726" s="54" t="str">
        <f>IF(ISTEXT(overallRate),"Effectuez l’étape 1",IF(OR(COUNT($C1726,K1726)&lt;&gt;2,overallRate=0),0,IF(G1726="Oui",IF(OR($B1726="Oui - sans lien de dépendance",$C1726&gt;0),ROUND(MIN(K1726, MAX(500,MIN(0.55*$C1726,573))),2),0),ROUND(IF($B1726="Non - avec lien de dépendance",MIN(1129,K1726,$C1726)*overallRate,MIN(1129,K1726)*overallRate),2))))</f>
        <v>Effectuez l’étape 1</v>
      </c>
      <c r="P1726" s="3">
        <f t="shared" si="26"/>
        <v>0</v>
      </c>
    </row>
    <row r="1727" spans="12:16" x14ac:dyDescent="0.35">
      <c r="L1727" s="54" t="str">
        <f>IF(ISTEXT(overallRate),"Effectuez l’étape 1",IF(OR(COUNT($C1727,H1727)&lt;&gt;2,overallRate=0),0,IF(D1727="Oui",IF(OR($B1727="Oui - sans lien de dépendance",$C1727&gt;0),ROUND(MIN(H1727, MAX(500,MIN(0.55*$C1727,573))),2),0),ROUND(IF($B1727="Non - avec lien de dépendance",MIN(1129,H1727,$C1727)*overallRate,MIN(1129,H1727)*overallRate),2))))</f>
        <v>Effectuez l’étape 1</v>
      </c>
      <c r="M1727" s="54" t="str">
        <f>IF(ISTEXT(overallRate),"Effectuez l’étape 1",IF(OR(COUNT($C1727,I1727)&lt;&gt;2,overallRate=0),0,IF(E1727="Oui",IF(OR($B1727="Oui - sans lien de dépendance",$C1727&gt;0),ROUND(MIN(I1727, MAX(500,MIN(0.55*$C1727,573))),2),0),ROUND(IF($B1727="Non - avec lien de dépendance",MIN(1129,I1727,$C1727)*overallRate,MIN(1129,I1727)*overallRate),2))))</f>
        <v>Effectuez l’étape 1</v>
      </c>
      <c r="N1727" s="54" t="str">
        <f>IF(ISTEXT(overallRate),"Effectuez l’étape 1",IF(OR(COUNT($C1727,J1727)&lt;&gt;2,overallRate=0),0,IF(F1727="Oui",IF(OR($B1727="Oui - sans lien de dépendance",$C1727&gt;0),ROUND(MIN(J1727, MAX(500,MIN(0.55*$C1727,573))),2),0),ROUND(IF($B1727="Non - avec lien de dépendance",MIN(1129,J1727,$C1727)*overallRate,MIN(1129,J1727)*overallRate),2))))</f>
        <v>Effectuez l’étape 1</v>
      </c>
      <c r="O1727" s="54" t="str">
        <f>IF(ISTEXT(overallRate),"Effectuez l’étape 1",IF(OR(COUNT($C1727,K1727)&lt;&gt;2,overallRate=0),0,IF(G1727="Oui",IF(OR($B1727="Oui - sans lien de dépendance",$C1727&gt;0),ROUND(MIN(K1727, MAX(500,MIN(0.55*$C1727,573))),2),0),ROUND(IF($B1727="Non - avec lien de dépendance",MIN(1129,K1727,$C1727)*overallRate,MIN(1129,K1727)*overallRate),2))))</f>
        <v>Effectuez l’étape 1</v>
      </c>
      <c r="P1727" s="3">
        <f t="shared" si="26"/>
        <v>0</v>
      </c>
    </row>
    <row r="1728" spans="12:16" x14ac:dyDescent="0.35">
      <c r="L1728" s="54" t="str">
        <f>IF(ISTEXT(overallRate),"Effectuez l’étape 1",IF(OR(COUNT($C1728,H1728)&lt;&gt;2,overallRate=0),0,IF(D1728="Oui",IF(OR($B1728="Oui - sans lien de dépendance",$C1728&gt;0),ROUND(MIN(H1728, MAX(500,MIN(0.55*$C1728,573))),2),0),ROUND(IF($B1728="Non - avec lien de dépendance",MIN(1129,H1728,$C1728)*overallRate,MIN(1129,H1728)*overallRate),2))))</f>
        <v>Effectuez l’étape 1</v>
      </c>
      <c r="M1728" s="54" t="str">
        <f>IF(ISTEXT(overallRate),"Effectuez l’étape 1",IF(OR(COUNT($C1728,I1728)&lt;&gt;2,overallRate=0),0,IF(E1728="Oui",IF(OR($B1728="Oui - sans lien de dépendance",$C1728&gt;0),ROUND(MIN(I1728, MAX(500,MIN(0.55*$C1728,573))),2),0),ROUND(IF($B1728="Non - avec lien de dépendance",MIN(1129,I1728,$C1728)*overallRate,MIN(1129,I1728)*overallRate),2))))</f>
        <v>Effectuez l’étape 1</v>
      </c>
      <c r="N1728" s="54" t="str">
        <f>IF(ISTEXT(overallRate),"Effectuez l’étape 1",IF(OR(COUNT($C1728,J1728)&lt;&gt;2,overallRate=0),0,IF(F1728="Oui",IF(OR($B1728="Oui - sans lien de dépendance",$C1728&gt;0),ROUND(MIN(J1728, MAX(500,MIN(0.55*$C1728,573))),2),0),ROUND(IF($B1728="Non - avec lien de dépendance",MIN(1129,J1728,$C1728)*overallRate,MIN(1129,J1728)*overallRate),2))))</f>
        <v>Effectuez l’étape 1</v>
      </c>
      <c r="O1728" s="54" t="str">
        <f>IF(ISTEXT(overallRate),"Effectuez l’étape 1",IF(OR(COUNT($C1728,K1728)&lt;&gt;2,overallRate=0),0,IF(G1728="Oui",IF(OR($B1728="Oui - sans lien de dépendance",$C1728&gt;0),ROUND(MIN(K1728, MAX(500,MIN(0.55*$C1728,573))),2),0),ROUND(IF($B1728="Non - avec lien de dépendance",MIN(1129,K1728,$C1728)*overallRate,MIN(1129,K1728)*overallRate),2))))</f>
        <v>Effectuez l’étape 1</v>
      </c>
      <c r="P1728" s="3">
        <f t="shared" si="26"/>
        <v>0</v>
      </c>
    </row>
    <row r="1729" spans="12:16" x14ac:dyDescent="0.35">
      <c r="L1729" s="54" t="str">
        <f>IF(ISTEXT(overallRate),"Effectuez l’étape 1",IF(OR(COUNT($C1729,H1729)&lt;&gt;2,overallRate=0),0,IF(D1729="Oui",IF(OR($B1729="Oui - sans lien de dépendance",$C1729&gt;0),ROUND(MIN(H1729, MAX(500,MIN(0.55*$C1729,573))),2),0),ROUND(IF($B1729="Non - avec lien de dépendance",MIN(1129,H1729,$C1729)*overallRate,MIN(1129,H1729)*overallRate),2))))</f>
        <v>Effectuez l’étape 1</v>
      </c>
      <c r="M1729" s="54" t="str">
        <f>IF(ISTEXT(overallRate),"Effectuez l’étape 1",IF(OR(COUNT($C1729,I1729)&lt;&gt;2,overallRate=0),0,IF(E1729="Oui",IF(OR($B1729="Oui - sans lien de dépendance",$C1729&gt;0),ROUND(MIN(I1729, MAX(500,MIN(0.55*$C1729,573))),2),0),ROUND(IF($B1729="Non - avec lien de dépendance",MIN(1129,I1729,$C1729)*overallRate,MIN(1129,I1729)*overallRate),2))))</f>
        <v>Effectuez l’étape 1</v>
      </c>
      <c r="N1729" s="54" t="str">
        <f>IF(ISTEXT(overallRate),"Effectuez l’étape 1",IF(OR(COUNT($C1729,J1729)&lt;&gt;2,overallRate=0),0,IF(F1729="Oui",IF(OR($B1729="Oui - sans lien de dépendance",$C1729&gt;0),ROUND(MIN(J1729, MAX(500,MIN(0.55*$C1729,573))),2),0),ROUND(IF($B1729="Non - avec lien de dépendance",MIN(1129,J1729,$C1729)*overallRate,MIN(1129,J1729)*overallRate),2))))</f>
        <v>Effectuez l’étape 1</v>
      </c>
      <c r="O1729" s="54" t="str">
        <f>IF(ISTEXT(overallRate),"Effectuez l’étape 1",IF(OR(COUNT($C1729,K1729)&lt;&gt;2,overallRate=0),0,IF(G1729="Oui",IF(OR($B1729="Oui - sans lien de dépendance",$C1729&gt;0),ROUND(MIN(K1729, MAX(500,MIN(0.55*$C1729,573))),2),0),ROUND(IF($B1729="Non - avec lien de dépendance",MIN(1129,K1729,$C1729)*overallRate,MIN(1129,K1729)*overallRate),2))))</f>
        <v>Effectuez l’étape 1</v>
      </c>
      <c r="P1729" s="3">
        <f t="shared" si="26"/>
        <v>0</v>
      </c>
    </row>
    <row r="1730" spans="12:16" x14ac:dyDescent="0.35">
      <c r="L1730" s="54" t="str">
        <f>IF(ISTEXT(overallRate),"Effectuez l’étape 1",IF(OR(COUNT($C1730,H1730)&lt;&gt;2,overallRate=0),0,IF(D1730="Oui",IF(OR($B1730="Oui - sans lien de dépendance",$C1730&gt;0),ROUND(MIN(H1730, MAX(500,MIN(0.55*$C1730,573))),2),0),ROUND(IF($B1730="Non - avec lien de dépendance",MIN(1129,H1730,$C1730)*overallRate,MIN(1129,H1730)*overallRate),2))))</f>
        <v>Effectuez l’étape 1</v>
      </c>
      <c r="M1730" s="54" t="str">
        <f>IF(ISTEXT(overallRate),"Effectuez l’étape 1",IF(OR(COUNT($C1730,I1730)&lt;&gt;2,overallRate=0),0,IF(E1730="Oui",IF(OR($B1730="Oui - sans lien de dépendance",$C1730&gt;0),ROUND(MIN(I1730, MAX(500,MIN(0.55*$C1730,573))),2),0),ROUND(IF($B1730="Non - avec lien de dépendance",MIN(1129,I1730,$C1730)*overallRate,MIN(1129,I1730)*overallRate),2))))</f>
        <v>Effectuez l’étape 1</v>
      </c>
      <c r="N1730" s="54" t="str">
        <f>IF(ISTEXT(overallRate),"Effectuez l’étape 1",IF(OR(COUNT($C1730,J1730)&lt;&gt;2,overallRate=0),0,IF(F1730="Oui",IF(OR($B1730="Oui - sans lien de dépendance",$C1730&gt;0),ROUND(MIN(J1730, MAX(500,MIN(0.55*$C1730,573))),2),0),ROUND(IF($B1730="Non - avec lien de dépendance",MIN(1129,J1730,$C1730)*overallRate,MIN(1129,J1730)*overallRate),2))))</f>
        <v>Effectuez l’étape 1</v>
      </c>
      <c r="O1730" s="54" t="str">
        <f>IF(ISTEXT(overallRate),"Effectuez l’étape 1",IF(OR(COUNT($C1730,K1730)&lt;&gt;2,overallRate=0),0,IF(G1730="Oui",IF(OR($B1730="Oui - sans lien de dépendance",$C1730&gt;0),ROUND(MIN(K1730, MAX(500,MIN(0.55*$C1730,573))),2),0),ROUND(IF($B1730="Non - avec lien de dépendance",MIN(1129,K1730,$C1730)*overallRate,MIN(1129,K1730)*overallRate),2))))</f>
        <v>Effectuez l’étape 1</v>
      </c>
      <c r="P1730" s="3">
        <f t="shared" si="26"/>
        <v>0</v>
      </c>
    </row>
    <row r="1731" spans="12:16" x14ac:dyDescent="0.35">
      <c r="L1731" s="54" t="str">
        <f>IF(ISTEXT(overallRate),"Effectuez l’étape 1",IF(OR(COUNT($C1731,H1731)&lt;&gt;2,overallRate=0),0,IF(D1731="Oui",IF(OR($B1731="Oui - sans lien de dépendance",$C1731&gt;0),ROUND(MIN(H1731, MAX(500,MIN(0.55*$C1731,573))),2),0),ROUND(IF($B1731="Non - avec lien de dépendance",MIN(1129,H1731,$C1731)*overallRate,MIN(1129,H1731)*overallRate),2))))</f>
        <v>Effectuez l’étape 1</v>
      </c>
      <c r="M1731" s="54" t="str">
        <f>IF(ISTEXT(overallRate),"Effectuez l’étape 1",IF(OR(COUNT($C1731,I1731)&lt;&gt;2,overallRate=0),0,IF(E1731="Oui",IF(OR($B1731="Oui - sans lien de dépendance",$C1731&gt;0),ROUND(MIN(I1731, MAX(500,MIN(0.55*$C1731,573))),2),0),ROUND(IF($B1731="Non - avec lien de dépendance",MIN(1129,I1731,$C1731)*overallRate,MIN(1129,I1731)*overallRate),2))))</f>
        <v>Effectuez l’étape 1</v>
      </c>
      <c r="N1731" s="54" t="str">
        <f>IF(ISTEXT(overallRate),"Effectuez l’étape 1",IF(OR(COUNT($C1731,J1731)&lt;&gt;2,overallRate=0),0,IF(F1731="Oui",IF(OR($B1731="Oui - sans lien de dépendance",$C1731&gt;0),ROUND(MIN(J1731, MAX(500,MIN(0.55*$C1731,573))),2),0),ROUND(IF($B1731="Non - avec lien de dépendance",MIN(1129,J1731,$C1731)*overallRate,MIN(1129,J1731)*overallRate),2))))</f>
        <v>Effectuez l’étape 1</v>
      </c>
      <c r="O1731" s="54" t="str">
        <f>IF(ISTEXT(overallRate),"Effectuez l’étape 1",IF(OR(COUNT($C1731,K1731)&lt;&gt;2,overallRate=0),0,IF(G1731="Oui",IF(OR($B1731="Oui - sans lien de dépendance",$C1731&gt;0),ROUND(MIN(K1731, MAX(500,MIN(0.55*$C1731,573))),2),0),ROUND(IF($B1731="Non - avec lien de dépendance",MIN(1129,K1731,$C1731)*overallRate,MIN(1129,K1731)*overallRate),2))))</f>
        <v>Effectuez l’étape 1</v>
      </c>
      <c r="P1731" s="3">
        <f t="shared" si="26"/>
        <v>0</v>
      </c>
    </row>
    <row r="1732" spans="12:16" x14ac:dyDescent="0.35">
      <c r="L1732" s="54" t="str">
        <f>IF(ISTEXT(overallRate),"Effectuez l’étape 1",IF(OR(COUNT($C1732,H1732)&lt;&gt;2,overallRate=0),0,IF(D1732="Oui",IF(OR($B1732="Oui - sans lien de dépendance",$C1732&gt;0),ROUND(MIN(H1732, MAX(500,MIN(0.55*$C1732,573))),2),0),ROUND(IF($B1732="Non - avec lien de dépendance",MIN(1129,H1732,$C1732)*overallRate,MIN(1129,H1732)*overallRate),2))))</f>
        <v>Effectuez l’étape 1</v>
      </c>
      <c r="M1732" s="54" t="str">
        <f>IF(ISTEXT(overallRate),"Effectuez l’étape 1",IF(OR(COUNT($C1732,I1732)&lt;&gt;2,overallRate=0),0,IF(E1732="Oui",IF(OR($B1732="Oui - sans lien de dépendance",$C1732&gt;0),ROUND(MIN(I1732, MAX(500,MIN(0.55*$C1732,573))),2),0),ROUND(IF($B1732="Non - avec lien de dépendance",MIN(1129,I1732,$C1732)*overallRate,MIN(1129,I1732)*overallRate),2))))</f>
        <v>Effectuez l’étape 1</v>
      </c>
      <c r="N1732" s="54" t="str">
        <f>IF(ISTEXT(overallRate),"Effectuez l’étape 1",IF(OR(COUNT($C1732,J1732)&lt;&gt;2,overallRate=0),0,IF(F1732="Oui",IF(OR($B1732="Oui - sans lien de dépendance",$C1732&gt;0),ROUND(MIN(J1732, MAX(500,MIN(0.55*$C1732,573))),2),0),ROUND(IF($B1732="Non - avec lien de dépendance",MIN(1129,J1732,$C1732)*overallRate,MIN(1129,J1732)*overallRate),2))))</f>
        <v>Effectuez l’étape 1</v>
      </c>
      <c r="O1732" s="54" t="str">
        <f>IF(ISTEXT(overallRate),"Effectuez l’étape 1",IF(OR(COUNT($C1732,K1732)&lt;&gt;2,overallRate=0),0,IF(G1732="Oui",IF(OR($B1732="Oui - sans lien de dépendance",$C1732&gt;0),ROUND(MIN(K1732, MAX(500,MIN(0.55*$C1732,573))),2),0),ROUND(IF($B1732="Non - avec lien de dépendance",MIN(1129,K1732,$C1732)*overallRate,MIN(1129,K1732)*overallRate),2))))</f>
        <v>Effectuez l’étape 1</v>
      </c>
      <c r="P1732" s="3">
        <f t="shared" si="26"/>
        <v>0</v>
      </c>
    </row>
    <row r="1733" spans="12:16" x14ac:dyDescent="0.35">
      <c r="L1733" s="54" t="str">
        <f>IF(ISTEXT(overallRate),"Effectuez l’étape 1",IF(OR(COUNT($C1733,H1733)&lt;&gt;2,overallRate=0),0,IF(D1733="Oui",IF(OR($B1733="Oui - sans lien de dépendance",$C1733&gt;0),ROUND(MIN(H1733, MAX(500,MIN(0.55*$C1733,573))),2),0),ROUND(IF($B1733="Non - avec lien de dépendance",MIN(1129,H1733,$C1733)*overallRate,MIN(1129,H1733)*overallRate),2))))</f>
        <v>Effectuez l’étape 1</v>
      </c>
      <c r="M1733" s="54" t="str">
        <f>IF(ISTEXT(overallRate),"Effectuez l’étape 1",IF(OR(COUNT($C1733,I1733)&lt;&gt;2,overallRate=0),0,IF(E1733="Oui",IF(OR($B1733="Oui - sans lien de dépendance",$C1733&gt;0),ROUND(MIN(I1733, MAX(500,MIN(0.55*$C1733,573))),2),0),ROUND(IF($B1733="Non - avec lien de dépendance",MIN(1129,I1733,$C1733)*overallRate,MIN(1129,I1733)*overallRate),2))))</f>
        <v>Effectuez l’étape 1</v>
      </c>
      <c r="N1733" s="54" t="str">
        <f>IF(ISTEXT(overallRate),"Effectuez l’étape 1",IF(OR(COUNT($C1733,J1733)&lt;&gt;2,overallRate=0),0,IF(F1733="Oui",IF(OR($B1733="Oui - sans lien de dépendance",$C1733&gt;0),ROUND(MIN(J1733, MAX(500,MIN(0.55*$C1733,573))),2),0),ROUND(IF($B1733="Non - avec lien de dépendance",MIN(1129,J1733,$C1733)*overallRate,MIN(1129,J1733)*overallRate),2))))</f>
        <v>Effectuez l’étape 1</v>
      </c>
      <c r="O1733" s="54" t="str">
        <f>IF(ISTEXT(overallRate),"Effectuez l’étape 1",IF(OR(COUNT($C1733,K1733)&lt;&gt;2,overallRate=0),0,IF(G1733="Oui",IF(OR($B1733="Oui - sans lien de dépendance",$C1733&gt;0),ROUND(MIN(K1733, MAX(500,MIN(0.55*$C1733,573))),2),0),ROUND(IF($B1733="Non - avec lien de dépendance",MIN(1129,K1733,$C1733)*overallRate,MIN(1129,K1733)*overallRate),2))))</f>
        <v>Effectuez l’étape 1</v>
      </c>
      <c r="P1733" s="3">
        <f t="shared" si="26"/>
        <v>0</v>
      </c>
    </row>
    <row r="1734" spans="12:16" x14ac:dyDescent="0.35">
      <c r="L1734" s="54" t="str">
        <f>IF(ISTEXT(overallRate),"Effectuez l’étape 1",IF(OR(COUNT($C1734,H1734)&lt;&gt;2,overallRate=0),0,IF(D1734="Oui",IF(OR($B1734="Oui - sans lien de dépendance",$C1734&gt;0),ROUND(MIN(H1734, MAX(500,MIN(0.55*$C1734,573))),2),0),ROUND(IF($B1734="Non - avec lien de dépendance",MIN(1129,H1734,$C1734)*overallRate,MIN(1129,H1734)*overallRate),2))))</f>
        <v>Effectuez l’étape 1</v>
      </c>
      <c r="M1734" s="54" t="str">
        <f>IF(ISTEXT(overallRate),"Effectuez l’étape 1",IF(OR(COUNT($C1734,I1734)&lt;&gt;2,overallRate=0),0,IF(E1734="Oui",IF(OR($B1734="Oui - sans lien de dépendance",$C1734&gt;0),ROUND(MIN(I1734, MAX(500,MIN(0.55*$C1734,573))),2),0),ROUND(IF($B1734="Non - avec lien de dépendance",MIN(1129,I1734,$C1734)*overallRate,MIN(1129,I1734)*overallRate),2))))</f>
        <v>Effectuez l’étape 1</v>
      </c>
      <c r="N1734" s="54" t="str">
        <f>IF(ISTEXT(overallRate),"Effectuez l’étape 1",IF(OR(COUNT($C1734,J1734)&lt;&gt;2,overallRate=0),0,IF(F1734="Oui",IF(OR($B1734="Oui - sans lien de dépendance",$C1734&gt;0),ROUND(MIN(J1734, MAX(500,MIN(0.55*$C1734,573))),2),0),ROUND(IF($B1734="Non - avec lien de dépendance",MIN(1129,J1734,$C1734)*overallRate,MIN(1129,J1734)*overallRate),2))))</f>
        <v>Effectuez l’étape 1</v>
      </c>
      <c r="O1734" s="54" t="str">
        <f>IF(ISTEXT(overallRate),"Effectuez l’étape 1",IF(OR(COUNT($C1734,K1734)&lt;&gt;2,overallRate=0),0,IF(G1734="Oui",IF(OR($B1734="Oui - sans lien de dépendance",$C1734&gt;0),ROUND(MIN(K1734, MAX(500,MIN(0.55*$C1734,573))),2),0),ROUND(IF($B1734="Non - avec lien de dépendance",MIN(1129,K1734,$C1734)*overallRate,MIN(1129,K1734)*overallRate),2))))</f>
        <v>Effectuez l’étape 1</v>
      </c>
      <c r="P1734" s="3">
        <f t="shared" si="26"/>
        <v>0</v>
      </c>
    </row>
    <row r="1735" spans="12:16" x14ac:dyDescent="0.35">
      <c r="L1735" s="54" t="str">
        <f>IF(ISTEXT(overallRate),"Effectuez l’étape 1",IF(OR(COUNT($C1735,H1735)&lt;&gt;2,overallRate=0),0,IF(D1735="Oui",IF(OR($B1735="Oui - sans lien de dépendance",$C1735&gt;0),ROUND(MIN(H1735, MAX(500,MIN(0.55*$C1735,573))),2),0),ROUND(IF($B1735="Non - avec lien de dépendance",MIN(1129,H1735,$C1735)*overallRate,MIN(1129,H1735)*overallRate),2))))</f>
        <v>Effectuez l’étape 1</v>
      </c>
      <c r="M1735" s="54" t="str">
        <f>IF(ISTEXT(overallRate),"Effectuez l’étape 1",IF(OR(COUNT($C1735,I1735)&lt;&gt;2,overallRate=0),0,IF(E1735="Oui",IF(OR($B1735="Oui - sans lien de dépendance",$C1735&gt;0),ROUND(MIN(I1735, MAX(500,MIN(0.55*$C1735,573))),2),0),ROUND(IF($B1735="Non - avec lien de dépendance",MIN(1129,I1735,$C1735)*overallRate,MIN(1129,I1735)*overallRate),2))))</f>
        <v>Effectuez l’étape 1</v>
      </c>
      <c r="N1735" s="54" t="str">
        <f>IF(ISTEXT(overallRate),"Effectuez l’étape 1",IF(OR(COUNT($C1735,J1735)&lt;&gt;2,overallRate=0),0,IF(F1735="Oui",IF(OR($B1735="Oui - sans lien de dépendance",$C1735&gt;0),ROUND(MIN(J1735, MAX(500,MIN(0.55*$C1735,573))),2),0),ROUND(IF($B1735="Non - avec lien de dépendance",MIN(1129,J1735,$C1735)*overallRate,MIN(1129,J1735)*overallRate),2))))</f>
        <v>Effectuez l’étape 1</v>
      </c>
      <c r="O1735" s="54" t="str">
        <f>IF(ISTEXT(overallRate),"Effectuez l’étape 1",IF(OR(COUNT($C1735,K1735)&lt;&gt;2,overallRate=0),0,IF(G1735="Oui",IF(OR($B1735="Oui - sans lien de dépendance",$C1735&gt;0),ROUND(MIN(K1735, MAX(500,MIN(0.55*$C1735,573))),2),0),ROUND(IF($B1735="Non - avec lien de dépendance",MIN(1129,K1735,$C1735)*overallRate,MIN(1129,K1735)*overallRate),2))))</f>
        <v>Effectuez l’étape 1</v>
      </c>
      <c r="P1735" s="3">
        <f t="shared" ref="P1735:P1798" si="27">IF(AND(COUNT(C1735:K1735)&gt;0,OR(COUNT(C1735:K1735)&lt;&gt;5,ISBLANK(B1735))),"Fill out all amounts",SUM(L1735:O1735))</f>
        <v>0</v>
      </c>
    </row>
    <row r="1736" spans="12:16" x14ac:dyDescent="0.35">
      <c r="L1736" s="54" t="str">
        <f>IF(ISTEXT(overallRate),"Effectuez l’étape 1",IF(OR(COUNT($C1736,H1736)&lt;&gt;2,overallRate=0),0,IF(D1736="Oui",IF(OR($B1736="Oui - sans lien de dépendance",$C1736&gt;0),ROUND(MIN(H1736, MAX(500,MIN(0.55*$C1736,573))),2),0),ROUND(IF($B1736="Non - avec lien de dépendance",MIN(1129,H1736,$C1736)*overallRate,MIN(1129,H1736)*overallRate),2))))</f>
        <v>Effectuez l’étape 1</v>
      </c>
      <c r="M1736" s="54" t="str">
        <f>IF(ISTEXT(overallRate),"Effectuez l’étape 1",IF(OR(COUNT($C1736,I1736)&lt;&gt;2,overallRate=0),0,IF(E1736="Oui",IF(OR($B1736="Oui - sans lien de dépendance",$C1736&gt;0),ROUND(MIN(I1736, MAX(500,MIN(0.55*$C1736,573))),2),0),ROUND(IF($B1736="Non - avec lien de dépendance",MIN(1129,I1736,$C1736)*overallRate,MIN(1129,I1736)*overallRate),2))))</f>
        <v>Effectuez l’étape 1</v>
      </c>
      <c r="N1736" s="54" t="str">
        <f>IF(ISTEXT(overallRate),"Effectuez l’étape 1",IF(OR(COUNT($C1736,J1736)&lt;&gt;2,overallRate=0),0,IF(F1736="Oui",IF(OR($B1736="Oui - sans lien de dépendance",$C1736&gt;0),ROUND(MIN(J1736, MAX(500,MIN(0.55*$C1736,573))),2),0),ROUND(IF($B1736="Non - avec lien de dépendance",MIN(1129,J1736,$C1736)*overallRate,MIN(1129,J1736)*overallRate),2))))</f>
        <v>Effectuez l’étape 1</v>
      </c>
      <c r="O1736" s="54" t="str">
        <f>IF(ISTEXT(overallRate),"Effectuez l’étape 1",IF(OR(COUNT($C1736,K1736)&lt;&gt;2,overallRate=0),0,IF(G1736="Oui",IF(OR($B1736="Oui - sans lien de dépendance",$C1736&gt;0),ROUND(MIN(K1736, MAX(500,MIN(0.55*$C1736,573))),2),0),ROUND(IF($B1736="Non - avec lien de dépendance",MIN(1129,K1736,$C1736)*overallRate,MIN(1129,K1736)*overallRate),2))))</f>
        <v>Effectuez l’étape 1</v>
      </c>
      <c r="P1736" s="3">
        <f t="shared" si="27"/>
        <v>0</v>
      </c>
    </row>
    <row r="1737" spans="12:16" x14ac:dyDescent="0.35">
      <c r="L1737" s="54" t="str">
        <f>IF(ISTEXT(overallRate),"Effectuez l’étape 1",IF(OR(COUNT($C1737,H1737)&lt;&gt;2,overallRate=0),0,IF(D1737="Oui",IF(OR($B1737="Oui - sans lien de dépendance",$C1737&gt;0),ROUND(MIN(H1737, MAX(500,MIN(0.55*$C1737,573))),2),0),ROUND(IF($B1737="Non - avec lien de dépendance",MIN(1129,H1737,$C1737)*overallRate,MIN(1129,H1737)*overallRate),2))))</f>
        <v>Effectuez l’étape 1</v>
      </c>
      <c r="M1737" s="54" t="str">
        <f>IF(ISTEXT(overallRate),"Effectuez l’étape 1",IF(OR(COUNT($C1737,I1737)&lt;&gt;2,overallRate=0),0,IF(E1737="Oui",IF(OR($B1737="Oui - sans lien de dépendance",$C1737&gt;0),ROUND(MIN(I1737, MAX(500,MIN(0.55*$C1737,573))),2),0),ROUND(IF($B1737="Non - avec lien de dépendance",MIN(1129,I1737,$C1737)*overallRate,MIN(1129,I1737)*overallRate),2))))</f>
        <v>Effectuez l’étape 1</v>
      </c>
      <c r="N1737" s="54" t="str">
        <f>IF(ISTEXT(overallRate),"Effectuez l’étape 1",IF(OR(COUNT($C1737,J1737)&lt;&gt;2,overallRate=0),0,IF(F1737="Oui",IF(OR($B1737="Oui - sans lien de dépendance",$C1737&gt;0),ROUND(MIN(J1737, MAX(500,MIN(0.55*$C1737,573))),2),0),ROUND(IF($B1737="Non - avec lien de dépendance",MIN(1129,J1737,$C1737)*overallRate,MIN(1129,J1737)*overallRate),2))))</f>
        <v>Effectuez l’étape 1</v>
      </c>
      <c r="O1737" s="54" t="str">
        <f>IF(ISTEXT(overallRate),"Effectuez l’étape 1",IF(OR(COUNT($C1737,K1737)&lt;&gt;2,overallRate=0),0,IF(G1737="Oui",IF(OR($B1737="Oui - sans lien de dépendance",$C1737&gt;0),ROUND(MIN(K1737, MAX(500,MIN(0.55*$C1737,573))),2),0),ROUND(IF($B1737="Non - avec lien de dépendance",MIN(1129,K1737,$C1737)*overallRate,MIN(1129,K1737)*overallRate),2))))</f>
        <v>Effectuez l’étape 1</v>
      </c>
      <c r="P1737" s="3">
        <f t="shared" si="27"/>
        <v>0</v>
      </c>
    </row>
    <row r="1738" spans="12:16" x14ac:dyDescent="0.35">
      <c r="L1738" s="54" t="str">
        <f>IF(ISTEXT(overallRate),"Effectuez l’étape 1",IF(OR(COUNT($C1738,H1738)&lt;&gt;2,overallRate=0),0,IF(D1738="Oui",IF(OR($B1738="Oui - sans lien de dépendance",$C1738&gt;0),ROUND(MIN(H1738, MAX(500,MIN(0.55*$C1738,573))),2),0),ROUND(IF($B1738="Non - avec lien de dépendance",MIN(1129,H1738,$C1738)*overallRate,MIN(1129,H1738)*overallRate),2))))</f>
        <v>Effectuez l’étape 1</v>
      </c>
      <c r="M1738" s="54" t="str">
        <f>IF(ISTEXT(overallRate),"Effectuez l’étape 1",IF(OR(COUNT($C1738,I1738)&lt;&gt;2,overallRate=0),0,IF(E1738="Oui",IF(OR($B1738="Oui - sans lien de dépendance",$C1738&gt;0),ROUND(MIN(I1738, MAX(500,MIN(0.55*$C1738,573))),2),0),ROUND(IF($B1738="Non - avec lien de dépendance",MIN(1129,I1738,$C1738)*overallRate,MIN(1129,I1738)*overallRate),2))))</f>
        <v>Effectuez l’étape 1</v>
      </c>
      <c r="N1738" s="54" t="str">
        <f>IF(ISTEXT(overallRate),"Effectuez l’étape 1",IF(OR(COUNT($C1738,J1738)&lt;&gt;2,overallRate=0),0,IF(F1738="Oui",IF(OR($B1738="Oui - sans lien de dépendance",$C1738&gt;0),ROUND(MIN(J1738, MAX(500,MIN(0.55*$C1738,573))),2),0),ROUND(IF($B1738="Non - avec lien de dépendance",MIN(1129,J1738,$C1738)*overallRate,MIN(1129,J1738)*overallRate),2))))</f>
        <v>Effectuez l’étape 1</v>
      </c>
      <c r="O1738" s="54" t="str">
        <f>IF(ISTEXT(overallRate),"Effectuez l’étape 1",IF(OR(COUNT($C1738,K1738)&lt;&gt;2,overallRate=0),0,IF(G1738="Oui",IF(OR($B1738="Oui - sans lien de dépendance",$C1738&gt;0),ROUND(MIN(K1738, MAX(500,MIN(0.55*$C1738,573))),2),0),ROUND(IF($B1738="Non - avec lien de dépendance",MIN(1129,K1738,$C1738)*overallRate,MIN(1129,K1738)*overallRate),2))))</f>
        <v>Effectuez l’étape 1</v>
      </c>
      <c r="P1738" s="3">
        <f t="shared" si="27"/>
        <v>0</v>
      </c>
    </row>
    <row r="1739" spans="12:16" x14ac:dyDescent="0.35">
      <c r="L1739" s="54" t="str">
        <f>IF(ISTEXT(overallRate),"Effectuez l’étape 1",IF(OR(COUNT($C1739,H1739)&lt;&gt;2,overallRate=0),0,IF(D1739="Oui",IF(OR($B1739="Oui - sans lien de dépendance",$C1739&gt;0),ROUND(MIN(H1739, MAX(500,MIN(0.55*$C1739,573))),2),0),ROUND(IF($B1739="Non - avec lien de dépendance",MIN(1129,H1739,$C1739)*overallRate,MIN(1129,H1739)*overallRate),2))))</f>
        <v>Effectuez l’étape 1</v>
      </c>
      <c r="M1739" s="54" t="str">
        <f>IF(ISTEXT(overallRate),"Effectuez l’étape 1",IF(OR(COUNT($C1739,I1739)&lt;&gt;2,overallRate=0),0,IF(E1739="Oui",IF(OR($B1739="Oui - sans lien de dépendance",$C1739&gt;0),ROUND(MIN(I1739, MAX(500,MIN(0.55*$C1739,573))),2),0),ROUND(IF($B1739="Non - avec lien de dépendance",MIN(1129,I1739,$C1739)*overallRate,MIN(1129,I1739)*overallRate),2))))</f>
        <v>Effectuez l’étape 1</v>
      </c>
      <c r="N1739" s="54" t="str">
        <f>IF(ISTEXT(overallRate),"Effectuez l’étape 1",IF(OR(COUNT($C1739,J1739)&lt;&gt;2,overallRate=0),0,IF(F1739="Oui",IF(OR($B1739="Oui - sans lien de dépendance",$C1739&gt;0),ROUND(MIN(J1739, MAX(500,MIN(0.55*$C1739,573))),2),0),ROUND(IF($B1739="Non - avec lien de dépendance",MIN(1129,J1739,$C1739)*overallRate,MIN(1129,J1739)*overallRate),2))))</f>
        <v>Effectuez l’étape 1</v>
      </c>
      <c r="O1739" s="54" t="str">
        <f>IF(ISTEXT(overallRate),"Effectuez l’étape 1",IF(OR(COUNT($C1739,K1739)&lt;&gt;2,overallRate=0),0,IF(G1739="Oui",IF(OR($B1739="Oui - sans lien de dépendance",$C1739&gt;0),ROUND(MIN(K1739, MAX(500,MIN(0.55*$C1739,573))),2),0),ROUND(IF($B1739="Non - avec lien de dépendance",MIN(1129,K1739,$C1739)*overallRate,MIN(1129,K1739)*overallRate),2))))</f>
        <v>Effectuez l’étape 1</v>
      </c>
      <c r="P1739" s="3">
        <f t="shared" si="27"/>
        <v>0</v>
      </c>
    </row>
    <row r="1740" spans="12:16" x14ac:dyDescent="0.35">
      <c r="L1740" s="54" t="str">
        <f>IF(ISTEXT(overallRate),"Effectuez l’étape 1",IF(OR(COUNT($C1740,H1740)&lt;&gt;2,overallRate=0),0,IF(D1740="Oui",IF(OR($B1740="Oui - sans lien de dépendance",$C1740&gt;0),ROUND(MIN(H1740, MAX(500,MIN(0.55*$C1740,573))),2),0),ROUND(IF($B1740="Non - avec lien de dépendance",MIN(1129,H1740,$C1740)*overallRate,MIN(1129,H1740)*overallRate),2))))</f>
        <v>Effectuez l’étape 1</v>
      </c>
      <c r="M1740" s="54" t="str">
        <f>IF(ISTEXT(overallRate),"Effectuez l’étape 1",IF(OR(COUNT($C1740,I1740)&lt;&gt;2,overallRate=0),0,IF(E1740="Oui",IF(OR($B1740="Oui - sans lien de dépendance",$C1740&gt;0),ROUND(MIN(I1740, MAX(500,MIN(0.55*$C1740,573))),2),0),ROUND(IF($B1740="Non - avec lien de dépendance",MIN(1129,I1740,$C1740)*overallRate,MIN(1129,I1740)*overallRate),2))))</f>
        <v>Effectuez l’étape 1</v>
      </c>
      <c r="N1740" s="54" t="str">
        <f>IF(ISTEXT(overallRate),"Effectuez l’étape 1",IF(OR(COUNT($C1740,J1740)&lt;&gt;2,overallRate=0),0,IF(F1740="Oui",IF(OR($B1740="Oui - sans lien de dépendance",$C1740&gt;0),ROUND(MIN(J1740, MAX(500,MIN(0.55*$C1740,573))),2),0),ROUND(IF($B1740="Non - avec lien de dépendance",MIN(1129,J1740,$C1740)*overallRate,MIN(1129,J1740)*overallRate),2))))</f>
        <v>Effectuez l’étape 1</v>
      </c>
      <c r="O1740" s="54" t="str">
        <f>IF(ISTEXT(overallRate),"Effectuez l’étape 1",IF(OR(COUNT($C1740,K1740)&lt;&gt;2,overallRate=0),0,IF(G1740="Oui",IF(OR($B1740="Oui - sans lien de dépendance",$C1740&gt;0),ROUND(MIN(K1740, MAX(500,MIN(0.55*$C1740,573))),2),0),ROUND(IF($B1740="Non - avec lien de dépendance",MIN(1129,K1740,$C1740)*overallRate,MIN(1129,K1740)*overallRate),2))))</f>
        <v>Effectuez l’étape 1</v>
      </c>
      <c r="P1740" s="3">
        <f t="shared" si="27"/>
        <v>0</v>
      </c>
    </row>
    <row r="1741" spans="12:16" x14ac:dyDescent="0.35">
      <c r="L1741" s="54" t="str">
        <f>IF(ISTEXT(overallRate),"Effectuez l’étape 1",IF(OR(COUNT($C1741,H1741)&lt;&gt;2,overallRate=0),0,IF(D1741="Oui",IF(OR($B1741="Oui - sans lien de dépendance",$C1741&gt;0),ROUND(MIN(H1741, MAX(500,MIN(0.55*$C1741,573))),2),0),ROUND(IF($B1741="Non - avec lien de dépendance",MIN(1129,H1741,$C1741)*overallRate,MIN(1129,H1741)*overallRate),2))))</f>
        <v>Effectuez l’étape 1</v>
      </c>
      <c r="M1741" s="54" t="str">
        <f>IF(ISTEXT(overallRate),"Effectuez l’étape 1",IF(OR(COUNT($C1741,I1741)&lt;&gt;2,overallRate=0),0,IF(E1741="Oui",IF(OR($B1741="Oui - sans lien de dépendance",$C1741&gt;0),ROUND(MIN(I1741, MAX(500,MIN(0.55*$C1741,573))),2),0),ROUND(IF($B1741="Non - avec lien de dépendance",MIN(1129,I1741,$C1741)*overallRate,MIN(1129,I1741)*overallRate),2))))</f>
        <v>Effectuez l’étape 1</v>
      </c>
      <c r="N1741" s="54" t="str">
        <f>IF(ISTEXT(overallRate),"Effectuez l’étape 1",IF(OR(COUNT($C1741,J1741)&lt;&gt;2,overallRate=0),0,IF(F1741="Oui",IF(OR($B1741="Oui - sans lien de dépendance",$C1741&gt;0),ROUND(MIN(J1741, MAX(500,MIN(0.55*$C1741,573))),2),0),ROUND(IF($B1741="Non - avec lien de dépendance",MIN(1129,J1741,$C1741)*overallRate,MIN(1129,J1741)*overallRate),2))))</f>
        <v>Effectuez l’étape 1</v>
      </c>
      <c r="O1741" s="54" t="str">
        <f>IF(ISTEXT(overallRate),"Effectuez l’étape 1",IF(OR(COUNT($C1741,K1741)&lt;&gt;2,overallRate=0),0,IF(G1741="Oui",IF(OR($B1741="Oui - sans lien de dépendance",$C1741&gt;0),ROUND(MIN(K1741, MAX(500,MIN(0.55*$C1741,573))),2),0),ROUND(IF($B1741="Non - avec lien de dépendance",MIN(1129,K1741,$C1741)*overallRate,MIN(1129,K1741)*overallRate),2))))</f>
        <v>Effectuez l’étape 1</v>
      </c>
      <c r="P1741" s="3">
        <f t="shared" si="27"/>
        <v>0</v>
      </c>
    </row>
    <row r="1742" spans="12:16" x14ac:dyDescent="0.35">
      <c r="L1742" s="54" t="str">
        <f>IF(ISTEXT(overallRate),"Effectuez l’étape 1",IF(OR(COUNT($C1742,H1742)&lt;&gt;2,overallRate=0),0,IF(D1742="Oui",IF(OR($B1742="Oui - sans lien de dépendance",$C1742&gt;0),ROUND(MIN(H1742, MAX(500,MIN(0.55*$C1742,573))),2),0),ROUND(IF($B1742="Non - avec lien de dépendance",MIN(1129,H1742,$C1742)*overallRate,MIN(1129,H1742)*overallRate),2))))</f>
        <v>Effectuez l’étape 1</v>
      </c>
      <c r="M1742" s="54" t="str">
        <f>IF(ISTEXT(overallRate),"Effectuez l’étape 1",IF(OR(COUNT($C1742,I1742)&lt;&gt;2,overallRate=0),0,IF(E1742="Oui",IF(OR($B1742="Oui - sans lien de dépendance",$C1742&gt;0),ROUND(MIN(I1742, MAX(500,MIN(0.55*$C1742,573))),2),0),ROUND(IF($B1742="Non - avec lien de dépendance",MIN(1129,I1742,$C1742)*overallRate,MIN(1129,I1742)*overallRate),2))))</f>
        <v>Effectuez l’étape 1</v>
      </c>
      <c r="N1742" s="54" t="str">
        <f>IF(ISTEXT(overallRate),"Effectuez l’étape 1",IF(OR(COUNT($C1742,J1742)&lt;&gt;2,overallRate=0),0,IF(F1742="Oui",IF(OR($B1742="Oui - sans lien de dépendance",$C1742&gt;0),ROUND(MIN(J1742, MAX(500,MIN(0.55*$C1742,573))),2),0),ROUND(IF($B1742="Non - avec lien de dépendance",MIN(1129,J1742,$C1742)*overallRate,MIN(1129,J1742)*overallRate),2))))</f>
        <v>Effectuez l’étape 1</v>
      </c>
      <c r="O1742" s="54" t="str">
        <f>IF(ISTEXT(overallRate),"Effectuez l’étape 1",IF(OR(COUNT($C1742,K1742)&lt;&gt;2,overallRate=0),0,IF(G1742="Oui",IF(OR($B1742="Oui - sans lien de dépendance",$C1742&gt;0),ROUND(MIN(K1742, MAX(500,MIN(0.55*$C1742,573))),2),0),ROUND(IF($B1742="Non - avec lien de dépendance",MIN(1129,K1742,$C1742)*overallRate,MIN(1129,K1742)*overallRate),2))))</f>
        <v>Effectuez l’étape 1</v>
      </c>
      <c r="P1742" s="3">
        <f t="shared" si="27"/>
        <v>0</v>
      </c>
    </row>
    <row r="1743" spans="12:16" x14ac:dyDescent="0.35">
      <c r="L1743" s="54" t="str">
        <f>IF(ISTEXT(overallRate),"Effectuez l’étape 1",IF(OR(COUNT($C1743,H1743)&lt;&gt;2,overallRate=0),0,IF(D1743="Oui",IF(OR($B1743="Oui - sans lien de dépendance",$C1743&gt;0),ROUND(MIN(H1743, MAX(500,MIN(0.55*$C1743,573))),2),0),ROUND(IF($B1743="Non - avec lien de dépendance",MIN(1129,H1743,$C1743)*overallRate,MIN(1129,H1743)*overallRate),2))))</f>
        <v>Effectuez l’étape 1</v>
      </c>
      <c r="M1743" s="54" t="str">
        <f>IF(ISTEXT(overallRate),"Effectuez l’étape 1",IF(OR(COUNT($C1743,I1743)&lt;&gt;2,overallRate=0),0,IF(E1743="Oui",IF(OR($B1743="Oui - sans lien de dépendance",$C1743&gt;0),ROUND(MIN(I1743, MAX(500,MIN(0.55*$C1743,573))),2),0),ROUND(IF($B1743="Non - avec lien de dépendance",MIN(1129,I1743,$C1743)*overallRate,MIN(1129,I1743)*overallRate),2))))</f>
        <v>Effectuez l’étape 1</v>
      </c>
      <c r="N1743" s="54" t="str">
        <f>IF(ISTEXT(overallRate),"Effectuez l’étape 1",IF(OR(COUNT($C1743,J1743)&lt;&gt;2,overallRate=0),0,IF(F1743="Oui",IF(OR($B1743="Oui - sans lien de dépendance",$C1743&gt;0),ROUND(MIN(J1743, MAX(500,MIN(0.55*$C1743,573))),2),0),ROUND(IF($B1743="Non - avec lien de dépendance",MIN(1129,J1743,$C1743)*overallRate,MIN(1129,J1743)*overallRate),2))))</f>
        <v>Effectuez l’étape 1</v>
      </c>
      <c r="O1743" s="54" t="str">
        <f>IF(ISTEXT(overallRate),"Effectuez l’étape 1",IF(OR(COUNT($C1743,K1743)&lt;&gt;2,overallRate=0),0,IF(G1743="Oui",IF(OR($B1743="Oui - sans lien de dépendance",$C1743&gt;0),ROUND(MIN(K1743, MAX(500,MIN(0.55*$C1743,573))),2),0),ROUND(IF($B1743="Non - avec lien de dépendance",MIN(1129,K1743,$C1743)*overallRate,MIN(1129,K1743)*overallRate),2))))</f>
        <v>Effectuez l’étape 1</v>
      </c>
      <c r="P1743" s="3">
        <f t="shared" si="27"/>
        <v>0</v>
      </c>
    </row>
    <row r="1744" spans="12:16" x14ac:dyDescent="0.35">
      <c r="L1744" s="54" t="str">
        <f>IF(ISTEXT(overallRate),"Effectuez l’étape 1",IF(OR(COUNT($C1744,H1744)&lt;&gt;2,overallRate=0),0,IF(D1744="Oui",IF(OR($B1744="Oui - sans lien de dépendance",$C1744&gt;0),ROUND(MIN(H1744, MAX(500,MIN(0.55*$C1744,573))),2),0),ROUND(IF($B1744="Non - avec lien de dépendance",MIN(1129,H1744,$C1744)*overallRate,MIN(1129,H1744)*overallRate),2))))</f>
        <v>Effectuez l’étape 1</v>
      </c>
      <c r="M1744" s="54" t="str">
        <f>IF(ISTEXT(overallRate),"Effectuez l’étape 1",IF(OR(COUNT($C1744,I1744)&lt;&gt;2,overallRate=0),0,IF(E1744="Oui",IF(OR($B1744="Oui - sans lien de dépendance",$C1744&gt;0),ROUND(MIN(I1744, MAX(500,MIN(0.55*$C1744,573))),2),0),ROUND(IF($B1744="Non - avec lien de dépendance",MIN(1129,I1744,$C1744)*overallRate,MIN(1129,I1744)*overallRate),2))))</f>
        <v>Effectuez l’étape 1</v>
      </c>
      <c r="N1744" s="54" t="str">
        <f>IF(ISTEXT(overallRate),"Effectuez l’étape 1",IF(OR(COUNT($C1744,J1744)&lt;&gt;2,overallRate=0),0,IF(F1744="Oui",IF(OR($B1744="Oui - sans lien de dépendance",$C1744&gt;0),ROUND(MIN(J1744, MAX(500,MIN(0.55*$C1744,573))),2),0),ROUND(IF($B1744="Non - avec lien de dépendance",MIN(1129,J1744,$C1744)*overallRate,MIN(1129,J1744)*overallRate),2))))</f>
        <v>Effectuez l’étape 1</v>
      </c>
      <c r="O1744" s="54" t="str">
        <f>IF(ISTEXT(overallRate),"Effectuez l’étape 1",IF(OR(COUNT($C1744,K1744)&lt;&gt;2,overallRate=0),0,IF(G1744="Oui",IF(OR($B1744="Oui - sans lien de dépendance",$C1744&gt;0),ROUND(MIN(K1744, MAX(500,MIN(0.55*$C1744,573))),2),0),ROUND(IF($B1744="Non - avec lien de dépendance",MIN(1129,K1744,$C1744)*overallRate,MIN(1129,K1744)*overallRate),2))))</f>
        <v>Effectuez l’étape 1</v>
      </c>
      <c r="P1744" s="3">
        <f t="shared" si="27"/>
        <v>0</v>
      </c>
    </row>
    <row r="1745" spans="12:16" x14ac:dyDescent="0.35">
      <c r="L1745" s="54" t="str">
        <f>IF(ISTEXT(overallRate),"Effectuez l’étape 1",IF(OR(COUNT($C1745,H1745)&lt;&gt;2,overallRate=0),0,IF(D1745="Oui",IF(OR($B1745="Oui - sans lien de dépendance",$C1745&gt;0),ROUND(MIN(H1745, MAX(500,MIN(0.55*$C1745,573))),2),0),ROUND(IF($B1745="Non - avec lien de dépendance",MIN(1129,H1745,$C1745)*overallRate,MIN(1129,H1745)*overallRate),2))))</f>
        <v>Effectuez l’étape 1</v>
      </c>
      <c r="M1745" s="54" t="str">
        <f>IF(ISTEXT(overallRate),"Effectuez l’étape 1",IF(OR(COUNT($C1745,I1745)&lt;&gt;2,overallRate=0),0,IF(E1745="Oui",IF(OR($B1745="Oui - sans lien de dépendance",$C1745&gt;0),ROUND(MIN(I1745, MAX(500,MIN(0.55*$C1745,573))),2),0),ROUND(IF($B1745="Non - avec lien de dépendance",MIN(1129,I1745,$C1745)*overallRate,MIN(1129,I1745)*overallRate),2))))</f>
        <v>Effectuez l’étape 1</v>
      </c>
      <c r="N1745" s="54" t="str">
        <f>IF(ISTEXT(overallRate),"Effectuez l’étape 1",IF(OR(COUNT($C1745,J1745)&lt;&gt;2,overallRate=0),0,IF(F1745="Oui",IF(OR($B1745="Oui - sans lien de dépendance",$C1745&gt;0),ROUND(MIN(J1745, MAX(500,MIN(0.55*$C1745,573))),2),0),ROUND(IF($B1745="Non - avec lien de dépendance",MIN(1129,J1745,$C1745)*overallRate,MIN(1129,J1745)*overallRate),2))))</f>
        <v>Effectuez l’étape 1</v>
      </c>
      <c r="O1745" s="54" t="str">
        <f>IF(ISTEXT(overallRate),"Effectuez l’étape 1",IF(OR(COUNT($C1745,K1745)&lt;&gt;2,overallRate=0),0,IF(G1745="Oui",IF(OR($B1745="Oui - sans lien de dépendance",$C1745&gt;0),ROUND(MIN(K1745, MAX(500,MIN(0.55*$C1745,573))),2),0),ROUND(IF($B1745="Non - avec lien de dépendance",MIN(1129,K1745,$C1745)*overallRate,MIN(1129,K1745)*overallRate),2))))</f>
        <v>Effectuez l’étape 1</v>
      </c>
      <c r="P1745" s="3">
        <f t="shared" si="27"/>
        <v>0</v>
      </c>
    </row>
    <row r="1746" spans="12:16" x14ac:dyDescent="0.35">
      <c r="L1746" s="54" t="str">
        <f>IF(ISTEXT(overallRate),"Effectuez l’étape 1",IF(OR(COUNT($C1746,H1746)&lt;&gt;2,overallRate=0),0,IF(D1746="Oui",IF(OR($B1746="Oui - sans lien de dépendance",$C1746&gt;0),ROUND(MIN(H1746, MAX(500,MIN(0.55*$C1746,573))),2),0),ROUND(IF($B1746="Non - avec lien de dépendance",MIN(1129,H1746,$C1746)*overallRate,MIN(1129,H1746)*overallRate),2))))</f>
        <v>Effectuez l’étape 1</v>
      </c>
      <c r="M1746" s="54" t="str">
        <f>IF(ISTEXT(overallRate),"Effectuez l’étape 1",IF(OR(COUNT($C1746,I1746)&lt;&gt;2,overallRate=0),0,IF(E1746="Oui",IF(OR($B1746="Oui - sans lien de dépendance",$C1746&gt;0),ROUND(MIN(I1746, MAX(500,MIN(0.55*$C1746,573))),2),0),ROUND(IF($B1746="Non - avec lien de dépendance",MIN(1129,I1746,$C1746)*overallRate,MIN(1129,I1746)*overallRate),2))))</f>
        <v>Effectuez l’étape 1</v>
      </c>
      <c r="N1746" s="54" t="str">
        <f>IF(ISTEXT(overallRate),"Effectuez l’étape 1",IF(OR(COUNT($C1746,J1746)&lt;&gt;2,overallRate=0),0,IF(F1746="Oui",IF(OR($B1746="Oui - sans lien de dépendance",$C1746&gt;0),ROUND(MIN(J1746, MAX(500,MIN(0.55*$C1746,573))),2),0),ROUND(IF($B1746="Non - avec lien de dépendance",MIN(1129,J1746,$C1746)*overallRate,MIN(1129,J1746)*overallRate),2))))</f>
        <v>Effectuez l’étape 1</v>
      </c>
      <c r="O1746" s="54" t="str">
        <f>IF(ISTEXT(overallRate),"Effectuez l’étape 1",IF(OR(COUNT($C1746,K1746)&lt;&gt;2,overallRate=0),0,IF(G1746="Oui",IF(OR($B1746="Oui - sans lien de dépendance",$C1746&gt;0),ROUND(MIN(K1746, MAX(500,MIN(0.55*$C1746,573))),2),0),ROUND(IF($B1746="Non - avec lien de dépendance",MIN(1129,K1746,$C1746)*overallRate,MIN(1129,K1746)*overallRate),2))))</f>
        <v>Effectuez l’étape 1</v>
      </c>
      <c r="P1746" s="3">
        <f t="shared" si="27"/>
        <v>0</v>
      </c>
    </row>
    <row r="1747" spans="12:16" x14ac:dyDescent="0.35">
      <c r="L1747" s="54" t="str">
        <f>IF(ISTEXT(overallRate),"Effectuez l’étape 1",IF(OR(COUNT($C1747,H1747)&lt;&gt;2,overallRate=0),0,IF(D1747="Oui",IF(OR($B1747="Oui - sans lien de dépendance",$C1747&gt;0),ROUND(MIN(H1747, MAX(500,MIN(0.55*$C1747,573))),2),0),ROUND(IF($B1747="Non - avec lien de dépendance",MIN(1129,H1747,$C1747)*overallRate,MIN(1129,H1747)*overallRate),2))))</f>
        <v>Effectuez l’étape 1</v>
      </c>
      <c r="M1747" s="54" t="str">
        <f>IF(ISTEXT(overallRate),"Effectuez l’étape 1",IF(OR(COUNT($C1747,I1747)&lt;&gt;2,overallRate=0),0,IF(E1747="Oui",IF(OR($B1747="Oui - sans lien de dépendance",$C1747&gt;0),ROUND(MIN(I1747, MAX(500,MIN(0.55*$C1747,573))),2),0),ROUND(IF($B1747="Non - avec lien de dépendance",MIN(1129,I1747,$C1747)*overallRate,MIN(1129,I1747)*overallRate),2))))</f>
        <v>Effectuez l’étape 1</v>
      </c>
      <c r="N1747" s="54" t="str">
        <f>IF(ISTEXT(overallRate),"Effectuez l’étape 1",IF(OR(COUNT($C1747,J1747)&lt;&gt;2,overallRate=0),0,IF(F1747="Oui",IF(OR($B1747="Oui - sans lien de dépendance",$C1747&gt;0),ROUND(MIN(J1747, MAX(500,MIN(0.55*$C1747,573))),2),0),ROUND(IF($B1747="Non - avec lien de dépendance",MIN(1129,J1747,$C1747)*overallRate,MIN(1129,J1747)*overallRate),2))))</f>
        <v>Effectuez l’étape 1</v>
      </c>
      <c r="O1747" s="54" t="str">
        <f>IF(ISTEXT(overallRate),"Effectuez l’étape 1",IF(OR(COUNT($C1747,K1747)&lt;&gt;2,overallRate=0),0,IF(G1747="Oui",IF(OR($B1747="Oui - sans lien de dépendance",$C1747&gt;0),ROUND(MIN(K1747, MAX(500,MIN(0.55*$C1747,573))),2),0),ROUND(IF($B1747="Non - avec lien de dépendance",MIN(1129,K1747,$C1747)*overallRate,MIN(1129,K1747)*overallRate),2))))</f>
        <v>Effectuez l’étape 1</v>
      </c>
      <c r="P1747" s="3">
        <f t="shared" si="27"/>
        <v>0</v>
      </c>
    </row>
    <row r="1748" spans="12:16" x14ac:dyDescent="0.35">
      <c r="L1748" s="54" t="str">
        <f>IF(ISTEXT(overallRate),"Effectuez l’étape 1",IF(OR(COUNT($C1748,H1748)&lt;&gt;2,overallRate=0),0,IF(D1748="Oui",IF(OR($B1748="Oui - sans lien de dépendance",$C1748&gt;0),ROUND(MIN(H1748, MAX(500,MIN(0.55*$C1748,573))),2),0),ROUND(IF($B1748="Non - avec lien de dépendance",MIN(1129,H1748,$C1748)*overallRate,MIN(1129,H1748)*overallRate),2))))</f>
        <v>Effectuez l’étape 1</v>
      </c>
      <c r="M1748" s="54" t="str">
        <f>IF(ISTEXT(overallRate),"Effectuez l’étape 1",IF(OR(COUNT($C1748,I1748)&lt;&gt;2,overallRate=0),0,IF(E1748="Oui",IF(OR($B1748="Oui - sans lien de dépendance",$C1748&gt;0),ROUND(MIN(I1748, MAX(500,MIN(0.55*$C1748,573))),2),0),ROUND(IF($B1748="Non - avec lien de dépendance",MIN(1129,I1748,$C1748)*overallRate,MIN(1129,I1748)*overallRate),2))))</f>
        <v>Effectuez l’étape 1</v>
      </c>
      <c r="N1748" s="54" t="str">
        <f>IF(ISTEXT(overallRate),"Effectuez l’étape 1",IF(OR(COUNT($C1748,J1748)&lt;&gt;2,overallRate=0),0,IF(F1748="Oui",IF(OR($B1748="Oui - sans lien de dépendance",$C1748&gt;0),ROUND(MIN(J1748, MAX(500,MIN(0.55*$C1748,573))),2),0),ROUND(IF($B1748="Non - avec lien de dépendance",MIN(1129,J1748,$C1748)*overallRate,MIN(1129,J1748)*overallRate),2))))</f>
        <v>Effectuez l’étape 1</v>
      </c>
      <c r="O1748" s="54" t="str">
        <f>IF(ISTEXT(overallRate),"Effectuez l’étape 1",IF(OR(COUNT($C1748,K1748)&lt;&gt;2,overallRate=0),0,IF(G1748="Oui",IF(OR($B1748="Oui - sans lien de dépendance",$C1748&gt;0),ROUND(MIN(K1748, MAX(500,MIN(0.55*$C1748,573))),2),0),ROUND(IF($B1748="Non - avec lien de dépendance",MIN(1129,K1748,$C1748)*overallRate,MIN(1129,K1748)*overallRate),2))))</f>
        <v>Effectuez l’étape 1</v>
      </c>
      <c r="P1748" s="3">
        <f t="shared" si="27"/>
        <v>0</v>
      </c>
    </row>
    <row r="1749" spans="12:16" x14ac:dyDescent="0.35">
      <c r="L1749" s="54" t="str">
        <f>IF(ISTEXT(overallRate),"Effectuez l’étape 1",IF(OR(COUNT($C1749,H1749)&lt;&gt;2,overallRate=0),0,IF(D1749="Oui",IF(OR($B1749="Oui - sans lien de dépendance",$C1749&gt;0),ROUND(MIN(H1749, MAX(500,MIN(0.55*$C1749,573))),2),0),ROUND(IF($B1749="Non - avec lien de dépendance",MIN(1129,H1749,$C1749)*overallRate,MIN(1129,H1749)*overallRate),2))))</f>
        <v>Effectuez l’étape 1</v>
      </c>
      <c r="M1749" s="54" t="str">
        <f>IF(ISTEXT(overallRate),"Effectuez l’étape 1",IF(OR(COUNT($C1749,I1749)&lt;&gt;2,overallRate=0),0,IF(E1749="Oui",IF(OR($B1749="Oui - sans lien de dépendance",$C1749&gt;0),ROUND(MIN(I1749, MAX(500,MIN(0.55*$C1749,573))),2),0),ROUND(IF($B1749="Non - avec lien de dépendance",MIN(1129,I1749,$C1749)*overallRate,MIN(1129,I1749)*overallRate),2))))</f>
        <v>Effectuez l’étape 1</v>
      </c>
      <c r="N1749" s="54" t="str">
        <f>IF(ISTEXT(overallRate),"Effectuez l’étape 1",IF(OR(COUNT($C1749,J1749)&lt;&gt;2,overallRate=0),0,IF(F1749="Oui",IF(OR($B1749="Oui - sans lien de dépendance",$C1749&gt;0),ROUND(MIN(J1749, MAX(500,MIN(0.55*$C1749,573))),2),0),ROUND(IF($B1749="Non - avec lien de dépendance",MIN(1129,J1749,$C1749)*overallRate,MIN(1129,J1749)*overallRate),2))))</f>
        <v>Effectuez l’étape 1</v>
      </c>
      <c r="O1749" s="54" t="str">
        <f>IF(ISTEXT(overallRate),"Effectuez l’étape 1",IF(OR(COUNT($C1749,K1749)&lt;&gt;2,overallRate=0),0,IF(G1749="Oui",IF(OR($B1749="Oui - sans lien de dépendance",$C1749&gt;0),ROUND(MIN(K1749, MAX(500,MIN(0.55*$C1749,573))),2),0),ROUND(IF($B1749="Non - avec lien de dépendance",MIN(1129,K1749,$C1749)*overallRate,MIN(1129,K1749)*overallRate),2))))</f>
        <v>Effectuez l’étape 1</v>
      </c>
      <c r="P1749" s="3">
        <f t="shared" si="27"/>
        <v>0</v>
      </c>
    </row>
    <row r="1750" spans="12:16" x14ac:dyDescent="0.35">
      <c r="L1750" s="54" t="str">
        <f>IF(ISTEXT(overallRate),"Effectuez l’étape 1",IF(OR(COUNT($C1750,H1750)&lt;&gt;2,overallRate=0),0,IF(D1750="Oui",IF(OR($B1750="Oui - sans lien de dépendance",$C1750&gt;0),ROUND(MIN(H1750, MAX(500,MIN(0.55*$C1750,573))),2),0),ROUND(IF($B1750="Non - avec lien de dépendance",MIN(1129,H1750,$C1750)*overallRate,MIN(1129,H1750)*overallRate),2))))</f>
        <v>Effectuez l’étape 1</v>
      </c>
      <c r="M1750" s="54" t="str">
        <f>IF(ISTEXT(overallRate),"Effectuez l’étape 1",IF(OR(COUNT($C1750,I1750)&lt;&gt;2,overallRate=0),0,IF(E1750="Oui",IF(OR($B1750="Oui - sans lien de dépendance",$C1750&gt;0),ROUND(MIN(I1750, MAX(500,MIN(0.55*$C1750,573))),2),0),ROUND(IF($B1750="Non - avec lien de dépendance",MIN(1129,I1750,$C1750)*overallRate,MIN(1129,I1750)*overallRate),2))))</f>
        <v>Effectuez l’étape 1</v>
      </c>
      <c r="N1750" s="54" t="str">
        <f>IF(ISTEXT(overallRate),"Effectuez l’étape 1",IF(OR(COUNT($C1750,J1750)&lt;&gt;2,overallRate=0),0,IF(F1750="Oui",IF(OR($B1750="Oui - sans lien de dépendance",$C1750&gt;0),ROUND(MIN(J1750, MAX(500,MIN(0.55*$C1750,573))),2),0),ROUND(IF($B1750="Non - avec lien de dépendance",MIN(1129,J1750,$C1750)*overallRate,MIN(1129,J1750)*overallRate),2))))</f>
        <v>Effectuez l’étape 1</v>
      </c>
      <c r="O1750" s="54" t="str">
        <f>IF(ISTEXT(overallRate),"Effectuez l’étape 1",IF(OR(COUNT($C1750,K1750)&lt;&gt;2,overallRate=0),0,IF(G1750="Oui",IF(OR($B1750="Oui - sans lien de dépendance",$C1750&gt;0),ROUND(MIN(K1750, MAX(500,MIN(0.55*$C1750,573))),2),0),ROUND(IF($B1750="Non - avec lien de dépendance",MIN(1129,K1750,$C1750)*overallRate,MIN(1129,K1750)*overallRate),2))))</f>
        <v>Effectuez l’étape 1</v>
      </c>
      <c r="P1750" s="3">
        <f t="shared" si="27"/>
        <v>0</v>
      </c>
    </row>
    <row r="1751" spans="12:16" x14ac:dyDescent="0.35">
      <c r="L1751" s="54" t="str">
        <f>IF(ISTEXT(overallRate),"Effectuez l’étape 1",IF(OR(COUNT($C1751,H1751)&lt;&gt;2,overallRate=0),0,IF(D1751="Oui",IF(OR($B1751="Oui - sans lien de dépendance",$C1751&gt;0),ROUND(MIN(H1751, MAX(500,MIN(0.55*$C1751,573))),2),0),ROUND(IF($B1751="Non - avec lien de dépendance",MIN(1129,H1751,$C1751)*overallRate,MIN(1129,H1751)*overallRate),2))))</f>
        <v>Effectuez l’étape 1</v>
      </c>
      <c r="M1751" s="54" t="str">
        <f>IF(ISTEXT(overallRate),"Effectuez l’étape 1",IF(OR(COUNT($C1751,I1751)&lt;&gt;2,overallRate=0),0,IF(E1751="Oui",IF(OR($B1751="Oui - sans lien de dépendance",$C1751&gt;0),ROUND(MIN(I1751, MAX(500,MIN(0.55*$C1751,573))),2),0),ROUND(IF($B1751="Non - avec lien de dépendance",MIN(1129,I1751,$C1751)*overallRate,MIN(1129,I1751)*overallRate),2))))</f>
        <v>Effectuez l’étape 1</v>
      </c>
      <c r="N1751" s="54" t="str">
        <f>IF(ISTEXT(overallRate),"Effectuez l’étape 1",IF(OR(COUNT($C1751,J1751)&lt;&gt;2,overallRate=0),0,IF(F1751="Oui",IF(OR($B1751="Oui - sans lien de dépendance",$C1751&gt;0),ROUND(MIN(J1751, MAX(500,MIN(0.55*$C1751,573))),2),0),ROUND(IF($B1751="Non - avec lien de dépendance",MIN(1129,J1751,$C1751)*overallRate,MIN(1129,J1751)*overallRate),2))))</f>
        <v>Effectuez l’étape 1</v>
      </c>
      <c r="O1751" s="54" t="str">
        <f>IF(ISTEXT(overallRate),"Effectuez l’étape 1",IF(OR(COUNT($C1751,K1751)&lt;&gt;2,overallRate=0),0,IF(G1751="Oui",IF(OR($B1751="Oui - sans lien de dépendance",$C1751&gt;0),ROUND(MIN(K1751, MAX(500,MIN(0.55*$C1751,573))),2),0),ROUND(IF($B1751="Non - avec lien de dépendance",MIN(1129,K1751,$C1751)*overallRate,MIN(1129,K1751)*overallRate),2))))</f>
        <v>Effectuez l’étape 1</v>
      </c>
      <c r="P1751" s="3">
        <f t="shared" si="27"/>
        <v>0</v>
      </c>
    </row>
    <row r="1752" spans="12:16" x14ac:dyDescent="0.35">
      <c r="L1752" s="54" t="str">
        <f>IF(ISTEXT(overallRate),"Effectuez l’étape 1",IF(OR(COUNT($C1752,H1752)&lt;&gt;2,overallRate=0),0,IF(D1752="Oui",IF(OR($B1752="Oui - sans lien de dépendance",$C1752&gt;0),ROUND(MIN(H1752, MAX(500,MIN(0.55*$C1752,573))),2),0),ROUND(IF($B1752="Non - avec lien de dépendance",MIN(1129,H1752,$C1752)*overallRate,MIN(1129,H1752)*overallRate),2))))</f>
        <v>Effectuez l’étape 1</v>
      </c>
      <c r="M1752" s="54" t="str">
        <f>IF(ISTEXT(overallRate),"Effectuez l’étape 1",IF(OR(COUNT($C1752,I1752)&lt;&gt;2,overallRate=0),0,IF(E1752="Oui",IF(OR($B1752="Oui - sans lien de dépendance",$C1752&gt;0),ROUND(MIN(I1752, MAX(500,MIN(0.55*$C1752,573))),2),0),ROUND(IF($B1752="Non - avec lien de dépendance",MIN(1129,I1752,$C1752)*overallRate,MIN(1129,I1752)*overallRate),2))))</f>
        <v>Effectuez l’étape 1</v>
      </c>
      <c r="N1752" s="54" t="str">
        <f>IF(ISTEXT(overallRate),"Effectuez l’étape 1",IF(OR(COUNT($C1752,J1752)&lt;&gt;2,overallRate=0),0,IF(F1752="Oui",IF(OR($B1752="Oui - sans lien de dépendance",$C1752&gt;0),ROUND(MIN(J1752, MAX(500,MIN(0.55*$C1752,573))),2),0),ROUND(IF($B1752="Non - avec lien de dépendance",MIN(1129,J1752,$C1752)*overallRate,MIN(1129,J1752)*overallRate),2))))</f>
        <v>Effectuez l’étape 1</v>
      </c>
      <c r="O1752" s="54" t="str">
        <f>IF(ISTEXT(overallRate),"Effectuez l’étape 1",IF(OR(COUNT($C1752,K1752)&lt;&gt;2,overallRate=0),0,IF(G1752="Oui",IF(OR($B1752="Oui - sans lien de dépendance",$C1752&gt;0),ROUND(MIN(K1752, MAX(500,MIN(0.55*$C1752,573))),2),0),ROUND(IF($B1752="Non - avec lien de dépendance",MIN(1129,K1752,$C1752)*overallRate,MIN(1129,K1752)*overallRate),2))))</f>
        <v>Effectuez l’étape 1</v>
      </c>
      <c r="P1752" s="3">
        <f t="shared" si="27"/>
        <v>0</v>
      </c>
    </row>
    <row r="1753" spans="12:16" x14ac:dyDescent="0.35">
      <c r="L1753" s="54" t="str">
        <f>IF(ISTEXT(overallRate),"Effectuez l’étape 1",IF(OR(COUNT($C1753,H1753)&lt;&gt;2,overallRate=0),0,IF(D1753="Oui",IF(OR($B1753="Oui - sans lien de dépendance",$C1753&gt;0),ROUND(MIN(H1753, MAX(500,MIN(0.55*$C1753,573))),2),0),ROUND(IF($B1753="Non - avec lien de dépendance",MIN(1129,H1753,$C1753)*overallRate,MIN(1129,H1753)*overallRate),2))))</f>
        <v>Effectuez l’étape 1</v>
      </c>
      <c r="M1753" s="54" t="str">
        <f>IF(ISTEXT(overallRate),"Effectuez l’étape 1",IF(OR(COUNT($C1753,I1753)&lt;&gt;2,overallRate=0),0,IF(E1753="Oui",IF(OR($B1753="Oui - sans lien de dépendance",$C1753&gt;0),ROUND(MIN(I1753, MAX(500,MIN(0.55*$C1753,573))),2),0),ROUND(IF($B1753="Non - avec lien de dépendance",MIN(1129,I1753,$C1753)*overallRate,MIN(1129,I1753)*overallRate),2))))</f>
        <v>Effectuez l’étape 1</v>
      </c>
      <c r="N1753" s="54" t="str">
        <f>IF(ISTEXT(overallRate),"Effectuez l’étape 1",IF(OR(COUNT($C1753,J1753)&lt;&gt;2,overallRate=0),0,IF(F1753="Oui",IF(OR($B1753="Oui - sans lien de dépendance",$C1753&gt;0),ROUND(MIN(J1753, MAX(500,MIN(0.55*$C1753,573))),2),0),ROUND(IF($B1753="Non - avec lien de dépendance",MIN(1129,J1753,$C1753)*overallRate,MIN(1129,J1753)*overallRate),2))))</f>
        <v>Effectuez l’étape 1</v>
      </c>
      <c r="O1753" s="54" t="str">
        <f>IF(ISTEXT(overallRate),"Effectuez l’étape 1",IF(OR(COUNT($C1753,K1753)&lt;&gt;2,overallRate=0),0,IF(G1753="Oui",IF(OR($B1753="Oui - sans lien de dépendance",$C1753&gt;0),ROUND(MIN(K1753, MAX(500,MIN(0.55*$C1753,573))),2),0),ROUND(IF($B1753="Non - avec lien de dépendance",MIN(1129,K1753,$C1753)*overallRate,MIN(1129,K1753)*overallRate),2))))</f>
        <v>Effectuez l’étape 1</v>
      </c>
      <c r="P1753" s="3">
        <f t="shared" si="27"/>
        <v>0</v>
      </c>
    </row>
    <row r="1754" spans="12:16" x14ac:dyDescent="0.35">
      <c r="L1754" s="54" t="str">
        <f>IF(ISTEXT(overallRate),"Effectuez l’étape 1",IF(OR(COUNT($C1754,H1754)&lt;&gt;2,overallRate=0),0,IF(D1754="Oui",IF(OR($B1754="Oui - sans lien de dépendance",$C1754&gt;0),ROUND(MIN(H1754, MAX(500,MIN(0.55*$C1754,573))),2),0),ROUND(IF($B1754="Non - avec lien de dépendance",MIN(1129,H1754,$C1754)*overallRate,MIN(1129,H1754)*overallRate),2))))</f>
        <v>Effectuez l’étape 1</v>
      </c>
      <c r="M1754" s="54" t="str">
        <f>IF(ISTEXT(overallRate),"Effectuez l’étape 1",IF(OR(COUNT($C1754,I1754)&lt;&gt;2,overallRate=0),0,IF(E1754="Oui",IF(OR($B1754="Oui - sans lien de dépendance",$C1754&gt;0),ROUND(MIN(I1754, MAX(500,MIN(0.55*$C1754,573))),2),0),ROUND(IF($B1754="Non - avec lien de dépendance",MIN(1129,I1754,$C1754)*overallRate,MIN(1129,I1754)*overallRate),2))))</f>
        <v>Effectuez l’étape 1</v>
      </c>
      <c r="N1754" s="54" t="str">
        <f>IF(ISTEXT(overallRate),"Effectuez l’étape 1",IF(OR(COUNT($C1754,J1754)&lt;&gt;2,overallRate=0),0,IF(F1754="Oui",IF(OR($B1754="Oui - sans lien de dépendance",$C1754&gt;0),ROUND(MIN(J1754, MAX(500,MIN(0.55*$C1754,573))),2),0),ROUND(IF($B1754="Non - avec lien de dépendance",MIN(1129,J1754,$C1754)*overallRate,MIN(1129,J1754)*overallRate),2))))</f>
        <v>Effectuez l’étape 1</v>
      </c>
      <c r="O1754" s="54" t="str">
        <f>IF(ISTEXT(overallRate),"Effectuez l’étape 1",IF(OR(COUNT($C1754,K1754)&lt;&gt;2,overallRate=0),0,IF(G1754="Oui",IF(OR($B1754="Oui - sans lien de dépendance",$C1754&gt;0),ROUND(MIN(K1754, MAX(500,MIN(0.55*$C1754,573))),2),0),ROUND(IF($B1754="Non - avec lien de dépendance",MIN(1129,K1754,$C1754)*overallRate,MIN(1129,K1754)*overallRate),2))))</f>
        <v>Effectuez l’étape 1</v>
      </c>
      <c r="P1754" s="3">
        <f t="shared" si="27"/>
        <v>0</v>
      </c>
    </row>
    <row r="1755" spans="12:16" x14ac:dyDescent="0.35">
      <c r="L1755" s="54" t="str">
        <f>IF(ISTEXT(overallRate),"Effectuez l’étape 1",IF(OR(COUNT($C1755,H1755)&lt;&gt;2,overallRate=0),0,IF(D1755="Oui",IF(OR($B1755="Oui - sans lien de dépendance",$C1755&gt;0),ROUND(MIN(H1755, MAX(500,MIN(0.55*$C1755,573))),2),0),ROUND(IF($B1755="Non - avec lien de dépendance",MIN(1129,H1755,$C1755)*overallRate,MIN(1129,H1755)*overallRate),2))))</f>
        <v>Effectuez l’étape 1</v>
      </c>
      <c r="M1755" s="54" t="str">
        <f>IF(ISTEXT(overallRate),"Effectuez l’étape 1",IF(OR(COUNT($C1755,I1755)&lt;&gt;2,overallRate=0),0,IF(E1755="Oui",IF(OR($B1755="Oui - sans lien de dépendance",$C1755&gt;0),ROUND(MIN(I1755, MAX(500,MIN(0.55*$C1755,573))),2),0),ROUND(IF($B1755="Non - avec lien de dépendance",MIN(1129,I1755,$C1755)*overallRate,MIN(1129,I1755)*overallRate),2))))</f>
        <v>Effectuez l’étape 1</v>
      </c>
      <c r="N1755" s="54" t="str">
        <f>IF(ISTEXT(overallRate),"Effectuez l’étape 1",IF(OR(COUNT($C1755,J1755)&lt;&gt;2,overallRate=0),0,IF(F1755="Oui",IF(OR($B1755="Oui - sans lien de dépendance",$C1755&gt;0),ROUND(MIN(J1755, MAX(500,MIN(0.55*$C1755,573))),2),0),ROUND(IF($B1755="Non - avec lien de dépendance",MIN(1129,J1755,$C1755)*overallRate,MIN(1129,J1755)*overallRate),2))))</f>
        <v>Effectuez l’étape 1</v>
      </c>
      <c r="O1755" s="54" t="str">
        <f>IF(ISTEXT(overallRate),"Effectuez l’étape 1",IF(OR(COUNT($C1755,K1755)&lt;&gt;2,overallRate=0),0,IF(G1755="Oui",IF(OR($B1755="Oui - sans lien de dépendance",$C1755&gt;0),ROUND(MIN(K1755, MAX(500,MIN(0.55*$C1755,573))),2),0),ROUND(IF($B1755="Non - avec lien de dépendance",MIN(1129,K1755,$C1755)*overallRate,MIN(1129,K1755)*overallRate),2))))</f>
        <v>Effectuez l’étape 1</v>
      </c>
      <c r="P1755" s="3">
        <f t="shared" si="27"/>
        <v>0</v>
      </c>
    </row>
    <row r="1756" spans="12:16" x14ac:dyDescent="0.35">
      <c r="L1756" s="54" t="str">
        <f>IF(ISTEXT(overallRate),"Effectuez l’étape 1",IF(OR(COUNT($C1756,H1756)&lt;&gt;2,overallRate=0),0,IF(D1756="Oui",IF(OR($B1756="Oui - sans lien de dépendance",$C1756&gt;0),ROUND(MIN(H1756, MAX(500,MIN(0.55*$C1756,573))),2),0),ROUND(IF($B1756="Non - avec lien de dépendance",MIN(1129,H1756,$C1756)*overallRate,MIN(1129,H1756)*overallRate),2))))</f>
        <v>Effectuez l’étape 1</v>
      </c>
      <c r="M1756" s="54" t="str">
        <f>IF(ISTEXT(overallRate),"Effectuez l’étape 1",IF(OR(COUNT($C1756,I1756)&lt;&gt;2,overallRate=0),0,IF(E1756="Oui",IF(OR($B1756="Oui - sans lien de dépendance",$C1756&gt;0),ROUND(MIN(I1756, MAX(500,MIN(0.55*$C1756,573))),2),0),ROUND(IF($B1756="Non - avec lien de dépendance",MIN(1129,I1756,$C1756)*overallRate,MIN(1129,I1756)*overallRate),2))))</f>
        <v>Effectuez l’étape 1</v>
      </c>
      <c r="N1756" s="54" t="str">
        <f>IF(ISTEXT(overallRate),"Effectuez l’étape 1",IF(OR(COUNT($C1756,J1756)&lt;&gt;2,overallRate=0),0,IF(F1756="Oui",IF(OR($B1756="Oui - sans lien de dépendance",$C1756&gt;0),ROUND(MIN(J1756, MAX(500,MIN(0.55*$C1756,573))),2),0),ROUND(IF($B1756="Non - avec lien de dépendance",MIN(1129,J1756,$C1756)*overallRate,MIN(1129,J1756)*overallRate),2))))</f>
        <v>Effectuez l’étape 1</v>
      </c>
      <c r="O1756" s="54" t="str">
        <f>IF(ISTEXT(overallRate),"Effectuez l’étape 1",IF(OR(COUNT($C1756,K1756)&lt;&gt;2,overallRate=0),0,IF(G1756="Oui",IF(OR($B1756="Oui - sans lien de dépendance",$C1756&gt;0),ROUND(MIN(K1756, MAX(500,MIN(0.55*$C1756,573))),2),0),ROUND(IF($B1756="Non - avec lien de dépendance",MIN(1129,K1756,$C1756)*overallRate,MIN(1129,K1756)*overallRate),2))))</f>
        <v>Effectuez l’étape 1</v>
      </c>
      <c r="P1756" s="3">
        <f t="shared" si="27"/>
        <v>0</v>
      </c>
    </row>
    <row r="1757" spans="12:16" x14ac:dyDescent="0.35">
      <c r="L1757" s="54" t="str">
        <f>IF(ISTEXT(overallRate),"Effectuez l’étape 1",IF(OR(COUNT($C1757,H1757)&lt;&gt;2,overallRate=0),0,IF(D1757="Oui",IF(OR($B1757="Oui - sans lien de dépendance",$C1757&gt;0),ROUND(MIN(H1757, MAX(500,MIN(0.55*$C1757,573))),2),0),ROUND(IF($B1757="Non - avec lien de dépendance",MIN(1129,H1757,$C1757)*overallRate,MIN(1129,H1757)*overallRate),2))))</f>
        <v>Effectuez l’étape 1</v>
      </c>
      <c r="M1757" s="54" t="str">
        <f>IF(ISTEXT(overallRate),"Effectuez l’étape 1",IF(OR(COUNT($C1757,I1757)&lt;&gt;2,overallRate=0),0,IF(E1757="Oui",IF(OR($B1757="Oui - sans lien de dépendance",$C1757&gt;0),ROUND(MIN(I1757, MAX(500,MIN(0.55*$C1757,573))),2),0),ROUND(IF($B1757="Non - avec lien de dépendance",MIN(1129,I1757,$C1757)*overallRate,MIN(1129,I1757)*overallRate),2))))</f>
        <v>Effectuez l’étape 1</v>
      </c>
      <c r="N1757" s="54" t="str">
        <f>IF(ISTEXT(overallRate),"Effectuez l’étape 1",IF(OR(COUNT($C1757,J1757)&lt;&gt;2,overallRate=0),0,IF(F1757="Oui",IF(OR($B1757="Oui - sans lien de dépendance",$C1757&gt;0),ROUND(MIN(J1757, MAX(500,MIN(0.55*$C1757,573))),2),0),ROUND(IF($B1757="Non - avec lien de dépendance",MIN(1129,J1757,$C1757)*overallRate,MIN(1129,J1757)*overallRate),2))))</f>
        <v>Effectuez l’étape 1</v>
      </c>
      <c r="O1757" s="54" t="str">
        <f>IF(ISTEXT(overallRate),"Effectuez l’étape 1",IF(OR(COUNT($C1757,K1757)&lt;&gt;2,overallRate=0),0,IF(G1757="Oui",IF(OR($B1757="Oui - sans lien de dépendance",$C1757&gt;0),ROUND(MIN(K1757, MAX(500,MIN(0.55*$C1757,573))),2),0),ROUND(IF($B1757="Non - avec lien de dépendance",MIN(1129,K1757,$C1757)*overallRate,MIN(1129,K1757)*overallRate),2))))</f>
        <v>Effectuez l’étape 1</v>
      </c>
      <c r="P1757" s="3">
        <f t="shared" si="27"/>
        <v>0</v>
      </c>
    </row>
    <row r="1758" spans="12:16" x14ac:dyDescent="0.35">
      <c r="L1758" s="54" t="str">
        <f>IF(ISTEXT(overallRate),"Effectuez l’étape 1",IF(OR(COUNT($C1758,H1758)&lt;&gt;2,overallRate=0),0,IF(D1758="Oui",IF(OR($B1758="Oui - sans lien de dépendance",$C1758&gt;0),ROUND(MIN(H1758, MAX(500,MIN(0.55*$C1758,573))),2),0),ROUND(IF($B1758="Non - avec lien de dépendance",MIN(1129,H1758,$C1758)*overallRate,MIN(1129,H1758)*overallRate),2))))</f>
        <v>Effectuez l’étape 1</v>
      </c>
      <c r="M1758" s="54" t="str">
        <f>IF(ISTEXT(overallRate),"Effectuez l’étape 1",IF(OR(COUNT($C1758,I1758)&lt;&gt;2,overallRate=0),0,IF(E1758="Oui",IF(OR($B1758="Oui - sans lien de dépendance",$C1758&gt;0),ROUND(MIN(I1758, MAX(500,MIN(0.55*$C1758,573))),2),0),ROUND(IF($B1758="Non - avec lien de dépendance",MIN(1129,I1758,$C1758)*overallRate,MIN(1129,I1758)*overallRate),2))))</f>
        <v>Effectuez l’étape 1</v>
      </c>
      <c r="N1758" s="54" t="str">
        <f>IF(ISTEXT(overallRate),"Effectuez l’étape 1",IF(OR(COUNT($C1758,J1758)&lt;&gt;2,overallRate=0),0,IF(F1758="Oui",IF(OR($B1758="Oui - sans lien de dépendance",$C1758&gt;0),ROUND(MIN(J1758, MAX(500,MIN(0.55*$C1758,573))),2),0),ROUND(IF($B1758="Non - avec lien de dépendance",MIN(1129,J1758,$C1758)*overallRate,MIN(1129,J1758)*overallRate),2))))</f>
        <v>Effectuez l’étape 1</v>
      </c>
      <c r="O1758" s="54" t="str">
        <f>IF(ISTEXT(overallRate),"Effectuez l’étape 1",IF(OR(COUNT($C1758,K1758)&lt;&gt;2,overallRate=0),0,IF(G1758="Oui",IF(OR($B1758="Oui - sans lien de dépendance",$C1758&gt;0),ROUND(MIN(K1758, MAX(500,MIN(0.55*$C1758,573))),2),0),ROUND(IF($B1758="Non - avec lien de dépendance",MIN(1129,K1758,$C1758)*overallRate,MIN(1129,K1758)*overallRate),2))))</f>
        <v>Effectuez l’étape 1</v>
      </c>
      <c r="P1758" s="3">
        <f t="shared" si="27"/>
        <v>0</v>
      </c>
    </row>
    <row r="1759" spans="12:16" x14ac:dyDescent="0.35">
      <c r="L1759" s="54" t="str">
        <f>IF(ISTEXT(overallRate),"Effectuez l’étape 1",IF(OR(COUNT($C1759,H1759)&lt;&gt;2,overallRate=0),0,IF(D1759="Oui",IF(OR($B1759="Oui - sans lien de dépendance",$C1759&gt;0),ROUND(MIN(H1759, MAX(500,MIN(0.55*$C1759,573))),2),0),ROUND(IF($B1759="Non - avec lien de dépendance",MIN(1129,H1759,$C1759)*overallRate,MIN(1129,H1759)*overallRate),2))))</f>
        <v>Effectuez l’étape 1</v>
      </c>
      <c r="M1759" s="54" t="str">
        <f>IF(ISTEXT(overallRate),"Effectuez l’étape 1",IF(OR(COUNT($C1759,I1759)&lt;&gt;2,overallRate=0),0,IF(E1759="Oui",IF(OR($B1759="Oui - sans lien de dépendance",$C1759&gt;0),ROUND(MIN(I1759, MAX(500,MIN(0.55*$C1759,573))),2),0),ROUND(IF($B1759="Non - avec lien de dépendance",MIN(1129,I1759,$C1759)*overallRate,MIN(1129,I1759)*overallRate),2))))</f>
        <v>Effectuez l’étape 1</v>
      </c>
      <c r="N1759" s="54" t="str">
        <f>IF(ISTEXT(overallRate),"Effectuez l’étape 1",IF(OR(COUNT($C1759,J1759)&lt;&gt;2,overallRate=0),0,IF(F1759="Oui",IF(OR($B1759="Oui - sans lien de dépendance",$C1759&gt;0),ROUND(MIN(J1759, MAX(500,MIN(0.55*$C1759,573))),2),0),ROUND(IF($B1759="Non - avec lien de dépendance",MIN(1129,J1759,$C1759)*overallRate,MIN(1129,J1759)*overallRate),2))))</f>
        <v>Effectuez l’étape 1</v>
      </c>
      <c r="O1759" s="54" t="str">
        <f>IF(ISTEXT(overallRate),"Effectuez l’étape 1",IF(OR(COUNT($C1759,K1759)&lt;&gt;2,overallRate=0),0,IF(G1759="Oui",IF(OR($B1759="Oui - sans lien de dépendance",$C1759&gt;0),ROUND(MIN(K1759, MAX(500,MIN(0.55*$C1759,573))),2),0),ROUND(IF($B1759="Non - avec lien de dépendance",MIN(1129,K1759,$C1759)*overallRate,MIN(1129,K1759)*overallRate),2))))</f>
        <v>Effectuez l’étape 1</v>
      </c>
      <c r="P1759" s="3">
        <f t="shared" si="27"/>
        <v>0</v>
      </c>
    </row>
    <row r="1760" spans="12:16" x14ac:dyDescent="0.35">
      <c r="L1760" s="54" t="str">
        <f>IF(ISTEXT(overallRate),"Effectuez l’étape 1",IF(OR(COUNT($C1760,H1760)&lt;&gt;2,overallRate=0),0,IF(D1760="Oui",IF(OR($B1760="Oui - sans lien de dépendance",$C1760&gt;0),ROUND(MIN(H1760, MAX(500,MIN(0.55*$C1760,573))),2),0),ROUND(IF($B1760="Non - avec lien de dépendance",MIN(1129,H1760,$C1760)*overallRate,MIN(1129,H1760)*overallRate),2))))</f>
        <v>Effectuez l’étape 1</v>
      </c>
      <c r="M1760" s="54" t="str">
        <f>IF(ISTEXT(overallRate),"Effectuez l’étape 1",IF(OR(COUNT($C1760,I1760)&lt;&gt;2,overallRate=0),0,IF(E1760="Oui",IF(OR($B1760="Oui - sans lien de dépendance",$C1760&gt;0),ROUND(MIN(I1760, MAX(500,MIN(0.55*$C1760,573))),2),0),ROUND(IF($B1760="Non - avec lien de dépendance",MIN(1129,I1760,$C1760)*overallRate,MIN(1129,I1760)*overallRate),2))))</f>
        <v>Effectuez l’étape 1</v>
      </c>
      <c r="N1760" s="54" t="str">
        <f>IF(ISTEXT(overallRate),"Effectuez l’étape 1",IF(OR(COUNT($C1760,J1760)&lt;&gt;2,overallRate=0),0,IF(F1760="Oui",IF(OR($B1760="Oui - sans lien de dépendance",$C1760&gt;0),ROUND(MIN(J1760, MAX(500,MIN(0.55*$C1760,573))),2),0),ROUND(IF($B1760="Non - avec lien de dépendance",MIN(1129,J1760,$C1760)*overallRate,MIN(1129,J1760)*overallRate),2))))</f>
        <v>Effectuez l’étape 1</v>
      </c>
      <c r="O1760" s="54" t="str">
        <f>IF(ISTEXT(overallRate),"Effectuez l’étape 1",IF(OR(COUNT($C1760,K1760)&lt;&gt;2,overallRate=0),0,IF(G1760="Oui",IF(OR($B1760="Oui - sans lien de dépendance",$C1760&gt;0),ROUND(MIN(K1760, MAX(500,MIN(0.55*$C1760,573))),2),0),ROUND(IF($B1760="Non - avec lien de dépendance",MIN(1129,K1760,$C1760)*overallRate,MIN(1129,K1760)*overallRate),2))))</f>
        <v>Effectuez l’étape 1</v>
      </c>
      <c r="P1760" s="3">
        <f t="shared" si="27"/>
        <v>0</v>
      </c>
    </row>
    <row r="1761" spans="12:16" x14ac:dyDescent="0.35">
      <c r="L1761" s="54" t="str">
        <f>IF(ISTEXT(overallRate),"Effectuez l’étape 1",IF(OR(COUNT($C1761,H1761)&lt;&gt;2,overallRate=0),0,IF(D1761="Oui",IF(OR($B1761="Oui - sans lien de dépendance",$C1761&gt;0),ROUND(MIN(H1761, MAX(500,MIN(0.55*$C1761,573))),2),0),ROUND(IF($B1761="Non - avec lien de dépendance",MIN(1129,H1761,$C1761)*overallRate,MIN(1129,H1761)*overallRate),2))))</f>
        <v>Effectuez l’étape 1</v>
      </c>
      <c r="M1761" s="54" t="str">
        <f>IF(ISTEXT(overallRate),"Effectuez l’étape 1",IF(OR(COUNT($C1761,I1761)&lt;&gt;2,overallRate=0),0,IF(E1761="Oui",IF(OR($B1761="Oui - sans lien de dépendance",$C1761&gt;0),ROUND(MIN(I1761, MAX(500,MIN(0.55*$C1761,573))),2),0),ROUND(IF($B1761="Non - avec lien de dépendance",MIN(1129,I1761,$C1761)*overallRate,MIN(1129,I1761)*overallRate),2))))</f>
        <v>Effectuez l’étape 1</v>
      </c>
      <c r="N1761" s="54" t="str">
        <f>IF(ISTEXT(overallRate),"Effectuez l’étape 1",IF(OR(COUNT($C1761,J1761)&lt;&gt;2,overallRate=0),0,IF(F1761="Oui",IF(OR($B1761="Oui - sans lien de dépendance",$C1761&gt;0),ROUND(MIN(J1761, MAX(500,MIN(0.55*$C1761,573))),2),0),ROUND(IF($B1761="Non - avec lien de dépendance",MIN(1129,J1761,$C1761)*overallRate,MIN(1129,J1761)*overallRate),2))))</f>
        <v>Effectuez l’étape 1</v>
      </c>
      <c r="O1761" s="54" t="str">
        <f>IF(ISTEXT(overallRate),"Effectuez l’étape 1",IF(OR(COUNT($C1761,K1761)&lt;&gt;2,overallRate=0),0,IF(G1761="Oui",IF(OR($B1761="Oui - sans lien de dépendance",$C1761&gt;0),ROUND(MIN(K1761, MAX(500,MIN(0.55*$C1761,573))),2),0),ROUND(IF($B1761="Non - avec lien de dépendance",MIN(1129,K1761,$C1761)*overallRate,MIN(1129,K1761)*overallRate),2))))</f>
        <v>Effectuez l’étape 1</v>
      </c>
      <c r="P1761" s="3">
        <f t="shared" si="27"/>
        <v>0</v>
      </c>
    </row>
    <row r="1762" spans="12:16" x14ac:dyDescent="0.35">
      <c r="L1762" s="54" t="str">
        <f>IF(ISTEXT(overallRate),"Effectuez l’étape 1",IF(OR(COUNT($C1762,H1762)&lt;&gt;2,overallRate=0),0,IF(D1762="Oui",IF(OR($B1762="Oui - sans lien de dépendance",$C1762&gt;0),ROUND(MIN(H1762, MAX(500,MIN(0.55*$C1762,573))),2),0),ROUND(IF($B1762="Non - avec lien de dépendance",MIN(1129,H1762,$C1762)*overallRate,MIN(1129,H1762)*overallRate),2))))</f>
        <v>Effectuez l’étape 1</v>
      </c>
      <c r="M1762" s="54" t="str">
        <f>IF(ISTEXT(overallRate),"Effectuez l’étape 1",IF(OR(COUNT($C1762,I1762)&lt;&gt;2,overallRate=0),0,IF(E1762="Oui",IF(OR($B1762="Oui - sans lien de dépendance",$C1762&gt;0),ROUND(MIN(I1762, MAX(500,MIN(0.55*$C1762,573))),2),0),ROUND(IF($B1762="Non - avec lien de dépendance",MIN(1129,I1762,$C1762)*overallRate,MIN(1129,I1762)*overallRate),2))))</f>
        <v>Effectuez l’étape 1</v>
      </c>
      <c r="N1762" s="54" t="str">
        <f>IF(ISTEXT(overallRate),"Effectuez l’étape 1",IF(OR(COUNT($C1762,J1762)&lt;&gt;2,overallRate=0),0,IF(F1762="Oui",IF(OR($B1762="Oui - sans lien de dépendance",$C1762&gt;0),ROUND(MIN(J1762, MAX(500,MIN(0.55*$C1762,573))),2),0),ROUND(IF($B1762="Non - avec lien de dépendance",MIN(1129,J1762,$C1762)*overallRate,MIN(1129,J1762)*overallRate),2))))</f>
        <v>Effectuez l’étape 1</v>
      </c>
      <c r="O1762" s="54" t="str">
        <f>IF(ISTEXT(overallRate),"Effectuez l’étape 1",IF(OR(COUNT($C1762,K1762)&lt;&gt;2,overallRate=0),0,IF(G1762="Oui",IF(OR($B1762="Oui - sans lien de dépendance",$C1762&gt;0),ROUND(MIN(K1762, MAX(500,MIN(0.55*$C1762,573))),2),0),ROUND(IF($B1762="Non - avec lien de dépendance",MIN(1129,K1762,$C1762)*overallRate,MIN(1129,K1762)*overallRate),2))))</f>
        <v>Effectuez l’étape 1</v>
      </c>
      <c r="P1762" s="3">
        <f t="shared" si="27"/>
        <v>0</v>
      </c>
    </row>
    <row r="1763" spans="12:16" x14ac:dyDescent="0.35">
      <c r="L1763" s="54" t="str">
        <f>IF(ISTEXT(overallRate),"Effectuez l’étape 1",IF(OR(COUNT($C1763,H1763)&lt;&gt;2,overallRate=0),0,IF(D1763="Oui",IF(OR($B1763="Oui - sans lien de dépendance",$C1763&gt;0),ROUND(MIN(H1763, MAX(500,MIN(0.55*$C1763,573))),2),0),ROUND(IF($B1763="Non - avec lien de dépendance",MIN(1129,H1763,$C1763)*overallRate,MIN(1129,H1763)*overallRate),2))))</f>
        <v>Effectuez l’étape 1</v>
      </c>
      <c r="M1763" s="54" t="str">
        <f>IF(ISTEXT(overallRate),"Effectuez l’étape 1",IF(OR(COUNT($C1763,I1763)&lt;&gt;2,overallRate=0),0,IF(E1763="Oui",IF(OR($B1763="Oui - sans lien de dépendance",$C1763&gt;0),ROUND(MIN(I1763, MAX(500,MIN(0.55*$C1763,573))),2),0),ROUND(IF($B1763="Non - avec lien de dépendance",MIN(1129,I1763,$C1763)*overallRate,MIN(1129,I1763)*overallRate),2))))</f>
        <v>Effectuez l’étape 1</v>
      </c>
      <c r="N1763" s="54" t="str">
        <f>IF(ISTEXT(overallRate),"Effectuez l’étape 1",IF(OR(COUNT($C1763,J1763)&lt;&gt;2,overallRate=0),0,IF(F1763="Oui",IF(OR($B1763="Oui - sans lien de dépendance",$C1763&gt;0),ROUND(MIN(J1763, MAX(500,MIN(0.55*$C1763,573))),2),0),ROUND(IF($B1763="Non - avec lien de dépendance",MIN(1129,J1763,$C1763)*overallRate,MIN(1129,J1763)*overallRate),2))))</f>
        <v>Effectuez l’étape 1</v>
      </c>
      <c r="O1763" s="54" t="str">
        <f>IF(ISTEXT(overallRate),"Effectuez l’étape 1",IF(OR(COUNT($C1763,K1763)&lt;&gt;2,overallRate=0),0,IF(G1763="Oui",IF(OR($B1763="Oui - sans lien de dépendance",$C1763&gt;0),ROUND(MIN(K1763, MAX(500,MIN(0.55*$C1763,573))),2),0),ROUND(IF($B1763="Non - avec lien de dépendance",MIN(1129,K1763,$C1763)*overallRate,MIN(1129,K1763)*overallRate),2))))</f>
        <v>Effectuez l’étape 1</v>
      </c>
      <c r="P1763" s="3">
        <f t="shared" si="27"/>
        <v>0</v>
      </c>
    </row>
    <row r="1764" spans="12:16" x14ac:dyDescent="0.35">
      <c r="L1764" s="54" t="str">
        <f>IF(ISTEXT(overallRate),"Effectuez l’étape 1",IF(OR(COUNT($C1764,H1764)&lt;&gt;2,overallRate=0),0,IF(D1764="Oui",IF(OR($B1764="Oui - sans lien de dépendance",$C1764&gt;0),ROUND(MIN(H1764, MAX(500,MIN(0.55*$C1764,573))),2),0),ROUND(IF($B1764="Non - avec lien de dépendance",MIN(1129,H1764,$C1764)*overallRate,MIN(1129,H1764)*overallRate),2))))</f>
        <v>Effectuez l’étape 1</v>
      </c>
      <c r="M1764" s="54" t="str">
        <f>IF(ISTEXT(overallRate),"Effectuez l’étape 1",IF(OR(COUNT($C1764,I1764)&lt;&gt;2,overallRate=0),0,IF(E1764="Oui",IF(OR($B1764="Oui - sans lien de dépendance",$C1764&gt;0),ROUND(MIN(I1764, MAX(500,MIN(0.55*$C1764,573))),2),0),ROUND(IF($B1764="Non - avec lien de dépendance",MIN(1129,I1764,$C1764)*overallRate,MIN(1129,I1764)*overallRate),2))))</f>
        <v>Effectuez l’étape 1</v>
      </c>
      <c r="N1764" s="54" t="str">
        <f>IF(ISTEXT(overallRate),"Effectuez l’étape 1",IF(OR(COUNT($C1764,J1764)&lt;&gt;2,overallRate=0),0,IF(F1764="Oui",IF(OR($B1764="Oui - sans lien de dépendance",$C1764&gt;0),ROUND(MIN(J1764, MAX(500,MIN(0.55*$C1764,573))),2),0),ROUND(IF($B1764="Non - avec lien de dépendance",MIN(1129,J1764,$C1764)*overallRate,MIN(1129,J1764)*overallRate),2))))</f>
        <v>Effectuez l’étape 1</v>
      </c>
      <c r="O1764" s="54" t="str">
        <f>IF(ISTEXT(overallRate),"Effectuez l’étape 1",IF(OR(COUNT($C1764,K1764)&lt;&gt;2,overallRate=0),0,IF(G1764="Oui",IF(OR($B1764="Oui - sans lien de dépendance",$C1764&gt;0),ROUND(MIN(K1764, MAX(500,MIN(0.55*$C1764,573))),2),0),ROUND(IF($B1764="Non - avec lien de dépendance",MIN(1129,K1764,$C1764)*overallRate,MIN(1129,K1764)*overallRate),2))))</f>
        <v>Effectuez l’étape 1</v>
      </c>
      <c r="P1764" s="3">
        <f t="shared" si="27"/>
        <v>0</v>
      </c>
    </row>
    <row r="1765" spans="12:16" x14ac:dyDescent="0.35">
      <c r="L1765" s="54" t="str">
        <f>IF(ISTEXT(overallRate),"Effectuez l’étape 1",IF(OR(COUNT($C1765,H1765)&lt;&gt;2,overallRate=0),0,IF(D1765="Oui",IF(OR($B1765="Oui - sans lien de dépendance",$C1765&gt;0),ROUND(MIN(H1765, MAX(500,MIN(0.55*$C1765,573))),2),0),ROUND(IF($B1765="Non - avec lien de dépendance",MIN(1129,H1765,$C1765)*overallRate,MIN(1129,H1765)*overallRate),2))))</f>
        <v>Effectuez l’étape 1</v>
      </c>
      <c r="M1765" s="54" t="str">
        <f>IF(ISTEXT(overallRate),"Effectuez l’étape 1",IF(OR(COUNT($C1765,I1765)&lt;&gt;2,overallRate=0),0,IF(E1765="Oui",IF(OR($B1765="Oui - sans lien de dépendance",$C1765&gt;0),ROUND(MIN(I1765, MAX(500,MIN(0.55*$C1765,573))),2),0),ROUND(IF($B1765="Non - avec lien de dépendance",MIN(1129,I1765,$C1765)*overallRate,MIN(1129,I1765)*overallRate),2))))</f>
        <v>Effectuez l’étape 1</v>
      </c>
      <c r="N1765" s="54" t="str">
        <f>IF(ISTEXT(overallRate),"Effectuez l’étape 1",IF(OR(COUNT($C1765,J1765)&lt;&gt;2,overallRate=0),0,IF(F1765="Oui",IF(OR($B1765="Oui - sans lien de dépendance",$C1765&gt;0),ROUND(MIN(J1765, MAX(500,MIN(0.55*$C1765,573))),2),0),ROUND(IF($B1765="Non - avec lien de dépendance",MIN(1129,J1765,$C1765)*overallRate,MIN(1129,J1765)*overallRate),2))))</f>
        <v>Effectuez l’étape 1</v>
      </c>
      <c r="O1765" s="54" t="str">
        <f>IF(ISTEXT(overallRate),"Effectuez l’étape 1",IF(OR(COUNT($C1765,K1765)&lt;&gt;2,overallRate=0),0,IF(G1765="Oui",IF(OR($B1765="Oui - sans lien de dépendance",$C1765&gt;0),ROUND(MIN(K1765, MAX(500,MIN(0.55*$C1765,573))),2),0),ROUND(IF($B1765="Non - avec lien de dépendance",MIN(1129,K1765,$C1765)*overallRate,MIN(1129,K1765)*overallRate),2))))</f>
        <v>Effectuez l’étape 1</v>
      </c>
      <c r="P1765" s="3">
        <f t="shared" si="27"/>
        <v>0</v>
      </c>
    </row>
    <row r="1766" spans="12:16" x14ac:dyDescent="0.35">
      <c r="L1766" s="54" t="str">
        <f>IF(ISTEXT(overallRate),"Effectuez l’étape 1",IF(OR(COUNT($C1766,H1766)&lt;&gt;2,overallRate=0),0,IF(D1766="Oui",IF(OR($B1766="Oui - sans lien de dépendance",$C1766&gt;0),ROUND(MIN(H1766, MAX(500,MIN(0.55*$C1766,573))),2),0),ROUND(IF($B1766="Non - avec lien de dépendance",MIN(1129,H1766,$C1766)*overallRate,MIN(1129,H1766)*overallRate),2))))</f>
        <v>Effectuez l’étape 1</v>
      </c>
      <c r="M1766" s="54" t="str">
        <f>IF(ISTEXT(overallRate),"Effectuez l’étape 1",IF(OR(COUNT($C1766,I1766)&lt;&gt;2,overallRate=0),0,IF(E1766="Oui",IF(OR($B1766="Oui - sans lien de dépendance",$C1766&gt;0),ROUND(MIN(I1766, MAX(500,MIN(0.55*$C1766,573))),2),0),ROUND(IF($B1766="Non - avec lien de dépendance",MIN(1129,I1766,$C1766)*overallRate,MIN(1129,I1766)*overallRate),2))))</f>
        <v>Effectuez l’étape 1</v>
      </c>
      <c r="N1766" s="54" t="str">
        <f>IF(ISTEXT(overallRate),"Effectuez l’étape 1",IF(OR(COUNT($C1766,J1766)&lt;&gt;2,overallRate=0),0,IF(F1766="Oui",IF(OR($B1766="Oui - sans lien de dépendance",$C1766&gt;0),ROUND(MIN(J1766, MAX(500,MIN(0.55*$C1766,573))),2),0),ROUND(IF($B1766="Non - avec lien de dépendance",MIN(1129,J1766,$C1766)*overallRate,MIN(1129,J1766)*overallRate),2))))</f>
        <v>Effectuez l’étape 1</v>
      </c>
      <c r="O1766" s="54" t="str">
        <f>IF(ISTEXT(overallRate),"Effectuez l’étape 1",IF(OR(COUNT($C1766,K1766)&lt;&gt;2,overallRate=0),0,IF(G1766="Oui",IF(OR($B1766="Oui - sans lien de dépendance",$C1766&gt;0),ROUND(MIN(K1766, MAX(500,MIN(0.55*$C1766,573))),2),0),ROUND(IF($B1766="Non - avec lien de dépendance",MIN(1129,K1766,$C1766)*overallRate,MIN(1129,K1766)*overallRate),2))))</f>
        <v>Effectuez l’étape 1</v>
      </c>
      <c r="P1766" s="3">
        <f t="shared" si="27"/>
        <v>0</v>
      </c>
    </row>
    <row r="1767" spans="12:16" x14ac:dyDescent="0.35">
      <c r="L1767" s="54" t="str">
        <f>IF(ISTEXT(overallRate),"Effectuez l’étape 1",IF(OR(COUNT($C1767,H1767)&lt;&gt;2,overallRate=0),0,IF(D1767="Oui",IF(OR($B1767="Oui - sans lien de dépendance",$C1767&gt;0),ROUND(MIN(H1767, MAX(500,MIN(0.55*$C1767,573))),2),0),ROUND(IF($B1767="Non - avec lien de dépendance",MIN(1129,H1767,$C1767)*overallRate,MIN(1129,H1767)*overallRate),2))))</f>
        <v>Effectuez l’étape 1</v>
      </c>
      <c r="M1767" s="54" t="str">
        <f>IF(ISTEXT(overallRate),"Effectuez l’étape 1",IF(OR(COUNT($C1767,I1767)&lt;&gt;2,overallRate=0),0,IF(E1767="Oui",IF(OR($B1767="Oui - sans lien de dépendance",$C1767&gt;0),ROUND(MIN(I1767, MAX(500,MIN(0.55*$C1767,573))),2),0),ROUND(IF($B1767="Non - avec lien de dépendance",MIN(1129,I1767,$C1767)*overallRate,MIN(1129,I1767)*overallRate),2))))</f>
        <v>Effectuez l’étape 1</v>
      </c>
      <c r="N1767" s="54" t="str">
        <f>IF(ISTEXT(overallRate),"Effectuez l’étape 1",IF(OR(COUNT($C1767,J1767)&lt;&gt;2,overallRate=0),0,IF(F1767="Oui",IF(OR($B1767="Oui - sans lien de dépendance",$C1767&gt;0),ROUND(MIN(J1767, MAX(500,MIN(0.55*$C1767,573))),2),0),ROUND(IF($B1767="Non - avec lien de dépendance",MIN(1129,J1767,$C1767)*overallRate,MIN(1129,J1767)*overallRate),2))))</f>
        <v>Effectuez l’étape 1</v>
      </c>
      <c r="O1767" s="54" t="str">
        <f>IF(ISTEXT(overallRate),"Effectuez l’étape 1",IF(OR(COUNT($C1767,K1767)&lt;&gt;2,overallRate=0),0,IF(G1767="Oui",IF(OR($B1767="Oui - sans lien de dépendance",$C1767&gt;0),ROUND(MIN(K1767, MAX(500,MIN(0.55*$C1767,573))),2),0),ROUND(IF($B1767="Non - avec lien de dépendance",MIN(1129,K1767,$C1767)*overallRate,MIN(1129,K1767)*overallRate),2))))</f>
        <v>Effectuez l’étape 1</v>
      </c>
      <c r="P1767" s="3">
        <f t="shared" si="27"/>
        <v>0</v>
      </c>
    </row>
    <row r="1768" spans="12:16" x14ac:dyDescent="0.35">
      <c r="L1768" s="54" t="str">
        <f>IF(ISTEXT(overallRate),"Effectuez l’étape 1",IF(OR(COUNT($C1768,H1768)&lt;&gt;2,overallRate=0),0,IF(D1768="Oui",IF(OR($B1768="Oui - sans lien de dépendance",$C1768&gt;0),ROUND(MIN(H1768, MAX(500,MIN(0.55*$C1768,573))),2),0),ROUND(IF($B1768="Non - avec lien de dépendance",MIN(1129,H1768,$C1768)*overallRate,MIN(1129,H1768)*overallRate),2))))</f>
        <v>Effectuez l’étape 1</v>
      </c>
      <c r="M1768" s="54" t="str">
        <f>IF(ISTEXT(overallRate),"Effectuez l’étape 1",IF(OR(COUNT($C1768,I1768)&lt;&gt;2,overallRate=0),0,IF(E1768="Oui",IF(OR($B1768="Oui - sans lien de dépendance",$C1768&gt;0),ROUND(MIN(I1768, MAX(500,MIN(0.55*$C1768,573))),2),0),ROUND(IF($B1768="Non - avec lien de dépendance",MIN(1129,I1768,$C1768)*overallRate,MIN(1129,I1768)*overallRate),2))))</f>
        <v>Effectuez l’étape 1</v>
      </c>
      <c r="N1768" s="54" t="str">
        <f>IF(ISTEXT(overallRate),"Effectuez l’étape 1",IF(OR(COUNT($C1768,J1768)&lt;&gt;2,overallRate=0),0,IF(F1768="Oui",IF(OR($B1768="Oui - sans lien de dépendance",$C1768&gt;0),ROUND(MIN(J1768, MAX(500,MIN(0.55*$C1768,573))),2),0),ROUND(IF($B1768="Non - avec lien de dépendance",MIN(1129,J1768,$C1768)*overallRate,MIN(1129,J1768)*overallRate),2))))</f>
        <v>Effectuez l’étape 1</v>
      </c>
      <c r="O1768" s="54" t="str">
        <f>IF(ISTEXT(overallRate),"Effectuez l’étape 1",IF(OR(COUNT($C1768,K1768)&lt;&gt;2,overallRate=0),0,IF(G1768="Oui",IF(OR($B1768="Oui - sans lien de dépendance",$C1768&gt;0),ROUND(MIN(K1768, MAX(500,MIN(0.55*$C1768,573))),2),0),ROUND(IF($B1768="Non - avec lien de dépendance",MIN(1129,K1768,$C1768)*overallRate,MIN(1129,K1768)*overallRate),2))))</f>
        <v>Effectuez l’étape 1</v>
      </c>
      <c r="P1768" s="3">
        <f t="shared" si="27"/>
        <v>0</v>
      </c>
    </row>
    <row r="1769" spans="12:16" x14ac:dyDescent="0.35">
      <c r="L1769" s="54" t="str">
        <f>IF(ISTEXT(overallRate),"Effectuez l’étape 1",IF(OR(COUNT($C1769,H1769)&lt;&gt;2,overallRate=0),0,IF(D1769="Oui",IF(OR($B1769="Oui - sans lien de dépendance",$C1769&gt;0),ROUND(MIN(H1769, MAX(500,MIN(0.55*$C1769,573))),2),0),ROUND(IF($B1769="Non - avec lien de dépendance",MIN(1129,H1769,$C1769)*overallRate,MIN(1129,H1769)*overallRate),2))))</f>
        <v>Effectuez l’étape 1</v>
      </c>
      <c r="M1769" s="54" t="str">
        <f>IF(ISTEXT(overallRate),"Effectuez l’étape 1",IF(OR(COUNT($C1769,I1769)&lt;&gt;2,overallRate=0),0,IF(E1769="Oui",IF(OR($B1769="Oui - sans lien de dépendance",$C1769&gt;0),ROUND(MIN(I1769, MAX(500,MIN(0.55*$C1769,573))),2),0),ROUND(IF($B1769="Non - avec lien de dépendance",MIN(1129,I1769,$C1769)*overallRate,MIN(1129,I1769)*overallRate),2))))</f>
        <v>Effectuez l’étape 1</v>
      </c>
      <c r="N1769" s="54" t="str">
        <f>IF(ISTEXT(overallRate),"Effectuez l’étape 1",IF(OR(COUNT($C1769,J1769)&lt;&gt;2,overallRate=0),0,IF(F1769="Oui",IF(OR($B1769="Oui - sans lien de dépendance",$C1769&gt;0),ROUND(MIN(J1769, MAX(500,MIN(0.55*$C1769,573))),2),0),ROUND(IF($B1769="Non - avec lien de dépendance",MIN(1129,J1769,$C1769)*overallRate,MIN(1129,J1769)*overallRate),2))))</f>
        <v>Effectuez l’étape 1</v>
      </c>
      <c r="O1769" s="54" t="str">
        <f>IF(ISTEXT(overallRate),"Effectuez l’étape 1",IF(OR(COUNT($C1769,K1769)&lt;&gt;2,overallRate=0),0,IF(G1769="Oui",IF(OR($B1769="Oui - sans lien de dépendance",$C1769&gt;0),ROUND(MIN(K1769, MAX(500,MIN(0.55*$C1769,573))),2),0),ROUND(IF($B1769="Non - avec lien de dépendance",MIN(1129,K1769,$C1769)*overallRate,MIN(1129,K1769)*overallRate),2))))</f>
        <v>Effectuez l’étape 1</v>
      </c>
      <c r="P1769" s="3">
        <f t="shared" si="27"/>
        <v>0</v>
      </c>
    </row>
    <row r="1770" spans="12:16" x14ac:dyDescent="0.35">
      <c r="L1770" s="54" t="str">
        <f>IF(ISTEXT(overallRate),"Effectuez l’étape 1",IF(OR(COUNT($C1770,H1770)&lt;&gt;2,overallRate=0),0,IF(D1770="Oui",IF(OR($B1770="Oui - sans lien de dépendance",$C1770&gt;0),ROUND(MIN(H1770, MAX(500,MIN(0.55*$C1770,573))),2),0),ROUND(IF($B1770="Non - avec lien de dépendance",MIN(1129,H1770,$C1770)*overallRate,MIN(1129,H1770)*overallRate),2))))</f>
        <v>Effectuez l’étape 1</v>
      </c>
      <c r="M1770" s="54" t="str">
        <f>IF(ISTEXT(overallRate),"Effectuez l’étape 1",IF(OR(COUNT($C1770,I1770)&lt;&gt;2,overallRate=0),0,IF(E1770="Oui",IF(OR($B1770="Oui - sans lien de dépendance",$C1770&gt;0),ROUND(MIN(I1770, MAX(500,MIN(0.55*$C1770,573))),2),0),ROUND(IF($B1770="Non - avec lien de dépendance",MIN(1129,I1770,$C1770)*overallRate,MIN(1129,I1770)*overallRate),2))))</f>
        <v>Effectuez l’étape 1</v>
      </c>
      <c r="N1770" s="54" t="str">
        <f>IF(ISTEXT(overallRate),"Effectuez l’étape 1",IF(OR(COUNT($C1770,J1770)&lt;&gt;2,overallRate=0),0,IF(F1770="Oui",IF(OR($B1770="Oui - sans lien de dépendance",$C1770&gt;0),ROUND(MIN(J1770, MAX(500,MIN(0.55*$C1770,573))),2),0),ROUND(IF($B1770="Non - avec lien de dépendance",MIN(1129,J1770,$C1770)*overallRate,MIN(1129,J1770)*overallRate),2))))</f>
        <v>Effectuez l’étape 1</v>
      </c>
      <c r="O1770" s="54" t="str">
        <f>IF(ISTEXT(overallRate),"Effectuez l’étape 1",IF(OR(COUNT($C1770,K1770)&lt;&gt;2,overallRate=0),0,IF(G1770="Oui",IF(OR($B1770="Oui - sans lien de dépendance",$C1770&gt;0),ROUND(MIN(K1770, MAX(500,MIN(0.55*$C1770,573))),2),0),ROUND(IF($B1770="Non - avec lien de dépendance",MIN(1129,K1770,$C1770)*overallRate,MIN(1129,K1770)*overallRate),2))))</f>
        <v>Effectuez l’étape 1</v>
      </c>
      <c r="P1770" s="3">
        <f t="shared" si="27"/>
        <v>0</v>
      </c>
    </row>
    <row r="1771" spans="12:16" x14ac:dyDescent="0.35">
      <c r="L1771" s="54" t="str">
        <f>IF(ISTEXT(overallRate),"Effectuez l’étape 1",IF(OR(COUNT($C1771,H1771)&lt;&gt;2,overallRate=0),0,IF(D1771="Oui",IF(OR($B1771="Oui - sans lien de dépendance",$C1771&gt;0),ROUND(MIN(H1771, MAX(500,MIN(0.55*$C1771,573))),2),0),ROUND(IF($B1771="Non - avec lien de dépendance",MIN(1129,H1771,$C1771)*overallRate,MIN(1129,H1771)*overallRate),2))))</f>
        <v>Effectuez l’étape 1</v>
      </c>
      <c r="M1771" s="54" t="str">
        <f>IF(ISTEXT(overallRate),"Effectuez l’étape 1",IF(OR(COUNT($C1771,I1771)&lt;&gt;2,overallRate=0),0,IF(E1771="Oui",IF(OR($B1771="Oui - sans lien de dépendance",$C1771&gt;0),ROUND(MIN(I1771, MAX(500,MIN(0.55*$C1771,573))),2),0),ROUND(IF($B1771="Non - avec lien de dépendance",MIN(1129,I1771,$C1771)*overallRate,MIN(1129,I1771)*overallRate),2))))</f>
        <v>Effectuez l’étape 1</v>
      </c>
      <c r="N1771" s="54" t="str">
        <f>IF(ISTEXT(overallRate),"Effectuez l’étape 1",IF(OR(COUNT($C1771,J1771)&lt;&gt;2,overallRate=0),0,IF(F1771="Oui",IF(OR($B1771="Oui - sans lien de dépendance",$C1771&gt;0),ROUND(MIN(J1771, MAX(500,MIN(0.55*$C1771,573))),2),0),ROUND(IF($B1771="Non - avec lien de dépendance",MIN(1129,J1771,$C1771)*overallRate,MIN(1129,J1771)*overallRate),2))))</f>
        <v>Effectuez l’étape 1</v>
      </c>
      <c r="O1771" s="54" t="str">
        <f>IF(ISTEXT(overallRate),"Effectuez l’étape 1",IF(OR(COUNT($C1771,K1771)&lt;&gt;2,overallRate=0),0,IF(G1771="Oui",IF(OR($B1771="Oui - sans lien de dépendance",$C1771&gt;0),ROUND(MIN(K1771, MAX(500,MIN(0.55*$C1771,573))),2),0),ROUND(IF($B1771="Non - avec lien de dépendance",MIN(1129,K1771,$C1771)*overallRate,MIN(1129,K1771)*overallRate),2))))</f>
        <v>Effectuez l’étape 1</v>
      </c>
      <c r="P1771" s="3">
        <f t="shared" si="27"/>
        <v>0</v>
      </c>
    </row>
    <row r="1772" spans="12:16" x14ac:dyDescent="0.35">
      <c r="L1772" s="54" t="str">
        <f>IF(ISTEXT(overallRate),"Effectuez l’étape 1",IF(OR(COUNT($C1772,H1772)&lt;&gt;2,overallRate=0),0,IF(D1772="Oui",IF(OR($B1772="Oui - sans lien de dépendance",$C1772&gt;0),ROUND(MIN(H1772, MAX(500,MIN(0.55*$C1772,573))),2),0),ROUND(IF($B1772="Non - avec lien de dépendance",MIN(1129,H1772,$C1772)*overallRate,MIN(1129,H1772)*overallRate),2))))</f>
        <v>Effectuez l’étape 1</v>
      </c>
      <c r="M1772" s="54" t="str">
        <f>IF(ISTEXT(overallRate),"Effectuez l’étape 1",IF(OR(COUNT($C1772,I1772)&lt;&gt;2,overallRate=0),0,IF(E1772="Oui",IF(OR($B1772="Oui - sans lien de dépendance",$C1772&gt;0),ROUND(MIN(I1772, MAX(500,MIN(0.55*$C1772,573))),2),0),ROUND(IF($B1772="Non - avec lien de dépendance",MIN(1129,I1772,$C1772)*overallRate,MIN(1129,I1772)*overallRate),2))))</f>
        <v>Effectuez l’étape 1</v>
      </c>
      <c r="N1772" s="54" t="str">
        <f>IF(ISTEXT(overallRate),"Effectuez l’étape 1",IF(OR(COUNT($C1772,J1772)&lt;&gt;2,overallRate=0),0,IF(F1772="Oui",IF(OR($B1772="Oui - sans lien de dépendance",$C1772&gt;0),ROUND(MIN(J1772, MAX(500,MIN(0.55*$C1772,573))),2),0),ROUND(IF($B1772="Non - avec lien de dépendance",MIN(1129,J1772,$C1772)*overallRate,MIN(1129,J1772)*overallRate),2))))</f>
        <v>Effectuez l’étape 1</v>
      </c>
      <c r="O1772" s="54" t="str">
        <f>IF(ISTEXT(overallRate),"Effectuez l’étape 1",IF(OR(COUNT($C1772,K1772)&lt;&gt;2,overallRate=0),0,IF(G1772="Oui",IF(OR($B1772="Oui - sans lien de dépendance",$C1772&gt;0),ROUND(MIN(K1772, MAX(500,MIN(0.55*$C1772,573))),2),0),ROUND(IF($B1772="Non - avec lien de dépendance",MIN(1129,K1772,$C1772)*overallRate,MIN(1129,K1772)*overallRate),2))))</f>
        <v>Effectuez l’étape 1</v>
      </c>
      <c r="P1772" s="3">
        <f t="shared" si="27"/>
        <v>0</v>
      </c>
    </row>
    <row r="1773" spans="12:16" x14ac:dyDescent="0.35">
      <c r="L1773" s="54" t="str">
        <f>IF(ISTEXT(overallRate),"Effectuez l’étape 1",IF(OR(COUNT($C1773,H1773)&lt;&gt;2,overallRate=0),0,IF(D1773="Oui",IF(OR($B1773="Oui - sans lien de dépendance",$C1773&gt;0),ROUND(MIN(H1773, MAX(500,MIN(0.55*$C1773,573))),2),0),ROUND(IF($B1773="Non - avec lien de dépendance",MIN(1129,H1773,$C1773)*overallRate,MIN(1129,H1773)*overallRate),2))))</f>
        <v>Effectuez l’étape 1</v>
      </c>
      <c r="M1773" s="54" t="str">
        <f>IF(ISTEXT(overallRate),"Effectuez l’étape 1",IF(OR(COUNT($C1773,I1773)&lt;&gt;2,overallRate=0),0,IF(E1773="Oui",IF(OR($B1773="Oui - sans lien de dépendance",$C1773&gt;0),ROUND(MIN(I1773, MAX(500,MIN(0.55*$C1773,573))),2),0),ROUND(IF($B1773="Non - avec lien de dépendance",MIN(1129,I1773,$C1773)*overallRate,MIN(1129,I1773)*overallRate),2))))</f>
        <v>Effectuez l’étape 1</v>
      </c>
      <c r="N1773" s="54" t="str">
        <f>IF(ISTEXT(overallRate),"Effectuez l’étape 1",IF(OR(COUNT($C1773,J1773)&lt;&gt;2,overallRate=0),0,IF(F1773="Oui",IF(OR($B1773="Oui - sans lien de dépendance",$C1773&gt;0),ROUND(MIN(J1773, MAX(500,MIN(0.55*$C1773,573))),2),0),ROUND(IF($B1773="Non - avec lien de dépendance",MIN(1129,J1773,$C1773)*overallRate,MIN(1129,J1773)*overallRate),2))))</f>
        <v>Effectuez l’étape 1</v>
      </c>
      <c r="O1773" s="54" t="str">
        <f>IF(ISTEXT(overallRate),"Effectuez l’étape 1",IF(OR(COUNT($C1773,K1773)&lt;&gt;2,overallRate=0),0,IF(G1773="Oui",IF(OR($B1773="Oui - sans lien de dépendance",$C1773&gt;0),ROUND(MIN(K1773, MAX(500,MIN(0.55*$C1773,573))),2),0),ROUND(IF($B1773="Non - avec lien de dépendance",MIN(1129,K1773,$C1773)*overallRate,MIN(1129,K1773)*overallRate),2))))</f>
        <v>Effectuez l’étape 1</v>
      </c>
      <c r="P1773" s="3">
        <f t="shared" si="27"/>
        <v>0</v>
      </c>
    </row>
    <row r="1774" spans="12:16" x14ac:dyDescent="0.35">
      <c r="L1774" s="54" t="str">
        <f>IF(ISTEXT(overallRate),"Effectuez l’étape 1",IF(OR(COUNT($C1774,H1774)&lt;&gt;2,overallRate=0),0,IF(D1774="Oui",IF(OR($B1774="Oui - sans lien de dépendance",$C1774&gt;0),ROUND(MIN(H1774, MAX(500,MIN(0.55*$C1774,573))),2),0),ROUND(IF($B1774="Non - avec lien de dépendance",MIN(1129,H1774,$C1774)*overallRate,MIN(1129,H1774)*overallRate),2))))</f>
        <v>Effectuez l’étape 1</v>
      </c>
      <c r="M1774" s="54" t="str">
        <f>IF(ISTEXT(overallRate),"Effectuez l’étape 1",IF(OR(COUNT($C1774,I1774)&lt;&gt;2,overallRate=0),0,IF(E1774="Oui",IF(OR($B1774="Oui - sans lien de dépendance",$C1774&gt;0),ROUND(MIN(I1774, MAX(500,MIN(0.55*$C1774,573))),2),0),ROUND(IF($B1774="Non - avec lien de dépendance",MIN(1129,I1774,$C1774)*overallRate,MIN(1129,I1774)*overallRate),2))))</f>
        <v>Effectuez l’étape 1</v>
      </c>
      <c r="N1774" s="54" t="str">
        <f>IF(ISTEXT(overallRate),"Effectuez l’étape 1",IF(OR(COUNT($C1774,J1774)&lt;&gt;2,overallRate=0),0,IF(F1774="Oui",IF(OR($B1774="Oui - sans lien de dépendance",$C1774&gt;0),ROUND(MIN(J1774, MAX(500,MIN(0.55*$C1774,573))),2),0),ROUND(IF($B1774="Non - avec lien de dépendance",MIN(1129,J1774,$C1774)*overallRate,MIN(1129,J1774)*overallRate),2))))</f>
        <v>Effectuez l’étape 1</v>
      </c>
      <c r="O1774" s="54" t="str">
        <f>IF(ISTEXT(overallRate),"Effectuez l’étape 1",IF(OR(COUNT($C1774,K1774)&lt;&gt;2,overallRate=0),0,IF(G1774="Oui",IF(OR($B1774="Oui - sans lien de dépendance",$C1774&gt;0),ROUND(MIN(K1774, MAX(500,MIN(0.55*$C1774,573))),2),0),ROUND(IF($B1774="Non - avec lien de dépendance",MIN(1129,K1774,$C1774)*overallRate,MIN(1129,K1774)*overallRate),2))))</f>
        <v>Effectuez l’étape 1</v>
      </c>
      <c r="P1774" s="3">
        <f t="shared" si="27"/>
        <v>0</v>
      </c>
    </row>
    <row r="1775" spans="12:16" x14ac:dyDescent="0.35">
      <c r="L1775" s="54" t="str">
        <f>IF(ISTEXT(overallRate),"Effectuez l’étape 1",IF(OR(COUNT($C1775,H1775)&lt;&gt;2,overallRate=0),0,IF(D1775="Oui",IF(OR($B1775="Oui - sans lien de dépendance",$C1775&gt;0),ROUND(MIN(H1775, MAX(500,MIN(0.55*$C1775,573))),2),0),ROUND(IF($B1775="Non - avec lien de dépendance",MIN(1129,H1775,$C1775)*overallRate,MIN(1129,H1775)*overallRate),2))))</f>
        <v>Effectuez l’étape 1</v>
      </c>
      <c r="M1775" s="54" t="str">
        <f>IF(ISTEXT(overallRate),"Effectuez l’étape 1",IF(OR(COUNT($C1775,I1775)&lt;&gt;2,overallRate=0),0,IF(E1775="Oui",IF(OR($B1775="Oui - sans lien de dépendance",$C1775&gt;0),ROUND(MIN(I1775, MAX(500,MIN(0.55*$C1775,573))),2),0),ROUND(IF($B1775="Non - avec lien de dépendance",MIN(1129,I1775,$C1775)*overallRate,MIN(1129,I1775)*overallRate),2))))</f>
        <v>Effectuez l’étape 1</v>
      </c>
      <c r="N1775" s="54" t="str">
        <f>IF(ISTEXT(overallRate),"Effectuez l’étape 1",IF(OR(COUNT($C1775,J1775)&lt;&gt;2,overallRate=0),0,IF(F1775="Oui",IF(OR($B1775="Oui - sans lien de dépendance",$C1775&gt;0),ROUND(MIN(J1775, MAX(500,MIN(0.55*$C1775,573))),2),0),ROUND(IF($B1775="Non - avec lien de dépendance",MIN(1129,J1775,$C1775)*overallRate,MIN(1129,J1775)*overallRate),2))))</f>
        <v>Effectuez l’étape 1</v>
      </c>
      <c r="O1775" s="54" t="str">
        <f>IF(ISTEXT(overallRate),"Effectuez l’étape 1",IF(OR(COUNT($C1775,K1775)&lt;&gt;2,overallRate=0),0,IF(G1775="Oui",IF(OR($B1775="Oui - sans lien de dépendance",$C1775&gt;0),ROUND(MIN(K1775, MAX(500,MIN(0.55*$C1775,573))),2),0),ROUND(IF($B1775="Non - avec lien de dépendance",MIN(1129,K1775,$C1775)*overallRate,MIN(1129,K1775)*overallRate),2))))</f>
        <v>Effectuez l’étape 1</v>
      </c>
      <c r="P1775" s="3">
        <f t="shared" si="27"/>
        <v>0</v>
      </c>
    </row>
    <row r="1776" spans="12:16" x14ac:dyDescent="0.35">
      <c r="L1776" s="54" t="str">
        <f>IF(ISTEXT(overallRate),"Effectuez l’étape 1",IF(OR(COUNT($C1776,H1776)&lt;&gt;2,overallRate=0),0,IF(D1776="Oui",IF(OR($B1776="Oui - sans lien de dépendance",$C1776&gt;0),ROUND(MIN(H1776, MAX(500,MIN(0.55*$C1776,573))),2),0),ROUND(IF($B1776="Non - avec lien de dépendance",MIN(1129,H1776,$C1776)*overallRate,MIN(1129,H1776)*overallRate),2))))</f>
        <v>Effectuez l’étape 1</v>
      </c>
      <c r="M1776" s="54" t="str">
        <f>IF(ISTEXT(overallRate),"Effectuez l’étape 1",IF(OR(COUNT($C1776,I1776)&lt;&gt;2,overallRate=0),0,IF(E1776="Oui",IF(OR($B1776="Oui - sans lien de dépendance",$C1776&gt;0),ROUND(MIN(I1776, MAX(500,MIN(0.55*$C1776,573))),2),0),ROUND(IF($B1776="Non - avec lien de dépendance",MIN(1129,I1776,$C1776)*overallRate,MIN(1129,I1776)*overallRate),2))))</f>
        <v>Effectuez l’étape 1</v>
      </c>
      <c r="N1776" s="54" t="str">
        <f>IF(ISTEXT(overallRate),"Effectuez l’étape 1",IF(OR(COUNT($C1776,J1776)&lt;&gt;2,overallRate=0),0,IF(F1776="Oui",IF(OR($B1776="Oui - sans lien de dépendance",$C1776&gt;0),ROUND(MIN(J1776, MAX(500,MIN(0.55*$C1776,573))),2),0),ROUND(IF($B1776="Non - avec lien de dépendance",MIN(1129,J1776,$C1776)*overallRate,MIN(1129,J1776)*overallRate),2))))</f>
        <v>Effectuez l’étape 1</v>
      </c>
      <c r="O1776" s="54" t="str">
        <f>IF(ISTEXT(overallRate),"Effectuez l’étape 1",IF(OR(COUNT($C1776,K1776)&lt;&gt;2,overallRate=0),0,IF(G1776="Oui",IF(OR($B1776="Oui - sans lien de dépendance",$C1776&gt;0),ROUND(MIN(K1776, MAX(500,MIN(0.55*$C1776,573))),2),0),ROUND(IF($B1776="Non - avec lien de dépendance",MIN(1129,K1776,$C1776)*overallRate,MIN(1129,K1776)*overallRate),2))))</f>
        <v>Effectuez l’étape 1</v>
      </c>
      <c r="P1776" s="3">
        <f t="shared" si="27"/>
        <v>0</v>
      </c>
    </row>
    <row r="1777" spans="12:16" x14ac:dyDescent="0.35">
      <c r="L1777" s="54" t="str">
        <f>IF(ISTEXT(overallRate),"Effectuez l’étape 1",IF(OR(COUNT($C1777,H1777)&lt;&gt;2,overallRate=0),0,IF(D1777="Oui",IF(OR($B1777="Oui - sans lien de dépendance",$C1777&gt;0),ROUND(MIN(H1777, MAX(500,MIN(0.55*$C1777,573))),2),0),ROUND(IF($B1777="Non - avec lien de dépendance",MIN(1129,H1777,$C1777)*overallRate,MIN(1129,H1777)*overallRate),2))))</f>
        <v>Effectuez l’étape 1</v>
      </c>
      <c r="M1777" s="54" t="str">
        <f>IF(ISTEXT(overallRate),"Effectuez l’étape 1",IF(OR(COUNT($C1777,I1777)&lt;&gt;2,overallRate=0),0,IF(E1777="Oui",IF(OR($B1777="Oui - sans lien de dépendance",$C1777&gt;0),ROUND(MIN(I1777, MAX(500,MIN(0.55*$C1777,573))),2),0),ROUND(IF($B1777="Non - avec lien de dépendance",MIN(1129,I1777,$C1777)*overallRate,MIN(1129,I1777)*overallRate),2))))</f>
        <v>Effectuez l’étape 1</v>
      </c>
      <c r="N1777" s="54" t="str">
        <f>IF(ISTEXT(overallRate),"Effectuez l’étape 1",IF(OR(COUNT($C1777,J1777)&lt;&gt;2,overallRate=0),0,IF(F1777="Oui",IF(OR($B1777="Oui - sans lien de dépendance",$C1777&gt;0),ROUND(MIN(J1777, MAX(500,MIN(0.55*$C1777,573))),2),0),ROUND(IF($B1777="Non - avec lien de dépendance",MIN(1129,J1777,$C1777)*overallRate,MIN(1129,J1777)*overallRate),2))))</f>
        <v>Effectuez l’étape 1</v>
      </c>
      <c r="O1777" s="54" t="str">
        <f>IF(ISTEXT(overallRate),"Effectuez l’étape 1",IF(OR(COUNT($C1777,K1777)&lt;&gt;2,overallRate=0),0,IF(G1777="Oui",IF(OR($B1777="Oui - sans lien de dépendance",$C1777&gt;0),ROUND(MIN(K1777, MAX(500,MIN(0.55*$C1777,573))),2),0),ROUND(IF($B1777="Non - avec lien de dépendance",MIN(1129,K1777,$C1777)*overallRate,MIN(1129,K1777)*overallRate),2))))</f>
        <v>Effectuez l’étape 1</v>
      </c>
      <c r="P1777" s="3">
        <f t="shared" si="27"/>
        <v>0</v>
      </c>
    </row>
    <row r="1778" spans="12:16" x14ac:dyDescent="0.35">
      <c r="L1778" s="54" t="str">
        <f>IF(ISTEXT(overallRate),"Effectuez l’étape 1",IF(OR(COUNT($C1778,H1778)&lt;&gt;2,overallRate=0),0,IF(D1778="Oui",IF(OR($B1778="Oui - sans lien de dépendance",$C1778&gt;0),ROUND(MIN(H1778, MAX(500,MIN(0.55*$C1778,573))),2),0),ROUND(IF($B1778="Non - avec lien de dépendance",MIN(1129,H1778,$C1778)*overallRate,MIN(1129,H1778)*overallRate),2))))</f>
        <v>Effectuez l’étape 1</v>
      </c>
      <c r="M1778" s="54" t="str">
        <f>IF(ISTEXT(overallRate),"Effectuez l’étape 1",IF(OR(COUNT($C1778,I1778)&lt;&gt;2,overallRate=0),0,IF(E1778="Oui",IF(OR($B1778="Oui - sans lien de dépendance",$C1778&gt;0),ROUND(MIN(I1778, MAX(500,MIN(0.55*$C1778,573))),2),0),ROUND(IF($B1778="Non - avec lien de dépendance",MIN(1129,I1778,$C1778)*overallRate,MIN(1129,I1778)*overallRate),2))))</f>
        <v>Effectuez l’étape 1</v>
      </c>
      <c r="N1778" s="54" t="str">
        <f>IF(ISTEXT(overallRate),"Effectuez l’étape 1",IF(OR(COUNT($C1778,J1778)&lt;&gt;2,overallRate=0),0,IF(F1778="Oui",IF(OR($B1778="Oui - sans lien de dépendance",$C1778&gt;0),ROUND(MIN(J1778, MAX(500,MIN(0.55*$C1778,573))),2),0),ROUND(IF($B1778="Non - avec lien de dépendance",MIN(1129,J1778,$C1778)*overallRate,MIN(1129,J1778)*overallRate),2))))</f>
        <v>Effectuez l’étape 1</v>
      </c>
      <c r="O1778" s="54" t="str">
        <f>IF(ISTEXT(overallRate),"Effectuez l’étape 1",IF(OR(COUNT($C1778,K1778)&lt;&gt;2,overallRate=0),0,IF(G1778="Oui",IF(OR($B1778="Oui - sans lien de dépendance",$C1778&gt;0),ROUND(MIN(K1778, MAX(500,MIN(0.55*$C1778,573))),2),0),ROUND(IF($B1778="Non - avec lien de dépendance",MIN(1129,K1778,$C1778)*overallRate,MIN(1129,K1778)*overallRate),2))))</f>
        <v>Effectuez l’étape 1</v>
      </c>
      <c r="P1778" s="3">
        <f t="shared" si="27"/>
        <v>0</v>
      </c>
    </row>
    <row r="1779" spans="12:16" x14ac:dyDescent="0.35">
      <c r="L1779" s="54" t="str">
        <f>IF(ISTEXT(overallRate),"Effectuez l’étape 1",IF(OR(COUNT($C1779,H1779)&lt;&gt;2,overallRate=0),0,IF(D1779="Oui",IF(OR($B1779="Oui - sans lien de dépendance",$C1779&gt;0),ROUND(MIN(H1779, MAX(500,MIN(0.55*$C1779,573))),2),0),ROUND(IF($B1779="Non - avec lien de dépendance",MIN(1129,H1779,$C1779)*overallRate,MIN(1129,H1779)*overallRate),2))))</f>
        <v>Effectuez l’étape 1</v>
      </c>
      <c r="M1779" s="54" t="str">
        <f>IF(ISTEXT(overallRate),"Effectuez l’étape 1",IF(OR(COUNT($C1779,I1779)&lt;&gt;2,overallRate=0),0,IF(E1779="Oui",IF(OR($B1779="Oui - sans lien de dépendance",$C1779&gt;0),ROUND(MIN(I1779, MAX(500,MIN(0.55*$C1779,573))),2),0),ROUND(IF($B1779="Non - avec lien de dépendance",MIN(1129,I1779,$C1779)*overallRate,MIN(1129,I1779)*overallRate),2))))</f>
        <v>Effectuez l’étape 1</v>
      </c>
      <c r="N1779" s="54" t="str">
        <f>IF(ISTEXT(overallRate),"Effectuez l’étape 1",IF(OR(COUNT($C1779,J1779)&lt;&gt;2,overallRate=0),0,IF(F1779="Oui",IF(OR($B1779="Oui - sans lien de dépendance",$C1779&gt;0),ROUND(MIN(J1779, MAX(500,MIN(0.55*$C1779,573))),2),0),ROUND(IF($B1779="Non - avec lien de dépendance",MIN(1129,J1779,$C1779)*overallRate,MIN(1129,J1779)*overallRate),2))))</f>
        <v>Effectuez l’étape 1</v>
      </c>
      <c r="O1779" s="54" t="str">
        <f>IF(ISTEXT(overallRate),"Effectuez l’étape 1",IF(OR(COUNT($C1779,K1779)&lt;&gt;2,overallRate=0),0,IF(G1779="Oui",IF(OR($B1779="Oui - sans lien de dépendance",$C1779&gt;0),ROUND(MIN(K1779, MAX(500,MIN(0.55*$C1779,573))),2),0),ROUND(IF($B1779="Non - avec lien de dépendance",MIN(1129,K1779,$C1779)*overallRate,MIN(1129,K1779)*overallRate),2))))</f>
        <v>Effectuez l’étape 1</v>
      </c>
      <c r="P1779" s="3">
        <f t="shared" si="27"/>
        <v>0</v>
      </c>
    </row>
    <row r="1780" spans="12:16" x14ac:dyDescent="0.35">
      <c r="L1780" s="54" t="str">
        <f>IF(ISTEXT(overallRate),"Effectuez l’étape 1",IF(OR(COUNT($C1780,H1780)&lt;&gt;2,overallRate=0),0,IF(D1780="Oui",IF(OR($B1780="Oui - sans lien de dépendance",$C1780&gt;0),ROUND(MIN(H1780, MAX(500,MIN(0.55*$C1780,573))),2),0),ROUND(IF($B1780="Non - avec lien de dépendance",MIN(1129,H1780,$C1780)*overallRate,MIN(1129,H1780)*overallRate),2))))</f>
        <v>Effectuez l’étape 1</v>
      </c>
      <c r="M1780" s="54" t="str">
        <f>IF(ISTEXT(overallRate),"Effectuez l’étape 1",IF(OR(COUNT($C1780,I1780)&lt;&gt;2,overallRate=0),0,IF(E1780="Oui",IF(OR($B1780="Oui - sans lien de dépendance",$C1780&gt;0),ROUND(MIN(I1780, MAX(500,MIN(0.55*$C1780,573))),2),0),ROUND(IF($B1780="Non - avec lien de dépendance",MIN(1129,I1780,$C1780)*overallRate,MIN(1129,I1780)*overallRate),2))))</f>
        <v>Effectuez l’étape 1</v>
      </c>
      <c r="N1780" s="54" t="str">
        <f>IF(ISTEXT(overallRate),"Effectuez l’étape 1",IF(OR(COUNT($C1780,J1780)&lt;&gt;2,overallRate=0),0,IF(F1780="Oui",IF(OR($B1780="Oui - sans lien de dépendance",$C1780&gt;0),ROUND(MIN(J1780, MAX(500,MIN(0.55*$C1780,573))),2),0),ROUND(IF($B1780="Non - avec lien de dépendance",MIN(1129,J1780,$C1780)*overallRate,MIN(1129,J1780)*overallRate),2))))</f>
        <v>Effectuez l’étape 1</v>
      </c>
      <c r="O1780" s="54" t="str">
        <f>IF(ISTEXT(overallRate),"Effectuez l’étape 1",IF(OR(COUNT($C1780,K1780)&lt;&gt;2,overallRate=0),0,IF(G1780="Oui",IF(OR($B1780="Oui - sans lien de dépendance",$C1780&gt;0),ROUND(MIN(K1780, MAX(500,MIN(0.55*$C1780,573))),2),0),ROUND(IF($B1780="Non - avec lien de dépendance",MIN(1129,K1780,$C1780)*overallRate,MIN(1129,K1780)*overallRate),2))))</f>
        <v>Effectuez l’étape 1</v>
      </c>
      <c r="P1780" s="3">
        <f t="shared" si="27"/>
        <v>0</v>
      </c>
    </row>
    <row r="1781" spans="12:16" x14ac:dyDescent="0.35">
      <c r="L1781" s="54" t="str">
        <f>IF(ISTEXT(overallRate),"Effectuez l’étape 1",IF(OR(COUNT($C1781,H1781)&lt;&gt;2,overallRate=0),0,IF(D1781="Oui",IF(OR($B1781="Oui - sans lien de dépendance",$C1781&gt;0),ROUND(MIN(H1781, MAX(500,MIN(0.55*$C1781,573))),2),0),ROUND(IF($B1781="Non - avec lien de dépendance",MIN(1129,H1781,$C1781)*overallRate,MIN(1129,H1781)*overallRate),2))))</f>
        <v>Effectuez l’étape 1</v>
      </c>
      <c r="M1781" s="54" t="str">
        <f>IF(ISTEXT(overallRate),"Effectuez l’étape 1",IF(OR(COUNT($C1781,I1781)&lt;&gt;2,overallRate=0),0,IF(E1781="Oui",IF(OR($B1781="Oui - sans lien de dépendance",$C1781&gt;0),ROUND(MIN(I1781, MAX(500,MIN(0.55*$C1781,573))),2),0),ROUND(IF($B1781="Non - avec lien de dépendance",MIN(1129,I1781,$C1781)*overallRate,MIN(1129,I1781)*overallRate),2))))</f>
        <v>Effectuez l’étape 1</v>
      </c>
      <c r="N1781" s="54" t="str">
        <f>IF(ISTEXT(overallRate),"Effectuez l’étape 1",IF(OR(COUNT($C1781,J1781)&lt;&gt;2,overallRate=0),0,IF(F1781="Oui",IF(OR($B1781="Oui - sans lien de dépendance",$C1781&gt;0),ROUND(MIN(J1781, MAX(500,MIN(0.55*$C1781,573))),2),0),ROUND(IF($B1781="Non - avec lien de dépendance",MIN(1129,J1781,$C1781)*overallRate,MIN(1129,J1781)*overallRate),2))))</f>
        <v>Effectuez l’étape 1</v>
      </c>
      <c r="O1781" s="54" t="str">
        <f>IF(ISTEXT(overallRate),"Effectuez l’étape 1",IF(OR(COUNT($C1781,K1781)&lt;&gt;2,overallRate=0),0,IF(G1781="Oui",IF(OR($B1781="Oui - sans lien de dépendance",$C1781&gt;0),ROUND(MIN(K1781, MAX(500,MIN(0.55*$C1781,573))),2),0),ROUND(IF($B1781="Non - avec lien de dépendance",MIN(1129,K1781,$C1781)*overallRate,MIN(1129,K1781)*overallRate),2))))</f>
        <v>Effectuez l’étape 1</v>
      </c>
      <c r="P1781" s="3">
        <f t="shared" si="27"/>
        <v>0</v>
      </c>
    </row>
    <row r="1782" spans="12:16" x14ac:dyDescent="0.35">
      <c r="L1782" s="54" t="str">
        <f>IF(ISTEXT(overallRate),"Effectuez l’étape 1",IF(OR(COUNT($C1782,H1782)&lt;&gt;2,overallRate=0),0,IF(D1782="Oui",IF(OR($B1782="Oui - sans lien de dépendance",$C1782&gt;0),ROUND(MIN(H1782, MAX(500,MIN(0.55*$C1782,573))),2),0),ROUND(IF($B1782="Non - avec lien de dépendance",MIN(1129,H1782,$C1782)*overallRate,MIN(1129,H1782)*overallRate),2))))</f>
        <v>Effectuez l’étape 1</v>
      </c>
      <c r="M1782" s="54" t="str">
        <f>IF(ISTEXT(overallRate),"Effectuez l’étape 1",IF(OR(COUNT($C1782,I1782)&lt;&gt;2,overallRate=0),0,IF(E1782="Oui",IF(OR($B1782="Oui - sans lien de dépendance",$C1782&gt;0),ROUND(MIN(I1782, MAX(500,MIN(0.55*$C1782,573))),2),0),ROUND(IF($B1782="Non - avec lien de dépendance",MIN(1129,I1782,$C1782)*overallRate,MIN(1129,I1782)*overallRate),2))))</f>
        <v>Effectuez l’étape 1</v>
      </c>
      <c r="N1782" s="54" t="str">
        <f>IF(ISTEXT(overallRate),"Effectuez l’étape 1",IF(OR(COUNT($C1782,J1782)&lt;&gt;2,overallRate=0),0,IF(F1782="Oui",IF(OR($B1782="Oui - sans lien de dépendance",$C1782&gt;0),ROUND(MIN(J1782, MAX(500,MIN(0.55*$C1782,573))),2),0),ROUND(IF($B1782="Non - avec lien de dépendance",MIN(1129,J1782,$C1782)*overallRate,MIN(1129,J1782)*overallRate),2))))</f>
        <v>Effectuez l’étape 1</v>
      </c>
      <c r="O1782" s="54" t="str">
        <f>IF(ISTEXT(overallRate),"Effectuez l’étape 1",IF(OR(COUNT($C1782,K1782)&lt;&gt;2,overallRate=0),0,IF(G1782="Oui",IF(OR($B1782="Oui - sans lien de dépendance",$C1782&gt;0),ROUND(MIN(K1782, MAX(500,MIN(0.55*$C1782,573))),2),0),ROUND(IF($B1782="Non - avec lien de dépendance",MIN(1129,K1782,$C1782)*overallRate,MIN(1129,K1782)*overallRate),2))))</f>
        <v>Effectuez l’étape 1</v>
      </c>
      <c r="P1782" s="3">
        <f t="shared" si="27"/>
        <v>0</v>
      </c>
    </row>
    <row r="1783" spans="12:16" x14ac:dyDescent="0.35">
      <c r="L1783" s="54" t="str">
        <f>IF(ISTEXT(overallRate),"Effectuez l’étape 1",IF(OR(COUNT($C1783,H1783)&lt;&gt;2,overallRate=0),0,IF(D1783="Oui",IF(OR($B1783="Oui - sans lien de dépendance",$C1783&gt;0),ROUND(MIN(H1783, MAX(500,MIN(0.55*$C1783,573))),2),0),ROUND(IF($B1783="Non - avec lien de dépendance",MIN(1129,H1783,$C1783)*overallRate,MIN(1129,H1783)*overallRate),2))))</f>
        <v>Effectuez l’étape 1</v>
      </c>
      <c r="M1783" s="54" t="str">
        <f>IF(ISTEXT(overallRate),"Effectuez l’étape 1",IF(OR(COUNT($C1783,I1783)&lt;&gt;2,overallRate=0),0,IF(E1783="Oui",IF(OR($B1783="Oui - sans lien de dépendance",$C1783&gt;0),ROUND(MIN(I1783, MAX(500,MIN(0.55*$C1783,573))),2),0),ROUND(IF($B1783="Non - avec lien de dépendance",MIN(1129,I1783,$C1783)*overallRate,MIN(1129,I1783)*overallRate),2))))</f>
        <v>Effectuez l’étape 1</v>
      </c>
      <c r="N1783" s="54" t="str">
        <f>IF(ISTEXT(overallRate),"Effectuez l’étape 1",IF(OR(COUNT($C1783,J1783)&lt;&gt;2,overallRate=0),0,IF(F1783="Oui",IF(OR($B1783="Oui - sans lien de dépendance",$C1783&gt;0),ROUND(MIN(J1783, MAX(500,MIN(0.55*$C1783,573))),2),0),ROUND(IF($B1783="Non - avec lien de dépendance",MIN(1129,J1783,$C1783)*overallRate,MIN(1129,J1783)*overallRate),2))))</f>
        <v>Effectuez l’étape 1</v>
      </c>
      <c r="O1783" s="54" t="str">
        <f>IF(ISTEXT(overallRate),"Effectuez l’étape 1",IF(OR(COUNT($C1783,K1783)&lt;&gt;2,overallRate=0),0,IF(G1783="Oui",IF(OR($B1783="Oui - sans lien de dépendance",$C1783&gt;0),ROUND(MIN(K1783, MAX(500,MIN(0.55*$C1783,573))),2),0),ROUND(IF($B1783="Non - avec lien de dépendance",MIN(1129,K1783,$C1783)*overallRate,MIN(1129,K1783)*overallRate),2))))</f>
        <v>Effectuez l’étape 1</v>
      </c>
      <c r="P1783" s="3">
        <f t="shared" si="27"/>
        <v>0</v>
      </c>
    </row>
    <row r="1784" spans="12:16" x14ac:dyDescent="0.35">
      <c r="L1784" s="54" t="str">
        <f>IF(ISTEXT(overallRate),"Effectuez l’étape 1",IF(OR(COUNT($C1784,H1784)&lt;&gt;2,overallRate=0),0,IF(D1784="Oui",IF(OR($B1784="Oui - sans lien de dépendance",$C1784&gt;0),ROUND(MIN(H1784, MAX(500,MIN(0.55*$C1784,573))),2),0),ROUND(IF($B1784="Non - avec lien de dépendance",MIN(1129,H1784,$C1784)*overallRate,MIN(1129,H1784)*overallRate),2))))</f>
        <v>Effectuez l’étape 1</v>
      </c>
      <c r="M1784" s="54" t="str">
        <f>IF(ISTEXT(overallRate),"Effectuez l’étape 1",IF(OR(COUNT($C1784,I1784)&lt;&gt;2,overallRate=0),0,IF(E1784="Oui",IF(OR($B1784="Oui - sans lien de dépendance",$C1784&gt;0),ROUND(MIN(I1784, MAX(500,MIN(0.55*$C1784,573))),2),0),ROUND(IF($B1784="Non - avec lien de dépendance",MIN(1129,I1784,$C1784)*overallRate,MIN(1129,I1784)*overallRate),2))))</f>
        <v>Effectuez l’étape 1</v>
      </c>
      <c r="N1784" s="54" t="str">
        <f>IF(ISTEXT(overallRate),"Effectuez l’étape 1",IF(OR(COUNT($C1784,J1784)&lt;&gt;2,overallRate=0),0,IF(F1784="Oui",IF(OR($B1784="Oui - sans lien de dépendance",$C1784&gt;0),ROUND(MIN(J1784, MAX(500,MIN(0.55*$C1784,573))),2),0),ROUND(IF($B1784="Non - avec lien de dépendance",MIN(1129,J1784,$C1784)*overallRate,MIN(1129,J1784)*overallRate),2))))</f>
        <v>Effectuez l’étape 1</v>
      </c>
      <c r="O1784" s="54" t="str">
        <f>IF(ISTEXT(overallRate),"Effectuez l’étape 1",IF(OR(COUNT($C1784,K1784)&lt;&gt;2,overallRate=0),0,IF(G1784="Oui",IF(OR($B1784="Oui - sans lien de dépendance",$C1784&gt;0),ROUND(MIN(K1784, MAX(500,MIN(0.55*$C1784,573))),2),0),ROUND(IF($B1784="Non - avec lien de dépendance",MIN(1129,K1784,$C1784)*overallRate,MIN(1129,K1784)*overallRate),2))))</f>
        <v>Effectuez l’étape 1</v>
      </c>
      <c r="P1784" s="3">
        <f t="shared" si="27"/>
        <v>0</v>
      </c>
    </row>
    <row r="1785" spans="12:16" x14ac:dyDescent="0.35">
      <c r="L1785" s="54" t="str">
        <f>IF(ISTEXT(overallRate),"Effectuez l’étape 1",IF(OR(COUNT($C1785,H1785)&lt;&gt;2,overallRate=0),0,IF(D1785="Oui",IF(OR($B1785="Oui - sans lien de dépendance",$C1785&gt;0),ROUND(MIN(H1785, MAX(500,MIN(0.55*$C1785,573))),2),0),ROUND(IF($B1785="Non - avec lien de dépendance",MIN(1129,H1785,$C1785)*overallRate,MIN(1129,H1785)*overallRate),2))))</f>
        <v>Effectuez l’étape 1</v>
      </c>
      <c r="M1785" s="54" t="str">
        <f>IF(ISTEXT(overallRate),"Effectuez l’étape 1",IF(OR(COUNT($C1785,I1785)&lt;&gt;2,overallRate=0),0,IF(E1785="Oui",IF(OR($B1785="Oui - sans lien de dépendance",$C1785&gt;0),ROUND(MIN(I1785, MAX(500,MIN(0.55*$C1785,573))),2),0),ROUND(IF($B1785="Non - avec lien de dépendance",MIN(1129,I1785,$C1785)*overallRate,MIN(1129,I1785)*overallRate),2))))</f>
        <v>Effectuez l’étape 1</v>
      </c>
      <c r="N1785" s="54" t="str">
        <f>IF(ISTEXT(overallRate),"Effectuez l’étape 1",IF(OR(COUNT($C1785,J1785)&lt;&gt;2,overallRate=0),0,IF(F1785="Oui",IF(OR($B1785="Oui - sans lien de dépendance",$C1785&gt;0),ROUND(MIN(J1785, MAX(500,MIN(0.55*$C1785,573))),2),0),ROUND(IF($B1785="Non - avec lien de dépendance",MIN(1129,J1785,$C1785)*overallRate,MIN(1129,J1785)*overallRate),2))))</f>
        <v>Effectuez l’étape 1</v>
      </c>
      <c r="O1785" s="54" t="str">
        <f>IF(ISTEXT(overallRate),"Effectuez l’étape 1",IF(OR(COUNT($C1785,K1785)&lt;&gt;2,overallRate=0),0,IF(G1785="Oui",IF(OR($B1785="Oui - sans lien de dépendance",$C1785&gt;0),ROUND(MIN(K1785, MAX(500,MIN(0.55*$C1785,573))),2),0),ROUND(IF($B1785="Non - avec lien de dépendance",MIN(1129,K1785,$C1785)*overallRate,MIN(1129,K1785)*overallRate),2))))</f>
        <v>Effectuez l’étape 1</v>
      </c>
      <c r="P1785" s="3">
        <f t="shared" si="27"/>
        <v>0</v>
      </c>
    </row>
    <row r="1786" spans="12:16" x14ac:dyDescent="0.35">
      <c r="L1786" s="54" t="str">
        <f>IF(ISTEXT(overallRate),"Effectuez l’étape 1",IF(OR(COUNT($C1786,H1786)&lt;&gt;2,overallRate=0),0,IF(D1786="Oui",IF(OR($B1786="Oui - sans lien de dépendance",$C1786&gt;0),ROUND(MIN(H1786, MAX(500,MIN(0.55*$C1786,573))),2),0),ROUND(IF($B1786="Non - avec lien de dépendance",MIN(1129,H1786,$C1786)*overallRate,MIN(1129,H1786)*overallRate),2))))</f>
        <v>Effectuez l’étape 1</v>
      </c>
      <c r="M1786" s="54" t="str">
        <f>IF(ISTEXT(overallRate),"Effectuez l’étape 1",IF(OR(COUNT($C1786,I1786)&lt;&gt;2,overallRate=0),0,IF(E1786="Oui",IF(OR($B1786="Oui - sans lien de dépendance",$C1786&gt;0),ROUND(MIN(I1786, MAX(500,MIN(0.55*$C1786,573))),2),0),ROUND(IF($B1786="Non - avec lien de dépendance",MIN(1129,I1786,$C1786)*overallRate,MIN(1129,I1786)*overallRate),2))))</f>
        <v>Effectuez l’étape 1</v>
      </c>
      <c r="N1786" s="54" t="str">
        <f>IF(ISTEXT(overallRate),"Effectuez l’étape 1",IF(OR(COUNT($C1786,J1786)&lt;&gt;2,overallRate=0),0,IF(F1786="Oui",IF(OR($B1786="Oui - sans lien de dépendance",$C1786&gt;0),ROUND(MIN(J1786, MAX(500,MIN(0.55*$C1786,573))),2),0),ROUND(IF($B1786="Non - avec lien de dépendance",MIN(1129,J1786,$C1786)*overallRate,MIN(1129,J1786)*overallRate),2))))</f>
        <v>Effectuez l’étape 1</v>
      </c>
      <c r="O1786" s="54" t="str">
        <f>IF(ISTEXT(overallRate),"Effectuez l’étape 1",IF(OR(COUNT($C1786,K1786)&lt;&gt;2,overallRate=0),0,IF(G1786="Oui",IF(OR($B1786="Oui - sans lien de dépendance",$C1786&gt;0),ROUND(MIN(K1786, MAX(500,MIN(0.55*$C1786,573))),2),0),ROUND(IF($B1786="Non - avec lien de dépendance",MIN(1129,K1786,$C1786)*overallRate,MIN(1129,K1786)*overallRate),2))))</f>
        <v>Effectuez l’étape 1</v>
      </c>
      <c r="P1786" s="3">
        <f t="shared" si="27"/>
        <v>0</v>
      </c>
    </row>
    <row r="1787" spans="12:16" x14ac:dyDescent="0.35">
      <c r="L1787" s="54" t="str">
        <f>IF(ISTEXT(overallRate),"Effectuez l’étape 1",IF(OR(COUNT($C1787,H1787)&lt;&gt;2,overallRate=0),0,IF(D1787="Oui",IF(OR($B1787="Oui - sans lien de dépendance",$C1787&gt;0),ROUND(MIN(H1787, MAX(500,MIN(0.55*$C1787,573))),2),0),ROUND(IF($B1787="Non - avec lien de dépendance",MIN(1129,H1787,$C1787)*overallRate,MIN(1129,H1787)*overallRate),2))))</f>
        <v>Effectuez l’étape 1</v>
      </c>
      <c r="M1787" s="54" t="str">
        <f>IF(ISTEXT(overallRate),"Effectuez l’étape 1",IF(OR(COUNT($C1787,I1787)&lt;&gt;2,overallRate=0),0,IF(E1787="Oui",IF(OR($B1787="Oui - sans lien de dépendance",$C1787&gt;0),ROUND(MIN(I1787, MAX(500,MIN(0.55*$C1787,573))),2),0),ROUND(IF($B1787="Non - avec lien de dépendance",MIN(1129,I1787,$C1787)*overallRate,MIN(1129,I1787)*overallRate),2))))</f>
        <v>Effectuez l’étape 1</v>
      </c>
      <c r="N1787" s="54" t="str">
        <f>IF(ISTEXT(overallRate),"Effectuez l’étape 1",IF(OR(COUNT($C1787,J1787)&lt;&gt;2,overallRate=0),0,IF(F1787="Oui",IF(OR($B1787="Oui - sans lien de dépendance",$C1787&gt;0),ROUND(MIN(J1787, MAX(500,MIN(0.55*$C1787,573))),2),0),ROUND(IF($B1787="Non - avec lien de dépendance",MIN(1129,J1787,$C1787)*overallRate,MIN(1129,J1787)*overallRate),2))))</f>
        <v>Effectuez l’étape 1</v>
      </c>
      <c r="O1787" s="54" t="str">
        <f>IF(ISTEXT(overallRate),"Effectuez l’étape 1",IF(OR(COUNT($C1787,K1787)&lt;&gt;2,overallRate=0),0,IF(G1787="Oui",IF(OR($B1787="Oui - sans lien de dépendance",$C1787&gt;0),ROUND(MIN(K1787, MAX(500,MIN(0.55*$C1787,573))),2),0),ROUND(IF($B1787="Non - avec lien de dépendance",MIN(1129,K1787,$C1787)*overallRate,MIN(1129,K1787)*overallRate),2))))</f>
        <v>Effectuez l’étape 1</v>
      </c>
      <c r="P1787" s="3">
        <f t="shared" si="27"/>
        <v>0</v>
      </c>
    </row>
    <row r="1788" spans="12:16" x14ac:dyDescent="0.35">
      <c r="L1788" s="54" t="str">
        <f>IF(ISTEXT(overallRate),"Effectuez l’étape 1",IF(OR(COUNT($C1788,H1788)&lt;&gt;2,overallRate=0),0,IF(D1788="Oui",IF(OR($B1788="Oui - sans lien de dépendance",$C1788&gt;0),ROUND(MIN(H1788, MAX(500,MIN(0.55*$C1788,573))),2),0),ROUND(IF($B1788="Non - avec lien de dépendance",MIN(1129,H1788,$C1788)*overallRate,MIN(1129,H1788)*overallRate),2))))</f>
        <v>Effectuez l’étape 1</v>
      </c>
      <c r="M1788" s="54" t="str">
        <f>IF(ISTEXT(overallRate),"Effectuez l’étape 1",IF(OR(COUNT($C1788,I1788)&lt;&gt;2,overallRate=0),0,IF(E1788="Oui",IF(OR($B1788="Oui - sans lien de dépendance",$C1788&gt;0),ROUND(MIN(I1788, MAX(500,MIN(0.55*$C1788,573))),2),0),ROUND(IF($B1788="Non - avec lien de dépendance",MIN(1129,I1788,$C1788)*overallRate,MIN(1129,I1788)*overallRate),2))))</f>
        <v>Effectuez l’étape 1</v>
      </c>
      <c r="N1788" s="54" t="str">
        <f>IF(ISTEXT(overallRate),"Effectuez l’étape 1",IF(OR(COUNT($C1788,J1788)&lt;&gt;2,overallRate=0),0,IF(F1788="Oui",IF(OR($B1788="Oui - sans lien de dépendance",$C1788&gt;0),ROUND(MIN(J1788, MAX(500,MIN(0.55*$C1788,573))),2),0),ROUND(IF($B1788="Non - avec lien de dépendance",MIN(1129,J1788,$C1788)*overallRate,MIN(1129,J1788)*overallRate),2))))</f>
        <v>Effectuez l’étape 1</v>
      </c>
      <c r="O1788" s="54" t="str">
        <f>IF(ISTEXT(overallRate),"Effectuez l’étape 1",IF(OR(COUNT($C1788,K1788)&lt;&gt;2,overallRate=0),0,IF(G1788="Oui",IF(OR($B1788="Oui - sans lien de dépendance",$C1788&gt;0),ROUND(MIN(K1788, MAX(500,MIN(0.55*$C1788,573))),2),0),ROUND(IF($B1788="Non - avec lien de dépendance",MIN(1129,K1788,$C1788)*overallRate,MIN(1129,K1788)*overallRate),2))))</f>
        <v>Effectuez l’étape 1</v>
      </c>
      <c r="P1788" s="3">
        <f t="shared" si="27"/>
        <v>0</v>
      </c>
    </row>
    <row r="1789" spans="12:16" x14ac:dyDescent="0.35">
      <c r="L1789" s="54" t="str">
        <f>IF(ISTEXT(overallRate),"Effectuez l’étape 1",IF(OR(COUNT($C1789,H1789)&lt;&gt;2,overallRate=0),0,IF(D1789="Oui",IF(OR($B1789="Oui - sans lien de dépendance",$C1789&gt;0),ROUND(MIN(H1789, MAX(500,MIN(0.55*$C1789,573))),2),0),ROUND(IF($B1789="Non - avec lien de dépendance",MIN(1129,H1789,$C1789)*overallRate,MIN(1129,H1789)*overallRate),2))))</f>
        <v>Effectuez l’étape 1</v>
      </c>
      <c r="M1789" s="54" t="str">
        <f>IF(ISTEXT(overallRate),"Effectuez l’étape 1",IF(OR(COUNT($C1789,I1789)&lt;&gt;2,overallRate=0),0,IF(E1789="Oui",IF(OR($B1789="Oui - sans lien de dépendance",$C1789&gt;0),ROUND(MIN(I1789, MAX(500,MIN(0.55*$C1789,573))),2),0),ROUND(IF($B1789="Non - avec lien de dépendance",MIN(1129,I1789,$C1789)*overallRate,MIN(1129,I1789)*overallRate),2))))</f>
        <v>Effectuez l’étape 1</v>
      </c>
      <c r="N1789" s="54" t="str">
        <f>IF(ISTEXT(overallRate),"Effectuez l’étape 1",IF(OR(COUNT($C1789,J1789)&lt;&gt;2,overallRate=0),0,IF(F1789="Oui",IF(OR($B1789="Oui - sans lien de dépendance",$C1789&gt;0),ROUND(MIN(J1789, MAX(500,MIN(0.55*$C1789,573))),2),0),ROUND(IF($B1789="Non - avec lien de dépendance",MIN(1129,J1789,$C1789)*overallRate,MIN(1129,J1789)*overallRate),2))))</f>
        <v>Effectuez l’étape 1</v>
      </c>
      <c r="O1789" s="54" t="str">
        <f>IF(ISTEXT(overallRate),"Effectuez l’étape 1",IF(OR(COUNT($C1789,K1789)&lt;&gt;2,overallRate=0),0,IF(G1789="Oui",IF(OR($B1789="Oui - sans lien de dépendance",$C1789&gt;0),ROUND(MIN(K1789, MAX(500,MIN(0.55*$C1789,573))),2),0),ROUND(IF($B1789="Non - avec lien de dépendance",MIN(1129,K1789,$C1789)*overallRate,MIN(1129,K1789)*overallRate),2))))</f>
        <v>Effectuez l’étape 1</v>
      </c>
      <c r="P1789" s="3">
        <f t="shared" si="27"/>
        <v>0</v>
      </c>
    </row>
    <row r="1790" spans="12:16" x14ac:dyDescent="0.35">
      <c r="L1790" s="54" t="str">
        <f>IF(ISTEXT(overallRate),"Effectuez l’étape 1",IF(OR(COUNT($C1790,H1790)&lt;&gt;2,overallRate=0),0,IF(D1790="Oui",IF(OR($B1790="Oui - sans lien de dépendance",$C1790&gt;0),ROUND(MIN(H1790, MAX(500,MIN(0.55*$C1790,573))),2),0),ROUND(IF($B1790="Non - avec lien de dépendance",MIN(1129,H1790,$C1790)*overallRate,MIN(1129,H1790)*overallRate),2))))</f>
        <v>Effectuez l’étape 1</v>
      </c>
      <c r="M1790" s="54" t="str">
        <f>IF(ISTEXT(overallRate),"Effectuez l’étape 1",IF(OR(COUNT($C1790,I1790)&lt;&gt;2,overallRate=0),0,IF(E1790="Oui",IF(OR($B1790="Oui - sans lien de dépendance",$C1790&gt;0),ROUND(MIN(I1790, MAX(500,MIN(0.55*$C1790,573))),2),0),ROUND(IF($B1790="Non - avec lien de dépendance",MIN(1129,I1790,$C1790)*overallRate,MIN(1129,I1790)*overallRate),2))))</f>
        <v>Effectuez l’étape 1</v>
      </c>
      <c r="N1790" s="54" t="str">
        <f>IF(ISTEXT(overallRate),"Effectuez l’étape 1",IF(OR(COUNT($C1790,J1790)&lt;&gt;2,overallRate=0),0,IF(F1790="Oui",IF(OR($B1790="Oui - sans lien de dépendance",$C1790&gt;0),ROUND(MIN(J1790, MAX(500,MIN(0.55*$C1790,573))),2),0),ROUND(IF($B1790="Non - avec lien de dépendance",MIN(1129,J1790,$C1790)*overallRate,MIN(1129,J1790)*overallRate),2))))</f>
        <v>Effectuez l’étape 1</v>
      </c>
      <c r="O1790" s="54" t="str">
        <f>IF(ISTEXT(overallRate),"Effectuez l’étape 1",IF(OR(COUNT($C1790,K1790)&lt;&gt;2,overallRate=0),0,IF(G1790="Oui",IF(OR($B1790="Oui - sans lien de dépendance",$C1790&gt;0),ROUND(MIN(K1790, MAX(500,MIN(0.55*$C1790,573))),2),0),ROUND(IF($B1790="Non - avec lien de dépendance",MIN(1129,K1790,$C1790)*overallRate,MIN(1129,K1790)*overallRate),2))))</f>
        <v>Effectuez l’étape 1</v>
      </c>
      <c r="P1790" s="3">
        <f t="shared" si="27"/>
        <v>0</v>
      </c>
    </row>
    <row r="1791" spans="12:16" x14ac:dyDescent="0.35">
      <c r="L1791" s="54" t="str">
        <f>IF(ISTEXT(overallRate),"Effectuez l’étape 1",IF(OR(COUNT($C1791,H1791)&lt;&gt;2,overallRate=0),0,IF(D1791="Oui",IF(OR($B1791="Oui - sans lien de dépendance",$C1791&gt;0),ROUND(MIN(H1791, MAX(500,MIN(0.55*$C1791,573))),2),0),ROUND(IF($B1791="Non - avec lien de dépendance",MIN(1129,H1791,$C1791)*overallRate,MIN(1129,H1791)*overallRate),2))))</f>
        <v>Effectuez l’étape 1</v>
      </c>
      <c r="M1791" s="54" t="str">
        <f>IF(ISTEXT(overallRate),"Effectuez l’étape 1",IF(OR(COUNT($C1791,I1791)&lt;&gt;2,overallRate=0),0,IF(E1791="Oui",IF(OR($B1791="Oui - sans lien de dépendance",$C1791&gt;0),ROUND(MIN(I1791, MAX(500,MIN(0.55*$C1791,573))),2),0),ROUND(IF($B1791="Non - avec lien de dépendance",MIN(1129,I1791,$C1791)*overallRate,MIN(1129,I1791)*overallRate),2))))</f>
        <v>Effectuez l’étape 1</v>
      </c>
      <c r="N1791" s="54" t="str">
        <f>IF(ISTEXT(overallRate),"Effectuez l’étape 1",IF(OR(COUNT($C1791,J1791)&lt;&gt;2,overallRate=0),0,IF(F1791="Oui",IF(OR($B1791="Oui - sans lien de dépendance",$C1791&gt;0),ROUND(MIN(J1791, MAX(500,MIN(0.55*$C1791,573))),2),0),ROUND(IF($B1791="Non - avec lien de dépendance",MIN(1129,J1791,$C1791)*overallRate,MIN(1129,J1791)*overallRate),2))))</f>
        <v>Effectuez l’étape 1</v>
      </c>
      <c r="O1791" s="54" t="str">
        <f>IF(ISTEXT(overallRate),"Effectuez l’étape 1",IF(OR(COUNT($C1791,K1791)&lt;&gt;2,overallRate=0),0,IF(G1791="Oui",IF(OR($B1791="Oui - sans lien de dépendance",$C1791&gt;0),ROUND(MIN(K1791, MAX(500,MIN(0.55*$C1791,573))),2),0),ROUND(IF($B1791="Non - avec lien de dépendance",MIN(1129,K1791,$C1791)*overallRate,MIN(1129,K1791)*overallRate),2))))</f>
        <v>Effectuez l’étape 1</v>
      </c>
      <c r="P1791" s="3">
        <f t="shared" si="27"/>
        <v>0</v>
      </c>
    </row>
    <row r="1792" spans="12:16" x14ac:dyDescent="0.35">
      <c r="L1792" s="54" t="str">
        <f>IF(ISTEXT(overallRate),"Effectuez l’étape 1",IF(OR(COUNT($C1792,H1792)&lt;&gt;2,overallRate=0),0,IF(D1792="Oui",IF(OR($B1792="Oui - sans lien de dépendance",$C1792&gt;0),ROUND(MIN(H1792, MAX(500,MIN(0.55*$C1792,573))),2),0),ROUND(IF($B1792="Non - avec lien de dépendance",MIN(1129,H1792,$C1792)*overallRate,MIN(1129,H1792)*overallRate),2))))</f>
        <v>Effectuez l’étape 1</v>
      </c>
      <c r="M1792" s="54" t="str">
        <f>IF(ISTEXT(overallRate),"Effectuez l’étape 1",IF(OR(COUNT($C1792,I1792)&lt;&gt;2,overallRate=0),0,IF(E1792="Oui",IF(OR($B1792="Oui - sans lien de dépendance",$C1792&gt;0),ROUND(MIN(I1792, MAX(500,MIN(0.55*$C1792,573))),2),0),ROUND(IF($B1792="Non - avec lien de dépendance",MIN(1129,I1792,$C1792)*overallRate,MIN(1129,I1792)*overallRate),2))))</f>
        <v>Effectuez l’étape 1</v>
      </c>
      <c r="N1792" s="54" t="str">
        <f>IF(ISTEXT(overallRate),"Effectuez l’étape 1",IF(OR(COUNT($C1792,J1792)&lt;&gt;2,overallRate=0),0,IF(F1792="Oui",IF(OR($B1792="Oui - sans lien de dépendance",$C1792&gt;0),ROUND(MIN(J1792, MAX(500,MIN(0.55*$C1792,573))),2),0),ROUND(IF($B1792="Non - avec lien de dépendance",MIN(1129,J1792,$C1792)*overallRate,MIN(1129,J1792)*overallRate),2))))</f>
        <v>Effectuez l’étape 1</v>
      </c>
      <c r="O1792" s="54" t="str">
        <f>IF(ISTEXT(overallRate),"Effectuez l’étape 1",IF(OR(COUNT($C1792,K1792)&lt;&gt;2,overallRate=0),0,IF(G1792="Oui",IF(OR($B1792="Oui - sans lien de dépendance",$C1792&gt;0),ROUND(MIN(K1792, MAX(500,MIN(0.55*$C1792,573))),2),0),ROUND(IF($B1792="Non - avec lien de dépendance",MIN(1129,K1792,$C1792)*overallRate,MIN(1129,K1792)*overallRate),2))))</f>
        <v>Effectuez l’étape 1</v>
      </c>
      <c r="P1792" s="3">
        <f t="shared" si="27"/>
        <v>0</v>
      </c>
    </row>
    <row r="1793" spans="12:16" x14ac:dyDescent="0.35">
      <c r="L1793" s="54" t="str">
        <f>IF(ISTEXT(overallRate),"Effectuez l’étape 1",IF(OR(COUNT($C1793,H1793)&lt;&gt;2,overallRate=0),0,IF(D1793="Oui",IF(OR($B1793="Oui - sans lien de dépendance",$C1793&gt;0),ROUND(MIN(H1793, MAX(500,MIN(0.55*$C1793,573))),2),0),ROUND(IF($B1793="Non - avec lien de dépendance",MIN(1129,H1793,$C1793)*overallRate,MIN(1129,H1793)*overallRate),2))))</f>
        <v>Effectuez l’étape 1</v>
      </c>
      <c r="M1793" s="54" t="str">
        <f>IF(ISTEXT(overallRate),"Effectuez l’étape 1",IF(OR(COUNT($C1793,I1793)&lt;&gt;2,overallRate=0),0,IF(E1793="Oui",IF(OR($B1793="Oui - sans lien de dépendance",$C1793&gt;0),ROUND(MIN(I1793, MAX(500,MIN(0.55*$C1793,573))),2),0),ROUND(IF($B1793="Non - avec lien de dépendance",MIN(1129,I1793,$C1793)*overallRate,MIN(1129,I1793)*overallRate),2))))</f>
        <v>Effectuez l’étape 1</v>
      </c>
      <c r="N1793" s="54" t="str">
        <f>IF(ISTEXT(overallRate),"Effectuez l’étape 1",IF(OR(COUNT($C1793,J1793)&lt;&gt;2,overallRate=0),0,IF(F1793="Oui",IF(OR($B1793="Oui - sans lien de dépendance",$C1793&gt;0),ROUND(MIN(J1793, MAX(500,MIN(0.55*$C1793,573))),2),0),ROUND(IF($B1793="Non - avec lien de dépendance",MIN(1129,J1793,$C1793)*overallRate,MIN(1129,J1793)*overallRate),2))))</f>
        <v>Effectuez l’étape 1</v>
      </c>
      <c r="O1793" s="54" t="str">
        <f>IF(ISTEXT(overallRate),"Effectuez l’étape 1",IF(OR(COUNT($C1793,K1793)&lt;&gt;2,overallRate=0),0,IF(G1793="Oui",IF(OR($B1793="Oui - sans lien de dépendance",$C1793&gt;0),ROUND(MIN(K1793, MAX(500,MIN(0.55*$C1793,573))),2),0),ROUND(IF($B1793="Non - avec lien de dépendance",MIN(1129,K1793,$C1793)*overallRate,MIN(1129,K1793)*overallRate),2))))</f>
        <v>Effectuez l’étape 1</v>
      </c>
      <c r="P1793" s="3">
        <f t="shared" si="27"/>
        <v>0</v>
      </c>
    </row>
    <row r="1794" spans="12:16" x14ac:dyDescent="0.35">
      <c r="L1794" s="54" t="str">
        <f>IF(ISTEXT(overallRate),"Effectuez l’étape 1",IF(OR(COUNT($C1794,H1794)&lt;&gt;2,overallRate=0),0,IF(D1794="Oui",IF(OR($B1794="Oui - sans lien de dépendance",$C1794&gt;0),ROUND(MIN(H1794, MAX(500,MIN(0.55*$C1794,573))),2),0),ROUND(IF($B1794="Non - avec lien de dépendance",MIN(1129,H1794,$C1794)*overallRate,MIN(1129,H1794)*overallRate),2))))</f>
        <v>Effectuez l’étape 1</v>
      </c>
      <c r="M1794" s="54" t="str">
        <f>IF(ISTEXT(overallRate),"Effectuez l’étape 1",IF(OR(COUNT($C1794,I1794)&lt;&gt;2,overallRate=0),0,IF(E1794="Oui",IF(OR($B1794="Oui - sans lien de dépendance",$C1794&gt;0),ROUND(MIN(I1794, MAX(500,MIN(0.55*$C1794,573))),2),0),ROUND(IF($B1794="Non - avec lien de dépendance",MIN(1129,I1794,$C1794)*overallRate,MIN(1129,I1794)*overallRate),2))))</f>
        <v>Effectuez l’étape 1</v>
      </c>
      <c r="N1794" s="54" t="str">
        <f>IF(ISTEXT(overallRate),"Effectuez l’étape 1",IF(OR(COUNT($C1794,J1794)&lt;&gt;2,overallRate=0),0,IF(F1794="Oui",IF(OR($B1794="Oui - sans lien de dépendance",$C1794&gt;0),ROUND(MIN(J1794, MAX(500,MIN(0.55*$C1794,573))),2),0),ROUND(IF($B1794="Non - avec lien de dépendance",MIN(1129,J1794,$C1794)*overallRate,MIN(1129,J1794)*overallRate),2))))</f>
        <v>Effectuez l’étape 1</v>
      </c>
      <c r="O1794" s="54" t="str">
        <f>IF(ISTEXT(overallRate),"Effectuez l’étape 1",IF(OR(COUNT($C1794,K1794)&lt;&gt;2,overallRate=0),0,IF(G1794="Oui",IF(OR($B1794="Oui - sans lien de dépendance",$C1794&gt;0),ROUND(MIN(K1794, MAX(500,MIN(0.55*$C1794,573))),2),0),ROUND(IF($B1794="Non - avec lien de dépendance",MIN(1129,K1794,$C1794)*overallRate,MIN(1129,K1794)*overallRate),2))))</f>
        <v>Effectuez l’étape 1</v>
      </c>
      <c r="P1794" s="3">
        <f t="shared" si="27"/>
        <v>0</v>
      </c>
    </row>
    <row r="1795" spans="12:16" x14ac:dyDescent="0.35">
      <c r="L1795" s="54" t="str">
        <f>IF(ISTEXT(overallRate),"Effectuez l’étape 1",IF(OR(COUNT($C1795,H1795)&lt;&gt;2,overallRate=0),0,IF(D1795="Oui",IF(OR($B1795="Oui - sans lien de dépendance",$C1795&gt;0),ROUND(MIN(H1795, MAX(500,MIN(0.55*$C1795,573))),2),0),ROUND(IF($B1795="Non - avec lien de dépendance",MIN(1129,H1795,$C1795)*overallRate,MIN(1129,H1795)*overallRate),2))))</f>
        <v>Effectuez l’étape 1</v>
      </c>
      <c r="M1795" s="54" t="str">
        <f>IF(ISTEXT(overallRate),"Effectuez l’étape 1",IF(OR(COUNT($C1795,I1795)&lt;&gt;2,overallRate=0),0,IF(E1795="Oui",IF(OR($B1795="Oui - sans lien de dépendance",$C1795&gt;0),ROUND(MIN(I1795, MAX(500,MIN(0.55*$C1795,573))),2),0),ROUND(IF($B1795="Non - avec lien de dépendance",MIN(1129,I1795,$C1795)*overallRate,MIN(1129,I1795)*overallRate),2))))</f>
        <v>Effectuez l’étape 1</v>
      </c>
      <c r="N1795" s="54" t="str">
        <f>IF(ISTEXT(overallRate),"Effectuez l’étape 1",IF(OR(COUNT($C1795,J1795)&lt;&gt;2,overallRate=0),0,IF(F1795="Oui",IF(OR($B1795="Oui - sans lien de dépendance",$C1795&gt;0),ROUND(MIN(J1795, MAX(500,MIN(0.55*$C1795,573))),2),0),ROUND(IF($B1795="Non - avec lien de dépendance",MIN(1129,J1795,$C1795)*overallRate,MIN(1129,J1795)*overallRate),2))))</f>
        <v>Effectuez l’étape 1</v>
      </c>
      <c r="O1795" s="54" t="str">
        <f>IF(ISTEXT(overallRate),"Effectuez l’étape 1",IF(OR(COUNT($C1795,K1795)&lt;&gt;2,overallRate=0),0,IF(G1795="Oui",IF(OR($B1795="Oui - sans lien de dépendance",$C1795&gt;0),ROUND(MIN(K1795, MAX(500,MIN(0.55*$C1795,573))),2),0),ROUND(IF($B1795="Non - avec lien de dépendance",MIN(1129,K1795,$C1795)*overallRate,MIN(1129,K1795)*overallRate),2))))</f>
        <v>Effectuez l’étape 1</v>
      </c>
      <c r="P1795" s="3">
        <f t="shared" si="27"/>
        <v>0</v>
      </c>
    </row>
    <row r="1796" spans="12:16" x14ac:dyDescent="0.35">
      <c r="L1796" s="54" t="str">
        <f>IF(ISTEXT(overallRate),"Effectuez l’étape 1",IF(OR(COUNT($C1796,H1796)&lt;&gt;2,overallRate=0),0,IF(D1796="Oui",IF(OR($B1796="Oui - sans lien de dépendance",$C1796&gt;0),ROUND(MIN(H1796, MAX(500,MIN(0.55*$C1796,573))),2),0),ROUND(IF($B1796="Non - avec lien de dépendance",MIN(1129,H1796,$C1796)*overallRate,MIN(1129,H1796)*overallRate),2))))</f>
        <v>Effectuez l’étape 1</v>
      </c>
      <c r="M1796" s="54" t="str">
        <f>IF(ISTEXT(overallRate),"Effectuez l’étape 1",IF(OR(COUNT($C1796,I1796)&lt;&gt;2,overallRate=0),0,IF(E1796="Oui",IF(OR($B1796="Oui - sans lien de dépendance",$C1796&gt;0),ROUND(MIN(I1796, MAX(500,MIN(0.55*$C1796,573))),2),0),ROUND(IF($B1796="Non - avec lien de dépendance",MIN(1129,I1796,$C1796)*overallRate,MIN(1129,I1796)*overallRate),2))))</f>
        <v>Effectuez l’étape 1</v>
      </c>
      <c r="N1796" s="54" t="str">
        <f>IF(ISTEXT(overallRate),"Effectuez l’étape 1",IF(OR(COUNT($C1796,J1796)&lt;&gt;2,overallRate=0),0,IF(F1796="Oui",IF(OR($B1796="Oui - sans lien de dépendance",$C1796&gt;0),ROUND(MIN(J1796, MAX(500,MIN(0.55*$C1796,573))),2),0),ROUND(IF($B1796="Non - avec lien de dépendance",MIN(1129,J1796,$C1796)*overallRate,MIN(1129,J1796)*overallRate),2))))</f>
        <v>Effectuez l’étape 1</v>
      </c>
      <c r="O1796" s="54" t="str">
        <f>IF(ISTEXT(overallRate),"Effectuez l’étape 1",IF(OR(COUNT($C1796,K1796)&lt;&gt;2,overallRate=0),0,IF(G1796="Oui",IF(OR($B1796="Oui - sans lien de dépendance",$C1796&gt;0),ROUND(MIN(K1796, MAX(500,MIN(0.55*$C1796,573))),2),0),ROUND(IF($B1796="Non - avec lien de dépendance",MIN(1129,K1796,$C1796)*overallRate,MIN(1129,K1796)*overallRate),2))))</f>
        <v>Effectuez l’étape 1</v>
      </c>
      <c r="P1796" s="3">
        <f t="shared" si="27"/>
        <v>0</v>
      </c>
    </row>
    <row r="1797" spans="12:16" x14ac:dyDescent="0.35">
      <c r="L1797" s="54" t="str">
        <f>IF(ISTEXT(overallRate),"Effectuez l’étape 1",IF(OR(COUNT($C1797,H1797)&lt;&gt;2,overallRate=0),0,IF(D1797="Oui",IF(OR($B1797="Oui - sans lien de dépendance",$C1797&gt;0),ROUND(MIN(H1797, MAX(500,MIN(0.55*$C1797,573))),2),0),ROUND(IF($B1797="Non - avec lien de dépendance",MIN(1129,H1797,$C1797)*overallRate,MIN(1129,H1797)*overallRate),2))))</f>
        <v>Effectuez l’étape 1</v>
      </c>
      <c r="M1797" s="54" t="str">
        <f>IF(ISTEXT(overallRate),"Effectuez l’étape 1",IF(OR(COUNT($C1797,I1797)&lt;&gt;2,overallRate=0),0,IF(E1797="Oui",IF(OR($B1797="Oui - sans lien de dépendance",$C1797&gt;0),ROUND(MIN(I1797, MAX(500,MIN(0.55*$C1797,573))),2),0),ROUND(IF($B1797="Non - avec lien de dépendance",MIN(1129,I1797,$C1797)*overallRate,MIN(1129,I1797)*overallRate),2))))</f>
        <v>Effectuez l’étape 1</v>
      </c>
      <c r="N1797" s="54" t="str">
        <f>IF(ISTEXT(overallRate),"Effectuez l’étape 1",IF(OR(COUNT($C1797,J1797)&lt;&gt;2,overallRate=0),0,IF(F1797="Oui",IF(OR($B1797="Oui - sans lien de dépendance",$C1797&gt;0),ROUND(MIN(J1797, MAX(500,MIN(0.55*$C1797,573))),2),0),ROUND(IF($B1797="Non - avec lien de dépendance",MIN(1129,J1797,$C1797)*overallRate,MIN(1129,J1797)*overallRate),2))))</f>
        <v>Effectuez l’étape 1</v>
      </c>
      <c r="O1797" s="54" t="str">
        <f>IF(ISTEXT(overallRate),"Effectuez l’étape 1",IF(OR(COUNT($C1797,K1797)&lt;&gt;2,overallRate=0),0,IF(G1797="Oui",IF(OR($B1797="Oui - sans lien de dépendance",$C1797&gt;0),ROUND(MIN(K1797, MAX(500,MIN(0.55*$C1797,573))),2),0),ROUND(IF($B1797="Non - avec lien de dépendance",MIN(1129,K1797,$C1797)*overallRate,MIN(1129,K1797)*overallRate),2))))</f>
        <v>Effectuez l’étape 1</v>
      </c>
      <c r="P1797" s="3">
        <f t="shared" si="27"/>
        <v>0</v>
      </c>
    </row>
    <row r="1798" spans="12:16" x14ac:dyDescent="0.35">
      <c r="L1798" s="54" t="str">
        <f>IF(ISTEXT(overallRate),"Effectuez l’étape 1",IF(OR(COUNT($C1798,H1798)&lt;&gt;2,overallRate=0),0,IF(D1798="Oui",IF(OR($B1798="Oui - sans lien de dépendance",$C1798&gt;0),ROUND(MIN(H1798, MAX(500,MIN(0.55*$C1798,573))),2),0),ROUND(IF($B1798="Non - avec lien de dépendance",MIN(1129,H1798,$C1798)*overallRate,MIN(1129,H1798)*overallRate),2))))</f>
        <v>Effectuez l’étape 1</v>
      </c>
      <c r="M1798" s="54" t="str">
        <f>IF(ISTEXT(overallRate),"Effectuez l’étape 1",IF(OR(COUNT($C1798,I1798)&lt;&gt;2,overallRate=0),0,IF(E1798="Oui",IF(OR($B1798="Oui - sans lien de dépendance",$C1798&gt;0),ROUND(MIN(I1798, MAX(500,MIN(0.55*$C1798,573))),2),0),ROUND(IF($B1798="Non - avec lien de dépendance",MIN(1129,I1798,$C1798)*overallRate,MIN(1129,I1798)*overallRate),2))))</f>
        <v>Effectuez l’étape 1</v>
      </c>
      <c r="N1798" s="54" t="str">
        <f>IF(ISTEXT(overallRate),"Effectuez l’étape 1",IF(OR(COUNT($C1798,J1798)&lt;&gt;2,overallRate=0),0,IF(F1798="Oui",IF(OR($B1798="Oui - sans lien de dépendance",$C1798&gt;0),ROUND(MIN(J1798, MAX(500,MIN(0.55*$C1798,573))),2),0),ROUND(IF($B1798="Non - avec lien de dépendance",MIN(1129,J1798,$C1798)*overallRate,MIN(1129,J1798)*overallRate),2))))</f>
        <v>Effectuez l’étape 1</v>
      </c>
      <c r="O1798" s="54" t="str">
        <f>IF(ISTEXT(overallRate),"Effectuez l’étape 1",IF(OR(COUNT($C1798,K1798)&lt;&gt;2,overallRate=0),0,IF(G1798="Oui",IF(OR($B1798="Oui - sans lien de dépendance",$C1798&gt;0),ROUND(MIN(K1798, MAX(500,MIN(0.55*$C1798,573))),2),0),ROUND(IF($B1798="Non - avec lien de dépendance",MIN(1129,K1798,$C1798)*overallRate,MIN(1129,K1798)*overallRate),2))))</f>
        <v>Effectuez l’étape 1</v>
      </c>
      <c r="P1798" s="3">
        <f t="shared" si="27"/>
        <v>0</v>
      </c>
    </row>
    <row r="1799" spans="12:16" x14ac:dyDescent="0.35">
      <c r="L1799" s="54" t="str">
        <f>IF(ISTEXT(overallRate),"Effectuez l’étape 1",IF(OR(COUNT($C1799,H1799)&lt;&gt;2,overallRate=0),0,IF(D1799="Oui",IF(OR($B1799="Oui - sans lien de dépendance",$C1799&gt;0),ROUND(MIN(H1799, MAX(500,MIN(0.55*$C1799,573))),2),0),ROUND(IF($B1799="Non - avec lien de dépendance",MIN(1129,H1799,$C1799)*overallRate,MIN(1129,H1799)*overallRate),2))))</f>
        <v>Effectuez l’étape 1</v>
      </c>
      <c r="M1799" s="54" t="str">
        <f>IF(ISTEXT(overallRate),"Effectuez l’étape 1",IF(OR(COUNT($C1799,I1799)&lt;&gt;2,overallRate=0),0,IF(E1799="Oui",IF(OR($B1799="Oui - sans lien de dépendance",$C1799&gt;0),ROUND(MIN(I1799, MAX(500,MIN(0.55*$C1799,573))),2),0),ROUND(IF($B1799="Non - avec lien de dépendance",MIN(1129,I1799,$C1799)*overallRate,MIN(1129,I1799)*overallRate),2))))</f>
        <v>Effectuez l’étape 1</v>
      </c>
      <c r="N1799" s="54" t="str">
        <f>IF(ISTEXT(overallRate),"Effectuez l’étape 1",IF(OR(COUNT($C1799,J1799)&lt;&gt;2,overallRate=0),0,IF(F1799="Oui",IF(OR($B1799="Oui - sans lien de dépendance",$C1799&gt;0),ROUND(MIN(J1799, MAX(500,MIN(0.55*$C1799,573))),2),0),ROUND(IF($B1799="Non - avec lien de dépendance",MIN(1129,J1799,$C1799)*overallRate,MIN(1129,J1799)*overallRate),2))))</f>
        <v>Effectuez l’étape 1</v>
      </c>
      <c r="O1799" s="54" t="str">
        <f>IF(ISTEXT(overallRate),"Effectuez l’étape 1",IF(OR(COUNT($C1799,K1799)&lt;&gt;2,overallRate=0),0,IF(G1799="Oui",IF(OR($B1799="Oui - sans lien de dépendance",$C1799&gt;0),ROUND(MIN(K1799, MAX(500,MIN(0.55*$C1799,573))),2),0),ROUND(IF($B1799="Non - avec lien de dépendance",MIN(1129,K1799,$C1799)*overallRate,MIN(1129,K1799)*overallRate),2))))</f>
        <v>Effectuez l’étape 1</v>
      </c>
      <c r="P1799" s="3">
        <f t="shared" ref="P1799:P1862" si="28">IF(AND(COUNT(C1799:K1799)&gt;0,OR(COUNT(C1799:K1799)&lt;&gt;5,ISBLANK(B1799))),"Fill out all amounts",SUM(L1799:O1799))</f>
        <v>0</v>
      </c>
    </row>
    <row r="1800" spans="12:16" x14ac:dyDescent="0.35">
      <c r="L1800" s="54" t="str">
        <f>IF(ISTEXT(overallRate),"Effectuez l’étape 1",IF(OR(COUNT($C1800,H1800)&lt;&gt;2,overallRate=0),0,IF(D1800="Oui",IF(OR($B1800="Oui - sans lien de dépendance",$C1800&gt;0),ROUND(MIN(H1800, MAX(500,MIN(0.55*$C1800,573))),2),0),ROUND(IF($B1800="Non - avec lien de dépendance",MIN(1129,H1800,$C1800)*overallRate,MIN(1129,H1800)*overallRate),2))))</f>
        <v>Effectuez l’étape 1</v>
      </c>
      <c r="M1800" s="54" t="str">
        <f>IF(ISTEXT(overallRate),"Effectuez l’étape 1",IF(OR(COUNT($C1800,I1800)&lt;&gt;2,overallRate=0),0,IF(E1800="Oui",IF(OR($B1800="Oui - sans lien de dépendance",$C1800&gt;0),ROUND(MIN(I1800, MAX(500,MIN(0.55*$C1800,573))),2),0),ROUND(IF($B1800="Non - avec lien de dépendance",MIN(1129,I1800,$C1800)*overallRate,MIN(1129,I1800)*overallRate),2))))</f>
        <v>Effectuez l’étape 1</v>
      </c>
      <c r="N1800" s="54" t="str">
        <f>IF(ISTEXT(overallRate),"Effectuez l’étape 1",IF(OR(COUNT($C1800,J1800)&lt;&gt;2,overallRate=0),0,IF(F1800="Oui",IF(OR($B1800="Oui - sans lien de dépendance",$C1800&gt;0),ROUND(MIN(J1800, MAX(500,MIN(0.55*$C1800,573))),2),0),ROUND(IF($B1800="Non - avec lien de dépendance",MIN(1129,J1800,$C1800)*overallRate,MIN(1129,J1800)*overallRate),2))))</f>
        <v>Effectuez l’étape 1</v>
      </c>
      <c r="O1800" s="54" t="str">
        <f>IF(ISTEXT(overallRate),"Effectuez l’étape 1",IF(OR(COUNT($C1800,K1800)&lt;&gt;2,overallRate=0),0,IF(G1800="Oui",IF(OR($B1800="Oui - sans lien de dépendance",$C1800&gt;0),ROUND(MIN(K1800, MAX(500,MIN(0.55*$C1800,573))),2),0),ROUND(IF($B1800="Non - avec lien de dépendance",MIN(1129,K1800,$C1800)*overallRate,MIN(1129,K1800)*overallRate),2))))</f>
        <v>Effectuez l’étape 1</v>
      </c>
      <c r="P1800" s="3">
        <f t="shared" si="28"/>
        <v>0</v>
      </c>
    </row>
    <row r="1801" spans="12:16" x14ac:dyDescent="0.35">
      <c r="L1801" s="54" t="str">
        <f>IF(ISTEXT(overallRate),"Effectuez l’étape 1",IF(OR(COUNT($C1801,H1801)&lt;&gt;2,overallRate=0),0,IF(D1801="Oui",IF(OR($B1801="Oui - sans lien de dépendance",$C1801&gt;0),ROUND(MIN(H1801, MAX(500,MIN(0.55*$C1801,573))),2),0),ROUND(IF($B1801="Non - avec lien de dépendance",MIN(1129,H1801,$C1801)*overallRate,MIN(1129,H1801)*overallRate),2))))</f>
        <v>Effectuez l’étape 1</v>
      </c>
      <c r="M1801" s="54" t="str">
        <f>IF(ISTEXT(overallRate),"Effectuez l’étape 1",IF(OR(COUNT($C1801,I1801)&lt;&gt;2,overallRate=0),0,IF(E1801="Oui",IF(OR($B1801="Oui - sans lien de dépendance",$C1801&gt;0),ROUND(MIN(I1801, MAX(500,MIN(0.55*$C1801,573))),2),0),ROUND(IF($B1801="Non - avec lien de dépendance",MIN(1129,I1801,$C1801)*overallRate,MIN(1129,I1801)*overallRate),2))))</f>
        <v>Effectuez l’étape 1</v>
      </c>
      <c r="N1801" s="54" t="str">
        <f>IF(ISTEXT(overallRate),"Effectuez l’étape 1",IF(OR(COUNT($C1801,J1801)&lt;&gt;2,overallRate=0),0,IF(F1801="Oui",IF(OR($B1801="Oui - sans lien de dépendance",$C1801&gt;0),ROUND(MIN(J1801, MAX(500,MIN(0.55*$C1801,573))),2),0),ROUND(IF($B1801="Non - avec lien de dépendance",MIN(1129,J1801,$C1801)*overallRate,MIN(1129,J1801)*overallRate),2))))</f>
        <v>Effectuez l’étape 1</v>
      </c>
      <c r="O1801" s="54" t="str">
        <f>IF(ISTEXT(overallRate),"Effectuez l’étape 1",IF(OR(COUNT($C1801,K1801)&lt;&gt;2,overallRate=0),0,IF(G1801="Oui",IF(OR($B1801="Oui - sans lien de dépendance",$C1801&gt;0),ROUND(MIN(K1801, MAX(500,MIN(0.55*$C1801,573))),2),0),ROUND(IF($B1801="Non - avec lien de dépendance",MIN(1129,K1801,$C1801)*overallRate,MIN(1129,K1801)*overallRate),2))))</f>
        <v>Effectuez l’étape 1</v>
      </c>
      <c r="P1801" s="3">
        <f t="shared" si="28"/>
        <v>0</v>
      </c>
    </row>
    <row r="1802" spans="12:16" x14ac:dyDescent="0.35">
      <c r="L1802" s="54" t="str">
        <f>IF(ISTEXT(overallRate),"Effectuez l’étape 1",IF(OR(COUNT($C1802,H1802)&lt;&gt;2,overallRate=0),0,IF(D1802="Oui",IF(OR($B1802="Oui - sans lien de dépendance",$C1802&gt;0),ROUND(MIN(H1802, MAX(500,MIN(0.55*$C1802,573))),2),0),ROUND(IF($B1802="Non - avec lien de dépendance",MIN(1129,H1802,$C1802)*overallRate,MIN(1129,H1802)*overallRate),2))))</f>
        <v>Effectuez l’étape 1</v>
      </c>
      <c r="M1802" s="54" t="str">
        <f>IF(ISTEXT(overallRate),"Effectuez l’étape 1",IF(OR(COUNT($C1802,I1802)&lt;&gt;2,overallRate=0),0,IF(E1802="Oui",IF(OR($B1802="Oui - sans lien de dépendance",$C1802&gt;0),ROUND(MIN(I1802, MAX(500,MIN(0.55*$C1802,573))),2),0),ROUND(IF($B1802="Non - avec lien de dépendance",MIN(1129,I1802,$C1802)*overallRate,MIN(1129,I1802)*overallRate),2))))</f>
        <v>Effectuez l’étape 1</v>
      </c>
      <c r="N1802" s="54" t="str">
        <f>IF(ISTEXT(overallRate),"Effectuez l’étape 1",IF(OR(COUNT($C1802,J1802)&lt;&gt;2,overallRate=0),0,IF(F1802="Oui",IF(OR($B1802="Oui - sans lien de dépendance",$C1802&gt;0),ROUND(MIN(J1802, MAX(500,MIN(0.55*$C1802,573))),2),0),ROUND(IF($B1802="Non - avec lien de dépendance",MIN(1129,J1802,$C1802)*overallRate,MIN(1129,J1802)*overallRate),2))))</f>
        <v>Effectuez l’étape 1</v>
      </c>
      <c r="O1802" s="54" t="str">
        <f>IF(ISTEXT(overallRate),"Effectuez l’étape 1",IF(OR(COUNT($C1802,K1802)&lt;&gt;2,overallRate=0),0,IF(G1802="Oui",IF(OR($B1802="Oui - sans lien de dépendance",$C1802&gt;0),ROUND(MIN(K1802, MAX(500,MIN(0.55*$C1802,573))),2),0),ROUND(IF($B1802="Non - avec lien de dépendance",MIN(1129,K1802,$C1802)*overallRate,MIN(1129,K1802)*overallRate),2))))</f>
        <v>Effectuez l’étape 1</v>
      </c>
      <c r="P1802" s="3">
        <f t="shared" si="28"/>
        <v>0</v>
      </c>
    </row>
    <row r="1803" spans="12:16" x14ac:dyDescent="0.35">
      <c r="L1803" s="54" t="str">
        <f>IF(ISTEXT(overallRate),"Effectuez l’étape 1",IF(OR(COUNT($C1803,H1803)&lt;&gt;2,overallRate=0),0,IF(D1803="Oui",IF(OR($B1803="Oui - sans lien de dépendance",$C1803&gt;0),ROUND(MIN(H1803, MAX(500,MIN(0.55*$C1803,573))),2),0),ROUND(IF($B1803="Non - avec lien de dépendance",MIN(1129,H1803,$C1803)*overallRate,MIN(1129,H1803)*overallRate),2))))</f>
        <v>Effectuez l’étape 1</v>
      </c>
      <c r="M1803" s="54" t="str">
        <f>IF(ISTEXT(overallRate),"Effectuez l’étape 1",IF(OR(COUNT($C1803,I1803)&lt;&gt;2,overallRate=0),0,IF(E1803="Oui",IF(OR($B1803="Oui - sans lien de dépendance",$C1803&gt;0),ROUND(MIN(I1803, MAX(500,MIN(0.55*$C1803,573))),2),0),ROUND(IF($B1803="Non - avec lien de dépendance",MIN(1129,I1803,$C1803)*overallRate,MIN(1129,I1803)*overallRate),2))))</f>
        <v>Effectuez l’étape 1</v>
      </c>
      <c r="N1803" s="54" t="str">
        <f>IF(ISTEXT(overallRate),"Effectuez l’étape 1",IF(OR(COUNT($C1803,J1803)&lt;&gt;2,overallRate=0),0,IF(F1803="Oui",IF(OR($B1803="Oui - sans lien de dépendance",$C1803&gt;0),ROUND(MIN(J1803, MAX(500,MIN(0.55*$C1803,573))),2),0),ROUND(IF($B1803="Non - avec lien de dépendance",MIN(1129,J1803,$C1803)*overallRate,MIN(1129,J1803)*overallRate),2))))</f>
        <v>Effectuez l’étape 1</v>
      </c>
      <c r="O1803" s="54" t="str">
        <f>IF(ISTEXT(overallRate),"Effectuez l’étape 1",IF(OR(COUNT($C1803,K1803)&lt;&gt;2,overallRate=0),0,IF(G1803="Oui",IF(OR($B1803="Oui - sans lien de dépendance",$C1803&gt;0),ROUND(MIN(K1803, MAX(500,MIN(0.55*$C1803,573))),2),0),ROUND(IF($B1803="Non - avec lien de dépendance",MIN(1129,K1803,$C1803)*overallRate,MIN(1129,K1803)*overallRate),2))))</f>
        <v>Effectuez l’étape 1</v>
      </c>
      <c r="P1803" s="3">
        <f t="shared" si="28"/>
        <v>0</v>
      </c>
    </row>
    <row r="1804" spans="12:16" x14ac:dyDescent="0.35">
      <c r="L1804" s="54" t="str">
        <f>IF(ISTEXT(overallRate),"Effectuez l’étape 1",IF(OR(COUNT($C1804,H1804)&lt;&gt;2,overallRate=0),0,IF(D1804="Oui",IF(OR($B1804="Oui - sans lien de dépendance",$C1804&gt;0),ROUND(MIN(H1804, MAX(500,MIN(0.55*$C1804,573))),2),0),ROUND(IF($B1804="Non - avec lien de dépendance",MIN(1129,H1804,$C1804)*overallRate,MIN(1129,H1804)*overallRate),2))))</f>
        <v>Effectuez l’étape 1</v>
      </c>
      <c r="M1804" s="54" t="str">
        <f>IF(ISTEXT(overallRate),"Effectuez l’étape 1",IF(OR(COUNT($C1804,I1804)&lt;&gt;2,overallRate=0),0,IF(E1804="Oui",IF(OR($B1804="Oui - sans lien de dépendance",$C1804&gt;0),ROUND(MIN(I1804, MAX(500,MIN(0.55*$C1804,573))),2),0),ROUND(IF($B1804="Non - avec lien de dépendance",MIN(1129,I1804,$C1804)*overallRate,MIN(1129,I1804)*overallRate),2))))</f>
        <v>Effectuez l’étape 1</v>
      </c>
      <c r="N1804" s="54" t="str">
        <f>IF(ISTEXT(overallRate),"Effectuez l’étape 1",IF(OR(COUNT($C1804,J1804)&lt;&gt;2,overallRate=0),0,IF(F1804="Oui",IF(OR($B1804="Oui - sans lien de dépendance",$C1804&gt;0),ROUND(MIN(J1804, MAX(500,MIN(0.55*$C1804,573))),2),0),ROUND(IF($B1804="Non - avec lien de dépendance",MIN(1129,J1804,$C1804)*overallRate,MIN(1129,J1804)*overallRate),2))))</f>
        <v>Effectuez l’étape 1</v>
      </c>
      <c r="O1804" s="54" t="str">
        <f>IF(ISTEXT(overallRate),"Effectuez l’étape 1",IF(OR(COUNT($C1804,K1804)&lt;&gt;2,overallRate=0),0,IF(G1804="Oui",IF(OR($B1804="Oui - sans lien de dépendance",$C1804&gt;0),ROUND(MIN(K1804, MAX(500,MIN(0.55*$C1804,573))),2),0),ROUND(IF($B1804="Non - avec lien de dépendance",MIN(1129,K1804,$C1804)*overallRate,MIN(1129,K1804)*overallRate),2))))</f>
        <v>Effectuez l’étape 1</v>
      </c>
      <c r="P1804" s="3">
        <f t="shared" si="28"/>
        <v>0</v>
      </c>
    </row>
    <row r="1805" spans="12:16" x14ac:dyDescent="0.35">
      <c r="L1805" s="54" t="str">
        <f>IF(ISTEXT(overallRate),"Effectuez l’étape 1",IF(OR(COUNT($C1805,H1805)&lt;&gt;2,overallRate=0),0,IF(D1805="Oui",IF(OR($B1805="Oui - sans lien de dépendance",$C1805&gt;0),ROUND(MIN(H1805, MAX(500,MIN(0.55*$C1805,573))),2),0),ROUND(IF($B1805="Non - avec lien de dépendance",MIN(1129,H1805,$C1805)*overallRate,MIN(1129,H1805)*overallRate),2))))</f>
        <v>Effectuez l’étape 1</v>
      </c>
      <c r="M1805" s="54" t="str">
        <f>IF(ISTEXT(overallRate),"Effectuez l’étape 1",IF(OR(COUNT($C1805,I1805)&lt;&gt;2,overallRate=0),0,IF(E1805="Oui",IF(OR($B1805="Oui - sans lien de dépendance",$C1805&gt;0),ROUND(MIN(I1805, MAX(500,MIN(0.55*$C1805,573))),2),0),ROUND(IF($B1805="Non - avec lien de dépendance",MIN(1129,I1805,$C1805)*overallRate,MIN(1129,I1805)*overallRate),2))))</f>
        <v>Effectuez l’étape 1</v>
      </c>
      <c r="N1805" s="54" t="str">
        <f>IF(ISTEXT(overallRate),"Effectuez l’étape 1",IF(OR(COUNT($C1805,J1805)&lt;&gt;2,overallRate=0),0,IF(F1805="Oui",IF(OR($B1805="Oui - sans lien de dépendance",$C1805&gt;0),ROUND(MIN(J1805, MAX(500,MIN(0.55*$C1805,573))),2),0),ROUND(IF($B1805="Non - avec lien de dépendance",MIN(1129,J1805,$C1805)*overallRate,MIN(1129,J1805)*overallRate),2))))</f>
        <v>Effectuez l’étape 1</v>
      </c>
      <c r="O1805" s="54" t="str">
        <f>IF(ISTEXT(overallRate),"Effectuez l’étape 1",IF(OR(COUNT($C1805,K1805)&lt;&gt;2,overallRate=0),0,IF(G1805="Oui",IF(OR($B1805="Oui - sans lien de dépendance",$C1805&gt;0),ROUND(MIN(K1805, MAX(500,MIN(0.55*$C1805,573))),2),0),ROUND(IF($B1805="Non - avec lien de dépendance",MIN(1129,K1805,$C1805)*overallRate,MIN(1129,K1805)*overallRate),2))))</f>
        <v>Effectuez l’étape 1</v>
      </c>
      <c r="P1805" s="3">
        <f t="shared" si="28"/>
        <v>0</v>
      </c>
    </row>
    <row r="1806" spans="12:16" x14ac:dyDescent="0.35">
      <c r="L1806" s="54" t="str">
        <f>IF(ISTEXT(overallRate),"Effectuez l’étape 1",IF(OR(COUNT($C1806,H1806)&lt;&gt;2,overallRate=0),0,IF(D1806="Oui",IF(OR($B1806="Oui - sans lien de dépendance",$C1806&gt;0),ROUND(MIN(H1806, MAX(500,MIN(0.55*$C1806,573))),2),0),ROUND(IF($B1806="Non - avec lien de dépendance",MIN(1129,H1806,$C1806)*overallRate,MIN(1129,H1806)*overallRate),2))))</f>
        <v>Effectuez l’étape 1</v>
      </c>
      <c r="M1806" s="54" t="str">
        <f>IF(ISTEXT(overallRate),"Effectuez l’étape 1",IF(OR(COUNT($C1806,I1806)&lt;&gt;2,overallRate=0),0,IF(E1806="Oui",IF(OR($B1806="Oui - sans lien de dépendance",$C1806&gt;0),ROUND(MIN(I1806, MAX(500,MIN(0.55*$C1806,573))),2),0),ROUND(IF($B1806="Non - avec lien de dépendance",MIN(1129,I1806,$C1806)*overallRate,MIN(1129,I1806)*overallRate),2))))</f>
        <v>Effectuez l’étape 1</v>
      </c>
      <c r="N1806" s="54" t="str">
        <f>IF(ISTEXT(overallRate),"Effectuez l’étape 1",IF(OR(COUNT($C1806,J1806)&lt;&gt;2,overallRate=0),0,IF(F1806="Oui",IF(OR($B1806="Oui - sans lien de dépendance",$C1806&gt;0),ROUND(MIN(J1806, MAX(500,MIN(0.55*$C1806,573))),2),0),ROUND(IF($B1806="Non - avec lien de dépendance",MIN(1129,J1806,$C1806)*overallRate,MIN(1129,J1806)*overallRate),2))))</f>
        <v>Effectuez l’étape 1</v>
      </c>
      <c r="O1806" s="54" t="str">
        <f>IF(ISTEXT(overallRate),"Effectuez l’étape 1",IF(OR(COUNT($C1806,K1806)&lt;&gt;2,overallRate=0),0,IF(G1806="Oui",IF(OR($B1806="Oui - sans lien de dépendance",$C1806&gt;0),ROUND(MIN(K1806, MAX(500,MIN(0.55*$C1806,573))),2),0),ROUND(IF($B1806="Non - avec lien de dépendance",MIN(1129,K1806,$C1806)*overallRate,MIN(1129,K1806)*overallRate),2))))</f>
        <v>Effectuez l’étape 1</v>
      </c>
      <c r="P1806" s="3">
        <f t="shared" si="28"/>
        <v>0</v>
      </c>
    </row>
    <row r="1807" spans="12:16" x14ac:dyDescent="0.35">
      <c r="L1807" s="54" t="str">
        <f>IF(ISTEXT(overallRate),"Effectuez l’étape 1",IF(OR(COUNT($C1807,H1807)&lt;&gt;2,overallRate=0),0,IF(D1807="Oui",IF(OR($B1807="Oui - sans lien de dépendance",$C1807&gt;0),ROUND(MIN(H1807, MAX(500,MIN(0.55*$C1807,573))),2),0),ROUND(IF($B1807="Non - avec lien de dépendance",MIN(1129,H1807,$C1807)*overallRate,MIN(1129,H1807)*overallRate),2))))</f>
        <v>Effectuez l’étape 1</v>
      </c>
      <c r="M1807" s="54" t="str">
        <f>IF(ISTEXT(overallRate),"Effectuez l’étape 1",IF(OR(COUNT($C1807,I1807)&lt;&gt;2,overallRate=0),0,IF(E1807="Oui",IF(OR($B1807="Oui - sans lien de dépendance",$C1807&gt;0),ROUND(MIN(I1807, MAX(500,MIN(0.55*$C1807,573))),2),0),ROUND(IF($B1807="Non - avec lien de dépendance",MIN(1129,I1807,$C1807)*overallRate,MIN(1129,I1807)*overallRate),2))))</f>
        <v>Effectuez l’étape 1</v>
      </c>
      <c r="N1807" s="54" t="str">
        <f>IF(ISTEXT(overallRate),"Effectuez l’étape 1",IF(OR(COUNT($C1807,J1807)&lt;&gt;2,overallRate=0),0,IF(F1807="Oui",IF(OR($B1807="Oui - sans lien de dépendance",$C1807&gt;0),ROUND(MIN(J1807, MAX(500,MIN(0.55*$C1807,573))),2),0),ROUND(IF($B1807="Non - avec lien de dépendance",MIN(1129,J1807,$C1807)*overallRate,MIN(1129,J1807)*overallRate),2))))</f>
        <v>Effectuez l’étape 1</v>
      </c>
      <c r="O1807" s="54" t="str">
        <f>IF(ISTEXT(overallRate),"Effectuez l’étape 1",IF(OR(COUNT($C1807,K1807)&lt;&gt;2,overallRate=0),0,IF(G1807="Oui",IF(OR($B1807="Oui - sans lien de dépendance",$C1807&gt;0),ROUND(MIN(K1807, MAX(500,MIN(0.55*$C1807,573))),2),0),ROUND(IF($B1807="Non - avec lien de dépendance",MIN(1129,K1807,$C1807)*overallRate,MIN(1129,K1807)*overallRate),2))))</f>
        <v>Effectuez l’étape 1</v>
      </c>
      <c r="P1807" s="3">
        <f t="shared" si="28"/>
        <v>0</v>
      </c>
    </row>
    <row r="1808" spans="12:16" x14ac:dyDescent="0.35">
      <c r="L1808" s="54" t="str">
        <f>IF(ISTEXT(overallRate),"Effectuez l’étape 1",IF(OR(COUNT($C1808,H1808)&lt;&gt;2,overallRate=0),0,IF(D1808="Oui",IF(OR($B1808="Oui - sans lien de dépendance",$C1808&gt;0),ROUND(MIN(H1808, MAX(500,MIN(0.55*$C1808,573))),2),0),ROUND(IF($B1808="Non - avec lien de dépendance",MIN(1129,H1808,$C1808)*overallRate,MIN(1129,H1808)*overallRate),2))))</f>
        <v>Effectuez l’étape 1</v>
      </c>
      <c r="M1808" s="54" t="str">
        <f>IF(ISTEXT(overallRate),"Effectuez l’étape 1",IF(OR(COUNT($C1808,I1808)&lt;&gt;2,overallRate=0),0,IF(E1808="Oui",IF(OR($B1808="Oui - sans lien de dépendance",$C1808&gt;0),ROUND(MIN(I1808, MAX(500,MIN(0.55*$C1808,573))),2),0),ROUND(IF($B1808="Non - avec lien de dépendance",MIN(1129,I1808,$C1808)*overallRate,MIN(1129,I1808)*overallRate),2))))</f>
        <v>Effectuez l’étape 1</v>
      </c>
      <c r="N1808" s="54" t="str">
        <f>IF(ISTEXT(overallRate),"Effectuez l’étape 1",IF(OR(COUNT($C1808,J1808)&lt;&gt;2,overallRate=0),0,IF(F1808="Oui",IF(OR($B1808="Oui - sans lien de dépendance",$C1808&gt;0),ROUND(MIN(J1808, MAX(500,MIN(0.55*$C1808,573))),2),0),ROUND(IF($B1808="Non - avec lien de dépendance",MIN(1129,J1808,$C1808)*overallRate,MIN(1129,J1808)*overallRate),2))))</f>
        <v>Effectuez l’étape 1</v>
      </c>
      <c r="O1808" s="54" t="str">
        <f>IF(ISTEXT(overallRate),"Effectuez l’étape 1",IF(OR(COUNT($C1808,K1808)&lt;&gt;2,overallRate=0),0,IF(G1808="Oui",IF(OR($B1808="Oui - sans lien de dépendance",$C1808&gt;0),ROUND(MIN(K1808, MAX(500,MIN(0.55*$C1808,573))),2),0),ROUND(IF($B1808="Non - avec lien de dépendance",MIN(1129,K1808,$C1808)*overallRate,MIN(1129,K1808)*overallRate),2))))</f>
        <v>Effectuez l’étape 1</v>
      </c>
      <c r="P1808" s="3">
        <f t="shared" si="28"/>
        <v>0</v>
      </c>
    </row>
    <row r="1809" spans="12:16" x14ac:dyDescent="0.35">
      <c r="L1809" s="54" t="str">
        <f>IF(ISTEXT(overallRate),"Effectuez l’étape 1",IF(OR(COUNT($C1809,H1809)&lt;&gt;2,overallRate=0),0,IF(D1809="Oui",IF(OR($B1809="Oui - sans lien de dépendance",$C1809&gt;0),ROUND(MIN(H1809, MAX(500,MIN(0.55*$C1809,573))),2),0),ROUND(IF($B1809="Non - avec lien de dépendance",MIN(1129,H1809,$C1809)*overallRate,MIN(1129,H1809)*overallRate),2))))</f>
        <v>Effectuez l’étape 1</v>
      </c>
      <c r="M1809" s="54" t="str">
        <f>IF(ISTEXT(overallRate),"Effectuez l’étape 1",IF(OR(COUNT($C1809,I1809)&lt;&gt;2,overallRate=0),0,IF(E1809="Oui",IF(OR($B1809="Oui - sans lien de dépendance",$C1809&gt;0),ROUND(MIN(I1809, MAX(500,MIN(0.55*$C1809,573))),2),0),ROUND(IF($B1809="Non - avec lien de dépendance",MIN(1129,I1809,$C1809)*overallRate,MIN(1129,I1809)*overallRate),2))))</f>
        <v>Effectuez l’étape 1</v>
      </c>
      <c r="N1809" s="54" t="str">
        <f>IF(ISTEXT(overallRate),"Effectuez l’étape 1",IF(OR(COUNT($C1809,J1809)&lt;&gt;2,overallRate=0),0,IF(F1809="Oui",IF(OR($B1809="Oui - sans lien de dépendance",$C1809&gt;0),ROUND(MIN(J1809, MAX(500,MIN(0.55*$C1809,573))),2),0),ROUND(IF($B1809="Non - avec lien de dépendance",MIN(1129,J1809,$C1809)*overallRate,MIN(1129,J1809)*overallRate),2))))</f>
        <v>Effectuez l’étape 1</v>
      </c>
      <c r="O1809" s="54" t="str">
        <f>IF(ISTEXT(overallRate),"Effectuez l’étape 1",IF(OR(COUNT($C1809,K1809)&lt;&gt;2,overallRate=0),0,IF(G1809="Oui",IF(OR($B1809="Oui - sans lien de dépendance",$C1809&gt;0),ROUND(MIN(K1809, MAX(500,MIN(0.55*$C1809,573))),2),0),ROUND(IF($B1809="Non - avec lien de dépendance",MIN(1129,K1809,$C1809)*overallRate,MIN(1129,K1809)*overallRate),2))))</f>
        <v>Effectuez l’étape 1</v>
      </c>
      <c r="P1809" s="3">
        <f t="shared" si="28"/>
        <v>0</v>
      </c>
    </row>
    <row r="1810" spans="12:16" x14ac:dyDescent="0.35">
      <c r="L1810" s="54" t="str">
        <f>IF(ISTEXT(overallRate),"Effectuez l’étape 1",IF(OR(COUNT($C1810,H1810)&lt;&gt;2,overallRate=0),0,IF(D1810="Oui",IF(OR($B1810="Oui - sans lien de dépendance",$C1810&gt;0),ROUND(MIN(H1810, MAX(500,MIN(0.55*$C1810,573))),2),0),ROUND(IF($B1810="Non - avec lien de dépendance",MIN(1129,H1810,$C1810)*overallRate,MIN(1129,H1810)*overallRate),2))))</f>
        <v>Effectuez l’étape 1</v>
      </c>
      <c r="M1810" s="54" t="str">
        <f>IF(ISTEXT(overallRate),"Effectuez l’étape 1",IF(OR(COUNT($C1810,I1810)&lt;&gt;2,overallRate=0),0,IF(E1810="Oui",IF(OR($B1810="Oui - sans lien de dépendance",$C1810&gt;0),ROUND(MIN(I1810, MAX(500,MIN(0.55*$C1810,573))),2),0),ROUND(IF($B1810="Non - avec lien de dépendance",MIN(1129,I1810,$C1810)*overallRate,MIN(1129,I1810)*overallRate),2))))</f>
        <v>Effectuez l’étape 1</v>
      </c>
      <c r="N1810" s="54" t="str">
        <f>IF(ISTEXT(overallRate),"Effectuez l’étape 1",IF(OR(COUNT($C1810,J1810)&lt;&gt;2,overallRate=0),0,IF(F1810="Oui",IF(OR($B1810="Oui - sans lien de dépendance",$C1810&gt;0),ROUND(MIN(J1810, MAX(500,MIN(0.55*$C1810,573))),2),0),ROUND(IF($B1810="Non - avec lien de dépendance",MIN(1129,J1810,$C1810)*overallRate,MIN(1129,J1810)*overallRate),2))))</f>
        <v>Effectuez l’étape 1</v>
      </c>
      <c r="O1810" s="54" t="str">
        <f>IF(ISTEXT(overallRate),"Effectuez l’étape 1",IF(OR(COUNT($C1810,K1810)&lt;&gt;2,overallRate=0),0,IF(G1810="Oui",IF(OR($B1810="Oui - sans lien de dépendance",$C1810&gt;0),ROUND(MIN(K1810, MAX(500,MIN(0.55*$C1810,573))),2),0),ROUND(IF($B1810="Non - avec lien de dépendance",MIN(1129,K1810,$C1810)*overallRate,MIN(1129,K1810)*overallRate),2))))</f>
        <v>Effectuez l’étape 1</v>
      </c>
      <c r="P1810" s="3">
        <f t="shared" si="28"/>
        <v>0</v>
      </c>
    </row>
    <row r="1811" spans="12:16" x14ac:dyDescent="0.35">
      <c r="L1811" s="54" t="str">
        <f>IF(ISTEXT(overallRate),"Effectuez l’étape 1",IF(OR(COUNT($C1811,H1811)&lt;&gt;2,overallRate=0),0,IF(D1811="Oui",IF(OR($B1811="Oui - sans lien de dépendance",$C1811&gt;0),ROUND(MIN(H1811, MAX(500,MIN(0.55*$C1811,573))),2),0),ROUND(IF($B1811="Non - avec lien de dépendance",MIN(1129,H1811,$C1811)*overallRate,MIN(1129,H1811)*overallRate),2))))</f>
        <v>Effectuez l’étape 1</v>
      </c>
      <c r="M1811" s="54" t="str">
        <f>IF(ISTEXT(overallRate),"Effectuez l’étape 1",IF(OR(COUNT($C1811,I1811)&lt;&gt;2,overallRate=0),0,IF(E1811="Oui",IF(OR($B1811="Oui - sans lien de dépendance",$C1811&gt;0),ROUND(MIN(I1811, MAX(500,MIN(0.55*$C1811,573))),2),0),ROUND(IF($B1811="Non - avec lien de dépendance",MIN(1129,I1811,$C1811)*overallRate,MIN(1129,I1811)*overallRate),2))))</f>
        <v>Effectuez l’étape 1</v>
      </c>
      <c r="N1811" s="54" t="str">
        <f>IF(ISTEXT(overallRate),"Effectuez l’étape 1",IF(OR(COUNT($C1811,J1811)&lt;&gt;2,overallRate=0),0,IF(F1811="Oui",IF(OR($B1811="Oui - sans lien de dépendance",$C1811&gt;0),ROUND(MIN(J1811, MAX(500,MIN(0.55*$C1811,573))),2),0),ROUND(IF($B1811="Non - avec lien de dépendance",MIN(1129,J1811,$C1811)*overallRate,MIN(1129,J1811)*overallRate),2))))</f>
        <v>Effectuez l’étape 1</v>
      </c>
      <c r="O1811" s="54" t="str">
        <f>IF(ISTEXT(overallRate),"Effectuez l’étape 1",IF(OR(COUNT($C1811,K1811)&lt;&gt;2,overallRate=0),0,IF(G1811="Oui",IF(OR($B1811="Oui - sans lien de dépendance",$C1811&gt;0),ROUND(MIN(K1811, MAX(500,MIN(0.55*$C1811,573))),2),0),ROUND(IF($B1811="Non - avec lien de dépendance",MIN(1129,K1811,$C1811)*overallRate,MIN(1129,K1811)*overallRate),2))))</f>
        <v>Effectuez l’étape 1</v>
      </c>
      <c r="P1811" s="3">
        <f t="shared" si="28"/>
        <v>0</v>
      </c>
    </row>
    <row r="1812" spans="12:16" x14ac:dyDescent="0.35">
      <c r="L1812" s="54" t="str">
        <f>IF(ISTEXT(overallRate),"Effectuez l’étape 1",IF(OR(COUNT($C1812,H1812)&lt;&gt;2,overallRate=0),0,IF(D1812="Oui",IF(OR($B1812="Oui - sans lien de dépendance",$C1812&gt;0),ROUND(MIN(H1812, MAX(500,MIN(0.55*$C1812,573))),2),0),ROUND(IF($B1812="Non - avec lien de dépendance",MIN(1129,H1812,$C1812)*overallRate,MIN(1129,H1812)*overallRate),2))))</f>
        <v>Effectuez l’étape 1</v>
      </c>
      <c r="M1812" s="54" t="str">
        <f>IF(ISTEXT(overallRate),"Effectuez l’étape 1",IF(OR(COUNT($C1812,I1812)&lt;&gt;2,overallRate=0),0,IF(E1812="Oui",IF(OR($B1812="Oui - sans lien de dépendance",$C1812&gt;0),ROUND(MIN(I1812, MAX(500,MIN(0.55*$C1812,573))),2),0),ROUND(IF($B1812="Non - avec lien de dépendance",MIN(1129,I1812,$C1812)*overallRate,MIN(1129,I1812)*overallRate),2))))</f>
        <v>Effectuez l’étape 1</v>
      </c>
      <c r="N1812" s="54" t="str">
        <f>IF(ISTEXT(overallRate),"Effectuez l’étape 1",IF(OR(COUNT($C1812,J1812)&lt;&gt;2,overallRate=0),0,IF(F1812="Oui",IF(OR($B1812="Oui - sans lien de dépendance",$C1812&gt;0),ROUND(MIN(J1812, MAX(500,MIN(0.55*$C1812,573))),2),0),ROUND(IF($B1812="Non - avec lien de dépendance",MIN(1129,J1812,$C1812)*overallRate,MIN(1129,J1812)*overallRate),2))))</f>
        <v>Effectuez l’étape 1</v>
      </c>
      <c r="O1812" s="54" t="str">
        <f>IF(ISTEXT(overallRate),"Effectuez l’étape 1",IF(OR(COUNT($C1812,K1812)&lt;&gt;2,overallRate=0),0,IF(G1812="Oui",IF(OR($B1812="Oui - sans lien de dépendance",$C1812&gt;0),ROUND(MIN(K1812, MAX(500,MIN(0.55*$C1812,573))),2),0),ROUND(IF($B1812="Non - avec lien de dépendance",MIN(1129,K1812,$C1812)*overallRate,MIN(1129,K1812)*overallRate),2))))</f>
        <v>Effectuez l’étape 1</v>
      </c>
      <c r="P1812" s="3">
        <f t="shared" si="28"/>
        <v>0</v>
      </c>
    </row>
    <row r="1813" spans="12:16" x14ac:dyDescent="0.35">
      <c r="L1813" s="54" t="str">
        <f>IF(ISTEXT(overallRate),"Effectuez l’étape 1",IF(OR(COUNT($C1813,H1813)&lt;&gt;2,overallRate=0),0,IF(D1813="Oui",IF(OR($B1813="Oui - sans lien de dépendance",$C1813&gt;0),ROUND(MIN(H1813, MAX(500,MIN(0.55*$C1813,573))),2),0),ROUND(IF($B1813="Non - avec lien de dépendance",MIN(1129,H1813,$C1813)*overallRate,MIN(1129,H1813)*overallRate),2))))</f>
        <v>Effectuez l’étape 1</v>
      </c>
      <c r="M1813" s="54" t="str">
        <f>IF(ISTEXT(overallRate),"Effectuez l’étape 1",IF(OR(COUNT($C1813,I1813)&lt;&gt;2,overallRate=0),0,IF(E1813="Oui",IF(OR($B1813="Oui - sans lien de dépendance",$C1813&gt;0),ROUND(MIN(I1813, MAX(500,MIN(0.55*$C1813,573))),2),0),ROUND(IF($B1813="Non - avec lien de dépendance",MIN(1129,I1813,$C1813)*overallRate,MIN(1129,I1813)*overallRate),2))))</f>
        <v>Effectuez l’étape 1</v>
      </c>
      <c r="N1813" s="54" t="str">
        <f>IF(ISTEXT(overallRate),"Effectuez l’étape 1",IF(OR(COUNT($C1813,J1813)&lt;&gt;2,overallRate=0),0,IF(F1813="Oui",IF(OR($B1813="Oui - sans lien de dépendance",$C1813&gt;0),ROUND(MIN(J1813, MAX(500,MIN(0.55*$C1813,573))),2),0),ROUND(IF($B1813="Non - avec lien de dépendance",MIN(1129,J1813,$C1813)*overallRate,MIN(1129,J1813)*overallRate),2))))</f>
        <v>Effectuez l’étape 1</v>
      </c>
      <c r="O1813" s="54" t="str">
        <f>IF(ISTEXT(overallRate),"Effectuez l’étape 1",IF(OR(COUNT($C1813,K1813)&lt;&gt;2,overallRate=0),0,IF(G1813="Oui",IF(OR($B1813="Oui - sans lien de dépendance",$C1813&gt;0),ROUND(MIN(K1813, MAX(500,MIN(0.55*$C1813,573))),2),0),ROUND(IF($B1813="Non - avec lien de dépendance",MIN(1129,K1813,$C1813)*overallRate,MIN(1129,K1813)*overallRate),2))))</f>
        <v>Effectuez l’étape 1</v>
      </c>
      <c r="P1813" s="3">
        <f t="shared" si="28"/>
        <v>0</v>
      </c>
    </row>
    <row r="1814" spans="12:16" x14ac:dyDescent="0.35">
      <c r="L1814" s="54" t="str">
        <f>IF(ISTEXT(overallRate),"Effectuez l’étape 1",IF(OR(COUNT($C1814,H1814)&lt;&gt;2,overallRate=0),0,IF(D1814="Oui",IF(OR($B1814="Oui - sans lien de dépendance",$C1814&gt;0),ROUND(MIN(H1814, MAX(500,MIN(0.55*$C1814,573))),2),0),ROUND(IF($B1814="Non - avec lien de dépendance",MIN(1129,H1814,$C1814)*overallRate,MIN(1129,H1814)*overallRate),2))))</f>
        <v>Effectuez l’étape 1</v>
      </c>
      <c r="M1814" s="54" t="str">
        <f>IF(ISTEXT(overallRate),"Effectuez l’étape 1",IF(OR(COUNT($C1814,I1814)&lt;&gt;2,overallRate=0),0,IF(E1814="Oui",IF(OR($B1814="Oui - sans lien de dépendance",$C1814&gt;0),ROUND(MIN(I1814, MAX(500,MIN(0.55*$C1814,573))),2),0),ROUND(IF($B1814="Non - avec lien de dépendance",MIN(1129,I1814,$C1814)*overallRate,MIN(1129,I1814)*overallRate),2))))</f>
        <v>Effectuez l’étape 1</v>
      </c>
      <c r="N1814" s="54" t="str">
        <f>IF(ISTEXT(overallRate),"Effectuez l’étape 1",IF(OR(COUNT($C1814,J1814)&lt;&gt;2,overallRate=0),0,IF(F1814="Oui",IF(OR($B1814="Oui - sans lien de dépendance",$C1814&gt;0),ROUND(MIN(J1814, MAX(500,MIN(0.55*$C1814,573))),2),0),ROUND(IF($B1814="Non - avec lien de dépendance",MIN(1129,J1814,$C1814)*overallRate,MIN(1129,J1814)*overallRate),2))))</f>
        <v>Effectuez l’étape 1</v>
      </c>
      <c r="O1814" s="54" t="str">
        <f>IF(ISTEXT(overallRate),"Effectuez l’étape 1",IF(OR(COUNT($C1814,K1814)&lt;&gt;2,overallRate=0),0,IF(G1814="Oui",IF(OR($B1814="Oui - sans lien de dépendance",$C1814&gt;0),ROUND(MIN(K1814, MAX(500,MIN(0.55*$C1814,573))),2),0),ROUND(IF($B1814="Non - avec lien de dépendance",MIN(1129,K1814,$C1814)*overallRate,MIN(1129,K1814)*overallRate),2))))</f>
        <v>Effectuez l’étape 1</v>
      </c>
      <c r="P1814" s="3">
        <f t="shared" si="28"/>
        <v>0</v>
      </c>
    </row>
    <row r="1815" spans="12:16" x14ac:dyDescent="0.35">
      <c r="L1815" s="54" t="str">
        <f>IF(ISTEXT(overallRate),"Effectuez l’étape 1",IF(OR(COUNT($C1815,H1815)&lt;&gt;2,overallRate=0),0,IF(D1815="Oui",IF(OR($B1815="Oui - sans lien de dépendance",$C1815&gt;0),ROUND(MIN(H1815, MAX(500,MIN(0.55*$C1815,573))),2),0),ROUND(IF($B1815="Non - avec lien de dépendance",MIN(1129,H1815,$C1815)*overallRate,MIN(1129,H1815)*overallRate),2))))</f>
        <v>Effectuez l’étape 1</v>
      </c>
      <c r="M1815" s="54" t="str">
        <f>IF(ISTEXT(overallRate),"Effectuez l’étape 1",IF(OR(COUNT($C1815,I1815)&lt;&gt;2,overallRate=0),0,IF(E1815="Oui",IF(OR($B1815="Oui - sans lien de dépendance",$C1815&gt;0),ROUND(MIN(I1815, MAX(500,MIN(0.55*$C1815,573))),2),0),ROUND(IF($B1815="Non - avec lien de dépendance",MIN(1129,I1815,$C1815)*overallRate,MIN(1129,I1815)*overallRate),2))))</f>
        <v>Effectuez l’étape 1</v>
      </c>
      <c r="N1815" s="54" t="str">
        <f>IF(ISTEXT(overallRate),"Effectuez l’étape 1",IF(OR(COUNT($C1815,J1815)&lt;&gt;2,overallRate=0),0,IF(F1815="Oui",IF(OR($B1815="Oui - sans lien de dépendance",$C1815&gt;0),ROUND(MIN(J1815, MAX(500,MIN(0.55*$C1815,573))),2),0),ROUND(IF($B1815="Non - avec lien de dépendance",MIN(1129,J1815,$C1815)*overallRate,MIN(1129,J1815)*overallRate),2))))</f>
        <v>Effectuez l’étape 1</v>
      </c>
      <c r="O1815" s="54" t="str">
        <f>IF(ISTEXT(overallRate),"Effectuez l’étape 1",IF(OR(COUNT($C1815,K1815)&lt;&gt;2,overallRate=0),0,IF(G1815="Oui",IF(OR($B1815="Oui - sans lien de dépendance",$C1815&gt;0),ROUND(MIN(K1815, MAX(500,MIN(0.55*$C1815,573))),2),0),ROUND(IF($B1815="Non - avec lien de dépendance",MIN(1129,K1815,$C1815)*overallRate,MIN(1129,K1815)*overallRate),2))))</f>
        <v>Effectuez l’étape 1</v>
      </c>
      <c r="P1815" s="3">
        <f t="shared" si="28"/>
        <v>0</v>
      </c>
    </row>
    <row r="1816" spans="12:16" x14ac:dyDescent="0.35">
      <c r="L1816" s="54" t="str">
        <f>IF(ISTEXT(overallRate),"Effectuez l’étape 1",IF(OR(COUNT($C1816,H1816)&lt;&gt;2,overallRate=0),0,IF(D1816="Oui",IF(OR($B1816="Oui - sans lien de dépendance",$C1816&gt;0),ROUND(MIN(H1816, MAX(500,MIN(0.55*$C1816,573))),2),0),ROUND(IF($B1816="Non - avec lien de dépendance",MIN(1129,H1816,$C1816)*overallRate,MIN(1129,H1816)*overallRate),2))))</f>
        <v>Effectuez l’étape 1</v>
      </c>
      <c r="M1816" s="54" t="str">
        <f>IF(ISTEXT(overallRate),"Effectuez l’étape 1",IF(OR(COUNT($C1816,I1816)&lt;&gt;2,overallRate=0),0,IF(E1816="Oui",IF(OR($B1816="Oui - sans lien de dépendance",$C1816&gt;0),ROUND(MIN(I1816, MAX(500,MIN(0.55*$C1816,573))),2),0),ROUND(IF($B1816="Non - avec lien de dépendance",MIN(1129,I1816,$C1816)*overallRate,MIN(1129,I1816)*overallRate),2))))</f>
        <v>Effectuez l’étape 1</v>
      </c>
      <c r="N1816" s="54" t="str">
        <f>IF(ISTEXT(overallRate),"Effectuez l’étape 1",IF(OR(COUNT($C1816,J1816)&lt;&gt;2,overallRate=0),0,IF(F1816="Oui",IF(OR($B1816="Oui - sans lien de dépendance",$C1816&gt;0),ROUND(MIN(J1816, MAX(500,MIN(0.55*$C1816,573))),2),0),ROUND(IF($B1816="Non - avec lien de dépendance",MIN(1129,J1816,$C1816)*overallRate,MIN(1129,J1816)*overallRate),2))))</f>
        <v>Effectuez l’étape 1</v>
      </c>
      <c r="O1816" s="54" t="str">
        <f>IF(ISTEXT(overallRate),"Effectuez l’étape 1",IF(OR(COUNT($C1816,K1816)&lt;&gt;2,overallRate=0),0,IF(G1816="Oui",IF(OR($B1816="Oui - sans lien de dépendance",$C1816&gt;0),ROUND(MIN(K1816, MAX(500,MIN(0.55*$C1816,573))),2),0),ROUND(IF($B1816="Non - avec lien de dépendance",MIN(1129,K1816,$C1816)*overallRate,MIN(1129,K1816)*overallRate),2))))</f>
        <v>Effectuez l’étape 1</v>
      </c>
      <c r="P1816" s="3">
        <f t="shared" si="28"/>
        <v>0</v>
      </c>
    </row>
    <row r="1817" spans="12:16" x14ac:dyDescent="0.35">
      <c r="L1817" s="54" t="str">
        <f>IF(ISTEXT(overallRate),"Effectuez l’étape 1",IF(OR(COUNT($C1817,H1817)&lt;&gt;2,overallRate=0),0,IF(D1817="Oui",IF(OR($B1817="Oui - sans lien de dépendance",$C1817&gt;0),ROUND(MIN(H1817, MAX(500,MIN(0.55*$C1817,573))),2),0),ROUND(IF($B1817="Non - avec lien de dépendance",MIN(1129,H1817,$C1817)*overallRate,MIN(1129,H1817)*overallRate),2))))</f>
        <v>Effectuez l’étape 1</v>
      </c>
      <c r="M1817" s="54" t="str">
        <f>IF(ISTEXT(overallRate),"Effectuez l’étape 1",IF(OR(COUNT($C1817,I1817)&lt;&gt;2,overallRate=0),0,IF(E1817="Oui",IF(OR($B1817="Oui - sans lien de dépendance",$C1817&gt;0),ROUND(MIN(I1817, MAX(500,MIN(0.55*$C1817,573))),2),0),ROUND(IF($B1817="Non - avec lien de dépendance",MIN(1129,I1817,$C1817)*overallRate,MIN(1129,I1817)*overallRate),2))))</f>
        <v>Effectuez l’étape 1</v>
      </c>
      <c r="N1817" s="54" t="str">
        <f>IF(ISTEXT(overallRate),"Effectuez l’étape 1",IF(OR(COUNT($C1817,J1817)&lt;&gt;2,overallRate=0),0,IF(F1817="Oui",IF(OR($B1817="Oui - sans lien de dépendance",$C1817&gt;0),ROUND(MIN(J1817, MAX(500,MIN(0.55*$C1817,573))),2),0),ROUND(IF($B1817="Non - avec lien de dépendance",MIN(1129,J1817,$C1817)*overallRate,MIN(1129,J1817)*overallRate),2))))</f>
        <v>Effectuez l’étape 1</v>
      </c>
      <c r="O1817" s="54" t="str">
        <f>IF(ISTEXT(overallRate),"Effectuez l’étape 1",IF(OR(COUNT($C1817,K1817)&lt;&gt;2,overallRate=0),0,IF(G1817="Oui",IF(OR($B1817="Oui - sans lien de dépendance",$C1817&gt;0),ROUND(MIN(K1817, MAX(500,MIN(0.55*$C1817,573))),2),0),ROUND(IF($B1817="Non - avec lien de dépendance",MIN(1129,K1817,$C1817)*overallRate,MIN(1129,K1817)*overallRate),2))))</f>
        <v>Effectuez l’étape 1</v>
      </c>
      <c r="P1817" s="3">
        <f t="shared" si="28"/>
        <v>0</v>
      </c>
    </row>
    <row r="1818" spans="12:16" x14ac:dyDescent="0.35">
      <c r="L1818" s="54" t="str">
        <f>IF(ISTEXT(overallRate),"Effectuez l’étape 1",IF(OR(COUNT($C1818,H1818)&lt;&gt;2,overallRate=0),0,IF(D1818="Oui",IF(OR($B1818="Oui - sans lien de dépendance",$C1818&gt;0),ROUND(MIN(H1818, MAX(500,MIN(0.55*$C1818,573))),2),0),ROUND(IF($B1818="Non - avec lien de dépendance",MIN(1129,H1818,$C1818)*overallRate,MIN(1129,H1818)*overallRate),2))))</f>
        <v>Effectuez l’étape 1</v>
      </c>
      <c r="M1818" s="54" t="str">
        <f>IF(ISTEXT(overallRate),"Effectuez l’étape 1",IF(OR(COUNT($C1818,I1818)&lt;&gt;2,overallRate=0),0,IF(E1818="Oui",IF(OR($B1818="Oui - sans lien de dépendance",$C1818&gt;0),ROUND(MIN(I1818, MAX(500,MIN(0.55*$C1818,573))),2),0),ROUND(IF($B1818="Non - avec lien de dépendance",MIN(1129,I1818,$C1818)*overallRate,MIN(1129,I1818)*overallRate),2))))</f>
        <v>Effectuez l’étape 1</v>
      </c>
      <c r="N1818" s="54" t="str">
        <f>IF(ISTEXT(overallRate),"Effectuez l’étape 1",IF(OR(COUNT($C1818,J1818)&lt;&gt;2,overallRate=0),0,IF(F1818="Oui",IF(OR($B1818="Oui - sans lien de dépendance",$C1818&gt;0),ROUND(MIN(J1818, MAX(500,MIN(0.55*$C1818,573))),2),0),ROUND(IF($B1818="Non - avec lien de dépendance",MIN(1129,J1818,$C1818)*overallRate,MIN(1129,J1818)*overallRate),2))))</f>
        <v>Effectuez l’étape 1</v>
      </c>
      <c r="O1818" s="54" t="str">
        <f>IF(ISTEXT(overallRate),"Effectuez l’étape 1",IF(OR(COUNT($C1818,K1818)&lt;&gt;2,overallRate=0),0,IF(G1818="Oui",IF(OR($B1818="Oui - sans lien de dépendance",$C1818&gt;0),ROUND(MIN(K1818, MAX(500,MIN(0.55*$C1818,573))),2),0),ROUND(IF($B1818="Non - avec lien de dépendance",MIN(1129,K1818,$C1818)*overallRate,MIN(1129,K1818)*overallRate),2))))</f>
        <v>Effectuez l’étape 1</v>
      </c>
      <c r="P1818" s="3">
        <f t="shared" si="28"/>
        <v>0</v>
      </c>
    </row>
    <row r="1819" spans="12:16" x14ac:dyDescent="0.35">
      <c r="L1819" s="54" t="str">
        <f>IF(ISTEXT(overallRate),"Effectuez l’étape 1",IF(OR(COUNT($C1819,H1819)&lt;&gt;2,overallRate=0),0,IF(D1819="Oui",IF(OR($B1819="Oui - sans lien de dépendance",$C1819&gt;0),ROUND(MIN(H1819, MAX(500,MIN(0.55*$C1819,573))),2),0),ROUND(IF($B1819="Non - avec lien de dépendance",MIN(1129,H1819,$C1819)*overallRate,MIN(1129,H1819)*overallRate),2))))</f>
        <v>Effectuez l’étape 1</v>
      </c>
      <c r="M1819" s="54" t="str">
        <f>IF(ISTEXT(overallRate),"Effectuez l’étape 1",IF(OR(COUNT($C1819,I1819)&lt;&gt;2,overallRate=0),0,IF(E1819="Oui",IF(OR($B1819="Oui - sans lien de dépendance",$C1819&gt;0),ROUND(MIN(I1819, MAX(500,MIN(0.55*$C1819,573))),2),0),ROUND(IF($B1819="Non - avec lien de dépendance",MIN(1129,I1819,$C1819)*overallRate,MIN(1129,I1819)*overallRate),2))))</f>
        <v>Effectuez l’étape 1</v>
      </c>
      <c r="N1819" s="54" t="str">
        <f>IF(ISTEXT(overallRate),"Effectuez l’étape 1",IF(OR(COUNT($C1819,J1819)&lt;&gt;2,overallRate=0),0,IF(F1819="Oui",IF(OR($B1819="Oui - sans lien de dépendance",$C1819&gt;0),ROUND(MIN(J1819, MAX(500,MIN(0.55*$C1819,573))),2),0),ROUND(IF($B1819="Non - avec lien de dépendance",MIN(1129,J1819,$C1819)*overallRate,MIN(1129,J1819)*overallRate),2))))</f>
        <v>Effectuez l’étape 1</v>
      </c>
      <c r="O1819" s="54" t="str">
        <f>IF(ISTEXT(overallRate),"Effectuez l’étape 1",IF(OR(COUNT($C1819,K1819)&lt;&gt;2,overallRate=0),0,IF(G1819="Oui",IF(OR($B1819="Oui - sans lien de dépendance",$C1819&gt;0),ROUND(MIN(K1819, MAX(500,MIN(0.55*$C1819,573))),2),0),ROUND(IF($B1819="Non - avec lien de dépendance",MIN(1129,K1819,$C1819)*overallRate,MIN(1129,K1819)*overallRate),2))))</f>
        <v>Effectuez l’étape 1</v>
      </c>
      <c r="P1819" s="3">
        <f t="shared" si="28"/>
        <v>0</v>
      </c>
    </row>
    <row r="1820" spans="12:16" x14ac:dyDescent="0.35">
      <c r="L1820" s="54" t="str">
        <f>IF(ISTEXT(overallRate),"Effectuez l’étape 1",IF(OR(COUNT($C1820,H1820)&lt;&gt;2,overallRate=0),0,IF(D1820="Oui",IF(OR($B1820="Oui - sans lien de dépendance",$C1820&gt;0),ROUND(MIN(H1820, MAX(500,MIN(0.55*$C1820,573))),2),0),ROUND(IF($B1820="Non - avec lien de dépendance",MIN(1129,H1820,$C1820)*overallRate,MIN(1129,H1820)*overallRate),2))))</f>
        <v>Effectuez l’étape 1</v>
      </c>
      <c r="M1820" s="54" t="str">
        <f>IF(ISTEXT(overallRate),"Effectuez l’étape 1",IF(OR(COUNT($C1820,I1820)&lt;&gt;2,overallRate=0),0,IF(E1820="Oui",IF(OR($B1820="Oui - sans lien de dépendance",$C1820&gt;0),ROUND(MIN(I1820, MAX(500,MIN(0.55*$C1820,573))),2),0),ROUND(IF($B1820="Non - avec lien de dépendance",MIN(1129,I1820,$C1820)*overallRate,MIN(1129,I1820)*overallRate),2))))</f>
        <v>Effectuez l’étape 1</v>
      </c>
      <c r="N1820" s="54" t="str">
        <f>IF(ISTEXT(overallRate),"Effectuez l’étape 1",IF(OR(COUNT($C1820,J1820)&lt;&gt;2,overallRate=0),0,IF(F1820="Oui",IF(OR($B1820="Oui - sans lien de dépendance",$C1820&gt;0),ROUND(MIN(J1820, MAX(500,MIN(0.55*$C1820,573))),2),0),ROUND(IF($B1820="Non - avec lien de dépendance",MIN(1129,J1820,$C1820)*overallRate,MIN(1129,J1820)*overallRate),2))))</f>
        <v>Effectuez l’étape 1</v>
      </c>
      <c r="O1820" s="54" t="str">
        <f>IF(ISTEXT(overallRate),"Effectuez l’étape 1",IF(OR(COUNT($C1820,K1820)&lt;&gt;2,overallRate=0),0,IF(G1820="Oui",IF(OR($B1820="Oui - sans lien de dépendance",$C1820&gt;0),ROUND(MIN(K1820, MAX(500,MIN(0.55*$C1820,573))),2),0),ROUND(IF($B1820="Non - avec lien de dépendance",MIN(1129,K1820,$C1820)*overallRate,MIN(1129,K1820)*overallRate),2))))</f>
        <v>Effectuez l’étape 1</v>
      </c>
      <c r="P1820" s="3">
        <f t="shared" si="28"/>
        <v>0</v>
      </c>
    </row>
    <row r="1821" spans="12:16" x14ac:dyDescent="0.35">
      <c r="L1821" s="54" t="str">
        <f>IF(ISTEXT(overallRate),"Effectuez l’étape 1",IF(OR(COUNT($C1821,H1821)&lt;&gt;2,overallRate=0),0,IF(D1821="Oui",IF(OR($B1821="Oui - sans lien de dépendance",$C1821&gt;0),ROUND(MIN(H1821, MAX(500,MIN(0.55*$C1821,573))),2),0),ROUND(IF($B1821="Non - avec lien de dépendance",MIN(1129,H1821,$C1821)*overallRate,MIN(1129,H1821)*overallRate),2))))</f>
        <v>Effectuez l’étape 1</v>
      </c>
      <c r="M1821" s="54" t="str">
        <f>IF(ISTEXT(overallRate),"Effectuez l’étape 1",IF(OR(COUNT($C1821,I1821)&lt;&gt;2,overallRate=0),0,IF(E1821="Oui",IF(OR($B1821="Oui - sans lien de dépendance",$C1821&gt;0),ROUND(MIN(I1821, MAX(500,MIN(0.55*$C1821,573))),2),0),ROUND(IF($B1821="Non - avec lien de dépendance",MIN(1129,I1821,$C1821)*overallRate,MIN(1129,I1821)*overallRate),2))))</f>
        <v>Effectuez l’étape 1</v>
      </c>
      <c r="N1821" s="54" t="str">
        <f>IF(ISTEXT(overallRate),"Effectuez l’étape 1",IF(OR(COUNT($C1821,J1821)&lt;&gt;2,overallRate=0),0,IF(F1821="Oui",IF(OR($B1821="Oui - sans lien de dépendance",$C1821&gt;0),ROUND(MIN(J1821, MAX(500,MIN(0.55*$C1821,573))),2),0),ROUND(IF($B1821="Non - avec lien de dépendance",MIN(1129,J1821,$C1821)*overallRate,MIN(1129,J1821)*overallRate),2))))</f>
        <v>Effectuez l’étape 1</v>
      </c>
      <c r="O1821" s="54" t="str">
        <f>IF(ISTEXT(overallRate),"Effectuez l’étape 1",IF(OR(COUNT($C1821,K1821)&lt;&gt;2,overallRate=0),0,IF(G1821="Oui",IF(OR($B1821="Oui - sans lien de dépendance",$C1821&gt;0),ROUND(MIN(K1821, MAX(500,MIN(0.55*$C1821,573))),2),0),ROUND(IF($B1821="Non - avec lien de dépendance",MIN(1129,K1821,$C1821)*overallRate,MIN(1129,K1821)*overallRate),2))))</f>
        <v>Effectuez l’étape 1</v>
      </c>
      <c r="P1821" s="3">
        <f t="shared" si="28"/>
        <v>0</v>
      </c>
    </row>
    <row r="1822" spans="12:16" x14ac:dyDescent="0.35">
      <c r="L1822" s="54" t="str">
        <f>IF(ISTEXT(overallRate),"Effectuez l’étape 1",IF(OR(COUNT($C1822,H1822)&lt;&gt;2,overallRate=0),0,IF(D1822="Oui",IF(OR($B1822="Oui - sans lien de dépendance",$C1822&gt;0),ROUND(MIN(H1822, MAX(500,MIN(0.55*$C1822,573))),2),0),ROUND(IF($B1822="Non - avec lien de dépendance",MIN(1129,H1822,$C1822)*overallRate,MIN(1129,H1822)*overallRate),2))))</f>
        <v>Effectuez l’étape 1</v>
      </c>
      <c r="M1822" s="54" t="str">
        <f>IF(ISTEXT(overallRate),"Effectuez l’étape 1",IF(OR(COUNT($C1822,I1822)&lt;&gt;2,overallRate=0),0,IF(E1822="Oui",IF(OR($B1822="Oui - sans lien de dépendance",$C1822&gt;0),ROUND(MIN(I1822, MAX(500,MIN(0.55*$C1822,573))),2),0),ROUND(IF($B1822="Non - avec lien de dépendance",MIN(1129,I1822,$C1822)*overallRate,MIN(1129,I1822)*overallRate),2))))</f>
        <v>Effectuez l’étape 1</v>
      </c>
      <c r="N1822" s="54" t="str">
        <f>IF(ISTEXT(overallRate),"Effectuez l’étape 1",IF(OR(COUNT($C1822,J1822)&lt;&gt;2,overallRate=0),0,IF(F1822="Oui",IF(OR($B1822="Oui - sans lien de dépendance",$C1822&gt;0),ROUND(MIN(J1822, MAX(500,MIN(0.55*$C1822,573))),2),0),ROUND(IF($B1822="Non - avec lien de dépendance",MIN(1129,J1822,$C1822)*overallRate,MIN(1129,J1822)*overallRate),2))))</f>
        <v>Effectuez l’étape 1</v>
      </c>
      <c r="O1822" s="54" t="str">
        <f>IF(ISTEXT(overallRate),"Effectuez l’étape 1",IF(OR(COUNT($C1822,K1822)&lt;&gt;2,overallRate=0),0,IF(G1822="Oui",IF(OR($B1822="Oui - sans lien de dépendance",$C1822&gt;0),ROUND(MIN(K1822, MAX(500,MIN(0.55*$C1822,573))),2),0),ROUND(IF($B1822="Non - avec lien de dépendance",MIN(1129,K1822,$C1822)*overallRate,MIN(1129,K1822)*overallRate),2))))</f>
        <v>Effectuez l’étape 1</v>
      </c>
      <c r="P1822" s="3">
        <f t="shared" si="28"/>
        <v>0</v>
      </c>
    </row>
    <row r="1823" spans="12:16" x14ac:dyDescent="0.35">
      <c r="L1823" s="54" t="str">
        <f>IF(ISTEXT(overallRate),"Effectuez l’étape 1",IF(OR(COUNT($C1823,H1823)&lt;&gt;2,overallRate=0),0,IF(D1823="Oui",IF(OR($B1823="Oui - sans lien de dépendance",$C1823&gt;0),ROUND(MIN(H1823, MAX(500,MIN(0.55*$C1823,573))),2),0),ROUND(IF($B1823="Non - avec lien de dépendance",MIN(1129,H1823,$C1823)*overallRate,MIN(1129,H1823)*overallRate),2))))</f>
        <v>Effectuez l’étape 1</v>
      </c>
      <c r="M1823" s="54" t="str">
        <f>IF(ISTEXT(overallRate),"Effectuez l’étape 1",IF(OR(COUNT($C1823,I1823)&lt;&gt;2,overallRate=0),0,IF(E1823="Oui",IF(OR($B1823="Oui - sans lien de dépendance",$C1823&gt;0),ROUND(MIN(I1823, MAX(500,MIN(0.55*$C1823,573))),2),0),ROUND(IF($B1823="Non - avec lien de dépendance",MIN(1129,I1823,$C1823)*overallRate,MIN(1129,I1823)*overallRate),2))))</f>
        <v>Effectuez l’étape 1</v>
      </c>
      <c r="N1823" s="54" t="str">
        <f>IF(ISTEXT(overallRate),"Effectuez l’étape 1",IF(OR(COUNT($C1823,J1823)&lt;&gt;2,overallRate=0),0,IF(F1823="Oui",IF(OR($B1823="Oui - sans lien de dépendance",$C1823&gt;0),ROUND(MIN(J1823, MAX(500,MIN(0.55*$C1823,573))),2),0),ROUND(IF($B1823="Non - avec lien de dépendance",MIN(1129,J1823,$C1823)*overallRate,MIN(1129,J1823)*overallRate),2))))</f>
        <v>Effectuez l’étape 1</v>
      </c>
      <c r="O1823" s="54" t="str">
        <f>IF(ISTEXT(overallRate),"Effectuez l’étape 1",IF(OR(COUNT($C1823,K1823)&lt;&gt;2,overallRate=0),0,IF(G1823="Oui",IF(OR($B1823="Oui - sans lien de dépendance",$C1823&gt;0),ROUND(MIN(K1823, MAX(500,MIN(0.55*$C1823,573))),2),0),ROUND(IF($B1823="Non - avec lien de dépendance",MIN(1129,K1823,$C1823)*overallRate,MIN(1129,K1823)*overallRate),2))))</f>
        <v>Effectuez l’étape 1</v>
      </c>
      <c r="P1823" s="3">
        <f t="shared" si="28"/>
        <v>0</v>
      </c>
    </row>
    <row r="1824" spans="12:16" x14ac:dyDescent="0.35">
      <c r="L1824" s="54" t="str">
        <f>IF(ISTEXT(overallRate),"Effectuez l’étape 1",IF(OR(COUNT($C1824,H1824)&lt;&gt;2,overallRate=0),0,IF(D1824="Oui",IF(OR($B1824="Oui - sans lien de dépendance",$C1824&gt;0),ROUND(MIN(H1824, MAX(500,MIN(0.55*$C1824,573))),2),0),ROUND(IF($B1824="Non - avec lien de dépendance",MIN(1129,H1824,$C1824)*overallRate,MIN(1129,H1824)*overallRate),2))))</f>
        <v>Effectuez l’étape 1</v>
      </c>
      <c r="M1824" s="54" t="str">
        <f>IF(ISTEXT(overallRate),"Effectuez l’étape 1",IF(OR(COUNT($C1824,I1824)&lt;&gt;2,overallRate=0),0,IF(E1824="Oui",IF(OR($B1824="Oui - sans lien de dépendance",$C1824&gt;0),ROUND(MIN(I1824, MAX(500,MIN(0.55*$C1824,573))),2),0),ROUND(IF($B1824="Non - avec lien de dépendance",MIN(1129,I1824,$C1824)*overallRate,MIN(1129,I1824)*overallRate),2))))</f>
        <v>Effectuez l’étape 1</v>
      </c>
      <c r="N1824" s="54" t="str">
        <f>IF(ISTEXT(overallRate),"Effectuez l’étape 1",IF(OR(COUNT($C1824,J1824)&lt;&gt;2,overallRate=0),0,IF(F1824="Oui",IF(OR($B1824="Oui - sans lien de dépendance",$C1824&gt;0),ROUND(MIN(J1824, MAX(500,MIN(0.55*$C1824,573))),2),0),ROUND(IF($B1824="Non - avec lien de dépendance",MIN(1129,J1824,$C1824)*overallRate,MIN(1129,J1824)*overallRate),2))))</f>
        <v>Effectuez l’étape 1</v>
      </c>
      <c r="O1824" s="54" t="str">
        <f>IF(ISTEXT(overallRate),"Effectuez l’étape 1",IF(OR(COUNT($C1824,K1824)&lt;&gt;2,overallRate=0),0,IF(G1824="Oui",IF(OR($B1824="Oui - sans lien de dépendance",$C1824&gt;0),ROUND(MIN(K1824, MAX(500,MIN(0.55*$C1824,573))),2),0),ROUND(IF($B1824="Non - avec lien de dépendance",MIN(1129,K1824,$C1824)*overallRate,MIN(1129,K1824)*overallRate),2))))</f>
        <v>Effectuez l’étape 1</v>
      </c>
      <c r="P1824" s="3">
        <f t="shared" si="28"/>
        <v>0</v>
      </c>
    </row>
    <row r="1825" spans="12:16" x14ac:dyDescent="0.35">
      <c r="L1825" s="54" t="str">
        <f>IF(ISTEXT(overallRate),"Effectuez l’étape 1",IF(OR(COUNT($C1825,H1825)&lt;&gt;2,overallRate=0),0,IF(D1825="Oui",IF(OR($B1825="Oui - sans lien de dépendance",$C1825&gt;0),ROUND(MIN(H1825, MAX(500,MIN(0.55*$C1825,573))),2),0),ROUND(IF($B1825="Non - avec lien de dépendance",MIN(1129,H1825,$C1825)*overallRate,MIN(1129,H1825)*overallRate),2))))</f>
        <v>Effectuez l’étape 1</v>
      </c>
      <c r="M1825" s="54" t="str">
        <f>IF(ISTEXT(overallRate),"Effectuez l’étape 1",IF(OR(COUNT($C1825,I1825)&lt;&gt;2,overallRate=0),0,IF(E1825="Oui",IF(OR($B1825="Oui - sans lien de dépendance",$C1825&gt;0),ROUND(MIN(I1825, MAX(500,MIN(0.55*$C1825,573))),2),0),ROUND(IF($B1825="Non - avec lien de dépendance",MIN(1129,I1825,$C1825)*overallRate,MIN(1129,I1825)*overallRate),2))))</f>
        <v>Effectuez l’étape 1</v>
      </c>
      <c r="N1825" s="54" t="str">
        <f>IF(ISTEXT(overallRate),"Effectuez l’étape 1",IF(OR(COUNT($C1825,J1825)&lt;&gt;2,overallRate=0),0,IF(F1825="Oui",IF(OR($B1825="Oui - sans lien de dépendance",$C1825&gt;0),ROUND(MIN(J1825, MAX(500,MIN(0.55*$C1825,573))),2),0),ROUND(IF($B1825="Non - avec lien de dépendance",MIN(1129,J1825,$C1825)*overallRate,MIN(1129,J1825)*overallRate),2))))</f>
        <v>Effectuez l’étape 1</v>
      </c>
      <c r="O1825" s="54" t="str">
        <f>IF(ISTEXT(overallRate),"Effectuez l’étape 1",IF(OR(COUNT($C1825,K1825)&lt;&gt;2,overallRate=0),0,IF(G1825="Oui",IF(OR($B1825="Oui - sans lien de dépendance",$C1825&gt;0),ROUND(MIN(K1825, MAX(500,MIN(0.55*$C1825,573))),2),0),ROUND(IF($B1825="Non - avec lien de dépendance",MIN(1129,K1825,$C1825)*overallRate,MIN(1129,K1825)*overallRate),2))))</f>
        <v>Effectuez l’étape 1</v>
      </c>
      <c r="P1825" s="3">
        <f t="shared" si="28"/>
        <v>0</v>
      </c>
    </row>
    <row r="1826" spans="12:16" x14ac:dyDescent="0.35">
      <c r="L1826" s="54" t="str">
        <f>IF(ISTEXT(overallRate),"Effectuez l’étape 1",IF(OR(COUNT($C1826,H1826)&lt;&gt;2,overallRate=0),0,IF(D1826="Oui",IF(OR($B1826="Oui - sans lien de dépendance",$C1826&gt;0),ROUND(MIN(H1826, MAX(500,MIN(0.55*$C1826,573))),2),0),ROUND(IF($B1826="Non - avec lien de dépendance",MIN(1129,H1826,$C1826)*overallRate,MIN(1129,H1826)*overallRate),2))))</f>
        <v>Effectuez l’étape 1</v>
      </c>
      <c r="M1826" s="54" t="str">
        <f>IF(ISTEXT(overallRate),"Effectuez l’étape 1",IF(OR(COUNT($C1826,I1826)&lt;&gt;2,overallRate=0),0,IF(E1826="Oui",IF(OR($B1826="Oui - sans lien de dépendance",$C1826&gt;0),ROUND(MIN(I1826, MAX(500,MIN(0.55*$C1826,573))),2),0),ROUND(IF($B1826="Non - avec lien de dépendance",MIN(1129,I1826,$C1826)*overallRate,MIN(1129,I1826)*overallRate),2))))</f>
        <v>Effectuez l’étape 1</v>
      </c>
      <c r="N1826" s="54" t="str">
        <f>IF(ISTEXT(overallRate),"Effectuez l’étape 1",IF(OR(COUNT($C1826,J1826)&lt;&gt;2,overallRate=0),0,IF(F1826="Oui",IF(OR($B1826="Oui - sans lien de dépendance",$C1826&gt;0),ROUND(MIN(J1826, MAX(500,MIN(0.55*$C1826,573))),2),0),ROUND(IF($B1826="Non - avec lien de dépendance",MIN(1129,J1826,$C1826)*overallRate,MIN(1129,J1826)*overallRate),2))))</f>
        <v>Effectuez l’étape 1</v>
      </c>
      <c r="O1826" s="54" t="str">
        <f>IF(ISTEXT(overallRate),"Effectuez l’étape 1",IF(OR(COUNT($C1826,K1826)&lt;&gt;2,overallRate=0),0,IF(G1826="Oui",IF(OR($B1826="Oui - sans lien de dépendance",$C1826&gt;0),ROUND(MIN(K1826, MAX(500,MIN(0.55*$C1826,573))),2),0),ROUND(IF($B1826="Non - avec lien de dépendance",MIN(1129,K1826,$C1826)*overallRate,MIN(1129,K1826)*overallRate),2))))</f>
        <v>Effectuez l’étape 1</v>
      </c>
      <c r="P1826" s="3">
        <f t="shared" si="28"/>
        <v>0</v>
      </c>
    </row>
    <row r="1827" spans="12:16" x14ac:dyDescent="0.35">
      <c r="L1827" s="54" t="str">
        <f>IF(ISTEXT(overallRate),"Effectuez l’étape 1",IF(OR(COUNT($C1827,H1827)&lt;&gt;2,overallRate=0),0,IF(D1827="Oui",IF(OR($B1827="Oui - sans lien de dépendance",$C1827&gt;0),ROUND(MIN(H1827, MAX(500,MIN(0.55*$C1827,573))),2),0),ROUND(IF($B1827="Non - avec lien de dépendance",MIN(1129,H1827,$C1827)*overallRate,MIN(1129,H1827)*overallRate),2))))</f>
        <v>Effectuez l’étape 1</v>
      </c>
      <c r="M1827" s="54" t="str">
        <f>IF(ISTEXT(overallRate),"Effectuez l’étape 1",IF(OR(COUNT($C1827,I1827)&lt;&gt;2,overallRate=0),0,IF(E1827="Oui",IF(OR($B1827="Oui - sans lien de dépendance",$C1827&gt;0),ROUND(MIN(I1827, MAX(500,MIN(0.55*$C1827,573))),2),0),ROUND(IF($B1827="Non - avec lien de dépendance",MIN(1129,I1827,$C1827)*overallRate,MIN(1129,I1827)*overallRate),2))))</f>
        <v>Effectuez l’étape 1</v>
      </c>
      <c r="N1827" s="54" t="str">
        <f>IF(ISTEXT(overallRate),"Effectuez l’étape 1",IF(OR(COUNT($C1827,J1827)&lt;&gt;2,overallRate=0),0,IF(F1827="Oui",IF(OR($B1827="Oui - sans lien de dépendance",$C1827&gt;0),ROUND(MIN(J1827, MAX(500,MIN(0.55*$C1827,573))),2),0),ROUND(IF($B1827="Non - avec lien de dépendance",MIN(1129,J1827,$C1827)*overallRate,MIN(1129,J1827)*overallRate),2))))</f>
        <v>Effectuez l’étape 1</v>
      </c>
      <c r="O1827" s="54" t="str">
        <f>IF(ISTEXT(overallRate),"Effectuez l’étape 1",IF(OR(COUNT($C1827,K1827)&lt;&gt;2,overallRate=0),0,IF(G1827="Oui",IF(OR($B1827="Oui - sans lien de dépendance",$C1827&gt;0),ROUND(MIN(K1827, MAX(500,MIN(0.55*$C1827,573))),2),0),ROUND(IF($B1827="Non - avec lien de dépendance",MIN(1129,K1827,$C1827)*overallRate,MIN(1129,K1827)*overallRate),2))))</f>
        <v>Effectuez l’étape 1</v>
      </c>
      <c r="P1827" s="3">
        <f t="shared" si="28"/>
        <v>0</v>
      </c>
    </row>
    <row r="1828" spans="12:16" x14ac:dyDescent="0.35">
      <c r="L1828" s="54" t="str">
        <f>IF(ISTEXT(overallRate),"Effectuez l’étape 1",IF(OR(COUNT($C1828,H1828)&lt;&gt;2,overallRate=0),0,IF(D1828="Oui",IF(OR($B1828="Oui - sans lien de dépendance",$C1828&gt;0),ROUND(MIN(H1828, MAX(500,MIN(0.55*$C1828,573))),2),0),ROUND(IF($B1828="Non - avec lien de dépendance",MIN(1129,H1828,$C1828)*overallRate,MIN(1129,H1828)*overallRate),2))))</f>
        <v>Effectuez l’étape 1</v>
      </c>
      <c r="M1828" s="54" t="str">
        <f>IF(ISTEXT(overallRate),"Effectuez l’étape 1",IF(OR(COUNT($C1828,I1828)&lt;&gt;2,overallRate=0),0,IF(E1828="Oui",IF(OR($B1828="Oui - sans lien de dépendance",$C1828&gt;0),ROUND(MIN(I1828, MAX(500,MIN(0.55*$C1828,573))),2),0),ROUND(IF($B1828="Non - avec lien de dépendance",MIN(1129,I1828,$C1828)*overallRate,MIN(1129,I1828)*overallRate),2))))</f>
        <v>Effectuez l’étape 1</v>
      </c>
      <c r="N1828" s="54" t="str">
        <f>IF(ISTEXT(overallRate),"Effectuez l’étape 1",IF(OR(COUNT($C1828,J1828)&lt;&gt;2,overallRate=0),0,IF(F1828="Oui",IF(OR($B1828="Oui - sans lien de dépendance",$C1828&gt;0),ROUND(MIN(J1828, MAX(500,MIN(0.55*$C1828,573))),2),0),ROUND(IF($B1828="Non - avec lien de dépendance",MIN(1129,J1828,$C1828)*overallRate,MIN(1129,J1828)*overallRate),2))))</f>
        <v>Effectuez l’étape 1</v>
      </c>
      <c r="O1828" s="54" t="str">
        <f>IF(ISTEXT(overallRate),"Effectuez l’étape 1",IF(OR(COUNT($C1828,K1828)&lt;&gt;2,overallRate=0),0,IF(G1828="Oui",IF(OR($B1828="Oui - sans lien de dépendance",$C1828&gt;0),ROUND(MIN(K1828, MAX(500,MIN(0.55*$C1828,573))),2),0),ROUND(IF($B1828="Non - avec lien de dépendance",MIN(1129,K1828,$C1828)*overallRate,MIN(1129,K1828)*overallRate),2))))</f>
        <v>Effectuez l’étape 1</v>
      </c>
      <c r="P1828" s="3">
        <f t="shared" si="28"/>
        <v>0</v>
      </c>
    </row>
    <row r="1829" spans="12:16" x14ac:dyDescent="0.35">
      <c r="L1829" s="54" t="str">
        <f>IF(ISTEXT(overallRate),"Effectuez l’étape 1",IF(OR(COUNT($C1829,H1829)&lt;&gt;2,overallRate=0),0,IF(D1829="Oui",IF(OR($B1829="Oui - sans lien de dépendance",$C1829&gt;0),ROUND(MIN(H1829, MAX(500,MIN(0.55*$C1829,573))),2),0),ROUND(IF($B1829="Non - avec lien de dépendance",MIN(1129,H1829,$C1829)*overallRate,MIN(1129,H1829)*overallRate),2))))</f>
        <v>Effectuez l’étape 1</v>
      </c>
      <c r="M1829" s="54" t="str">
        <f>IF(ISTEXT(overallRate),"Effectuez l’étape 1",IF(OR(COUNT($C1829,I1829)&lt;&gt;2,overallRate=0),0,IF(E1829="Oui",IF(OR($B1829="Oui - sans lien de dépendance",$C1829&gt;0),ROUND(MIN(I1829, MAX(500,MIN(0.55*$C1829,573))),2),0),ROUND(IF($B1829="Non - avec lien de dépendance",MIN(1129,I1829,$C1829)*overallRate,MIN(1129,I1829)*overallRate),2))))</f>
        <v>Effectuez l’étape 1</v>
      </c>
      <c r="N1829" s="54" t="str">
        <f>IF(ISTEXT(overallRate),"Effectuez l’étape 1",IF(OR(COUNT($C1829,J1829)&lt;&gt;2,overallRate=0),0,IF(F1829="Oui",IF(OR($B1829="Oui - sans lien de dépendance",$C1829&gt;0),ROUND(MIN(J1829, MAX(500,MIN(0.55*$C1829,573))),2),0),ROUND(IF($B1829="Non - avec lien de dépendance",MIN(1129,J1829,$C1829)*overallRate,MIN(1129,J1829)*overallRate),2))))</f>
        <v>Effectuez l’étape 1</v>
      </c>
      <c r="O1829" s="54" t="str">
        <f>IF(ISTEXT(overallRate),"Effectuez l’étape 1",IF(OR(COUNT($C1829,K1829)&lt;&gt;2,overallRate=0),0,IF(G1829="Oui",IF(OR($B1829="Oui - sans lien de dépendance",$C1829&gt;0),ROUND(MIN(K1829, MAX(500,MIN(0.55*$C1829,573))),2),0),ROUND(IF($B1829="Non - avec lien de dépendance",MIN(1129,K1829,$C1829)*overallRate,MIN(1129,K1829)*overallRate),2))))</f>
        <v>Effectuez l’étape 1</v>
      </c>
      <c r="P1829" s="3">
        <f t="shared" si="28"/>
        <v>0</v>
      </c>
    </row>
    <row r="1830" spans="12:16" x14ac:dyDescent="0.35">
      <c r="L1830" s="54" t="str">
        <f>IF(ISTEXT(overallRate),"Effectuez l’étape 1",IF(OR(COUNT($C1830,H1830)&lt;&gt;2,overallRate=0),0,IF(D1830="Oui",IF(OR($B1830="Oui - sans lien de dépendance",$C1830&gt;0),ROUND(MIN(H1830, MAX(500,MIN(0.55*$C1830,573))),2),0),ROUND(IF($B1830="Non - avec lien de dépendance",MIN(1129,H1830,$C1830)*overallRate,MIN(1129,H1830)*overallRate),2))))</f>
        <v>Effectuez l’étape 1</v>
      </c>
      <c r="M1830" s="54" t="str">
        <f>IF(ISTEXT(overallRate),"Effectuez l’étape 1",IF(OR(COUNT($C1830,I1830)&lt;&gt;2,overallRate=0),0,IF(E1830="Oui",IF(OR($B1830="Oui - sans lien de dépendance",$C1830&gt;0),ROUND(MIN(I1830, MAX(500,MIN(0.55*$C1830,573))),2),0),ROUND(IF($B1830="Non - avec lien de dépendance",MIN(1129,I1830,$C1830)*overallRate,MIN(1129,I1830)*overallRate),2))))</f>
        <v>Effectuez l’étape 1</v>
      </c>
      <c r="N1830" s="54" t="str">
        <f>IF(ISTEXT(overallRate),"Effectuez l’étape 1",IF(OR(COUNT($C1830,J1830)&lt;&gt;2,overallRate=0),0,IF(F1830="Oui",IF(OR($B1830="Oui - sans lien de dépendance",$C1830&gt;0),ROUND(MIN(J1830, MAX(500,MIN(0.55*$C1830,573))),2),0),ROUND(IF($B1830="Non - avec lien de dépendance",MIN(1129,J1830,$C1830)*overallRate,MIN(1129,J1830)*overallRate),2))))</f>
        <v>Effectuez l’étape 1</v>
      </c>
      <c r="O1830" s="54" t="str">
        <f>IF(ISTEXT(overallRate),"Effectuez l’étape 1",IF(OR(COUNT($C1830,K1830)&lt;&gt;2,overallRate=0),0,IF(G1830="Oui",IF(OR($B1830="Oui - sans lien de dépendance",$C1830&gt;0),ROUND(MIN(K1830, MAX(500,MIN(0.55*$C1830,573))),2),0),ROUND(IF($B1830="Non - avec lien de dépendance",MIN(1129,K1830,$C1830)*overallRate,MIN(1129,K1830)*overallRate),2))))</f>
        <v>Effectuez l’étape 1</v>
      </c>
      <c r="P1830" s="3">
        <f t="shared" si="28"/>
        <v>0</v>
      </c>
    </row>
    <row r="1831" spans="12:16" x14ac:dyDescent="0.35">
      <c r="L1831" s="54" t="str">
        <f>IF(ISTEXT(overallRate),"Effectuez l’étape 1",IF(OR(COUNT($C1831,H1831)&lt;&gt;2,overallRate=0),0,IF(D1831="Oui",IF(OR($B1831="Oui - sans lien de dépendance",$C1831&gt;0),ROUND(MIN(H1831, MAX(500,MIN(0.55*$C1831,573))),2),0),ROUND(IF($B1831="Non - avec lien de dépendance",MIN(1129,H1831,$C1831)*overallRate,MIN(1129,H1831)*overallRate),2))))</f>
        <v>Effectuez l’étape 1</v>
      </c>
      <c r="M1831" s="54" t="str">
        <f>IF(ISTEXT(overallRate),"Effectuez l’étape 1",IF(OR(COUNT($C1831,I1831)&lt;&gt;2,overallRate=0),0,IF(E1831="Oui",IF(OR($B1831="Oui - sans lien de dépendance",$C1831&gt;0),ROUND(MIN(I1831, MAX(500,MIN(0.55*$C1831,573))),2),0),ROUND(IF($B1831="Non - avec lien de dépendance",MIN(1129,I1831,$C1831)*overallRate,MIN(1129,I1831)*overallRate),2))))</f>
        <v>Effectuez l’étape 1</v>
      </c>
      <c r="N1831" s="54" t="str">
        <f>IF(ISTEXT(overallRate),"Effectuez l’étape 1",IF(OR(COUNT($C1831,J1831)&lt;&gt;2,overallRate=0),0,IF(F1831="Oui",IF(OR($B1831="Oui - sans lien de dépendance",$C1831&gt;0),ROUND(MIN(J1831, MAX(500,MIN(0.55*$C1831,573))),2),0),ROUND(IF($B1831="Non - avec lien de dépendance",MIN(1129,J1831,$C1831)*overallRate,MIN(1129,J1831)*overallRate),2))))</f>
        <v>Effectuez l’étape 1</v>
      </c>
      <c r="O1831" s="54" t="str">
        <f>IF(ISTEXT(overallRate),"Effectuez l’étape 1",IF(OR(COUNT($C1831,K1831)&lt;&gt;2,overallRate=0),0,IF(G1831="Oui",IF(OR($B1831="Oui - sans lien de dépendance",$C1831&gt;0),ROUND(MIN(K1831, MAX(500,MIN(0.55*$C1831,573))),2),0),ROUND(IF($B1831="Non - avec lien de dépendance",MIN(1129,K1831,$C1831)*overallRate,MIN(1129,K1831)*overallRate),2))))</f>
        <v>Effectuez l’étape 1</v>
      </c>
      <c r="P1831" s="3">
        <f t="shared" si="28"/>
        <v>0</v>
      </c>
    </row>
    <row r="1832" spans="12:16" x14ac:dyDescent="0.35">
      <c r="L1832" s="54" t="str">
        <f>IF(ISTEXT(overallRate),"Effectuez l’étape 1",IF(OR(COUNT($C1832,H1832)&lt;&gt;2,overallRate=0),0,IF(D1832="Oui",IF(OR($B1832="Oui - sans lien de dépendance",$C1832&gt;0),ROUND(MIN(H1832, MAX(500,MIN(0.55*$C1832,573))),2),0),ROUND(IF($B1832="Non - avec lien de dépendance",MIN(1129,H1832,$C1832)*overallRate,MIN(1129,H1832)*overallRate),2))))</f>
        <v>Effectuez l’étape 1</v>
      </c>
      <c r="M1832" s="54" t="str">
        <f>IF(ISTEXT(overallRate),"Effectuez l’étape 1",IF(OR(COUNT($C1832,I1832)&lt;&gt;2,overallRate=0),0,IF(E1832="Oui",IF(OR($B1832="Oui - sans lien de dépendance",$C1832&gt;0),ROUND(MIN(I1832, MAX(500,MIN(0.55*$C1832,573))),2),0),ROUND(IF($B1832="Non - avec lien de dépendance",MIN(1129,I1832,$C1832)*overallRate,MIN(1129,I1832)*overallRate),2))))</f>
        <v>Effectuez l’étape 1</v>
      </c>
      <c r="N1832" s="54" t="str">
        <f>IF(ISTEXT(overallRate),"Effectuez l’étape 1",IF(OR(COUNT($C1832,J1832)&lt;&gt;2,overallRate=0),0,IF(F1832="Oui",IF(OR($B1832="Oui - sans lien de dépendance",$C1832&gt;0),ROUND(MIN(J1832, MAX(500,MIN(0.55*$C1832,573))),2),0),ROUND(IF($B1832="Non - avec lien de dépendance",MIN(1129,J1832,$C1832)*overallRate,MIN(1129,J1832)*overallRate),2))))</f>
        <v>Effectuez l’étape 1</v>
      </c>
      <c r="O1832" s="54" t="str">
        <f>IF(ISTEXT(overallRate),"Effectuez l’étape 1",IF(OR(COUNT($C1832,K1832)&lt;&gt;2,overallRate=0),0,IF(G1832="Oui",IF(OR($B1832="Oui - sans lien de dépendance",$C1832&gt;0),ROUND(MIN(K1832, MAX(500,MIN(0.55*$C1832,573))),2),0),ROUND(IF($B1832="Non - avec lien de dépendance",MIN(1129,K1832,$C1832)*overallRate,MIN(1129,K1832)*overallRate),2))))</f>
        <v>Effectuez l’étape 1</v>
      </c>
      <c r="P1832" s="3">
        <f t="shared" si="28"/>
        <v>0</v>
      </c>
    </row>
    <row r="1833" spans="12:16" x14ac:dyDescent="0.35">
      <c r="L1833" s="54" t="str">
        <f>IF(ISTEXT(overallRate),"Effectuez l’étape 1",IF(OR(COUNT($C1833,H1833)&lt;&gt;2,overallRate=0),0,IF(D1833="Oui",IF(OR($B1833="Oui - sans lien de dépendance",$C1833&gt;0),ROUND(MIN(H1833, MAX(500,MIN(0.55*$C1833,573))),2),0),ROUND(IF($B1833="Non - avec lien de dépendance",MIN(1129,H1833,$C1833)*overallRate,MIN(1129,H1833)*overallRate),2))))</f>
        <v>Effectuez l’étape 1</v>
      </c>
      <c r="M1833" s="54" t="str">
        <f>IF(ISTEXT(overallRate),"Effectuez l’étape 1",IF(OR(COUNT($C1833,I1833)&lt;&gt;2,overallRate=0),0,IF(E1833="Oui",IF(OR($B1833="Oui - sans lien de dépendance",$C1833&gt;0),ROUND(MIN(I1833, MAX(500,MIN(0.55*$C1833,573))),2),0),ROUND(IF($B1833="Non - avec lien de dépendance",MIN(1129,I1833,$C1833)*overallRate,MIN(1129,I1833)*overallRate),2))))</f>
        <v>Effectuez l’étape 1</v>
      </c>
      <c r="N1833" s="54" t="str">
        <f>IF(ISTEXT(overallRate),"Effectuez l’étape 1",IF(OR(COUNT($C1833,J1833)&lt;&gt;2,overallRate=0),0,IF(F1833="Oui",IF(OR($B1833="Oui - sans lien de dépendance",$C1833&gt;0),ROUND(MIN(J1833, MAX(500,MIN(0.55*$C1833,573))),2),0),ROUND(IF($B1833="Non - avec lien de dépendance",MIN(1129,J1833,$C1833)*overallRate,MIN(1129,J1833)*overallRate),2))))</f>
        <v>Effectuez l’étape 1</v>
      </c>
      <c r="O1833" s="54" t="str">
        <f>IF(ISTEXT(overallRate),"Effectuez l’étape 1",IF(OR(COUNT($C1833,K1833)&lt;&gt;2,overallRate=0),0,IF(G1833="Oui",IF(OR($B1833="Oui - sans lien de dépendance",$C1833&gt;0),ROUND(MIN(K1833, MAX(500,MIN(0.55*$C1833,573))),2),0),ROUND(IF($B1833="Non - avec lien de dépendance",MIN(1129,K1833,$C1833)*overallRate,MIN(1129,K1833)*overallRate),2))))</f>
        <v>Effectuez l’étape 1</v>
      </c>
      <c r="P1833" s="3">
        <f t="shared" si="28"/>
        <v>0</v>
      </c>
    </row>
    <row r="1834" spans="12:16" x14ac:dyDescent="0.35">
      <c r="L1834" s="54" t="str">
        <f>IF(ISTEXT(overallRate),"Effectuez l’étape 1",IF(OR(COUNT($C1834,H1834)&lt;&gt;2,overallRate=0),0,IF(D1834="Oui",IF(OR($B1834="Oui - sans lien de dépendance",$C1834&gt;0),ROUND(MIN(H1834, MAX(500,MIN(0.55*$C1834,573))),2),0),ROUND(IF($B1834="Non - avec lien de dépendance",MIN(1129,H1834,$C1834)*overallRate,MIN(1129,H1834)*overallRate),2))))</f>
        <v>Effectuez l’étape 1</v>
      </c>
      <c r="M1834" s="54" t="str">
        <f>IF(ISTEXT(overallRate),"Effectuez l’étape 1",IF(OR(COUNT($C1834,I1834)&lt;&gt;2,overallRate=0),0,IF(E1834="Oui",IF(OR($B1834="Oui - sans lien de dépendance",$C1834&gt;0),ROUND(MIN(I1834, MAX(500,MIN(0.55*$C1834,573))),2),0),ROUND(IF($B1834="Non - avec lien de dépendance",MIN(1129,I1834,$C1834)*overallRate,MIN(1129,I1834)*overallRate),2))))</f>
        <v>Effectuez l’étape 1</v>
      </c>
      <c r="N1834" s="54" t="str">
        <f>IF(ISTEXT(overallRate),"Effectuez l’étape 1",IF(OR(COUNT($C1834,J1834)&lt;&gt;2,overallRate=0),0,IF(F1834="Oui",IF(OR($B1834="Oui - sans lien de dépendance",$C1834&gt;0),ROUND(MIN(J1834, MAX(500,MIN(0.55*$C1834,573))),2),0),ROUND(IF($B1834="Non - avec lien de dépendance",MIN(1129,J1834,$C1834)*overallRate,MIN(1129,J1834)*overallRate),2))))</f>
        <v>Effectuez l’étape 1</v>
      </c>
      <c r="O1834" s="54" t="str">
        <f>IF(ISTEXT(overallRate),"Effectuez l’étape 1",IF(OR(COUNT($C1834,K1834)&lt;&gt;2,overallRate=0),0,IF(G1834="Oui",IF(OR($B1834="Oui - sans lien de dépendance",$C1834&gt;0),ROUND(MIN(K1834, MAX(500,MIN(0.55*$C1834,573))),2),0),ROUND(IF($B1834="Non - avec lien de dépendance",MIN(1129,K1834,$C1834)*overallRate,MIN(1129,K1834)*overallRate),2))))</f>
        <v>Effectuez l’étape 1</v>
      </c>
      <c r="P1834" s="3">
        <f t="shared" si="28"/>
        <v>0</v>
      </c>
    </row>
    <row r="1835" spans="12:16" x14ac:dyDescent="0.35">
      <c r="L1835" s="54" t="str">
        <f>IF(ISTEXT(overallRate),"Effectuez l’étape 1",IF(OR(COUNT($C1835,H1835)&lt;&gt;2,overallRate=0),0,IF(D1835="Oui",IF(OR($B1835="Oui - sans lien de dépendance",$C1835&gt;0),ROUND(MIN(H1835, MAX(500,MIN(0.55*$C1835,573))),2),0),ROUND(IF($B1835="Non - avec lien de dépendance",MIN(1129,H1835,$C1835)*overallRate,MIN(1129,H1835)*overallRate),2))))</f>
        <v>Effectuez l’étape 1</v>
      </c>
      <c r="M1835" s="54" t="str">
        <f>IF(ISTEXT(overallRate),"Effectuez l’étape 1",IF(OR(COUNT($C1835,I1835)&lt;&gt;2,overallRate=0),0,IF(E1835="Oui",IF(OR($B1835="Oui - sans lien de dépendance",$C1835&gt;0),ROUND(MIN(I1835, MAX(500,MIN(0.55*$C1835,573))),2),0),ROUND(IF($B1835="Non - avec lien de dépendance",MIN(1129,I1835,$C1835)*overallRate,MIN(1129,I1835)*overallRate),2))))</f>
        <v>Effectuez l’étape 1</v>
      </c>
      <c r="N1835" s="54" t="str">
        <f>IF(ISTEXT(overallRate),"Effectuez l’étape 1",IF(OR(COUNT($C1835,J1835)&lt;&gt;2,overallRate=0),0,IF(F1835="Oui",IF(OR($B1835="Oui - sans lien de dépendance",$C1835&gt;0),ROUND(MIN(J1835, MAX(500,MIN(0.55*$C1835,573))),2),0),ROUND(IF($B1835="Non - avec lien de dépendance",MIN(1129,J1835,$C1835)*overallRate,MIN(1129,J1835)*overallRate),2))))</f>
        <v>Effectuez l’étape 1</v>
      </c>
      <c r="O1835" s="54" t="str">
        <f>IF(ISTEXT(overallRate),"Effectuez l’étape 1",IF(OR(COUNT($C1835,K1835)&lt;&gt;2,overallRate=0),0,IF(G1835="Oui",IF(OR($B1835="Oui - sans lien de dépendance",$C1835&gt;0),ROUND(MIN(K1835, MAX(500,MIN(0.55*$C1835,573))),2),0),ROUND(IF($B1835="Non - avec lien de dépendance",MIN(1129,K1835,$C1835)*overallRate,MIN(1129,K1835)*overallRate),2))))</f>
        <v>Effectuez l’étape 1</v>
      </c>
      <c r="P1835" s="3">
        <f t="shared" si="28"/>
        <v>0</v>
      </c>
    </row>
    <row r="1836" spans="12:16" x14ac:dyDescent="0.35">
      <c r="L1836" s="54" t="str">
        <f>IF(ISTEXT(overallRate),"Effectuez l’étape 1",IF(OR(COUNT($C1836,H1836)&lt;&gt;2,overallRate=0),0,IF(D1836="Oui",IF(OR($B1836="Oui - sans lien de dépendance",$C1836&gt;0),ROUND(MIN(H1836, MAX(500,MIN(0.55*$C1836,573))),2),0),ROUND(IF($B1836="Non - avec lien de dépendance",MIN(1129,H1836,$C1836)*overallRate,MIN(1129,H1836)*overallRate),2))))</f>
        <v>Effectuez l’étape 1</v>
      </c>
      <c r="M1836" s="54" t="str">
        <f>IF(ISTEXT(overallRate),"Effectuez l’étape 1",IF(OR(COUNT($C1836,I1836)&lt;&gt;2,overallRate=0),0,IF(E1836="Oui",IF(OR($B1836="Oui - sans lien de dépendance",$C1836&gt;0),ROUND(MIN(I1836, MAX(500,MIN(0.55*$C1836,573))),2),0),ROUND(IF($B1836="Non - avec lien de dépendance",MIN(1129,I1836,$C1836)*overallRate,MIN(1129,I1836)*overallRate),2))))</f>
        <v>Effectuez l’étape 1</v>
      </c>
      <c r="N1836" s="54" t="str">
        <f>IF(ISTEXT(overallRate),"Effectuez l’étape 1",IF(OR(COUNT($C1836,J1836)&lt;&gt;2,overallRate=0),0,IF(F1836="Oui",IF(OR($B1836="Oui - sans lien de dépendance",$C1836&gt;0),ROUND(MIN(J1836, MAX(500,MIN(0.55*$C1836,573))),2),0),ROUND(IF($B1836="Non - avec lien de dépendance",MIN(1129,J1836,$C1836)*overallRate,MIN(1129,J1836)*overallRate),2))))</f>
        <v>Effectuez l’étape 1</v>
      </c>
      <c r="O1836" s="54" t="str">
        <f>IF(ISTEXT(overallRate),"Effectuez l’étape 1",IF(OR(COUNT($C1836,K1836)&lt;&gt;2,overallRate=0),0,IF(G1836="Oui",IF(OR($B1836="Oui - sans lien de dépendance",$C1836&gt;0),ROUND(MIN(K1836, MAX(500,MIN(0.55*$C1836,573))),2),0),ROUND(IF($B1836="Non - avec lien de dépendance",MIN(1129,K1836,$C1836)*overallRate,MIN(1129,K1836)*overallRate),2))))</f>
        <v>Effectuez l’étape 1</v>
      </c>
      <c r="P1836" s="3">
        <f t="shared" si="28"/>
        <v>0</v>
      </c>
    </row>
    <row r="1837" spans="12:16" x14ac:dyDescent="0.35">
      <c r="L1837" s="54" t="str">
        <f>IF(ISTEXT(overallRate),"Effectuez l’étape 1",IF(OR(COUNT($C1837,H1837)&lt;&gt;2,overallRate=0),0,IF(D1837="Oui",IF(OR($B1837="Oui - sans lien de dépendance",$C1837&gt;0),ROUND(MIN(H1837, MAX(500,MIN(0.55*$C1837,573))),2),0),ROUND(IF($B1837="Non - avec lien de dépendance",MIN(1129,H1837,$C1837)*overallRate,MIN(1129,H1837)*overallRate),2))))</f>
        <v>Effectuez l’étape 1</v>
      </c>
      <c r="M1837" s="54" t="str">
        <f>IF(ISTEXT(overallRate),"Effectuez l’étape 1",IF(OR(COUNT($C1837,I1837)&lt;&gt;2,overallRate=0),0,IF(E1837="Oui",IF(OR($B1837="Oui - sans lien de dépendance",$C1837&gt;0),ROUND(MIN(I1837, MAX(500,MIN(0.55*$C1837,573))),2),0),ROUND(IF($B1837="Non - avec lien de dépendance",MIN(1129,I1837,$C1837)*overallRate,MIN(1129,I1837)*overallRate),2))))</f>
        <v>Effectuez l’étape 1</v>
      </c>
      <c r="N1837" s="54" t="str">
        <f>IF(ISTEXT(overallRate),"Effectuez l’étape 1",IF(OR(COUNT($C1837,J1837)&lt;&gt;2,overallRate=0),0,IF(F1837="Oui",IF(OR($B1837="Oui - sans lien de dépendance",$C1837&gt;0),ROUND(MIN(J1837, MAX(500,MIN(0.55*$C1837,573))),2),0),ROUND(IF($B1837="Non - avec lien de dépendance",MIN(1129,J1837,$C1837)*overallRate,MIN(1129,J1837)*overallRate),2))))</f>
        <v>Effectuez l’étape 1</v>
      </c>
      <c r="O1837" s="54" t="str">
        <f>IF(ISTEXT(overallRate),"Effectuez l’étape 1",IF(OR(COUNT($C1837,K1837)&lt;&gt;2,overallRate=0),0,IF(G1837="Oui",IF(OR($B1837="Oui - sans lien de dépendance",$C1837&gt;0),ROUND(MIN(K1837, MAX(500,MIN(0.55*$C1837,573))),2),0),ROUND(IF($B1837="Non - avec lien de dépendance",MIN(1129,K1837,$C1837)*overallRate,MIN(1129,K1837)*overallRate),2))))</f>
        <v>Effectuez l’étape 1</v>
      </c>
      <c r="P1837" s="3">
        <f t="shared" si="28"/>
        <v>0</v>
      </c>
    </row>
    <row r="1838" spans="12:16" x14ac:dyDescent="0.35">
      <c r="L1838" s="54" t="str">
        <f>IF(ISTEXT(overallRate),"Effectuez l’étape 1",IF(OR(COUNT($C1838,H1838)&lt;&gt;2,overallRate=0),0,IF(D1838="Oui",IF(OR($B1838="Oui - sans lien de dépendance",$C1838&gt;0),ROUND(MIN(H1838, MAX(500,MIN(0.55*$C1838,573))),2),0),ROUND(IF($B1838="Non - avec lien de dépendance",MIN(1129,H1838,$C1838)*overallRate,MIN(1129,H1838)*overallRate),2))))</f>
        <v>Effectuez l’étape 1</v>
      </c>
      <c r="M1838" s="54" t="str">
        <f>IF(ISTEXT(overallRate),"Effectuez l’étape 1",IF(OR(COUNT($C1838,I1838)&lt;&gt;2,overallRate=0),0,IF(E1838="Oui",IF(OR($B1838="Oui - sans lien de dépendance",$C1838&gt;0),ROUND(MIN(I1838, MAX(500,MIN(0.55*$C1838,573))),2),0),ROUND(IF($B1838="Non - avec lien de dépendance",MIN(1129,I1838,$C1838)*overallRate,MIN(1129,I1838)*overallRate),2))))</f>
        <v>Effectuez l’étape 1</v>
      </c>
      <c r="N1838" s="54" t="str">
        <f>IF(ISTEXT(overallRate),"Effectuez l’étape 1",IF(OR(COUNT($C1838,J1838)&lt;&gt;2,overallRate=0),0,IF(F1838="Oui",IF(OR($B1838="Oui - sans lien de dépendance",$C1838&gt;0),ROUND(MIN(J1838, MAX(500,MIN(0.55*$C1838,573))),2),0),ROUND(IF($B1838="Non - avec lien de dépendance",MIN(1129,J1838,$C1838)*overallRate,MIN(1129,J1838)*overallRate),2))))</f>
        <v>Effectuez l’étape 1</v>
      </c>
      <c r="O1838" s="54" t="str">
        <f>IF(ISTEXT(overallRate),"Effectuez l’étape 1",IF(OR(COUNT($C1838,K1838)&lt;&gt;2,overallRate=0),0,IF(G1838="Oui",IF(OR($B1838="Oui - sans lien de dépendance",$C1838&gt;0),ROUND(MIN(K1838, MAX(500,MIN(0.55*$C1838,573))),2),0),ROUND(IF($B1838="Non - avec lien de dépendance",MIN(1129,K1838,$C1838)*overallRate,MIN(1129,K1838)*overallRate),2))))</f>
        <v>Effectuez l’étape 1</v>
      </c>
      <c r="P1838" s="3">
        <f t="shared" si="28"/>
        <v>0</v>
      </c>
    </row>
    <row r="1839" spans="12:16" x14ac:dyDescent="0.35">
      <c r="L1839" s="54" t="str">
        <f>IF(ISTEXT(overallRate),"Effectuez l’étape 1",IF(OR(COUNT($C1839,H1839)&lt;&gt;2,overallRate=0),0,IF(D1839="Oui",IF(OR($B1839="Oui - sans lien de dépendance",$C1839&gt;0),ROUND(MIN(H1839, MAX(500,MIN(0.55*$C1839,573))),2),0),ROUND(IF($B1839="Non - avec lien de dépendance",MIN(1129,H1839,$C1839)*overallRate,MIN(1129,H1839)*overallRate),2))))</f>
        <v>Effectuez l’étape 1</v>
      </c>
      <c r="M1839" s="54" t="str">
        <f>IF(ISTEXT(overallRate),"Effectuez l’étape 1",IF(OR(COUNT($C1839,I1839)&lt;&gt;2,overallRate=0),0,IF(E1839="Oui",IF(OR($B1839="Oui - sans lien de dépendance",$C1839&gt;0),ROUND(MIN(I1839, MAX(500,MIN(0.55*$C1839,573))),2),0),ROUND(IF($B1839="Non - avec lien de dépendance",MIN(1129,I1839,$C1839)*overallRate,MIN(1129,I1839)*overallRate),2))))</f>
        <v>Effectuez l’étape 1</v>
      </c>
      <c r="N1839" s="54" t="str">
        <f>IF(ISTEXT(overallRate),"Effectuez l’étape 1",IF(OR(COUNT($C1839,J1839)&lt;&gt;2,overallRate=0),0,IF(F1839="Oui",IF(OR($B1839="Oui - sans lien de dépendance",$C1839&gt;0),ROUND(MIN(J1839, MAX(500,MIN(0.55*$C1839,573))),2),0),ROUND(IF($B1839="Non - avec lien de dépendance",MIN(1129,J1839,$C1839)*overallRate,MIN(1129,J1839)*overallRate),2))))</f>
        <v>Effectuez l’étape 1</v>
      </c>
      <c r="O1839" s="54" t="str">
        <f>IF(ISTEXT(overallRate),"Effectuez l’étape 1",IF(OR(COUNT($C1839,K1839)&lt;&gt;2,overallRate=0),0,IF(G1839="Oui",IF(OR($B1839="Oui - sans lien de dépendance",$C1839&gt;0),ROUND(MIN(K1839, MAX(500,MIN(0.55*$C1839,573))),2),0),ROUND(IF($B1839="Non - avec lien de dépendance",MIN(1129,K1839,$C1839)*overallRate,MIN(1129,K1839)*overallRate),2))))</f>
        <v>Effectuez l’étape 1</v>
      </c>
      <c r="P1839" s="3">
        <f t="shared" si="28"/>
        <v>0</v>
      </c>
    </row>
    <row r="1840" spans="12:16" x14ac:dyDescent="0.35">
      <c r="L1840" s="54" t="str">
        <f>IF(ISTEXT(overallRate),"Effectuez l’étape 1",IF(OR(COUNT($C1840,H1840)&lt;&gt;2,overallRate=0),0,IF(D1840="Oui",IF(OR($B1840="Oui - sans lien de dépendance",$C1840&gt;0),ROUND(MIN(H1840, MAX(500,MIN(0.55*$C1840,573))),2),0),ROUND(IF($B1840="Non - avec lien de dépendance",MIN(1129,H1840,$C1840)*overallRate,MIN(1129,H1840)*overallRate),2))))</f>
        <v>Effectuez l’étape 1</v>
      </c>
      <c r="M1840" s="54" t="str">
        <f>IF(ISTEXT(overallRate),"Effectuez l’étape 1",IF(OR(COUNT($C1840,I1840)&lt;&gt;2,overallRate=0),0,IF(E1840="Oui",IF(OR($B1840="Oui - sans lien de dépendance",$C1840&gt;0),ROUND(MIN(I1840, MAX(500,MIN(0.55*$C1840,573))),2),0),ROUND(IF($B1840="Non - avec lien de dépendance",MIN(1129,I1840,$C1840)*overallRate,MIN(1129,I1840)*overallRate),2))))</f>
        <v>Effectuez l’étape 1</v>
      </c>
      <c r="N1840" s="54" t="str">
        <f>IF(ISTEXT(overallRate),"Effectuez l’étape 1",IF(OR(COUNT($C1840,J1840)&lt;&gt;2,overallRate=0),0,IF(F1840="Oui",IF(OR($B1840="Oui - sans lien de dépendance",$C1840&gt;0),ROUND(MIN(J1840, MAX(500,MIN(0.55*$C1840,573))),2),0),ROUND(IF($B1840="Non - avec lien de dépendance",MIN(1129,J1840,$C1840)*overallRate,MIN(1129,J1840)*overallRate),2))))</f>
        <v>Effectuez l’étape 1</v>
      </c>
      <c r="O1840" s="54" t="str">
        <f>IF(ISTEXT(overallRate),"Effectuez l’étape 1",IF(OR(COUNT($C1840,K1840)&lt;&gt;2,overallRate=0),0,IF(G1840="Oui",IF(OR($B1840="Oui - sans lien de dépendance",$C1840&gt;0),ROUND(MIN(K1840, MAX(500,MIN(0.55*$C1840,573))),2),0),ROUND(IF($B1840="Non - avec lien de dépendance",MIN(1129,K1840,$C1840)*overallRate,MIN(1129,K1840)*overallRate),2))))</f>
        <v>Effectuez l’étape 1</v>
      </c>
      <c r="P1840" s="3">
        <f t="shared" si="28"/>
        <v>0</v>
      </c>
    </row>
    <row r="1841" spans="12:16" x14ac:dyDescent="0.35">
      <c r="L1841" s="54" t="str">
        <f>IF(ISTEXT(overallRate),"Effectuez l’étape 1",IF(OR(COUNT($C1841,H1841)&lt;&gt;2,overallRate=0),0,IF(D1841="Oui",IF(OR($B1841="Oui - sans lien de dépendance",$C1841&gt;0),ROUND(MIN(H1841, MAX(500,MIN(0.55*$C1841,573))),2),0),ROUND(IF($B1841="Non - avec lien de dépendance",MIN(1129,H1841,$C1841)*overallRate,MIN(1129,H1841)*overallRate),2))))</f>
        <v>Effectuez l’étape 1</v>
      </c>
      <c r="M1841" s="54" t="str">
        <f>IF(ISTEXT(overallRate),"Effectuez l’étape 1",IF(OR(COUNT($C1841,I1841)&lt;&gt;2,overallRate=0),0,IF(E1841="Oui",IF(OR($B1841="Oui - sans lien de dépendance",$C1841&gt;0),ROUND(MIN(I1841, MAX(500,MIN(0.55*$C1841,573))),2),0),ROUND(IF($B1841="Non - avec lien de dépendance",MIN(1129,I1841,$C1841)*overallRate,MIN(1129,I1841)*overallRate),2))))</f>
        <v>Effectuez l’étape 1</v>
      </c>
      <c r="N1841" s="54" t="str">
        <f>IF(ISTEXT(overallRate),"Effectuez l’étape 1",IF(OR(COUNT($C1841,J1841)&lt;&gt;2,overallRate=0),0,IF(F1841="Oui",IF(OR($B1841="Oui - sans lien de dépendance",$C1841&gt;0),ROUND(MIN(J1841, MAX(500,MIN(0.55*$C1841,573))),2),0),ROUND(IF($B1841="Non - avec lien de dépendance",MIN(1129,J1841,$C1841)*overallRate,MIN(1129,J1841)*overallRate),2))))</f>
        <v>Effectuez l’étape 1</v>
      </c>
      <c r="O1841" s="54" t="str">
        <f>IF(ISTEXT(overallRate),"Effectuez l’étape 1",IF(OR(COUNT($C1841,K1841)&lt;&gt;2,overallRate=0),0,IF(G1841="Oui",IF(OR($B1841="Oui - sans lien de dépendance",$C1841&gt;0),ROUND(MIN(K1841, MAX(500,MIN(0.55*$C1841,573))),2),0),ROUND(IF($B1841="Non - avec lien de dépendance",MIN(1129,K1841,$C1841)*overallRate,MIN(1129,K1841)*overallRate),2))))</f>
        <v>Effectuez l’étape 1</v>
      </c>
      <c r="P1841" s="3">
        <f t="shared" si="28"/>
        <v>0</v>
      </c>
    </row>
    <row r="1842" spans="12:16" x14ac:dyDescent="0.35">
      <c r="L1842" s="54" t="str">
        <f>IF(ISTEXT(overallRate),"Effectuez l’étape 1",IF(OR(COUNT($C1842,H1842)&lt;&gt;2,overallRate=0),0,IF(D1842="Oui",IF(OR($B1842="Oui - sans lien de dépendance",$C1842&gt;0),ROUND(MIN(H1842, MAX(500,MIN(0.55*$C1842,573))),2),0),ROUND(IF($B1842="Non - avec lien de dépendance",MIN(1129,H1842,$C1842)*overallRate,MIN(1129,H1842)*overallRate),2))))</f>
        <v>Effectuez l’étape 1</v>
      </c>
      <c r="M1842" s="54" t="str">
        <f>IF(ISTEXT(overallRate),"Effectuez l’étape 1",IF(OR(COUNT($C1842,I1842)&lt;&gt;2,overallRate=0),0,IF(E1842="Oui",IF(OR($B1842="Oui - sans lien de dépendance",$C1842&gt;0),ROUND(MIN(I1842, MAX(500,MIN(0.55*$C1842,573))),2),0),ROUND(IF($B1842="Non - avec lien de dépendance",MIN(1129,I1842,$C1842)*overallRate,MIN(1129,I1842)*overallRate),2))))</f>
        <v>Effectuez l’étape 1</v>
      </c>
      <c r="N1842" s="54" t="str">
        <f>IF(ISTEXT(overallRate),"Effectuez l’étape 1",IF(OR(COUNT($C1842,J1842)&lt;&gt;2,overallRate=0),0,IF(F1842="Oui",IF(OR($B1842="Oui - sans lien de dépendance",$C1842&gt;0),ROUND(MIN(J1842, MAX(500,MIN(0.55*$C1842,573))),2),0),ROUND(IF($B1842="Non - avec lien de dépendance",MIN(1129,J1842,$C1842)*overallRate,MIN(1129,J1842)*overallRate),2))))</f>
        <v>Effectuez l’étape 1</v>
      </c>
      <c r="O1842" s="54" t="str">
        <f>IF(ISTEXT(overallRate),"Effectuez l’étape 1",IF(OR(COUNT($C1842,K1842)&lt;&gt;2,overallRate=0),0,IF(G1842="Oui",IF(OR($B1842="Oui - sans lien de dépendance",$C1842&gt;0),ROUND(MIN(K1842, MAX(500,MIN(0.55*$C1842,573))),2),0),ROUND(IF($B1842="Non - avec lien de dépendance",MIN(1129,K1842,$C1842)*overallRate,MIN(1129,K1842)*overallRate),2))))</f>
        <v>Effectuez l’étape 1</v>
      </c>
      <c r="P1842" s="3">
        <f t="shared" si="28"/>
        <v>0</v>
      </c>
    </row>
    <row r="1843" spans="12:16" x14ac:dyDescent="0.35">
      <c r="L1843" s="54" t="str">
        <f>IF(ISTEXT(overallRate),"Effectuez l’étape 1",IF(OR(COUNT($C1843,H1843)&lt;&gt;2,overallRate=0),0,IF(D1843="Oui",IF(OR($B1843="Oui - sans lien de dépendance",$C1843&gt;0),ROUND(MIN(H1843, MAX(500,MIN(0.55*$C1843,573))),2),0),ROUND(IF($B1843="Non - avec lien de dépendance",MIN(1129,H1843,$C1843)*overallRate,MIN(1129,H1843)*overallRate),2))))</f>
        <v>Effectuez l’étape 1</v>
      </c>
      <c r="M1843" s="54" t="str">
        <f>IF(ISTEXT(overallRate),"Effectuez l’étape 1",IF(OR(COUNT($C1843,I1843)&lt;&gt;2,overallRate=0),0,IF(E1843="Oui",IF(OR($B1843="Oui - sans lien de dépendance",$C1843&gt;0),ROUND(MIN(I1843, MAX(500,MIN(0.55*$C1843,573))),2),0),ROUND(IF($B1843="Non - avec lien de dépendance",MIN(1129,I1843,$C1843)*overallRate,MIN(1129,I1843)*overallRate),2))))</f>
        <v>Effectuez l’étape 1</v>
      </c>
      <c r="N1843" s="54" t="str">
        <f>IF(ISTEXT(overallRate),"Effectuez l’étape 1",IF(OR(COUNT($C1843,J1843)&lt;&gt;2,overallRate=0),0,IF(F1843="Oui",IF(OR($B1843="Oui - sans lien de dépendance",$C1843&gt;0),ROUND(MIN(J1843, MAX(500,MIN(0.55*$C1843,573))),2),0),ROUND(IF($B1843="Non - avec lien de dépendance",MIN(1129,J1843,$C1843)*overallRate,MIN(1129,J1843)*overallRate),2))))</f>
        <v>Effectuez l’étape 1</v>
      </c>
      <c r="O1843" s="54" t="str">
        <f>IF(ISTEXT(overallRate),"Effectuez l’étape 1",IF(OR(COUNT($C1843,K1843)&lt;&gt;2,overallRate=0),0,IF(G1843="Oui",IF(OR($B1843="Oui - sans lien de dépendance",$C1843&gt;0),ROUND(MIN(K1843, MAX(500,MIN(0.55*$C1843,573))),2),0),ROUND(IF($B1843="Non - avec lien de dépendance",MIN(1129,K1843,$C1843)*overallRate,MIN(1129,K1843)*overallRate),2))))</f>
        <v>Effectuez l’étape 1</v>
      </c>
      <c r="P1843" s="3">
        <f t="shared" si="28"/>
        <v>0</v>
      </c>
    </row>
    <row r="1844" spans="12:16" x14ac:dyDescent="0.35">
      <c r="L1844" s="54" t="str">
        <f>IF(ISTEXT(overallRate),"Effectuez l’étape 1",IF(OR(COUNT($C1844,H1844)&lt;&gt;2,overallRate=0),0,IF(D1844="Oui",IF(OR($B1844="Oui - sans lien de dépendance",$C1844&gt;0),ROUND(MIN(H1844, MAX(500,MIN(0.55*$C1844,573))),2),0),ROUND(IF($B1844="Non - avec lien de dépendance",MIN(1129,H1844,$C1844)*overallRate,MIN(1129,H1844)*overallRate),2))))</f>
        <v>Effectuez l’étape 1</v>
      </c>
      <c r="M1844" s="54" t="str">
        <f>IF(ISTEXT(overallRate),"Effectuez l’étape 1",IF(OR(COUNT($C1844,I1844)&lt;&gt;2,overallRate=0),0,IF(E1844="Oui",IF(OR($B1844="Oui - sans lien de dépendance",$C1844&gt;0),ROUND(MIN(I1844, MAX(500,MIN(0.55*$C1844,573))),2),0),ROUND(IF($B1844="Non - avec lien de dépendance",MIN(1129,I1844,$C1844)*overallRate,MIN(1129,I1844)*overallRate),2))))</f>
        <v>Effectuez l’étape 1</v>
      </c>
      <c r="N1844" s="54" t="str">
        <f>IF(ISTEXT(overallRate),"Effectuez l’étape 1",IF(OR(COUNT($C1844,J1844)&lt;&gt;2,overallRate=0),0,IF(F1844="Oui",IF(OR($B1844="Oui - sans lien de dépendance",$C1844&gt;0),ROUND(MIN(J1844, MAX(500,MIN(0.55*$C1844,573))),2),0),ROUND(IF($B1844="Non - avec lien de dépendance",MIN(1129,J1844,$C1844)*overallRate,MIN(1129,J1844)*overallRate),2))))</f>
        <v>Effectuez l’étape 1</v>
      </c>
      <c r="O1844" s="54" t="str">
        <f>IF(ISTEXT(overallRate),"Effectuez l’étape 1",IF(OR(COUNT($C1844,K1844)&lt;&gt;2,overallRate=0),0,IF(G1844="Oui",IF(OR($B1844="Oui - sans lien de dépendance",$C1844&gt;0),ROUND(MIN(K1844, MAX(500,MIN(0.55*$C1844,573))),2),0),ROUND(IF($B1844="Non - avec lien de dépendance",MIN(1129,K1844,$C1844)*overallRate,MIN(1129,K1844)*overallRate),2))))</f>
        <v>Effectuez l’étape 1</v>
      </c>
      <c r="P1844" s="3">
        <f t="shared" si="28"/>
        <v>0</v>
      </c>
    </row>
    <row r="1845" spans="12:16" x14ac:dyDescent="0.35">
      <c r="L1845" s="54" t="str">
        <f>IF(ISTEXT(overallRate),"Effectuez l’étape 1",IF(OR(COUNT($C1845,H1845)&lt;&gt;2,overallRate=0),0,IF(D1845="Oui",IF(OR($B1845="Oui - sans lien de dépendance",$C1845&gt;0),ROUND(MIN(H1845, MAX(500,MIN(0.55*$C1845,573))),2),0),ROUND(IF($B1845="Non - avec lien de dépendance",MIN(1129,H1845,$C1845)*overallRate,MIN(1129,H1845)*overallRate),2))))</f>
        <v>Effectuez l’étape 1</v>
      </c>
      <c r="M1845" s="54" t="str">
        <f>IF(ISTEXT(overallRate),"Effectuez l’étape 1",IF(OR(COUNT($C1845,I1845)&lt;&gt;2,overallRate=0),0,IF(E1845="Oui",IF(OR($B1845="Oui - sans lien de dépendance",$C1845&gt;0),ROUND(MIN(I1845, MAX(500,MIN(0.55*$C1845,573))),2),0),ROUND(IF($B1845="Non - avec lien de dépendance",MIN(1129,I1845,$C1845)*overallRate,MIN(1129,I1845)*overallRate),2))))</f>
        <v>Effectuez l’étape 1</v>
      </c>
      <c r="N1845" s="54" t="str">
        <f>IF(ISTEXT(overallRate),"Effectuez l’étape 1",IF(OR(COUNT($C1845,J1845)&lt;&gt;2,overallRate=0),0,IF(F1845="Oui",IF(OR($B1845="Oui - sans lien de dépendance",$C1845&gt;0),ROUND(MIN(J1845, MAX(500,MIN(0.55*$C1845,573))),2),0),ROUND(IF($B1845="Non - avec lien de dépendance",MIN(1129,J1845,$C1845)*overallRate,MIN(1129,J1845)*overallRate),2))))</f>
        <v>Effectuez l’étape 1</v>
      </c>
      <c r="O1845" s="54" t="str">
        <f>IF(ISTEXT(overallRate),"Effectuez l’étape 1",IF(OR(COUNT($C1845,K1845)&lt;&gt;2,overallRate=0),0,IF(G1845="Oui",IF(OR($B1845="Oui - sans lien de dépendance",$C1845&gt;0),ROUND(MIN(K1845, MAX(500,MIN(0.55*$C1845,573))),2),0),ROUND(IF($B1845="Non - avec lien de dépendance",MIN(1129,K1845,$C1845)*overallRate,MIN(1129,K1845)*overallRate),2))))</f>
        <v>Effectuez l’étape 1</v>
      </c>
      <c r="P1845" s="3">
        <f t="shared" si="28"/>
        <v>0</v>
      </c>
    </row>
    <row r="1846" spans="12:16" x14ac:dyDescent="0.35">
      <c r="L1846" s="54" t="str">
        <f>IF(ISTEXT(overallRate),"Effectuez l’étape 1",IF(OR(COUNT($C1846,H1846)&lt;&gt;2,overallRate=0),0,IF(D1846="Oui",IF(OR($B1846="Oui - sans lien de dépendance",$C1846&gt;0),ROUND(MIN(H1846, MAX(500,MIN(0.55*$C1846,573))),2),0),ROUND(IF($B1846="Non - avec lien de dépendance",MIN(1129,H1846,$C1846)*overallRate,MIN(1129,H1846)*overallRate),2))))</f>
        <v>Effectuez l’étape 1</v>
      </c>
      <c r="M1846" s="54" t="str">
        <f>IF(ISTEXT(overallRate),"Effectuez l’étape 1",IF(OR(COUNT($C1846,I1846)&lt;&gt;2,overallRate=0),0,IF(E1846="Oui",IF(OR($B1846="Oui - sans lien de dépendance",$C1846&gt;0),ROUND(MIN(I1846, MAX(500,MIN(0.55*$C1846,573))),2),0),ROUND(IF($B1846="Non - avec lien de dépendance",MIN(1129,I1846,$C1846)*overallRate,MIN(1129,I1846)*overallRate),2))))</f>
        <v>Effectuez l’étape 1</v>
      </c>
      <c r="N1846" s="54" t="str">
        <f>IF(ISTEXT(overallRate),"Effectuez l’étape 1",IF(OR(COUNT($C1846,J1846)&lt;&gt;2,overallRate=0),0,IF(F1846="Oui",IF(OR($B1846="Oui - sans lien de dépendance",$C1846&gt;0),ROUND(MIN(J1846, MAX(500,MIN(0.55*$C1846,573))),2),0),ROUND(IF($B1846="Non - avec lien de dépendance",MIN(1129,J1846,$C1846)*overallRate,MIN(1129,J1846)*overallRate),2))))</f>
        <v>Effectuez l’étape 1</v>
      </c>
      <c r="O1846" s="54" t="str">
        <f>IF(ISTEXT(overallRate),"Effectuez l’étape 1",IF(OR(COUNT($C1846,K1846)&lt;&gt;2,overallRate=0),0,IF(G1846="Oui",IF(OR($B1846="Oui - sans lien de dépendance",$C1846&gt;0),ROUND(MIN(K1846, MAX(500,MIN(0.55*$C1846,573))),2),0),ROUND(IF($B1846="Non - avec lien de dépendance",MIN(1129,K1846,$C1846)*overallRate,MIN(1129,K1846)*overallRate),2))))</f>
        <v>Effectuez l’étape 1</v>
      </c>
      <c r="P1846" s="3">
        <f t="shared" si="28"/>
        <v>0</v>
      </c>
    </row>
    <row r="1847" spans="12:16" x14ac:dyDescent="0.35">
      <c r="L1847" s="54" t="str">
        <f>IF(ISTEXT(overallRate),"Effectuez l’étape 1",IF(OR(COUNT($C1847,H1847)&lt;&gt;2,overallRate=0),0,IF(D1847="Oui",IF(OR($B1847="Oui - sans lien de dépendance",$C1847&gt;0),ROUND(MIN(H1847, MAX(500,MIN(0.55*$C1847,573))),2),0),ROUND(IF($B1847="Non - avec lien de dépendance",MIN(1129,H1847,$C1847)*overallRate,MIN(1129,H1847)*overallRate),2))))</f>
        <v>Effectuez l’étape 1</v>
      </c>
      <c r="M1847" s="54" t="str">
        <f>IF(ISTEXT(overallRate),"Effectuez l’étape 1",IF(OR(COUNT($C1847,I1847)&lt;&gt;2,overallRate=0),0,IF(E1847="Oui",IF(OR($B1847="Oui - sans lien de dépendance",$C1847&gt;0),ROUND(MIN(I1847, MAX(500,MIN(0.55*$C1847,573))),2),0),ROUND(IF($B1847="Non - avec lien de dépendance",MIN(1129,I1847,$C1847)*overallRate,MIN(1129,I1847)*overallRate),2))))</f>
        <v>Effectuez l’étape 1</v>
      </c>
      <c r="N1847" s="54" t="str">
        <f>IF(ISTEXT(overallRate),"Effectuez l’étape 1",IF(OR(COUNT($C1847,J1847)&lt;&gt;2,overallRate=0),0,IF(F1847="Oui",IF(OR($B1847="Oui - sans lien de dépendance",$C1847&gt;0),ROUND(MIN(J1847, MAX(500,MIN(0.55*$C1847,573))),2),0),ROUND(IF($B1847="Non - avec lien de dépendance",MIN(1129,J1847,$C1847)*overallRate,MIN(1129,J1847)*overallRate),2))))</f>
        <v>Effectuez l’étape 1</v>
      </c>
      <c r="O1847" s="54" t="str">
        <f>IF(ISTEXT(overallRate),"Effectuez l’étape 1",IF(OR(COUNT($C1847,K1847)&lt;&gt;2,overallRate=0),0,IF(G1847="Oui",IF(OR($B1847="Oui - sans lien de dépendance",$C1847&gt;0),ROUND(MIN(K1847, MAX(500,MIN(0.55*$C1847,573))),2),0),ROUND(IF($B1847="Non - avec lien de dépendance",MIN(1129,K1847,$C1847)*overallRate,MIN(1129,K1847)*overallRate),2))))</f>
        <v>Effectuez l’étape 1</v>
      </c>
      <c r="P1847" s="3">
        <f t="shared" si="28"/>
        <v>0</v>
      </c>
    </row>
    <row r="1848" spans="12:16" x14ac:dyDescent="0.35">
      <c r="L1848" s="54" t="str">
        <f>IF(ISTEXT(overallRate),"Effectuez l’étape 1",IF(OR(COUNT($C1848,H1848)&lt;&gt;2,overallRate=0),0,IF(D1848="Oui",IF(OR($B1848="Oui - sans lien de dépendance",$C1848&gt;0),ROUND(MIN(H1848, MAX(500,MIN(0.55*$C1848,573))),2),0),ROUND(IF($B1848="Non - avec lien de dépendance",MIN(1129,H1848,$C1848)*overallRate,MIN(1129,H1848)*overallRate),2))))</f>
        <v>Effectuez l’étape 1</v>
      </c>
      <c r="M1848" s="54" t="str">
        <f>IF(ISTEXT(overallRate),"Effectuez l’étape 1",IF(OR(COUNT($C1848,I1848)&lt;&gt;2,overallRate=0),0,IF(E1848="Oui",IF(OR($B1848="Oui - sans lien de dépendance",$C1848&gt;0),ROUND(MIN(I1848, MAX(500,MIN(0.55*$C1848,573))),2),0),ROUND(IF($B1848="Non - avec lien de dépendance",MIN(1129,I1848,$C1848)*overallRate,MIN(1129,I1848)*overallRate),2))))</f>
        <v>Effectuez l’étape 1</v>
      </c>
      <c r="N1848" s="54" t="str">
        <f>IF(ISTEXT(overallRate),"Effectuez l’étape 1",IF(OR(COUNT($C1848,J1848)&lt;&gt;2,overallRate=0),0,IF(F1848="Oui",IF(OR($B1848="Oui - sans lien de dépendance",$C1848&gt;0),ROUND(MIN(J1848, MAX(500,MIN(0.55*$C1848,573))),2),0),ROUND(IF($B1848="Non - avec lien de dépendance",MIN(1129,J1848,$C1848)*overallRate,MIN(1129,J1848)*overallRate),2))))</f>
        <v>Effectuez l’étape 1</v>
      </c>
      <c r="O1848" s="54" t="str">
        <f>IF(ISTEXT(overallRate),"Effectuez l’étape 1",IF(OR(COUNT($C1848,K1848)&lt;&gt;2,overallRate=0),0,IF(G1848="Oui",IF(OR($B1848="Oui - sans lien de dépendance",$C1848&gt;0),ROUND(MIN(K1848, MAX(500,MIN(0.55*$C1848,573))),2),0),ROUND(IF($B1848="Non - avec lien de dépendance",MIN(1129,K1848,$C1848)*overallRate,MIN(1129,K1848)*overallRate),2))))</f>
        <v>Effectuez l’étape 1</v>
      </c>
      <c r="P1848" s="3">
        <f t="shared" si="28"/>
        <v>0</v>
      </c>
    </row>
    <row r="1849" spans="12:16" x14ac:dyDescent="0.35">
      <c r="L1849" s="54" t="str">
        <f>IF(ISTEXT(overallRate),"Effectuez l’étape 1",IF(OR(COUNT($C1849,H1849)&lt;&gt;2,overallRate=0),0,IF(D1849="Oui",IF(OR($B1849="Oui - sans lien de dépendance",$C1849&gt;0),ROUND(MIN(H1849, MAX(500,MIN(0.55*$C1849,573))),2),0),ROUND(IF($B1849="Non - avec lien de dépendance",MIN(1129,H1849,$C1849)*overallRate,MIN(1129,H1849)*overallRate),2))))</f>
        <v>Effectuez l’étape 1</v>
      </c>
      <c r="M1849" s="54" t="str">
        <f>IF(ISTEXT(overallRate),"Effectuez l’étape 1",IF(OR(COUNT($C1849,I1849)&lt;&gt;2,overallRate=0),0,IF(E1849="Oui",IF(OR($B1849="Oui - sans lien de dépendance",$C1849&gt;0),ROUND(MIN(I1849, MAX(500,MIN(0.55*$C1849,573))),2),0),ROUND(IF($B1849="Non - avec lien de dépendance",MIN(1129,I1849,$C1849)*overallRate,MIN(1129,I1849)*overallRate),2))))</f>
        <v>Effectuez l’étape 1</v>
      </c>
      <c r="N1849" s="54" t="str">
        <f>IF(ISTEXT(overallRate),"Effectuez l’étape 1",IF(OR(COUNT($C1849,J1849)&lt;&gt;2,overallRate=0),0,IF(F1849="Oui",IF(OR($B1849="Oui - sans lien de dépendance",$C1849&gt;0),ROUND(MIN(J1849, MAX(500,MIN(0.55*$C1849,573))),2),0),ROUND(IF($B1849="Non - avec lien de dépendance",MIN(1129,J1849,$C1849)*overallRate,MIN(1129,J1849)*overallRate),2))))</f>
        <v>Effectuez l’étape 1</v>
      </c>
      <c r="O1849" s="54" t="str">
        <f>IF(ISTEXT(overallRate),"Effectuez l’étape 1",IF(OR(COUNT($C1849,K1849)&lt;&gt;2,overallRate=0),0,IF(G1849="Oui",IF(OR($B1849="Oui - sans lien de dépendance",$C1849&gt;0),ROUND(MIN(K1849, MAX(500,MIN(0.55*$C1849,573))),2),0),ROUND(IF($B1849="Non - avec lien de dépendance",MIN(1129,K1849,$C1849)*overallRate,MIN(1129,K1849)*overallRate),2))))</f>
        <v>Effectuez l’étape 1</v>
      </c>
      <c r="P1849" s="3">
        <f t="shared" si="28"/>
        <v>0</v>
      </c>
    </row>
    <row r="1850" spans="12:16" x14ac:dyDescent="0.35">
      <c r="L1850" s="54" t="str">
        <f>IF(ISTEXT(overallRate),"Effectuez l’étape 1",IF(OR(COUNT($C1850,H1850)&lt;&gt;2,overallRate=0),0,IF(D1850="Oui",IF(OR($B1850="Oui - sans lien de dépendance",$C1850&gt;0),ROUND(MIN(H1850, MAX(500,MIN(0.55*$C1850,573))),2),0),ROUND(IF($B1850="Non - avec lien de dépendance",MIN(1129,H1850,$C1850)*overallRate,MIN(1129,H1850)*overallRate),2))))</f>
        <v>Effectuez l’étape 1</v>
      </c>
      <c r="M1850" s="54" t="str">
        <f>IF(ISTEXT(overallRate),"Effectuez l’étape 1",IF(OR(COUNT($C1850,I1850)&lt;&gt;2,overallRate=0),0,IF(E1850="Oui",IF(OR($B1850="Oui - sans lien de dépendance",$C1850&gt;0),ROUND(MIN(I1850, MAX(500,MIN(0.55*$C1850,573))),2),0),ROUND(IF($B1850="Non - avec lien de dépendance",MIN(1129,I1850,$C1850)*overallRate,MIN(1129,I1850)*overallRate),2))))</f>
        <v>Effectuez l’étape 1</v>
      </c>
      <c r="N1850" s="54" t="str">
        <f>IF(ISTEXT(overallRate),"Effectuez l’étape 1",IF(OR(COUNT($C1850,J1850)&lt;&gt;2,overallRate=0),0,IF(F1850="Oui",IF(OR($B1850="Oui - sans lien de dépendance",$C1850&gt;0),ROUND(MIN(J1850, MAX(500,MIN(0.55*$C1850,573))),2),0),ROUND(IF($B1850="Non - avec lien de dépendance",MIN(1129,J1850,$C1850)*overallRate,MIN(1129,J1850)*overallRate),2))))</f>
        <v>Effectuez l’étape 1</v>
      </c>
      <c r="O1850" s="54" t="str">
        <f>IF(ISTEXT(overallRate),"Effectuez l’étape 1",IF(OR(COUNT($C1850,K1850)&lt;&gt;2,overallRate=0),0,IF(G1850="Oui",IF(OR($B1850="Oui - sans lien de dépendance",$C1850&gt;0),ROUND(MIN(K1850, MAX(500,MIN(0.55*$C1850,573))),2),0),ROUND(IF($B1850="Non - avec lien de dépendance",MIN(1129,K1850,$C1850)*overallRate,MIN(1129,K1850)*overallRate),2))))</f>
        <v>Effectuez l’étape 1</v>
      </c>
      <c r="P1850" s="3">
        <f t="shared" si="28"/>
        <v>0</v>
      </c>
    </row>
    <row r="1851" spans="12:16" x14ac:dyDescent="0.35">
      <c r="L1851" s="54" t="str">
        <f>IF(ISTEXT(overallRate),"Effectuez l’étape 1",IF(OR(COUNT($C1851,H1851)&lt;&gt;2,overallRate=0),0,IF(D1851="Oui",IF(OR($B1851="Oui - sans lien de dépendance",$C1851&gt;0),ROUND(MIN(H1851, MAX(500,MIN(0.55*$C1851,573))),2),0),ROUND(IF($B1851="Non - avec lien de dépendance",MIN(1129,H1851,$C1851)*overallRate,MIN(1129,H1851)*overallRate),2))))</f>
        <v>Effectuez l’étape 1</v>
      </c>
      <c r="M1851" s="54" t="str">
        <f>IF(ISTEXT(overallRate),"Effectuez l’étape 1",IF(OR(COUNT($C1851,I1851)&lt;&gt;2,overallRate=0),0,IF(E1851="Oui",IF(OR($B1851="Oui - sans lien de dépendance",$C1851&gt;0),ROUND(MIN(I1851, MAX(500,MIN(0.55*$C1851,573))),2),0),ROUND(IF($B1851="Non - avec lien de dépendance",MIN(1129,I1851,$C1851)*overallRate,MIN(1129,I1851)*overallRate),2))))</f>
        <v>Effectuez l’étape 1</v>
      </c>
      <c r="N1851" s="54" t="str">
        <f>IF(ISTEXT(overallRate),"Effectuez l’étape 1",IF(OR(COUNT($C1851,J1851)&lt;&gt;2,overallRate=0),0,IF(F1851="Oui",IF(OR($B1851="Oui - sans lien de dépendance",$C1851&gt;0),ROUND(MIN(J1851, MAX(500,MIN(0.55*$C1851,573))),2),0),ROUND(IF($B1851="Non - avec lien de dépendance",MIN(1129,J1851,$C1851)*overallRate,MIN(1129,J1851)*overallRate),2))))</f>
        <v>Effectuez l’étape 1</v>
      </c>
      <c r="O1851" s="54" t="str">
        <f>IF(ISTEXT(overallRate),"Effectuez l’étape 1",IF(OR(COUNT($C1851,K1851)&lt;&gt;2,overallRate=0),0,IF(G1851="Oui",IF(OR($B1851="Oui - sans lien de dépendance",$C1851&gt;0),ROUND(MIN(K1851, MAX(500,MIN(0.55*$C1851,573))),2),0),ROUND(IF($B1851="Non - avec lien de dépendance",MIN(1129,K1851,$C1851)*overallRate,MIN(1129,K1851)*overallRate),2))))</f>
        <v>Effectuez l’étape 1</v>
      </c>
      <c r="P1851" s="3">
        <f t="shared" si="28"/>
        <v>0</v>
      </c>
    </row>
    <row r="1852" spans="12:16" x14ac:dyDescent="0.35">
      <c r="L1852" s="54" t="str">
        <f>IF(ISTEXT(overallRate),"Effectuez l’étape 1",IF(OR(COUNT($C1852,H1852)&lt;&gt;2,overallRate=0),0,IF(D1852="Oui",IF(OR($B1852="Oui - sans lien de dépendance",$C1852&gt;0),ROUND(MIN(H1852, MAX(500,MIN(0.55*$C1852,573))),2),0),ROUND(IF($B1852="Non - avec lien de dépendance",MIN(1129,H1852,$C1852)*overallRate,MIN(1129,H1852)*overallRate),2))))</f>
        <v>Effectuez l’étape 1</v>
      </c>
      <c r="M1852" s="54" t="str">
        <f>IF(ISTEXT(overallRate),"Effectuez l’étape 1",IF(OR(COUNT($C1852,I1852)&lt;&gt;2,overallRate=0),0,IF(E1852="Oui",IF(OR($B1852="Oui - sans lien de dépendance",$C1852&gt;0),ROUND(MIN(I1852, MAX(500,MIN(0.55*$C1852,573))),2),0),ROUND(IF($B1852="Non - avec lien de dépendance",MIN(1129,I1852,$C1852)*overallRate,MIN(1129,I1852)*overallRate),2))))</f>
        <v>Effectuez l’étape 1</v>
      </c>
      <c r="N1852" s="54" t="str">
        <f>IF(ISTEXT(overallRate),"Effectuez l’étape 1",IF(OR(COUNT($C1852,J1852)&lt;&gt;2,overallRate=0),0,IF(F1852="Oui",IF(OR($B1852="Oui - sans lien de dépendance",$C1852&gt;0),ROUND(MIN(J1852, MAX(500,MIN(0.55*$C1852,573))),2),0),ROUND(IF($B1852="Non - avec lien de dépendance",MIN(1129,J1852,$C1852)*overallRate,MIN(1129,J1852)*overallRate),2))))</f>
        <v>Effectuez l’étape 1</v>
      </c>
      <c r="O1852" s="54" t="str">
        <f>IF(ISTEXT(overallRate),"Effectuez l’étape 1",IF(OR(COUNT($C1852,K1852)&lt;&gt;2,overallRate=0),0,IF(G1852="Oui",IF(OR($B1852="Oui - sans lien de dépendance",$C1852&gt;0),ROUND(MIN(K1852, MAX(500,MIN(0.55*$C1852,573))),2),0),ROUND(IF($B1852="Non - avec lien de dépendance",MIN(1129,K1852,$C1852)*overallRate,MIN(1129,K1852)*overallRate),2))))</f>
        <v>Effectuez l’étape 1</v>
      </c>
      <c r="P1852" s="3">
        <f t="shared" si="28"/>
        <v>0</v>
      </c>
    </row>
    <row r="1853" spans="12:16" x14ac:dyDescent="0.35">
      <c r="L1853" s="54" t="str">
        <f>IF(ISTEXT(overallRate),"Effectuez l’étape 1",IF(OR(COUNT($C1853,H1853)&lt;&gt;2,overallRate=0),0,IF(D1853="Oui",IF(OR($B1853="Oui - sans lien de dépendance",$C1853&gt;0),ROUND(MIN(H1853, MAX(500,MIN(0.55*$C1853,573))),2),0),ROUND(IF($B1853="Non - avec lien de dépendance",MIN(1129,H1853,$C1853)*overallRate,MIN(1129,H1853)*overallRate),2))))</f>
        <v>Effectuez l’étape 1</v>
      </c>
      <c r="M1853" s="54" t="str">
        <f>IF(ISTEXT(overallRate),"Effectuez l’étape 1",IF(OR(COUNT($C1853,I1853)&lt;&gt;2,overallRate=0),0,IF(E1853="Oui",IF(OR($B1853="Oui - sans lien de dépendance",$C1853&gt;0),ROUND(MIN(I1853, MAX(500,MIN(0.55*$C1853,573))),2),0),ROUND(IF($B1853="Non - avec lien de dépendance",MIN(1129,I1853,$C1853)*overallRate,MIN(1129,I1853)*overallRate),2))))</f>
        <v>Effectuez l’étape 1</v>
      </c>
      <c r="N1853" s="54" t="str">
        <f>IF(ISTEXT(overallRate),"Effectuez l’étape 1",IF(OR(COUNT($C1853,J1853)&lt;&gt;2,overallRate=0),0,IF(F1853="Oui",IF(OR($B1853="Oui - sans lien de dépendance",$C1853&gt;0),ROUND(MIN(J1853, MAX(500,MIN(0.55*$C1853,573))),2),0),ROUND(IF($B1853="Non - avec lien de dépendance",MIN(1129,J1853,$C1853)*overallRate,MIN(1129,J1853)*overallRate),2))))</f>
        <v>Effectuez l’étape 1</v>
      </c>
      <c r="O1853" s="54" t="str">
        <f>IF(ISTEXT(overallRate),"Effectuez l’étape 1",IF(OR(COUNT($C1853,K1853)&lt;&gt;2,overallRate=0),0,IF(G1853="Oui",IF(OR($B1853="Oui - sans lien de dépendance",$C1853&gt;0),ROUND(MIN(K1853, MAX(500,MIN(0.55*$C1853,573))),2),0),ROUND(IF($B1853="Non - avec lien de dépendance",MIN(1129,K1853,$C1853)*overallRate,MIN(1129,K1853)*overallRate),2))))</f>
        <v>Effectuez l’étape 1</v>
      </c>
      <c r="P1853" s="3">
        <f t="shared" si="28"/>
        <v>0</v>
      </c>
    </row>
    <row r="1854" spans="12:16" x14ac:dyDescent="0.35">
      <c r="L1854" s="54" t="str">
        <f>IF(ISTEXT(overallRate),"Effectuez l’étape 1",IF(OR(COUNT($C1854,H1854)&lt;&gt;2,overallRate=0),0,IF(D1854="Oui",IF(OR($B1854="Oui - sans lien de dépendance",$C1854&gt;0),ROUND(MIN(H1854, MAX(500,MIN(0.55*$C1854,573))),2),0),ROUND(IF($B1854="Non - avec lien de dépendance",MIN(1129,H1854,$C1854)*overallRate,MIN(1129,H1854)*overallRate),2))))</f>
        <v>Effectuez l’étape 1</v>
      </c>
      <c r="M1854" s="54" t="str">
        <f>IF(ISTEXT(overallRate),"Effectuez l’étape 1",IF(OR(COUNT($C1854,I1854)&lt;&gt;2,overallRate=0),0,IF(E1854="Oui",IF(OR($B1854="Oui - sans lien de dépendance",$C1854&gt;0),ROUND(MIN(I1854, MAX(500,MIN(0.55*$C1854,573))),2),0),ROUND(IF($B1854="Non - avec lien de dépendance",MIN(1129,I1854,$C1854)*overallRate,MIN(1129,I1854)*overallRate),2))))</f>
        <v>Effectuez l’étape 1</v>
      </c>
      <c r="N1854" s="54" t="str">
        <f>IF(ISTEXT(overallRate),"Effectuez l’étape 1",IF(OR(COUNT($C1854,J1854)&lt;&gt;2,overallRate=0),0,IF(F1854="Oui",IF(OR($B1854="Oui - sans lien de dépendance",$C1854&gt;0),ROUND(MIN(J1854, MAX(500,MIN(0.55*$C1854,573))),2),0),ROUND(IF($B1854="Non - avec lien de dépendance",MIN(1129,J1854,$C1854)*overallRate,MIN(1129,J1854)*overallRate),2))))</f>
        <v>Effectuez l’étape 1</v>
      </c>
      <c r="O1854" s="54" t="str">
        <f>IF(ISTEXT(overallRate),"Effectuez l’étape 1",IF(OR(COUNT($C1854,K1854)&lt;&gt;2,overallRate=0),0,IF(G1854="Oui",IF(OR($B1854="Oui - sans lien de dépendance",$C1854&gt;0),ROUND(MIN(K1854, MAX(500,MIN(0.55*$C1854,573))),2),0),ROUND(IF($B1854="Non - avec lien de dépendance",MIN(1129,K1854,$C1854)*overallRate,MIN(1129,K1854)*overallRate),2))))</f>
        <v>Effectuez l’étape 1</v>
      </c>
      <c r="P1854" s="3">
        <f t="shared" si="28"/>
        <v>0</v>
      </c>
    </row>
    <row r="1855" spans="12:16" x14ac:dyDescent="0.35">
      <c r="L1855" s="54" t="str">
        <f>IF(ISTEXT(overallRate),"Effectuez l’étape 1",IF(OR(COUNT($C1855,H1855)&lt;&gt;2,overallRate=0),0,IF(D1855="Oui",IF(OR($B1855="Oui - sans lien de dépendance",$C1855&gt;0),ROUND(MIN(H1855, MAX(500,MIN(0.55*$C1855,573))),2),0),ROUND(IF($B1855="Non - avec lien de dépendance",MIN(1129,H1855,$C1855)*overallRate,MIN(1129,H1855)*overallRate),2))))</f>
        <v>Effectuez l’étape 1</v>
      </c>
      <c r="M1855" s="54" t="str">
        <f>IF(ISTEXT(overallRate),"Effectuez l’étape 1",IF(OR(COUNT($C1855,I1855)&lt;&gt;2,overallRate=0),0,IF(E1855="Oui",IF(OR($B1855="Oui - sans lien de dépendance",$C1855&gt;0),ROUND(MIN(I1855, MAX(500,MIN(0.55*$C1855,573))),2),0),ROUND(IF($B1855="Non - avec lien de dépendance",MIN(1129,I1855,$C1855)*overallRate,MIN(1129,I1855)*overallRate),2))))</f>
        <v>Effectuez l’étape 1</v>
      </c>
      <c r="N1855" s="54" t="str">
        <f>IF(ISTEXT(overallRate),"Effectuez l’étape 1",IF(OR(COUNT($C1855,J1855)&lt;&gt;2,overallRate=0),0,IF(F1855="Oui",IF(OR($B1855="Oui - sans lien de dépendance",$C1855&gt;0),ROUND(MIN(J1855, MAX(500,MIN(0.55*$C1855,573))),2),0),ROUND(IF($B1855="Non - avec lien de dépendance",MIN(1129,J1855,$C1855)*overallRate,MIN(1129,J1855)*overallRate),2))))</f>
        <v>Effectuez l’étape 1</v>
      </c>
      <c r="O1855" s="54" t="str">
        <f>IF(ISTEXT(overallRate),"Effectuez l’étape 1",IF(OR(COUNT($C1855,K1855)&lt;&gt;2,overallRate=0),0,IF(G1855="Oui",IF(OR($B1855="Oui - sans lien de dépendance",$C1855&gt;0),ROUND(MIN(K1855, MAX(500,MIN(0.55*$C1855,573))),2),0),ROUND(IF($B1855="Non - avec lien de dépendance",MIN(1129,K1855,$C1855)*overallRate,MIN(1129,K1855)*overallRate),2))))</f>
        <v>Effectuez l’étape 1</v>
      </c>
      <c r="P1855" s="3">
        <f t="shared" si="28"/>
        <v>0</v>
      </c>
    </row>
    <row r="1856" spans="12:16" x14ac:dyDescent="0.35">
      <c r="L1856" s="54" t="str">
        <f>IF(ISTEXT(overallRate),"Effectuez l’étape 1",IF(OR(COUNT($C1856,H1856)&lt;&gt;2,overallRate=0),0,IF(D1856="Oui",IF(OR($B1856="Oui - sans lien de dépendance",$C1856&gt;0),ROUND(MIN(H1856, MAX(500,MIN(0.55*$C1856,573))),2),0),ROUND(IF($B1856="Non - avec lien de dépendance",MIN(1129,H1856,$C1856)*overallRate,MIN(1129,H1856)*overallRate),2))))</f>
        <v>Effectuez l’étape 1</v>
      </c>
      <c r="M1856" s="54" t="str">
        <f>IF(ISTEXT(overallRate),"Effectuez l’étape 1",IF(OR(COUNT($C1856,I1856)&lt;&gt;2,overallRate=0),0,IF(E1856="Oui",IF(OR($B1856="Oui - sans lien de dépendance",$C1856&gt;0),ROUND(MIN(I1856, MAX(500,MIN(0.55*$C1856,573))),2),0),ROUND(IF($B1856="Non - avec lien de dépendance",MIN(1129,I1856,$C1856)*overallRate,MIN(1129,I1856)*overallRate),2))))</f>
        <v>Effectuez l’étape 1</v>
      </c>
      <c r="N1856" s="54" t="str">
        <f>IF(ISTEXT(overallRate),"Effectuez l’étape 1",IF(OR(COUNT($C1856,J1856)&lt;&gt;2,overallRate=0),0,IF(F1856="Oui",IF(OR($B1856="Oui - sans lien de dépendance",$C1856&gt;0),ROUND(MIN(J1856, MAX(500,MIN(0.55*$C1856,573))),2),0),ROUND(IF($B1856="Non - avec lien de dépendance",MIN(1129,J1856,$C1856)*overallRate,MIN(1129,J1856)*overallRate),2))))</f>
        <v>Effectuez l’étape 1</v>
      </c>
      <c r="O1856" s="54" t="str">
        <f>IF(ISTEXT(overallRate),"Effectuez l’étape 1",IF(OR(COUNT($C1856,K1856)&lt;&gt;2,overallRate=0),0,IF(G1856="Oui",IF(OR($B1856="Oui - sans lien de dépendance",$C1856&gt;0),ROUND(MIN(K1856, MAX(500,MIN(0.55*$C1856,573))),2),0),ROUND(IF($B1856="Non - avec lien de dépendance",MIN(1129,K1856,$C1856)*overallRate,MIN(1129,K1856)*overallRate),2))))</f>
        <v>Effectuez l’étape 1</v>
      </c>
      <c r="P1856" s="3">
        <f t="shared" si="28"/>
        <v>0</v>
      </c>
    </row>
    <row r="1857" spans="12:16" x14ac:dyDescent="0.35">
      <c r="L1857" s="54" t="str">
        <f>IF(ISTEXT(overallRate),"Effectuez l’étape 1",IF(OR(COUNT($C1857,H1857)&lt;&gt;2,overallRate=0),0,IF(D1857="Oui",IF(OR($B1857="Oui - sans lien de dépendance",$C1857&gt;0),ROUND(MIN(H1857, MAX(500,MIN(0.55*$C1857,573))),2),0),ROUND(IF($B1857="Non - avec lien de dépendance",MIN(1129,H1857,$C1857)*overallRate,MIN(1129,H1857)*overallRate),2))))</f>
        <v>Effectuez l’étape 1</v>
      </c>
      <c r="M1857" s="54" t="str">
        <f>IF(ISTEXT(overallRate),"Effectuez l’étape 1",IF(OR(COUNT($C1857,I1857)&lt;&gt;2,overallRate=0),0,IF(E1857="Oui",IF(OR($B1857="Oui - sans lien de dépendance",$C1857&gt;0),ROUND(MIN(I1857, MAX(500,MIN(0.55*$C1857,573))),2),0),ROUND(IF($B1857="Non - avec lien de dépendance",MIN(1129,I1857,$C1857)*overallRate,MIN(1129,I1857)*overallRate),2))))</f>
        <v>Effectuez l’étape 1</v>
      </c>
      <c r="N1857" s="54" t="str">
        <f>IF(ISTEXT(overallRate),"Effectuez l’étape 1",IF(OR(COUNT($C1857,J1857)&lt;&gt;2,overallRate=0),0,IF(F1857="Oui",IF(OR($B1857="Oui - sans lien de dépendance",$C1857&gt;0),ROUND(MIN(J1857, MAX(500,MIN(0.55*$C1857,573))),2),0),ROUND(IF($B1857="Non - avec lien de dépendance",MIN(1129,J1857,$C1857)*overallRate,MIN(1129,J1857)*overallRate),2))))</f>
        <v>Effectuez l’étape 1</v>
      </c>
      <c r="O1857" s="54" t="str">
        <f>IF(ISTEXT(overallRate),"Effectuez l’étape 1",IF(OR(COUNT($C1857,K1857)&lt;&gt;2,overallRate=0),0,IF(G1857="Oui",IF(OR($B1857="Oui - sans lien de dépendance",$C1857&gt;0),ROUND(MIN(K1857, MAX(500,MIN(0.55*$C1857,573))),2),0),ROUND(IF($B1857="Non - avec lien de dépendance",MIN(1129,K1857,$C1857)*overallRate,MIN(1129,K1857)*overallRate),2))))</f>
        <v>Effectuez l’étape 1</v>
      </c>
      <c r="P1857" s="3">
        <f t="shared" si="28"/>
        <v>0</v>
      </c>
    </row>
    <row r="1858" spans="12:16" x14ac:dyDescent="0.35">
      <c r="L1858" s="54" t="str">
        <f>IF(ISTEXT(overallRate),"Effectuez l’étape 1",IF(OR(COUNT($C1858,H1858)&lt;&gt;2,overallRate=0),0,IF(D1858="Oui",IF(OR($B1858="Oui - sans lien de dépendance",$C1858&gt;0),ROUND(MIN(H1858, MAX(500,MIN(0.55*$C1858,573))),2),0),ROUND(IF($B1858="Non - avec lien de dépendance",MIN(1129,H1858,$C1858)*overallRate,MIN(1129,H1858)*overallRate),2))))</f>
        <v>Effectuez l’étape 1</v>
      </c>
      <c r="M1858" s="54" t="str">
        <f>IF(ISTEXT(overallRate),"Effectuez l’étape 1",IF(OR(COUNT($C1858,I1858)&lt;&gt;2,overallRate=0),0,IF(E1858="Oui",IF(OR($B1858="Oui - sans lien de dépendance",$C1858&gt;0),ROUND(MIN(I1858, MAX(500,MIN(0.55*$C1858,573))),2),0),ROUND(IF($B1858="Non - avec lien de dépendance",MIN(1129,I1858,$C1858)*overallRate,MIN(1129,I1858)*overallRate),2))))</f>
        <v>Effectuez l’étape 1</v>
      </c>
      <c r="N1858" s="54" t="str">
        <f>IF(ISTEXT(overallRate),"Effectuez l’étape 1",IF(OR(COUNT($C1858,J1858)&lt;&gt;2,overallRate=0),0,IF(F1858="Oui",IF(OR($B1858="Oui - sans lien de dépendance",$C1858&gt;0),ROUND(MIN(J1858, MAX(500,MIN(0.55*$C1858,573))),2),0),ROUND(IF($B1858="Non - avec lien de dépendance",MIN(1129,J1858,$C1858)*overallRate,MIN(1129,J1858)*overallRate),2))))</f>
        <v>Effectuez l’étape 1</v>
      </c>
      <c r="O1858" s="54" t="str">
        <f>IF(ISTEXT(overallRate),"Effectuez l’étape 1",IF(OR(COUNT($C1858,K1858)&lt;&gt;2,overallRate=0),0,IF(G1858="Oui",IF(OR($B1858="Oui - sans lien de dépendance",$C1858&gt;0),ROUND(MIN(K1858, MAX(500,MIN(0.55*$C1858,573))),2),0),ROUND(IF($B1858="Non - avec lien de dépendance",MIN(1129,K1858,$C1858)*overallRate,MIN(1129,K1858)*overallRate),2))))</f>
        <v>Effectuez l’étape 1</v>
      </c>
      <c r="P1858" s="3">
        <f t="shared" si="28"/>
        <v>0</v>
      </c>
    </row>
    <row r="1859" spans="12:16" x14ac:dyDescent="0.35">
      <c r="L1859" s="54" t="str">
        <f>IF(ISTEXT(overallRate),"Effectuez l’étape 1",IF(OR(COUNT($C1859,H1859)&lt;&gt;2,overallRate=0),0,IF(D1859="Oui",IF(OR($B1859="Oui - sans lien de dépendance",$C1859&gt;0),ROUND(MIN(H1859, MAX(500,MIN(0.55*$C1859,573))),2),0),ROUND(IF($B1859="Non - avec lien de dépendance",MIN(1129,H1859,$C1859)*overallRate,MIN(1129,H1859)*overallRate),2))))</f>
        <v>Effectuez l’étape 1</v>
      </c>
      <c r="M1859" s="54" t="str">
        <f>IF(ISTEXT(overallRate),"Effectuez l’étape 1",IF(OR(COUNT($C1859,I1859)&lt;&gt;2,overallRate=0),0,IF(E1859="Oui",IF(OR($B1859="Oui - sans lien de dépendance",$C1859&gt;0),ROUND(MIN(I1859, MAX(500,MIN(0.55*$C1859,573))),2),0),ROUND(IF($B1859="Non - avec lien de dépendance",MIN(1129,I1859,$C1859)*overallRate,MIN(1129,I1859)*overallRate),2))))</f>
        <v>Effectuez l’étape 1</v>
      </c>
      <c r="N1859" s="54" t="str">
        <f>IF(ISTEXT(overallRate),"Effectuez l’étape 1",IF(OR(COUNT($C1859,J1859)&lt;&gt;2,overallRate=0),0,IF(F1859="Oui",IF(OR($B1859="Oui - sans lien de dépendance",$C1859&gt;0),ROUND(MIN(J1859, MAX(500,MIN(0.55*$C1859,573))),2),0),ROUND(IF($B1859="Non - avec lien de dépendance",MIN(1129,J1859,$C1859)*overallRate,MIN(1129,J1859)*overallRate),2))))</f>
        <v>Effectuez l’étape 1</v>
      </c>
      <c r="O1859" s="54" t="str">
        <f>IF(ISTEXT(overallRate),"Effectuez l’étape 1",IF(OR(COUNT($C1859,K1859)&lt;&gt;2,overallRate=0),0,IF(G1859="Oui",IF(OR($B1859="Oui - sans lien de dépendance",$C1859&gt;0),ROUND(MIN(K1859, MAX(500,MIN(0.55*$C1859,573))),2),0),ROUND(IF($B1859="Non - avec lien de dépendance",MIN(1129,K1859,$C1859)*overallRate,MIN(1129,K1859)*overallRate),2))))</f>
        <v>Effectuez l’étape 1</v>
      </c>
      <c r="P1859" s="3">
        <f t="shared" si="28"/>
        <v>0</v>
      </c>
    </row>
    <row r="1860" spans="12:16" x14ac:dyDescent="0.35">
      <c r="L1860" s="54" t="str">
        <f>IF(ISTEXT(overallRate),"Effectuez l’étape 1",IF(OR(COUNT($C1860,H1860)&lt;&gt;2,overallRate=0),0,IF(D1860="Oui",IF(OR($B1860="Oui - sans lien de dépendance",$C1860&gt;0),ROUND(MIN(H1860, MAX(500,MIN(0.55*$C1860,573))),2),0),ROUND(IF($B1860="Non - avec lien de dépendance",MIN(1129,H1860,$C1860)*overallRate,MIN(1129,H1860)*overallRate),2))))</f>
        <v>Effectuez l’étape 1</v>
      </c>
      <c r="M1860" s="54" t="str">
        <f>IF(ISTEXT(overallRate),"Effectuez l’étape 1",IF(OR(COUNT($C1860,I1860)&lt;&gt;2,overallRate=0),0,IF(E1860="Oui",IF(OR($B1860="Oui - sans lien de dépendance",$C1860&gt;0),ROUND(MIN(I1860, MAX(500,MIN(0.55*$C1860,573))),2),0),ROUND(IF($B1860="Non - avec lien de dépendance",MIN(1129,I1860,$C1860)*overallRate,MIN(1129,I1860)*overallRate),2))))</f>
        <v>Effectuez l’étape 1</v>
      </c>
      <c r="N1860" s="54" t="str">
        <f>IF(ISTEXT(overallRate),"Effectuez l’étape 1",IF(OR(COUNT($C1860,J1860)&lt;&gt;2,overallRate=0),0,IF(F1860="Oui",IF(OR($B1860="Oui - sans lien de dépendance",$C1860&gt;0),ROUND(MIN(J1860, MAX(500,MIN(0.55*$C1860,573))),2),0),ROUND(IF($B1860="Non - avec lien de dépendance",MIN(1129,J1860,$C1860)*overallRate,MIN(1129,J1860)*overallRate),2))))</f>
        <v>Effectuez l’étape 1</v>
      </c>
      <c r="O1860" s="54" t="str">
        <f>IF(ISTEXT(overallRate),"Effectuez l’étape 1",IF(OR(COUNT($C1860,K1860)&lt;&gt;2,overallRate=0),0,IF(G1860="Oui",IF(OR($B1860="Oui - sans lien de dépendance",$C1860&gt;0),ROUND(MIN(K1860, MAX(500,MIN(0.55*$C1860,573))),2),0),ROUND(IF($B1860="Non - avec lien de dépendance",MIN(1129,K1860,$C1860)*overallRate,MIN(1129,K1860)*overallRate),2))))</f>
        <v>Effectuez l’étape 1</v>
      </c>
      <c r="P1860" s="3">
        <f t="shared" si="28"/>
        <v>0</v>
      </c>
    </row>
    <row r="1861" spans="12:16" x14ac:dyDescent="0.35">
      <c r="L1861" s="54" t="str">
        <f>IF(ISTEXT(overallRate),"Effectuez l’étape 1",IF(OR(COUNT($C1861,H1861)&lt;&gt;2,overallRate=0),0,IF(D1861="Oui",IF(OR($B1861="Oui - sans lien de dépendance",$C1861&gt;0),ROUND(MIN(H1861, MAX(500,MIN(0.55*$C1861,573))),2),0),ROUND(IF($B1861="Non - avec lien de dépendance",MIN(1129,H1861,$C1861)*overallRate,MIN(1129,H1861)*overallRate),2))))</f>
        <v>Effectuez l’étape 1</v>
      </c>
      <c r="M1861" s="54" t="str">
        <f>IF(ISTEXT(overallRate),"Effectuez l’étape 1",IF(OR(COUNT($C1861,I1861)&lt;&gt;2,overallRate=0),0,IF(E1861="Oui",IF(OR($B1861="Oui - sans lien de dépendance",$C1861&gt;0),ROUND(MIN(I1861, MAX(500,MIN(0.55*$C1861,573))),2),0),ROUND(IF($B1861="Non - avec lien de dépendance",MIN(1129,I1861,$C1861)*overallRate,MIN(1129,I1861)*overallRate),2))))</f>
        <v>Effectuez l’étape 1</v>
      </c>
      <c r="N1861" s="54" t="str">
        <f>IF(ISTEXT(overallRate),"Effectuez l’étape 1",IF(OR(COUNT($C1861,J1861)&lt;&gt;2,overallRate=0),0,IF(F1861="Oui",IF(OR($B1861="Oui - sans lien de dépendance",$C1861&gt;0),ROUND(MIN(J1861, MAX(500,MIN(0.55*$C1861,573))),2),0),ROUND(IF($B1861="Non - avec lien de dépendance",MIN(1129,J1861,$C1861)*overallRate,MIN(1129,J1861)*overallRate),2))))</f>
        <v>Effectuez l’étape 1</v>
      </c>
      <c r="O1861" s="54" t="str">
        <f>IF(ISTEXT(overallRate),"Effectuez l’étape 1",IF(OR(COUNT($C1861,K1861)&lt;&gt;2,overallRate=0),0,IF(G1861="Oui",IF(OR($B1861="Oui - sans lien de dépendance",$C1861&gt;0),ROUND(MIN(K1861, MAX(500,MIN(0.55*$C1861,573))),2),0),ROUND(IF($B1861="Non - avec lien de dépendance",MIN(1129,K1861,$C1861)*overallRate,MIN(1129,K1861)*overallRate),2))))</f>
        <v>Effectuez l’étape 1</v>
      </c>
      <c r="P1861" s="3">
        <f t="shared" si="28"/>
        <v>0</v>
      </c>
    </row>
    <row r="1862" spans="12:16" x14ac:dyDescent="0.35">
      <c r="L1862" s="54" t="str">
        <f>IF(ISTEXT(overallRate),"Effectuez l’étape 1",IF(OR(COUNT($C1862,H1862)&lt;&gt;2,overallRate=0),0,IF(D1862="Oui",IF(OR($B1862="Oui - sans lien de dépendance",$C1862&gt;0),ROUND(MIN(H1862, MAX(500,MIN(0.55*$C1862,573))),2),0),ROUND(IF($B1862="Non - avec lien de dépendance",MIN(1129,H1862,$C1862)*overallRate,MIN(1129,H1862)*overallRate),2))))</f>
        <v>Effectuez l’étape 1</v>
      </c>
      <c r="M1862" s="54" t="str">
        <f>IF(ISTEXT(overallRate),"Effectuez l’étape 1",IF(OR(COUNT($C1862,I1862)&lt;&gt;2,overallRate=0),0,IF(E1862="Oui",IF(OR($B1862="Oui - sans lien de dépendance",$C1862&gt;0),ROUND(MIN(I1862, MAX(500,MIN(0.55*$C1862,573))),2),0),ROUND(IF($B1862="Non - avec lien de dépendance",MIN(1129,I1862,$C1862)*overallRate,MIN(1129,I1862)*overallRate),2))))</f>
        <v>Effectuez l’étape 1</v>
      </c>
      <c r="N1862" s="54" t="str">
        <f>IF(ISTEXT(overallRate),"Effectuez l’étape 1",IF(OR(COUNT($C1862,J1862)&lt;&gt;2,overallRate=0),0,IF(F1862="Oui",IF(OR($B1862="Oui - sans lien de dépendance",$C1862&gt;0),ROUND(MIN(J1862, MAX(500,MIN(0.55*$C1862,573))),2),0),ROUND(IF($B1862="Non - avec lien de dépendance",MIN(1129,J1862,$C1862)*overallRate,MIN(1129,J1862)*overallRate),2))))</f>
        <v>Effectuez l’étape 1</v>
      </c>
      <c r="O1862" s="54" t="str">
        <f>IF(ISTEXT(overallRate),"Effectuez l’étape 1",IF(OR(COUNT($C1862,K1862)&lt;&gt;2,overallRate=0),0,IF(G1862="Oui",IF(OR($B1862="Oui - sans lien de dépendance",$C1862&gt;0),ROUND(MIN(K1862, MAX(500,MIN(0.55*$C1862,573))),2),0),ROUND(IF($B1862="Non - avec lien de dépendance",MIN(1129,K1862,$C1862)*overallRate,MIN(1129,K1862)*overallRate),2))))</f>
        <v>Effectuez l’étape 1</v>
      </c>
      <c r="P1862" s="3">
        <f t="shared" si="28"/>
        <v>0</v>
      </c>
    </row>
    <row r="1863" spans="12:16" x14ac:dyDescent="0.35">
      <c r="L1863" s="54" t="str">
        <f>IF(ISTEXT(overallRate),"Effectuez l’étape 1",IF(OR(COUNT($C1863,H1863)&lt;&gt;2,overallRate=0),0,IF(D1863="Oui",IF(OR($B1863="Oui - sans lien de dépendance",$C1863&gt;0),ROUND(MIN(H1863, MAX(500,MIN(0.55*$C1863,573))),2),0),ROUND(IF($B1863="Non - avec lien de dépendance",MIN(1129,H1863,$C1863)*overallRate,MIN(1129,H1863)*overallRate),2))))</f>
        <v>Effectuez l’étape 1</v>
      </c>
      <c r="M1863" s="54" t="str">
        <f>IF(ISTEXT(overallRate),"Effectuez l’étape 1",IF(OR(COUNT($C1863,I1863)&lt;&gt;2,overallRate=0),0,IF(E1863="Oui",IF(OR($B1863="Oui - sans lien de dépendance",$C1863&gt;0),ROUND(MIN(I1863, MAX(500,MIN(0.55*$C1863,573))),2),0),ROUND(IF($B1863="Non - avec lien de dépendance",MIN(1129,I1863,$C1863)*overallRate,MIN(1129,I1863)*overallRate),2))))</f>
        <v>Effectuez l’étape 1</v>
      </c>
      <c r="N1863" s="54" t="str">
        <f>IF(ISTEXT(overallRate),"Effectuez l’étape 1",IF(OR(COUNT($C1863,J1863)&lt;&gt;2,overallRate=0),0,IF(F1863="Oui",IF(OR($B1863="Oui - sans lien de dépendance",$C1863&gt;0),ROUND(MIN(J1863, MAX(500,MIN(0.55*$C1863,573))),2),0),ROUND(IF($B1863="Non - avec lien de dépendance",MIN(1129,J1863,$C1863)*overallRate,MIN(1129,J1863)*overallRate),2))))</f>
        <v>Effectuez l’étape 1</v>
      </c>
      <c r="O1863" s="54" t="str">
        <f>IF(ISTEXT(overallRate),"Effectuez l’étape 1",IF(OR(COUNT($C1863,K1863)&lt;&gt;2,overallRate=0),0,IF(G1863="Oui",IF(OR($B1863="Oui - sans lien de dépendance",$C1863&gt;0),ROUND(MIN(K1863, MAX(500,MIN(0.55*$C1863,573))),2),0),ROUND(IF($B1863="Non - avec lien de dépendance",MIN(1129,K1863,$C1863)*overallRate,MIN(1129,K1863)*overallRate),2))))</f>
        <v>Effectuez l’étape 1</v>
      </c>
      <c r="P1863" s="3">
        <f t="shared" ref="P1863:P1926" si="29">IF(AND(COUNT(C1863:K1863)&gt;0,OR(COUNT(C1863:K1863)&lt;&gt;5,ISBLANK(B1863))),"Fill out all amounts",SUM(L1863:O1863))</f>
        <v>0</v>
      </c>
    </row>
    <row r="1864" spans="12:16" x14ac:dyDescent="0.35">
      <c r="L1864" s="54" t="str">
        <f>IF(ISTEXT(overallRate),"Effectuez l’étape 1",IF(OR(COUNT($C1864,H1864)&lt;&gt;2,overallRate=0),0,IF(D1864="Oui",IF(OR($B1864="Oui - sans lien de dépendance",$C1864&gt;0),ROUND(MIN(H1864, MAX(500,MIN(0.55*$C1864,573))),2),0),ROUND(IF($B1864="Non - avec lien de dépendance",MIN(1129,H1864,$C1864)*overallRate,MIN(1129,H1864)*overallRate),2))))</f>
        <v>Effectuez l’étape 1</v>
      </c>
      <c r="M1864" s="54" t="str">
        <f>IF(ISTEXT(overallRate),"Effectuez l’étape 1",IF(OR(COUNT($C1864,I1864)&lt;&gt;2,overallRate=0),0,IF(E1864="Oui",IF(OR($B1864="Oui - sans lien de dépendance",$C1864&gt;0),ROUND(MIN(I1864, MAX(500,MIN(0.55*$C1864,573))),2),0),ROUND(IF($B1864="Non - avec lien de dépendance",MIN(1129,I1864,$C1864)*overallRate,MIN(1129,I1864)*overallRate),2))))</f>
        <v>Effectuez l’étape 1</v>
      </c>
      <c r="N1864" s="54" t="str">
        <f>IF(ISTEXT(overallRate),"Effectuez l’étape 1",IF(OR(COUNT($C1864,J1864)&lt;&gt;2,overallRate=0),0,IF(F1864="Oui",IF(OR($B1864="Oui - sans lien de dépendance",$C1864&gt;0),ROUND(MIN(J1864, MAX(500,MIN(0.55*$C1864,573))),2),0),ROUND(IF($B1864="Non - avec lien de dépendance",MIN(1129,J1864,$C1864)*overallRate,MIN(1129,J1864)*overallRate),2))))</f>
        <v>Effectuez l’étape 1</v>
      </c>
      <c r="O1864" s="54" t="str">
        <f>IF(ISTEXT(overallRate),"Effectuez l’étape 1",IF(OR(COUNT($C1864,K1864)&lt;&gt;2,overallRate=0),0,IF(G1864="Oui",IF(OR($B1864="Oui - sans lien de dépendance",$C1864&gt;0),ROUND(MIN(K1864, MAX(500,MIN(0.55*$C1864,573))),2),0),ROUND(IF($B1864="Non - avec lien de dépendance",MIN(1129,K1864,$C1864)*overallRate,MIN(1129,K1864)*overallRate),2))))</f>
        <v>Effectuez l’étape 1</v>
      </c>
      <c r="P1864" s="3">
        <f t="shared" si="29"/>
        <v>0</v>
      </c>
    </row>
    <row r="1865" spans="12:16" x14ac:dyDescent="0.35">
      <c r="L1865" s="54" t="str">
        <f>IF(ISTEXT(overallRate),"Effectuez l’étape 1",IF(OR(COUNT($C1865,H1865)&lt;&gt;2,overallRate=0),0,IF(D1865="Oui",IF(OR($B1865="Oui - sans lien de dépendance",$C1865&gt;0),ROUND(MIN(H1865, MAX(500,MIN(0.55*$C1865,573))),2),0),ROUND(IF($B1865="Non - avec lien de dépendance",MIN(1129,H1865,$C1865)*overallRate,MIN(1129,H1865)*overallRate),2))))</f>
        <v>Effectuez l’étape 1</v>
      </c>
      <c r="M1865" s="54" t="str">
        <f>IF(ISTEXT(overallRate),"Effectuez l’étape 1",IF(OR(COUNT($C1865,I1865)&lt;&gt;2,overallRate=0),0,IF(E1865="Oui",IF(OR($B1865="Oui - sans lien de dépendance",$C1865&gt;0),ROUND(MIN(I1865, MAX(500,MIN(0.55*$C1865,573))),2),0),ROUND(IF($B1865="Non - avec lien de dépendance",MIN(1129,I1865,$C1865)*overallRate,MIN(1129,I1865)*overallRate),2))))</f>
        <v>Effectuez l’étape 1</v>
      </c>
      <c r="N1865" s="54" t="str">
        <f>IF(ISTEXT(overallRate),"Effectuez l’étape 1",IF(OR(COUNT($C1865,J1865)&lt;&gt;2,overallRate=0),0,IF(F1865="Oui",IF(OR($B1865="Oui - sans lien de dépendance",$C1865&gt;0),ROUND(MIN(J1865, MAX(500,MIN(0.55*$C1865,573))),2),0),ROUND(IF($B1865="Non - avec lien de dépendance",MIN(1129,J1865,$C1865)*overallRate,MIN(1129,J1865)*overallRate),2))))</f>
        <v>Effectuez l’étape 1</v>
      </c>
      <c r="O1865" s="54" t="str">
        <f>IF(ISTEXT(overallRate),"Effectuez l’étape 1",IF(OR(COUNT($C1865,K1865)&lt;&gt;2,overallRate=0),0,IF(G1865="Oui",IF(OR($B1865="Oui - sans lien de dépendance",$C1865&gt;0),ROUND(MIN(K1865, MAX(500,MIN(0.55*$C1865,573))),2),0),ROUND(IF($B1865="Non - avec lien de dépendance",MIN(1129,K1865,$C1865)*overallRate,MIN(1129,K1865)*overallRate),2))))</f>
        <v>Effectuez l’étape 1</v>
      </c>
      <c r="P1865" s="3">
        <f t="shared" si="29"/>
        <v>0</v>
      </c>
    </row>
    <row r="1866" spans="12:16" x14ac:dyDescent="0.35">
      <c r="L1866" s="54" t="str">
        <f>IF(ISTEXT(overallRate),"Effectuez l’étape 1",IF(OR(COUNT($C1866,H1866)&lt;&gt;2,overallRate=0),0,IF(D1866="Oui",IF(OR($B1866="Oui - sans lien de dépendance",$C1866&gt;0),ROUND(MIN(H1866, MAX(500,MIN(0.55*$C1866,573))),2),0),ROUND(IF($B1866="Non - avec lien de dépendance",MIN(1129,H1866,$C1866)*overallRate,MIN(1129,H1866)*overallRate),2))))</f>
        <v>Effectuez l’étape 1</v>
      </c>
      <c r="M1866" s="54" t="str">
        <f>IF(ISTEXT(overallRate),"Effectuez l’étape 1",IF(OR(COUNT($C1866,I1866)&lt;&gt;2,overallRate=0),0,IF(E1866="Oui",IF(OR($B1866="Oui - sans lien de dépendance",$C1866&gt;0),ROUND(MIN(I1866, MAX(500,MIN(0.55*$C1866,573))),2),0),ROUND(IF($B1866="Non - avec lien de dépendance",MIN(1129,I1866,$C1866)*overallRate,MIN(1129,I1866)*overallRate),2))))</f>
        <v>Effectuez l’étape 1</v>
      </c>
      <c r="N1866" s="54" t="str">
        <f>IF(ISTEXT(overallRate),"Effectuez l’étape 1",IF(OR(COUNT($C1866,J1866)&lt;&gt;2,overallRate=0),0,IF(F1866="Oui",IF(OR($B1866="Oui - sans lien de dépendance",$C1866&gt;0),ROUND(MIN(J1866, MAX(500,MIN(0.55*$C1866,573))),2),0),ROUND(IF($B1866="Non - avec lien de dépendance",MIN(1129,J1866,$C1866)*overallRate,MIN(1129,J1866)*overallRate),2))))</f>
        <v>Effectuez l’étape 1</v>
      </c>
      <c r="O1866" s="54" t="str">
        <f>IF(ISTEXT(overallRate),"Effectuez l’étape 1",IF(OR(COUNT($C1866,K1866)&lt;&gt;2,overallRate=0),0,IF(G1866="Oui",IF(OR($B1866="Oui - sans lien de dépendance",$C1866&gt;0),ROUND(MIN(K1866, MAX(500,MIN(0.55*$C1866,573))),2),0),ROUND(IF($B1866="Non - avec lien de dépendance",MIN(1129,K1866,$C1866)*overallRate,MIN(1129,K1866)*overallRate),2))))</f>
        <v>Effectuez l’étape 1</v>
      </c>
      <c r="P1866" s="3">
        <f t="shared" si="29"/>
        <v>0</v>
      </c>
    </row>
    <row r="1867" spans="12:16" x14ac:dyDescent="0.35">
      <c r="L1867" s="54" t="str">
        <f>IF(ISTEXT(overallRate),"Effectuez l’étape 1",IF(OR(COUNT($C1867,H1867)&lt;&gt;2,overallRate=0),0,IF(D1867="Oui",IF(OR($B1867="Oui - sans lien de dépendance",$C1867&gt;0),ROUND(MIN(H1867, MAX(500,MIN(0.55*$C1867,573))),2),0),ROUND(IF($B1867="Non - avec lien de dépendance",MIN(1129,H1867,$C1867)*overallRate,MIN(1129,H1867)*overallRate),2))))</f>
        <v>Effectuez l’étape 1</v>
      </c>
      <c r="M1867" s="54" t="str">
        <f>IF(ISTEXT(overallRate),"Effectuez l’étape 1",IF(OR(COUNT($C1867,I1867)&lt;&gt;2,overallRate=0),0,IF(E1867="Oui",IF(OR($B1867="Oui - sans lien de dépendance",$C1867&gt;0),ROUND(MIN(I1867, MAX(500,MIN(0.55*$C1867,573))),2),0),ROUND(IF($B1867="Non - avec lien de dépendance",MIN(1129,I1867,$C1867)*overallRate,MIN(1129,I1867)*overallRate),2))))</f>
        <v>Effectuez l’étape 1</v>
      </c>
      <c r="N1867" s="54" t="str">
        <f>IF(ISTEXT(overallRate),"Effectuez l’étape 1",IF(OR(COUNT($C1867,J1867)&lt;&gt;2,overallRate=0),0,IF(F1867="Oui",IF(OR($B1867="Oui - sans lien de dépendance",$C1867&gt;0),ROUND(MIN(J1867, MAX(500,MIN(0.55*$C1867,573))),2),0),ROUND(IF($B1867="Non - avec lien de dépendance",MIN(1129,J1867,$C1867)*overallRate,MIN(1129,J1867)*overallRate),2))))</f>
        <v>Effectuez l’étape 1</v>
      </c>
      <c r="O1867" s="54" t="str">
        <f>IF(ISTEXT(overallRate),"Effectuez l’étape 1",IF(OR(COUNT($C1867,K1867)&lt;&gt;2,overallRate=0),0,IF(G1867="Oui",IF(OR($B1867="Oui - sans lien de dépendance",$C1867&gt;0),ROUND(MIN(K1867, MAX(500,MIN(0.55*$C1867,573))),2),0),ROUND(IF($B1867="Non - avec lien de dépendance",MIN(1129,K1867,$C1867)*overallRate,MIN(1129,K1867)*overallRate),2))))</f>
        <v>Effectuez l’étape 1</v>
      </c>
      <c r="P1867" s="3">
        <f t="shared" si="29"/>
        <v>0</v>
      </c>
    </row>
    <row r="1868" spans="12:16" x14ac:dyDescent="0.35">
      <c r="L1868" s="54" t="str">
        <f>IF(ISTEXT(overallRate),"Effectuez l’étape 1",IF(OR(COUNT($C1868,H1868)&lt;&gt;2,overallRate=0),0,IF(D1868="Oui",IF(OR($B1868="Oui - sans lien de dépendance",$C1868&gt;0),ROUND(MIN(H1868, MAX(500,MIN(0.55*$C1868,573))),2),0),ROUND(IF($B1868="Non - avec lien de dépendance",MIN(1129,H1868,$C1868)*overallRate,MIN(1129,H1868)*overallRate),2))))</f>
        <v>Effectuez l’étape 1</v>
      </c>
      <c r="M1868" s="54" t="str">
        <f>IF(ISTEXT(overallRate),"Effectuez l’étape 1",IF(OR(COUNT($C1868,I1868)&lt;&gt;2,overallRate=0),0,IF(E1868="Oui",IF(OR($B1868="Oui - sans lien de dépendance",$C1868&gt;0),ROUND(MIN(I1868, MAX(500,MIN(0.55*$C1868,573))),2),0),ROUND(IF($B1868="Non - avec lien de dépendance",MIN(1129,I1868,$C1868)*overallRate,MIN(1129,I1868)*overallRate),2))))</f>
        <v>Effectuez l’étape 1</v>
      </c>
      <c r="N1868" s="54" t="str">
        <f>IF(ISTEXT(overallRate),"Effectuez l’étape 1",IF(OR(COUNT($C1868,J1868)&lt;&gt;2,overallRate=0),0,IF(F1868="Oui",IF(OR($B1868="Oui - sans lien de dépendance",$C1868&gt;0),ROUND(MIN(J1868, MAX(500,MIN(0.55*$C1868,573))),2),0),ROUND(IF($B1868="Non - avec lien de dépendance",MIN(1129,J1868,$C1868)*overallRate,MIN(1129,J1868)*overallRate),2))))</f>
        <v>Effectuez l’étape 1</v>
      </c>
      <c r="O1868" s="54" t="str">
        <f>IF(ISTEXT(overallRate),"Effectuez l’étape 1",IF(OR(COUNT($C1868,K1868)&lt;&gt;2,overallRate=0),0,IF(G1868="Oui",IF(OR($B1868="Oui - sans lien de dépendance",$C1868&gt;0),ROUND(MIN(K1868, MAX(500,MIN(0.55*$C1868,573))),2),0),ROUND(IF($B1868="Non - avec lien de dépendance",MIN(1129,K1868,$C1868)*overallRate,MIN(1129,K1868)*overallRate),2))))</f>
        <v>Effectuez l’étape 1</v>
      </c>
      <c r="P1868" s="3">
        <f t="shared" si="29"/>
        <v>0</v>
      </c>
    </row>
    <row r="1869" spans="12:16" x14ac:dyDescent="0.35">
      <c r="L1869" s="54" t="str">
        <f>IF(ISTEXT(overallRate),"Effectuez l’étape 1",IF(OR(COUNT($C1869,H1869)&lt;&gt;2,overallRate=0),0,IF(D1869="Oui",IF(OR($B1869="Oui - sans lien de dépendance",$C1869&gt;0),ROUND(MIN(H1869, MAX(500,MIN(0.55*$C1869,573))),2),0),ROUND(IF($B1869="Non - avec lien de dépendance",MIN(1129,H1869,$C1869)*overallRate,MIN(1129,H1869)*overallRate),2))))</f>
        <v>Effectuez l’étape 1</v>
      </c>
      <c r="M1869" s="54" t="str">
        <f>IF(ISTEXT(overallRate),"Effectuez l’étape 1",IF(OR(COUNT($C1869,I1869)&lt;&gt;2,overallRate=0),0,IF(E1869="Oui",IF(OR($B1869="Oui - sans lien de dépendance",$C1869&gt;0),ROUND(MIN(I1869, MAX(500,MIN(0.55*$C1869,573))),2),0),ROUND(IF($B1869="Non - avec lien de dépendance",MIN(1129,I1869,$C1869)*overallRate,MIN(1129,I1869)*overallRate),2))))</f>
        <v>Effectuez l’étape 1</v>
      </c>
      <c r="N1869" s="54" t="str">
        <f>IF(ISTEXT(overallRate),"Effectuez l’étape 1",IF(OR(COUNT($C1869,J1869)&lt;&gt;2,overallRate=0),0,IF(F1869="Oui",IF(OR($B1869="Oui - sans lien de dépendance",$C1869&gt;0),ROUND(MIN(J1869, MAX(500,MIN(0.55*$C1869,573))),2),0),ROUND(IF($B1869="Non - avec lien de dépendance",MIN(1129,J1869,$C1869)*overallRate,MIN(1129,J1869)*overallRate),2))))</f>
        <v>Effectuez l’étape 1</v>
      </c>
      <c r="O1869" s="54" t="str">
        <f>IF(ISTEXT(overallRate),"Effectuez l’étape 1",IF(OR(COUNT($C1869,K1869)&lt;&gt;2,overallRate=0),0,IF(G1869="Oui",IF(OR($B1869="Oui - sans lien de dépendance",$C1869&gt;0),ROUND(MIN(K1869, MAX(500,MIN(0.55*$C1869,573))),2),0),ROUND(IF($B1869="Non - avec lien de dépendance",MIN(1129,K1869,$C1869)*overallRate,MIN(1129,K1869)*overallRate),2))))</f>
        <v>Effectuez l’étape 1</v>
      </c>
      <c r="P1869" s="3">
        <f t="shared" si="29"/>
        <v>0</v>
      </c>
    </row>
    <row r="1870" spans="12:16" x14ac:dyDescent="0.35">
      <c r="L1870" s="54" t="str">
        <f>IF(ISTEXT(overallRate),"Effectuez l’étape 1",IF(OR(COUNT($C1870,H1870)&lt;&gt;2,overallRate=0),0,IF(D1870="Oui",IF(OR($B1870="Oui - sans lien de dépendance",$C1870&gt;0),ROUND(MIN(H1870, MAX(500,MIN(0.55*$C1870,573))),2),0),ROUND(IF($B1870="Non - avec lien de dépendance",MIN(1129,H1870,$C1870)*overallRate,MIN(1129,H1870)*overallRate),2))))</f>
        <v>Effectuez l’étape 1</v>
      </c>
      <c r="M1870" s="54" t="str">
        <f>IF(ISTEXT(overallRate),"Effectuez l’étape 1",IF(OR(COUNT($C1870,I1870)&lt;&gt;2,overallRate=0),0,IF(E1870="Oui",IF(OR($B1870="Oui - sans lien de dépendance",$C1870&gt;0),ROUND(MIN(I1870, MAX(500,MIN(0.55*$C1870,573))),2),0),ROUND(IF($B1870="Non - avec lien de dépendance",MIN(1129,I1870,$C1870)*overallRate,MIN(1129,I1870)*overallRate),2))))</f>
        <v>Effectuez l’étape 1</v>
      </c>
      <c r="N1870" s="54" t="str">
        <f>IF(ISTEXT(overallRate),"Effectuez l’étape 1",IF(OR(COUNT($C1870,J1870)&lt;&gt;2,overallRate=0),0,IF(F1870="Oui",IF(OR($B1870="Oui - sans lien de dépendance",$C1870&gt;0),ROUND(MIN(J1870, MAX(500,MIN(0.55*$C1870,573))),2),0),ROUND(IF($B1870="Non - avec lien de dépendance",MIN(1129,J1870,$C1870)*overallRate,MIN(1129,J1870)*overallRate),2))))</f>
        <v>Effectuez l’étape 1</v>
      </c>
      <c r="O1870" s="54" t="str">
        <f>IF(ISTEXT(overallRate),"Effectuez l’étape 1",IF(OR(COUNT($C1870,K1870)&lt;&gt;2,overallRate=0),0,IF(G1870="Oui",IF(OR($B1870="Oui - sans lien de dépendance",$C1870&gt;0),ROUND(MIN(K1870, MAX(500,MIN(0.55*$C1870,573))),2),0),ROUND(IF($B1870="Non - avec lien de dépendance",MIN(1129,K1870,$C1870)*overallRate,MIN(1129,K1870)*overallRate),2))))</f>
        <v>Effectuez l’étape 1</v>
      </c>
      <c r="P1870" s="3">
        <f t="shared" si="29"/>
        <v>0</v>
      </c>
    </row>
    <row r="1871" spans="12:16" x14ac:dyDescent="0.35">
      <c r="L1871" s="54" t="str">
        <f>IF(ISTEXT(overallRate),"Effectuez l’étape 1",IF(OR(COUNT($C1871,H1871)&lt;&gt;2,overallRate=0),0,IF(D1871="Oui",IF(OR($B1871="Oui - sans lien de dépendance",$C1871&gt;0),ROUND(MIN(H1871, MAX(500,MIN(0.55*$C1871,573))),2),0),ROUND(IF($B1871="Non - avec lien de dépendance",MIN(1129,H1871,$C1871)*overallRate,MIN(1129,H1871)*overallRate),2))))</f>
        <v>Effectuez l’étape 1</v>
      </c>
      <c r="M1871" s="54" t="str">
        <f>IF(ISTEXT(overallRate),"Effectuez l’étape 1",IF(OR(COUNT($C1871,I1871)&lt;&gt;2,overallRate=0),0,IF(E1871="Oui",IF(OR($B1871="Oui - sans lien de dépendance",$C1871&gt;0),ROUND(MIN(I1871, MAX(500,MIN(0.55*$C1871,573))),2),0),ROUND(IF($B1871="Non - avec lien de dépendance",MIN(1129,I1871,$C1871)*overallRate,MIN(1129,I1871)*overallRate),2))))</f>
        <v>Effectuez l’étape 1</v>
      </c>
      <c r="N1871" s="54" t="str">
        <f>IF(ISTEXT(overallRate),"Effectuez l’étape 1",IF(OR(COUNT($C1871,J1871)&lt;&gt;2,overallRate=0),0,IF(F1871="Oui",IF(OR($B1871="Oui - sans lien de dépendance",$C1871&gt;0),ROUND(MIN(J1871, MAX(500,MIN(0.55*$C1871,573))),2),0),ROUND(IF($B1871="Non - avec lien de dépendance",MIN(1129,J1871,$C1871)*overallRate,MIN(1129,J1871)*overallRate),2))))</f>
        <v>Effectuez l’étape 1</v>
      </c>
      <c r="O1871" s="54" t="str">
        <f>IF(ISTEXT(overallRate),"Effectuez l’étape 1",IF(OR(COUNT($C1871,K1871)&lt;&gt;2,overallRate=0),0,IF(G1871="Oui",IF(OR($B1871="Oui - sans lien de dépendance",$C1871&gt;0),ROUND(MIN(K1871, MAX(500,MIN(0.55*$C1871,573))),2),0),ROUND(IF($B1871="Non - avec lien de dépendance",MIN(1129,K1871,$C1871)*overallRate,MIN(1129,K1871)*overallRate),2))))</f>
        <v>Effectuez l’étape 1</v>
      </c>
      <c r="P1871" s="3">
        <f t="shared" si="29"/>
        <v>0</v>
      </c>
    </row>
    <row r="1872" spans="12:16" x14ac:dyDescent="0.35">
      <c r="L1872" s="54" t="str">
        <f>IF(ISTEXT(overallRate),"Effectuez l’étape 1",IF(OR(COUNT($C1872,H1872)&lt;&gt;2,overallRate=0),0,IF(D1872="Oui",IF(OR($B1872="Oui - sans lien de dépendance",$C1872&gt;0),ROUND(MIN(H1872, MAX(500,MIN(0.55*$C1872,573))),2),0),ROUND(IF($B1872="Non - avec lien de dépendance",MIN(1129,H1872,$C1872)*overallRate,MIN(1129,H1872)*overallRate),2))))</f>
        <v>Effectuez l’étape 1</v>
      </c>
      <c r="M1872" s="54" t="str">
        <f>IF(ISTEXT(overallRate),"Effectuez l’étape 1",IF(OR(COUNT($C1872,I1872)&lt;&gt;2,overallRate=0),0,IF(E1872="Oui",IF(OR($B1872="Oui - sans lien de dépendance",$C1872&gt;0),ROUND(MIN(I1872, MAX(500,MIN(0.55*$C1872,573))),2),0),ROUND(IF($B1872="Non - avec lien de dépendance",MIN(1129,I1872,$C1872)*overallRate,MIN(1129,I1872)*overallRate),2))))</f>
        <v>Effectuez l’étape 1</v>
      </c>
      <c r="N1872" s="54" t="str">
        <f>IF(ISTEXT(overallRate),"Effectuez l’étape 1",IF(OR(COUNT($C1872,J1872)&lt;&gt;2,overallRate=0),0,IF(F1872="Oui",IF(OR($B1872="Oui - sans lien de dépendance",$C1872&gt;0),ROUND(MIN(J1872, MAX(500,MIN(0.55*$C1872,573))),2),0),ROUND(IF($B1872="Non - avec lien de dépendance",MIN(1129,J1872,$C1872)*overallRate,MIN(1129,J1872)*overallRate),2))))</f>
        <v>Effectuez l’étape 1</v>
      </c>
      <c r="O1872" s="54" t="str">
        <f>IF(ISTEXT(overallRate),"Effectuez l’étape 1",IF(OR(COUNT($C1872,K1872)&lt;&gt;2,overallRate=0),0,IF(G1872="Oui",IF(OR($B1872="Oui - sans lien de dépendance",$C1872&gt;0),ROUND(MIN(K1872, MAX(500,MIN(0.55*$C1872,573))),2),0),ROUND(IF($B1872="Non - avec lien de dépendance",MIN(1129,K1872,$C1872)*overallRate,MIN(1129,K1872)*overallRate),2))))</f>
        <v>Effectuez l’étape 1</v>
      </c>
      <c r="P1872" s="3">
        <f t="shared" si="29"/>
        <v>0</v>
      </c>
    </row>
    <row r="1873" spans="12:16" x14ac:dyDescent="0.35">
      <c r="L1873" s="54" t="str">
        <f>IF(ISTEXT(overallRate),"Effectuez l’étape 1",IF(OR(COUNT($C1873,H1873)&lt;&gt;2,overallRate=0),0,IF(D1873="Oui",IF(OR($B1873="Oui - sans lien de dépendance",$C1873&gt;0),ROUND(MIN(H1873, MAX(500,MIN(0.55*$C1873,573))),2),0),ROUND(IF($B1873="Non - avec lien de dépendance",MIN(1129,H1873,$C1873)*overallRate,MIN(1129,H1873)*overallRate),2))))</f>
        <v>Effectuez l’étape 1</v>
      </c>
      <c r="M1873" s="54" t="str">
        <f>IF(ISTEXT(overallRate),"Effectuez l’étape 1",IF(OR(COUNT($C1873,I1873)&lt;&gt;2,overallRate=0),0,IF(E1873="Oui",IF(OR($B1873="Oui - sans lien de dépendance",$C1873&gt;0),ROUND(MIN(I1873, MAX(500,MIN(0.55*$C1873,573))),2),0),ROUND(IF($B1873="Non - avec lien de dépendance",MIN(1129,I1873,$C1873)*overallRate,MIN(1129,I1873)*overallRate),2))))</f>
        <v>Effectuez l’étape 1</v>
      </c>
      <c r="N1873" s="54" t="str">
        <f>IF(ISTEXT(overallRate),"Effectuez l’étape 1",IF(OR(COUNT($C1873,J1873)&lt;&gt;2,overallRate=0),0,IF(F1873="Oui",IF(OR($B1873="Oui - sans lien de dépendance",$C1873&gt;0),ROUND(MIN(J1873, MAX(500,MIN(0.55*$C1873,573))),2),0),ROUND(IF($B1873="Non - avec lien de dépendance",MIN(1129,J1873,$C1873)*overallRate,MIN(1129,J1873)*overallRate),2))))</f>
        <v>Effectuez l’étape 1</v>
      </c>
      <c r="O1873" s="54" t="str">
        <f>IF(ISTEXT(overallRate),"Effectuez l’étape 1",IF(OR(COUNT($C1873,K1873)&lt;&gt;2,overallRate=0),0,IF(G1873="Oui",IF(OR($B1873="Oui - sans lien de dépendance",$C1873&gt;0),ROUND(MIN(K1873, MAX(500,MIN(0.55*$C1873,573))),2),0),ROUND(IF($B1873="Non - avec lien de dépendance",MIN(1129,K1873,$C1873)*overallRate,MIN(1129,K1873)*overallRate),2))))</f>
        <v>Effectuez l’étape 1</v>
      </c>
      <c r="P1873" s="3">
        <f t="shared" si="29"/>
        <v>0</v>
      </c>
    </row>
    <row r="1874" spans="12:16" x14ac:dyDescent="0.35">
      <c r="L1874" s="54" t="str">
        <f>IF(ISTEXT(overallRate),"Effectuez l’étape 1",IF(OR(COUNT($C1874,H1874)&lt;&gt;2,overallRate=0),0,IF(D1874="Oui",IF(OR($B1874="Oui - sans lien de dépendance",$C1874&gt;0),ROUND(MIN(H1874, MAX(500,MIN(0.55*$C1874,573))),2),0),ROUND(IF($B1874="Non - avec lien de dépendance",MIN(1129,H1874,$C1874)*overallRate,MIN(1129,H1874)*overallRate),2))))</f>
        <v>Effectuez l’étape 1</v>
      </c>
      <c r="M1874" s="54" t="str">
        <f>IF(ISTEXT(overallRate),"Effectuez l’étape 1",IF(OR(COUNT($C1874,I1874)&lt;&gt;2,overallRate=0),0,IF(E1874="Oui",IF(OR($B1874="Oui - sans lien de dépendance",$C1874&gt;0),ROUND(MIN(I1874, MAX(500,MIN(0.55*$C1874,573))),2),0),ROUND(IF($B1874="Non - avec lien de dépendance",MIN(1129,I1874,$C1874)*overallRate,MIN(1129,I1874)*overallRate),2))))</f>
        <v>Effectuez l’étape 1</v>
      </c>
      <c r="N1874" s="54" t="str">
        <f>IF(ISTEXT(overallRate),"Effectuez l’étape 1",IF(OR(COUNT($C1874,J1874)&lt;&gt;2,overallRate=0),0,IF(F1874="Oui",IF(OR($B1874="Oui - sans lien de dépendance",$C1874&gt;0),ROUND(MIN(J1874, MAX(500,MIN(0.55*$C1874,573))),2),0),ROUND(IF($B1874="Non - avec lien de dépendance",MIN(1129,J1874,$C1874)*overallRate,MIN(1129,J1874)*overallRate),2))))</f>
        <v>Effectuez l’étape 1</v>
      </c>
      <c r="O1874" s="54" t="str">
        <f>IF(ISTEXT(overallRate),"Effectuez l’étape 1",IF(OR(COUNT($C1874,K1874)&lt;&gt;2,overallRate=0),0,IF(G1874="Oui",IF(OR($B1874="Oui - sans lien de dépendance",$C1874&gt;0),ROUND(MIN(K1874, MAX(500,MIN(0.55*$C1874,573))),2),0),ROUND(IF($B1874="Non - avec lien de dépendance",MIN(1129,K1874,$C1874)*overallRate,MIN(1129,K1874)*overallRate),2))))</f>
        <v>Effectuez l’étape 1</v>
      </c>
      <c r="P1874" s="3">
        <f t="shared" si="29"/>
        <v>0</v>
      </c>
    </row>
    <row r="1875" spans="12:16" x14ac:dyDescent="0.35">
      <c r="L1875" s="54" t="str">
        <f>IF(ISTEXT(overallRate),"Effectuez l’étape 1",IF(OR(COUNT($C1875,H1875)&lt;&gt;2,overallRate=0),0,IF(D1875="Oui",IF(OR($B1875="Oui - sans lien de dépendance",$C1875&gt;0),ROUND(MIN(H1875, MAX(500,MIN(0.55*$C1875,573))),2),0),ROUND(IF($B1875="Non - avec lien de dépendance",MIN(1129,H1875,$C1875)*overallRate,MIN(1129,H1875)*overallRate),2))))</f>
        <v>Effectuez l’étape 1</v>
      </c>
      <c r="M1875" s="54" t="str">
        <f>IF(ISTEXT(overallRate),"Effectuez l’étape 1",IF(OR(COUNT($C1875,I1875)&lt;&gt;2,overallRate=0),0,IF(E1875="Oui",IF(OR($B1875="Oui - sans lien de dépendance",$C1875&gt;0),ROUND(MIN(I1875, MAX(500,MIN(0.55*$C1875,573))),2),0),ROUND(IF($B1875="Non - avec lien de dépendance",MIN(1129,I1875,$C1875)*overallRate,MIN(1129,I1875)*overallRate),2))))</f>
        <v>Effectuez l’étape 1</v>
      </c>
      <c r="N1875" s="54" t="str">
        <f>IF(ISTEXT(overallRate),"Effectuez l’étape 1",IF(OR(COUNT($C1875,J1875)&lt;&gt;2,overallRate=0),0,IF(F1875="Oui",IF(OR($B1875="Oui - sans lien de dépendance",$C1875&gt;0),ROUND(MIN(J1875, MAX(500,MIN(0.55*$C1875,573))),2),0),ROUND(IF($B1875="Non - avec lien de dépendance",MIN(1129,J1875,$C1875)*overallRate,MIN(1129,J1875)*overallRate),2))))</f>
        <v>Effectuez l’étape 1</v>
      </c>
      <c r="O1875" s="54" t="str">
        <f>IF(ISTEXT(overallRate),"Effectuez l’étape 1",IF(OR(COUNT($C1875,K1875)&lt;&gt;2,overallRate=0),0,IF(G1875="Oui",IF(OR($B1875="Oui - sans lien de dépendance",$C1875&gt;0),ROUND(MIN(K1875, MAX(500,MIN(0.55*$C1875,573))),2),0),ROUND(IF($B1875="Non - avec lien de dépendance",MIN(1129,K1875,$C1875)*overallRate,MIN(1129,K1875)*overallRate),2))))</f>
        <v>Effectuez l’étape 1</v>
      </c>
      <c r="P1875" s="3">
        <f t="shared" si="29"/>
        <v>0</v>
      </c>
    </row>
    <row r="1876" spans="12:16" x14ac:dyDescent="0.35">
      <c r="L1876" s="54" t="str">
        <f>IF(ISTEXT(overallRate),"Effectuez l’étape 1",IF(OR(COUNT($C1876,H1876)&lt;&gt;2,overallRate=0),0,IF(D1876="Oui",IF(OR($B1876="Oui - sans lien de dépendance",$C1876&gt;0),ROUND(MIN(H1876, MAX(500,MIN(0.55*$C1876,573))),2),0),ROUND(IF($B1876="Non - avec lien de dépendance",MIN(1129,H1876,$C1876)*overallRate,MIN(1129,H1876)*overallRate),2))))</f>
        <v>Effectuez l’étape 1</v>
      </c>
      <c r="M1876" s="54" t="str">
        <f>IF(ISTEXT(overallRate),"Effectuez l’étape 1",IF(OR(COUNT($C1876,I1876)&lt;&gt;2,overallRate=0),0,IF(E1876="Oui",IF(OR($B1876="Oui - sans lien de dépendance",$C1876&gt;0),ROUND(MIN(I1876, MAX(500,MIN(0.55*$C1876,573))),2),0),ROUND(IF($B1876="Non - avec lien de dépendance",MIN(1129,I1876,$C1876)*overallRate,MIN(1129,I1876)*overallRate),2))))</f>
        <v>Effectuez l’étape 1</v>
      </c>
      <c r="N1876" s="54" t="str">
        <f>IF(ISTEXT(overallRate),"Effectuez l’étape 1",IF(OR(COUNT($C1876,J1876)&lt;&gt;2,overallRate=0),0,IF(F1876="Oui",IF(OR($B1876="Oui - sans lien de dépendance",$C1876&gt;0),ROUND(MIN(J1876, MAX(500,MIN(0.55*$C1876,573))),2),0),ROUND(IF($B1876="Non - avec lien de dépendance",MIN(1129,J1876,$C1876)*overallRate,MIN(1129,J1876)*overallRate),2))))</f>
        <v>Effectuez l’étape 1</v>
      </c>
      <c r="O1876" s="54" t="str">
        <f>IF(ISTEXT(overallRate),"Effectuez l’étape 1",IF(OR(COUNT($C1876,K1876)&lt;&gt;2,overallRate=0),0,IF(G1876="Oui",IF(OR($B1876="Oui - sans lien de dépendance",$C1876&gt;0),ROUND(MIN(K1876, MAX(500,MIN(0.55*$C1876,573))),2),0),ROUND(IF($B1876="Non - avec lien de dépendance",MIN(1129,K1876,$C1876)*overallRate,MIN(1129,K1876)*overallRate),2))))</f>
        <v>Effectuez l’étape 1</v>
      </c>
      <c r="P1876" s="3">
        <f t="shared" si="29"/>
        <v>0</v>
      </c>
    </row>
    <row r="1877" spans="12:16" x14ac:dyDescent="0.35">
      <c r="L1877" s="54" t="str">
        <f>IF(ISTEXT(overallRate),"Effectuez l’étape 1",IF(OR(COUNT($C1877,H1877)&lt;&gt;2,overallRate=0),0,IF(D1877="Oui",IF(OR($B1877="Oui - sans lien de dépendance",$C1877&gt;0),ROUND(MIN(H1877, MAX(500,MIN(0.55*$C1877,573))),2),0),ROUND(IF($B1877="Non - avec lien de dépendance",MIN(1129,H1877,$C1877)*overallRate,MIN(1129,H1877)*overallRate),2))))</f>
        <v>Effectuez l’étape 1</v>
      </c>
      <c r="M1877" s="54" t="str">
        <f>IF(ISTEXT(overallRate),"Effectuez l’étape 1",IF(OR(COUNT($C1877,I1877)&lt;&gt;2,overallRate=0),0,IF(E1877="Oui",IF(OR($B1877="Oui - sans lien de dépendance",$C1877&gt;0),ROUND(MIN(I1877, MAX(500,MIN(0.55*$C1877,573))),2),0),ROUND(IF($B1877="Non - avec lien de dépendance",MIN(1129,I1877,$C1877)*overallRate,MIN(1129,I1877)*overallRate),2))))</f>
        <v>Effectuez l’étape 1</v>
      </c>
      <c r="N1877" s="54" t="str">
        <f>IF(ISTEXT(overallRate),"Effectuez l’étape 1",IF(OR(COUNT($C1877,J1877)&lt;&gt;2,overallRate=0),0,IF(F1877="Oui",IF(OR($B1877="Oui - sans lien de dépendance",$C1877&gt;0),ROUND(MIN(J1877, MAX(500,MIN(0.55*$C1877,573))),2),0),ROUND(IF($B1877="Non - avec lien de dépendance",MIN(1129,J1877,$C1877)*overallRate,MIN(1129,J1877)*overallRate),2))))</f>
        <v>Effectuez l’étape 1</v>
      </c>
      <c r="O1877" s="54" t="str">
        <f>IF(ISTEXT(overallRate),"Effectuez l’étape 1",IF(OR(COUNT($C1877,K1877)&lt;&gt;2,overallRate=0),0,IF(G1877="Oui",IF(OR($B1877="Oui - sans lien de dépendance",$C1877&gt;0),ROUND(MIN(K1877, MAX(500,MIN(0.55*$C1877,573))),2),0),ROUND(IF($B1877="Non - avec lien de dépendance",MIN(1129,K1877,$C1877)*overallRate,MIN(1129,K1877)*overallRate),2))))</f>
        <v>Effectuez l’étape 1</v>
      </c>
      <c r="P1877" s="3">
        <f t="shared" si="29"/>
        <v>0</v>
      </c>
    </row>
    <row r="1878" spans="12:16" x14ac:dyDescent="0.35">
      <c r="L1878" s="54" t="str">
        <f>IF(ISTEXT(overallRate),"Effectuez l’étape 1",IF(OR(COUNT($C1878,H1878)&lt;&gt;2,overallRate=0),0,IF(D1878="Oui",IF(OR($B1878="Oui - sans lien de dépendance",$C1878&gt;0),ROUND(MIN(H1878, MAX(500,MIN(0.55*$C1878,573))),2),0),ROUND(IF($B1878="Non - avec lien de dépendance",MIN(1129,H1878,$C1878)*overallRate,MIN(1129,H1878)*overallRate),2))))</f>
        <v>Effectuez l’étape 1</v>
      </c>
      <c r="M1878" s="54" t="str">
        <f>IF(ISTEXT(overallRate),"Effectuez l’étape 1",IF(OR(COUNT($C1878,I1878)&lt;&gt;2,overallRate=0),0,IF(E1878="Oui",IF(OR($B1878="Oui - sans lien de dépendance",$C1878&gt;0),ROUND(MIN(I1878, MAX(500,MIN(0.55*$C1878,573))),2),0),ROUND(IF($B1878="Non - avec lien de dépendance",MIN(1129,I1878,$C1878)*overallRate,MIN(1129,I1878)*overallRate),2))))</f>
        <v>Effectuez l’étape 1</v>
      </c>
      <c r="N1878" s="54" t="str">
        <f>IF(ISTEXT(overallRate),"Effectuez l’étape 1",IF(OR(COUNT($C1878,J1878)&lt;&gt;2,overallRate=0),0,IF(F1878="Oui",IF(OR($B1878="Oui - sans lien de dépendance",$C1878&gt;0),ROUND(MIN(J1878, MAX(500,MIN(0.55*$C1878,573))),2),0),ROUND(IF($B1878="Non - avec lien de dépendance",MIN(1129,J1878,$C1878)*overallRate,MIN(1129,J1878)*overallRate),2))))</f>
        <v>Effectuez l’étape 1</v>
      </c>
      <c r="O1878" s="54" t="str">
        <f>IF(ISTEXT(overallRate),"Effectuez l’étape 1",IF(OR(COUNT($C1878,K1878)&lt;&gt;2,overallRate=0),0,IF(G1878="Oui",IF(OR($B1878="Oui - sans lien de dépendance",$C1878&gt;0),ROUND(MIN(K1878, MAX(500,MIN(0.55*$C1878,573))),2),0),ROUND(IF($B1878="Non - avec lien de dépendance",MIN(1129,K1878,$C1878)*overallRate,MIN(1129,K1878)*overallRate),2))))</f>
        <v>Effectuez l’étape 1</v>
      </c>
      <c r="P1878" s="3">
        <f t="shared" si="29"/>
        <v>0</v>
      </c>
    </row>
    <row r="1879" spans="12:16" x14ac:dyDescent="0.35">
      <c r="L1879" s="54" t="str">
        <f>IF(ISTEXT(overallRate),"Effectuez l’étape 1",IF(OR(COUNT($C1879,H1879)&lt;&gt;2,overallRate=0),0,IF(D1879="Oui",IF(OR($B1879="Oui - sans lien de dépendance",$C1879&gt;0),ROUND(MIN(H1879, MAX(500,MIN(0.55*$C1879,573))),2),0),ROUND(IF($B1879="Non - avec lien de dépendance",MIN(1129,H1879,$C1879)*overallRate,MIN(1129,H1879)*overallRate),2))))</f>
        <v>Effectuez l’étape 1</v>
      </c>
      <c r="M1879" s="54" t="str">
        <f>IF(ISTEXT(overallRate),"Effectuez l’étape 1",IF(OR(COUNT($C1879,I1879)&lt;&gt;2,overallRate=0),0,IF(E1879="Oui",IF(OR($B1879="Oui - sans lien de dépendance",$C1879&gt;0),ROUND(MIN(I1879, MAX(500,MIN(0.55*$C1879,573))),2),0),ROUND(IF($B1879="Non - avec lien de dépendance",MIN(1129,I1879,$C1879)*overallRate,MIN(1129,I1879)*overallRate),2))))</f>
        <v>Effectuez l’étape 1</v>
      </c>
      <c r="N1879" s="54" t="str">
        <f>IF(ISTEXT(overallRate),"Effectuez l’étape 1",IF(OR(COUNT($C1879,J1879)&lt;&gt;2,overallRate=0),0,IF(F1879="Oui",IF(OR($B1879="Oui - sans lien de dépendance",$C1879&gt;0),ROUND(MIN(J1879, MAX(500,MIN(0.55*$C1879,573))),2),0),ROUND(IF($B1879="Non - avec lien de dépendance",MIN(1129,J1879,$C1879)*overallRate,MIN(1129,J1879)*overallRate),2))))</f>
        <v>Effectuez l’étape 1</v>
      </c>
      <c r="O1879" s="54" t="str">
        <f>IF(ISTEXT(overallRate),"Effectuez l’étape 1",IF(OR(COUNT($C1879,K1879)&lt;&gt;2,overallRate=0),0,IF(G1879="Oui",IF(OR($B1879="Oui - sans lien de dépendance",$C1879&gt;0),ROUND(MIN(K1879, MAX(500,MIN(0.55*$C1879,573))),2),0),ROUND(IF($B1879="Non - avec lien de dépendance",MIN(1129,K1879,$C1879)*overallRate,MIN(1129,K1879)*overallRate),2))))</f>
        <v>Effectuez l’étape 1</v>
      </c>
      <c r="P1879" s="3">
        <f t="shared" si="29"/>
        <v>0</v>
      </c>
    </row>
    <row r="1880" spans="12:16" x14ac:dyDescent="0.35">
      <c r="L1880" s="54" t="str">
        <f>IF(ISTEXT(overallRate),"Effectuez l’étape 1",IF(OR(COUNT($C1880,H1880)&lt;&gt;2,overallRate=0),0,IF(D1880="Oui",IF(OR($B1880="Oui - sans lien de dépendance",$C1880&gt;0),ROUND(MIN(H1880, MAX(500,MIN(0.55*$C1880,573))),2),0),ROUND(IF($B1880="Non - avec lien de dépendance",MIN(1129,H1880,$C1880)*overallRate,MIN(1129,H1880)*overallRate),2))))</f>
        <v>Effectuez l’étape 1</v>
      </c>
      <c r="M1880" s="54" t="str">
        <f>IF(ISTEXT(overallRate),"Effectuez l’étape 1",IF(OR(COUNT($C1880,I1880)&lt;&gt;2,overallRate=0),0,IF(E1880="Oui",IF(OR($B1880="Oui - sans lien de dépendance",$C1880&gt;0),ROUND(MIN(I1880, MAX(500,MIN(0.55*$C1880,573))),2),0),ROUND(IF($B1880="Non - avec lien de dépendance",MIN(1129,I1880,$C1880)*overallRate,MIN(1129,I1880)*overallRate),2))))</f>
        <v>Effectuez l’étape 1</v>
      </c>
      <c r="N1880" s="54" t="str">
        <f>IF(ISTEXT(overallRate),"Effectuez l’étape 1",IF(OR(COUNT($C1880,J1880)&lt;&gt;2,overallRate=0),0,IF(F1880="Oui",IF(OR($B1880="Oui - sans lien de dépendance",$C1880&gt;0),ROUND(MIN(J1880, MAX(500,MIN(0.55*$C1880,573))),2),0),ROUND(IF($B1880="Non - avec lien de dépendance",MIN(1129,J1880,$C1880)*overallRate,MIN(1129,J1880)*overallRate),2))))</f>
        <v>Effectuez l’étape 1</v>
      </c>
      <c r="O1880" s="54" t="str">
        <f>IF(ISTEXT(overallRate),"Effectuez l’étape 1",IF(OR(COUNT($C1880,K1880)&lt;&gt;2,overallRate=0),0,IF(G1880="Oui",IF(OR($B1880="Oui - sans lien de dépendance",$C1880&gt;0),ROUND(MIN(K1880, MAX(500,MIN(0.55*$C1880,573))),2),0),ROUND(IF($B1880="Non - avec lien de dépendance",MIN(1129,K1880,$C1880)*overallRate,MIN(1129,K1880)*overallRate),2))))</f>
        <v>Effectuez l’étape 1</v>
      </c>
      <c r="P1880" s="3">
        <f t="shared" si="29"/>
        <v>0</v>
      </c>
    </row>
    <row r="1881" spans="12:16" x14ac:dyDescent="0.35">
      <c r="L1881" s="54" t="str">
        <f>IF(ISTEXT(overallRate),"Effectuez l’étape 1",IF(OR(COUNT($C1881,H1881)&lt;&gt;2,overallRate=0),0,IF(D1881="Oui",IF(OR($B1881="Oui - sans lien de dépendance",$C1881&gt;0),ROUND(MIN(H1881, MAX(500,MIN(0.55*$C1881,573))),2),0),ROUND(IF($B1881="Non - avec lien de dépendance",MIN(1129,H1881,$C1881)*overallRate,MIN(1129,H1881)*overallRate),2))))</f>
        <v>Effectuez l’étape 1</v>
      </c>
      <c r="M1881" s="54" t="str">
        <f>IF(ISTEXT(overallRate),"Effectuez l’étape 1",IF(OR(COUNT($C1881,I1881)&lt;&gt;2,overallRate=0),0,IF(E1881="Oui",IF(OR($B1881="Oui - sans lien de dépendance",$C1881&gt;0),ROUND(MIN(I1881, MAX(500,MIN(0.55*$C1881,573))),2),0),ROUND(IF($B1881="Non - avec lien de dépendance",MIN(1129,I1881,$C1881)*overallRate,MIN(1129,I1881)*overallRate),2))))</f>
        <v>Effectuez l’étape 1</v>
      </c>
      <c r="N1881" s="54" t="str">
        <f>IF(ISTEXT(overallRate),"Effectuez l’étape 1",IF(OR(COUNT($C1881,J1881)&lt;&gt;2,overallRate=0),0,IF(F1881="Oui",IF(OR($B1881="Oui - sans lien de dépendance",$C1881&gt;0),ROUND(MIN(J1881, MAX(500,MIN(0.55*$C1881,573))),2),0),ROUND(IF($B1881="Non - avec lien de dépendance",MIN(1129,J1881,$C1881)*overallRate,MIN(1129,J1881)*overallRate),2))))</f>
        <v>Effectuez l’étape 1</v>
      </c>
      <c r="O1881" s="54" t="str">
        <f>IF(ISTEXT(overallRate),"Effectuez l’étape 1",IF(OR(COUNT($C1881,K1881)&lt;&gt;2,overallRate=0),0,IF(G1881="Oui",IF(OR($B1881="Oui - sans lien de dépendance",$C1881&gt;0),ROUND(MIN(K1881, MAX(500,MIN(0.55*$C1881,573))),2),0),ROUND(IF($B1881="Non - avec lien de dépendance",MIN(1129,K1881,$C1881)*overallRate,MIN(1129,K1881)*overallRate),2))))</f>
        <v>Effectuez l’étape 1</v>
      </c>
      <c r="P1881" s="3">
        <f t="shared" si="29"/>
        <v>0</v>
      </c>
    </row>
    <row r="1882" spans="12:16" x14ac:dyDescent="0.35">
      <c r="L1882" s="54" t="str">
        <f>IF(ISTEXT(overallRate),"Effectuez l’étape 1",IF(OR(COUNT($C1882,H1882)&lt;&gt;2,overallRate=0),0,IF(D1882="Oui",IF(OR($B1882="Oui - sans lien de dépendance",$C1882&gt;0),ROUND(MIN(H1882, MAX(500,MIN(0.55*$C1882,573))),2),0),ROUND(IF($B1882="Non - avec lien de dépendance",MIN(1129,H1882,$C1882)*overallRate,MIN(1129,H1882)*overallRate),2))))</f>
        <v>Effectuez l’étape 1</v>
      </c>
      <c r="M1882" s="54" t="str">
        <f>IF(ISTEXT(overallRate),"Effectuez l’étape 1",IF(OR(COUNT($C1882,I1882)&lt;&gt;2,overallRate=0),0,IF(E1882="Oui",IF(OR($B1882="Oui - sans lien de dépendance",$C1882&gt;0),ROUND(MIN(I1882, MAX(500,MIN(0.55*$C1882,573))),2),0),ROUND(IF($B1882="Non - avec lien de dépendance",MIN(1129,I1882,$C1882)*overallRate,MIN(1129,I1882)*overallRate),2))))</f>
        <v>Effectuez l’étape 1</v>
      </c>
      <c r="N1882" s="54" t="str">
        <f>IF(ISTEXT(overallRate),"Effectuez l’étape 1",IF(OR(COUNT($C1882,J1882)&lt;&gt;2,overallRate=0),0,IF(F1882="Oui",IF(OR($B1882="Oui - sans lien de dépendance",$C1882&gt;0),ROUND(MIN(J1882, MAX(500,MIN(0.55*$C1882,573))),2),0),ROUND(IF($B1882="Non - avec lien de dépendance",MIN(1129,J1882,$C1882)*overallRate,MIN(1129,J1882)*overallRate),2))))</f>
        <v>Effectuez l’étape 1</v>
      </c>
      <c r="O1882" s="54" t="str">
        <f>IF(ISTEXT(overallRate),"Effectuez l’étape 1",IF(OR(COUNT($C1882,K1882)&lt;&gt;2,overallRate=0),0,IF(G1882="Oui",IF(OR($B1882="Oui - sans lien de dépendance",$C1882&gt;0),ROUND(MIN(K1882, MAX(500,MIN(0.55*$C1882,573))),2),0),ROUND(IF($B1882="Non - avec lien de dépendance",MIN(1129,K1882,$C1882)*overallRate,MIN(1129,K1882)*overallRate),2))))</f>
        <v>Effectuez l’étape 1</v>
      </c>
      <c r="P1882" s="3">
        <f t="shared" si="29"/>
        <v>0</v>
      </c>
    </row>
    <row r="1883" spans="12:16" x14ac:dyDescent="0.35">
      <c r="L1883" s="54" t="str">
        <f>IF(ISTEXT(overallRate),"Effectuez l’étape 1",IF(OR(COUNT($C1883,H1883)&lt;&gt;2,overallRate=0),0,IF(D1883="Oui",IF(OR($B1883="Oui - sans lien de dépendance",$C1883&gt;0),ROUND(MIN(H1883, MAX(500,MIN(0.55*$C1883,573))),2),0),ROUND(IF($B1883="Non - avec lien de dépendance",MIN(1129,H1883,$C1883)*overallRate,MIN(1129,H1883)*overallRate),2))))</f>
        <v>Effectuez l’étape 1</v>
      </c>
      <c r="M1883" s="54" t="str">
        <f>IF(ISTEXT(overallRate),"Effectuez l’étape 1",IF(OR(COUNT($C1883,I1883)&lt;&gt;2,overallRate=0),0,IF(E1883="Oui",IF(OR($B1883="Oui - sans lien de dépendance",$C1883&gt;0),ROUND(MIN(I1883, MAX(500,MIN(0.55*$C1883,573))),2),0),ROUND(IF($B1883="Non - avec lien de dépendance",MIN(1129,I1883,$C1883)*overallRate,MIN(1129,I1883)*overallRate),2))))</f>
        <v>Effectuez l’étape 1</v>
      </c>
      <c r="N1883" s="54" t="str">
        <f>IF(ISTEXT(overallRate),"Effectuez l’étape 1",IF(OR(COUNT($C1883,J1883)&lt;&gt;2,overallRate=0),0,IF(F1883="Oui",IF(OR($B1883="Oui - sans lien de dépendance",$C1883&gt;0),ROUND(MIN(J1883, MAX(500,MIN(0.55*$C1883,573))),2),0),ROUND(IF($B1883="Non - avec lien de dépendance",MIN(1129,J1883,$C1883)*overallRate,MIN(1129,J1883)*overallRate),2))))</f>
        <v>Effectuez l’étape 1</v>
      </c>
      <c r="O1883" s="54" t="str">
        <f>IF(ISTEXT(overallRate),"Effectuez l’étape 1",IF(OR(COUNT($C1883,K1883)&lt;&gt;2,overallRate=0),0,IF(G1883="Oui",IF(OR($B1883="Oui - sans lien de dépendance",$C1883&gt;0),ROUND(MIN(K1883, MAX(500,MIN(0.55*$C1883,573))),2),0),ROUND(IF($B1883="Non - avec lien de dépendance",MIN(1129,K1883,$C1883)*overallRate,MIN(1129,K1883)*overallRate),2))))</f>
        <v>Effectuez l’étape 1</v>
      </c>
      <c r="P1883" s="3">
        <f t="shared" si="29"/>
        <v>0</v>
      </c>
    </row>
    <row r="1884" spans="12:16" x14ac:dyDescent="0.35">
      <c r="L1884" s="54" t="str">
        <f>IF(ISTEXT(overallRate),"Effectuez l’étape 1",IF(OR(COUNT($C1884,H1884)&lt;&gt;2,overallRate=0),0,IF(D1884="Oui",IF(OR($B1884="Oui - sans lien de dépendance",$C1884&gt;0),ROUND(MIN(H1884, MAX(500,MIN(0.55*$C1884,573))),2),0),ROUND(IF($B1884="Non - avec lien de dépendance",MIN(1129,H1884,$C1884)*overallRate,MIN(1129,H1884)*overallRate),2))))</f>
        <v>Effectuez l’étape 1</v>
      </c>
      <c r="M1884" s="54" t="str">
        <f>IF(ISTEXT(overallRate),"Effectuez l’étape 1",IF(OR(COUNT($C1884,I1884)&lt;&gt;2,overallRate=0),0,IF(E1884="Oui",IF(OR($B1884="Oui - sans lien de dépendance",$C1884&gt;0),ROUND(MIN(I1884, MAX(500,MIN(0.55*$C1884,573))),2),0),ROUND(IF($B1884="Non - avec lien de dépendance",MIN(1129,I1884,$C1884)*overallRate,MIN(1129,I1884)*overallRate),2))))</f>
        <v>Effectuez l’étape 1</v>
      </c>
      <c r="N1884" s="54" t="str">
        <f>IF(ISTEXT(overallRate),"Effectuez l’étape 1",IF(OR(COUNT($C1884,J1884)&lt;&gt;2,overallRate=0),0,IF(F1884="Oui",IF(OR($B1884="Oui - sans lien de dépendance",$C1884&gt;0),ROUND(MIN(J1884, MAX(500,MIN(0.55*$C1884,573))),2),0),ROUND(IF($B1884="Non - avec lien de dépendance",MIN(1129,J1884,$C1884)*overallRate,MIN(1129,J1884)*overallRate),2))))</f>
        <v>Effectuez l’étape 1</v>
      </c>
      <c r="O1884" s="54" t="str">
        <f>IF(ISTEXT(overallRate),"Effectuez l’étape 1",IF(OR(COUNT($C1884,K1884)&lt;&gt;2,overallRate=0),0,IF(G1884="Oui",IF(OR($B1884="Oui - sans lien de dépendance",$C1884&gt;0),ROUND(MIN(K1884, MAX(500,MIN(0.55*$C1884,573))),2),0),ROUND(IF($B1884="Non - avec lien de dépendance",MIN(1129,K1884,$C1884)*overallRate,MIN(1129,K1884)*overallRate),2))))</f>
        <v>Effectuez l’étape 1</v>
      </c>
      <c r="P1884" s="3">
        <f t="shared" si="29"/>
        <v>0</v>
      </c>
    </row>
    <row r="1885" spans="12:16" x14ac:dyDescent="0.35">
      <c r="L1885" s="54" t="str">
        <f>IF(ISTEXT(overallRate),"Effectuez l’étape 1",IF(OR(COUNT($C1885,H1885)&lt;&gt;2,overallRate=0),0,IF(D1885="Oui",IF(OR($B1885="Oui - sans lien de dépendance",$C1885&gt;0),ROUND(MIN(H1885, MAX(500,MIN(0.55*$C1885,573))),2),0),ROUND(IF($B1885="Non - avec lien de dépendance",MIN(1129,H1885,$C1885)*overallRate,MIN(1129,H1885)*overallRate),2))))</f>
        <v>Effectuez l’étape 1</v>
      </c>
      <c r="M1885" s="54" t="str">
        <f>IF(ISTEXT(overallRate),"Effectuez l’étape 1",IF(OR(COUNT($C1885,I1885)&lt;&gt;2,overallRate=0),0,IF(E1885="Oui",IF(OR($B1885="Oui - sans lien de dépendance",$C1885&gt;0),ROUND(MIN(I1885, MAX(500,MIN(0.55*$C1885,573))),2),0),ROUND(IF($B1885="Non - avec lien de dépendance",MIN(1129,I1885,$C1885)*overallRate,MIN(1129,I1885)*overallRate),2))))</f>
        <v>Effectuez l’étape 1</v>
      </c>
      <c r="N1885" s="54" t="str">
        <f>IF(ISTEXT(overallRate),"Effectuez l’étape 1",IF(OR(COUNT($C1885,J1885)&lt;&gt;2,overallRate=0),0,IF(F1885="Oui",IF(OR($B1885="Oui - sans lien de dépendance",$C1885&gt;0),ROUND(MIN(J1885, MAX(500,MIN(0.55*$C1885,573))),2),0),ROUND(IF($B1885="Non - avec lien de dépendance",MIN(1129,J1885,$C1885)*overallRate,MIN(1129,J1885)*overallRate),2))))</f>
        <v>Effectuez l’étape 1</v>
      </c>
      <c r="O1885" s="54" t="str">
        <f>IF(ISTEXT(overallRate),"Effectuez l’étape 1",IF(OR(COUNT($C1885,K1885)&lt;&gt;2,overallRate=0),0,IF(G1885="Oui",IF(OR($B1885="Oui - sans lien de dépendance",$C1885&gt;0),ROUND(MIN(K1885, MAX(500,MIN(0.55*$C1885,573))),2),0),ROUND(IF($B1885="Non - avec lien de dépendance",MIN(1129,K1885,$C1885)*overallRate,MIN(1129,K1885)*overallRate),2))))</f>
        <v>Effectuez l’étape 1</v>
      </c>
      <c r="P1885" s="3">
        <f t="shared" si="29"/>
        <v>0</v>
      </c>
    </row>
    <row r="1886" spans="12:16" x14ac:dyDescent="0.35">
      <c r="L1886" s="54" t="str">
        <f>IF(ISTEXT(overallRate),"Effectuez l’étape 1",IF(OR(COUNT($C1886,H1886)&lt;&gt;2,overallRate=0),0,IF(D1886="Oui",IF(OR($B1886="Oui - sans lien de dépendance",$C1886&gt;0),ROUND(MIN(H1886, MAX(500,MIN(0.55*$C1886,573))),2),0),ROUND(IF($B1886="Non - avec lien de dépendance",MIN(1129,H1886,$C1886)*overallRate,MIN(1129,H1886)*overallRate),2))))</f>
        <v>Effectuez l’étape 1</v>
      </c>
      <c r="M1886" s="54" t="str">
        <f>IF(ISTEXT(overallRate),"Effectuez l’étape 1",IF(OR(COUNT($C1886,I1886)&lt;&gt;2,overallRate=0),0,IF(E1886="Oui",IF(OR($B1886="Oui - sans lien de dépendance",$C1886&gt;0),ROUND(MIN(I1886, MAX(500,MIN(0.55*$C1886,573))),2),0),ROUND(IF($B1886="Non - avec lien de dépendance",MIN(1129,I1886,$C1886)*overallRate,MIN(1129,I1886)*overallRate),2))))</f>
        <v>Effectuez l’étape 1</v>
      </c>
      <c r="N1886" s="54" t="str">
        <f>IF(ISTEXT(overallRate),"Effectuez l’étape 1",IF(OR(COUNT($C1886,J1886)&lt;&gt;2,overallRate=0),0,IF(F1886="Oui",IF(OR($B1886="Oui - sans lien de dépendance",$C1886&gt;0),ROUND(MIN(J1886, MAX(500,MIN(0.55*$C1886,573))),2),0),ROUND(IF($B1886="Non - avec lien de dépendance",MIN(1129,J1886,$C1886)*overallRate,MIN(1129,J1886)*overallRate),2))))</f>
        <v>Effectuez l’étape 1</v>
      </c>
      <c r="O1886" s="54" t="str">
        <f>IF(ISTEXT(overallRate),"Effectuez l’étape 1",IF(OR(COUNT($C1886,K1886)&lt;&gt;2,overallRate=0),0,IF(G1886="Oui",IF(OR($B1886="Oui - sans lien de dépendance",$C1886&gt;0),ROUND(MIN(K1886, MAX(500,MIN(0.55*$C1886,573))),2),0),ROUND(IF($B1886="Non - avec lien de dépendance",MIN(1129,K1886,$C1886)*overallRate,MIN(1129,K1886)*overallRate),2))))</f>
        <v>Effectuez l’étape 1</v>
      </c>
      <c r="P1886" s="3">
        <f t="shared" si="29"/>
        <v>0</v>
      </c>
    </row>
    <row r="1887" spans="12:16" x14ac:dyDescent="0.35">
      <c r="L1887" s="54" t="str">
        <f>IF(ISTEXT(overallRate),"Effectuez l’étape 1",IF(OR(COUNT($C1887,H1887)&lt;&gt;2,overallRate=0),0,IF(D1887="Oui",IF(OR($B1887="Oui - sans lien de dépendance",$C1887&gt;0),ROUND(MIN(H1887, MAX(500,MIN(0.55*$C1887,573))),2),0),ROUND(IF($B1887="Non - avec lien de dépendance",MIN(1129,H1887,$C1887)*overallRate,MIN(1129,H1887)*overallRate),2))))</f>
        <v>Effectuez l’étape 1</v>
      </c>
      <c r="M1887" s="54" t="str">
        <f>IF(ISTEXT(overallRate),"Effectuez l’étape 1",IF(OR(COUNT($C1887,I1887)&lt;&gt;2,overallRate=0),0,IF(E1887="Oui",IF(OR($B1887="Oui - sans lien de dépendance",$C1887&gt;0),ROUND(MIN(I1887, MAX(500,MIN(0.55*$C1887,573))),2),0),ROUND(IF($B1887="Non - avec lien de dépendance",MIN(1129,I1887,$C1887)*overallRate,MIN(1129,I1887)*overallRate),2))))</f>
        <v>Effectuez l’étape 1</v>
      </c>
      <c r="N1887" s="54" t="str">
        <f>IF(ISTEXT(overallRate),"Effectuez l’étape 1",IF(OR(COUNT($C1887,J1887)&lt;&gt;2,overallRate=0),0,IF(F1887="Oui",IF(OR($B1887="Oui - sans lien de dépendance",$C1887&gt;0),ROUND(MIN(J1887, MAX(500,MIN(0.55*$C1887,573))),2),0),ROUND(IF($B1887="Non - avec lien de dépendance",MIN(1129,J1887,$C1887)*overallRate,MIN(1129,J1887)*overallRate),2))))</f>
        <v>Effectuez l’étape 1</v>
      </c>
      <c r="O1887" s="54" t="str">
        <f>IF(ISTEXT(overallRate),"Effectuez l’étape 1",IF(OR(COUNT($C1887,K1887)&lt;&gt;2,overallRate=0),0,IF(G1887="Oui",IF(OR($B1887="Oui - sans lien de dépendance",$C1887&gt;0),ROUND(MIN(K1887, MAX(500,MIN(0.55*$C1887,573))),2),0),ROUND(IF($B1887="Non - avec lien de dépendance",MIN(1129,K1887,$C1887)*overallRate,MIN(1129,K1887)*overallRate),2))))</f>
        <v>Effectuez l’étape 1</v>
      </c>
      <c r="P1887" s="3">
        <f t="shared" si="29"/>
        <v>0</v>
      </c>
    </row>
    <row r="1888" spans="12:16" x14ac:dyDescent="0.35">
      <c r="L1888" s="54" t="str">
        <f>IF(ISTEXT(overallRate),"Effectuez l’étape 1",IF(OR(COUNT($C1888,H1888)&lt;&gt;2,overallRate=0),0,IF(D1888="Oui",IF(OR($B1888="Oui - sans lien de dépendance",$C1888&gt;0),ROUND(MIN(H1888, MAX(500,MIN(0.55*$C1888,573))),2),0),ROUND(IF($B1888="Non - avec lien de dépendance",MIN(1129,H1888,$C1888)*overallRate,MIN(1129,H1888)*overallRate),2))))</f>
        <v>Effectuez l’étape 1</v>
      </c>
      <c r="M1888" s="54" t="str">
        <f>IF(ISTEXT(overallRate),"Effectuez l’étape 1",IF(OR(COUNT($C1888,I1888)&lt;&gt;2,overallRate=0),0,IF(E1888="Oui",IF(OR($B1888="Oui - sans lien de dépendance",$C1888&gt;0),ROUND(MIN(I1888, MAX(500,MIN(0.55*$C1888,573))),2),0),ROUND(IF($B1888="Non - avec lien de dépendance",MIN(1129,I1888,$C1888)*overallRate,MIN(1129,I1888)*overallRate),2))))</f>
        <v>Effectuez l’étape 1</v>
      </c>
      <c r="N1888" s="54" t="str">
        <f>IF(ISTEXT(overallRate),"Effectuez l’étape 1",IF(OR(COUNT($C1888,J1888)&lt;&gt;2,overallRate=0),0,IF(F1888="Oui",IF(OR($B1888="Oui - sans lien de dépendance",$C1888&gt;0),ROUND(MIN(J1888, MAX(500,MIN(0.55*$C1888,573))),2),0),ROUND(IF($B1888="Non - avec lien de dépendance",MIN(1129,J1888,$C1888)*overallRate,MIN(1129,J1888)*overallRate),2))))</f>
        <v>Effectuez l’étape 1</v>
      </c>
      <c r="O1888" s="54" t="str">
        <f>IF(ISTEXT(overallRate),"Effectuez l’étape 1",IF(OR(COUNT($C1888,K1888)&lt;&gt;2,overallRate=0),0,IF(G1888="Oui",IF(OR($B1888="Oui - sans lien de dépendance",$C1888&gt;0),ROUND(MIN(K1888, MAX(500,MIN(0.55*$C1888,573))),2),0),ROUND(IF($B1888="Non - avec lien de dépendance",MIN(1129,K1888,$C1888)*overallRate,MIN(1129,K1888)*overallRate),2))))</f>
        <v>Effectuez l’étape 1</v>
      </c>
      <c r="P1888" s="3">
        <f t="shared" si="29"/>
        <v>0</v>
      </c>
    </row>
    <row r="1889" spans="12:16" x14ac:dyDescent="0.35">
      <c r="L1889" s="54" t="str">
        <f>IF(ISTEXT(overallRate),"Effectuez l’étape 1",IF(OR(COUNT($C1889,H1889)&lt;&gt;2,overallRate=0),0,IF(D1889="Oui",IF(OR($B1889="Oui - sans lien de dépendance",$C1889&gt;0),ROUND(MIN(H1889, MAX(500,MIN(0.55*$C1889,573))),2),0),ROUND(IF($B1889="Non - avec lien de dépendance",MIN(1129,H1889,$C1889)*overallRate,MIN(1129,H1889)*overallRate),2))))</f>
        <v>Effectuez l’étape 1</v>
      </c>
      <c r="M1889" s="54" t="str">
        <f>IF(ISTEXT(overallRate),"Effectuez l’étape 1",IF(OR(COUNT($C1889,I1889)&lt;&gt;2,overallRate=0),0,IF(E1889="Oui",IF(OR($B1889="Oui - sans lien de dépendance",$C1889&gt;0),ROUND(MIN(I1889, MAX(500,MIN(0.55*$C1889,573))),2),0),ROUND(IF($B1889="Non - avec lien de dépendance",MIN(1129,I1889,$C1889)*overallRate,MIN(1129,I1889)*overallRate),2))))</f>
        <v>Effectuez l’étape 1</v>
      </c>
      <c r="N1889" s="54" t="str">
        <f>IF(ISTEXT(overallRate),"Effectuez l’étape 1",IF(OR(COUNT($C1889,J1889)&lt;&gt;2,overallRate=0),0,IF(F1889="Oui",IF(OR($B1889="Oui - sans lien de dépendance",$C1889&gt;0),ROUND(MIN(J1889, MAX(500,MIN(0.55*$C1889,573))),2),0),ROUND(IF($B1889="Non - avec lien de dépendance",MIN(1129,J1889,$C1889)*overallRate,MIN(1129,J1889)*overallRate),2))))</f>
        <v>Effectuez l’étape 1</v>
      </c>
      <c r="O1889" s="54" t="str">
        <f>IF(ISTEXT(overallRate),"Effectuez l’étape 1",IF(OR(COUNT($C1889,K1889)&lt;&gt;2,overallRate=0),0,IF(G1889="Oui",IF(OR($B1889="Oui - sans lien de dépendance",$C1889&gt;0),ROUND(MIN(K1889, MAX(500,MIN(0.55*$C1889,573))),2),0),ROUND(IF($B1889="Non - avec lien de dépendance",MIN(1129,K1889,$C1889)*overallRate,MIN(1129,K1889)*overallRate),2))))</f>
        <v>Effectuez l’étape 1</v>
      </c>
      <c r="P1889" s="3">
        <f t="shared" si="29"/>
        <v>0</v>
      </c>
    </row>
    <row r="1890" spans="12:16" x14ac:dyDescent="0.35">
      <c r="L1890" s="54" t="str">
        <f>IF(ISTEXT(overallRate),"Effectuez l’étape 1",IF(OR(COUNT($C1890,H1890)&lt;&gt;2,overallRate=0),0,IF(D1890="Oui",IF(OR($B1890="Oui - sans lien de dépendance",$C1890&gt;0),ROUND(MIN(H1890, MAX(500,MIN(0.55*$C1890,573))),2),0),ROUND(IF($B1890="Non - avec lien de dépendance",MIN(1129,H1890,$C1890)*overallRate,MIN(1129,H1890)*overallRate),2))))</f>
        <v>Effectuez l’étape 1</v>
      </c>
      <c r="M1890" s="54" t="str">
        <f>IF(ISTEXT(overallRate),"Effectuez l’étape 1",IF(OR(COUNT($C1890,I1890)&lt;&gt;2,overallRate=0),0,IF(E1890="Oui",IF(OR($B1890="Oui - sans lien de dépendance",$C1890&gt;0),ROUND(MIN(I1890, MAX(500,MIN(0.55*$C1890,573))),2),0),ROUND(IF($B1890="Non - avec lien de dépendance",MIN(1129,I1890,$C1890)*overallRate,MIN(1129,I1890)*overallRate),2))))</f>
        <v>Effectuez l’étape 1</v>
      </c>
      <c r="N1890" s="54" t="str">
        <f>IF(ISTEXT(overallRate),"Effectuez l’étape 1",IF(OR(COUNT($C1890,J1890)&lt;&gt;2,overallRate=0),0,IF(F1890="Oui",IF(OR($B1890="Oui - sans lien de dépendance",$C1890&gt;0),ROUND(MIN(J1890, MAX(500,MIN(0.55*$C1890,573))),2),0),ROUND(IF($B1890="Non - avec lien de dépendance",MIN(1129,J1890,$C1890)*overallRate,MIN(1129,J1890)*overallRate),2))))</f>
        <v>Effectuez l’étape 1</v>
      </c>
      <c r="O1890" s="54" t="str">
        <f>IF(ISTEXT(overallRate),"Effectuez l’étape 1",IF(OR(COUNT($C1890,K1890)&lt;&gt;2,overallRate=0),0,IF(G1890="Oui",IF(OR($B1890="Oui - sans lien de dépendance",$C1890&gt;0),ROUND(MIN(K1890, MAX(500,MIN(0.55*$C1890,573))),2),0),ROUND(IF($B1890="Non - avec lien de dépendance",MIN(1129,K1890,$C1890)*overallRate,MIN(1129,K1890)*overallRate),2))))</f>
        <v>Effectuez l’étape 1</v>
      </c>
      <c r="P1890" s="3">
        <f t="shared" si="29"/>
        <v>0</v>
      </c>
    </row>
    <row r="1891" spans="12:16" x14ac:dyDescent="0.35">
      <c r="L1891" s="54" t="str">
        <f>IF(ISTEXT(overallRate),"Effectuez l’étape 1",IF(OR(COUNT($C1891,H1891)&lt;&gt;2,overallRate=0),0,IF(D1891="Oui",IF(OR($B1891="Oui - sans lien de dépendance",$C1891&gt;0),ROUND(MIN(H1891, MAX(500,MIN(0.55*$C1891,573))),2),0),ROUND(IF($B1891="Non - avec lien de dépendance",MIN(1129,H1891,$C1891)*overallRate,MIN(1129,H1891)*overallRate),2))))</f>
        <v>Effectuez l’étape 1</v>
      </c>
      <c r="M1891" s="54" t="str">
        <f>IF(ISTEXT(overallRate),"Effectuez l’étape 1",IF(OR(COUNT($C1891,I1891)&lt;&gt;2,overallRate=0),0,IF(E1891="Oui",IF(OR($B1891="Oui - sans lien de dépendance",$C1891&gt;0),ROUND(MIN(I1891, MAX(500,MIN(0.55*$C1891,573))),2),0),ROUND(IF($B1891="Non - avec lien de dépendance",MIN(1129,I1891,$C1891)*overallRate,MIN(1129,I1891)*overallRate),2))))</f>
        <v>Effectuez l’étape 1</v>
      </c>
      <c r="N1891" s="54" t="str">
        <f>IF(ISTEXT(overallRate),"Effectuez l’étape 1",IF(OR(COUNT($C1891,J1891)&lt;&gt;2,overallRate=0),0,IF(F1891="Oui",IF(OR($B1891="Oui - sans lien de dépendance",$C1891&gt;0),ROUND(MIN(J1891, MAX(500,MIN(0.55*$C1891,573))),2),0),ROUND(IF($B1891="Non - avec lien de dépendance",MIN(1129,J1891,$C1891)*overallRate,MIN(1129,J1891)*overallRate),2))))</f>
        <v>Effectuez l’étape 1</v>
      </c>
      <c r="O1891" s="54" t="str">
        <f>IF(ISTEXT(overallRate),"Effectuez l’étape 1",IF(OR(COUNT($C1891,K1891)&lt;&gt;2,overallRate=0),0,IF(G1891="Oui",IF(OR($B1891="Oui - sans lien de dépendance",$C1891&gt;0),ROUND(MIN(K1891, MAX(500,MIN(0.55*$C1891,573))),2),0),ROUND(IF($B1891="Non - avec lien de dépendance",MIN(1129,K1891,$C1891)*overallRate,MIN(1129,K1891)*overallRate),2))))</f>
        <v>Effectuez l’étape 1</v>
      </c>
      <c r="P1891" s="3">
        <f t="shared" si="29"/>
        <v>0</v>
      </c>
    </row>
    <row r="1892" spans="12:16" x14ac:dyDescent="0.35">
      <c r="L1892" s="54" t="str">
        <f>IF(ISTEXT(overallRate),"Effectuez l’étape 1",IF(OR(COUNT($C1892,H1892)&lt;&gt;2,overallRate=0),0,IF(D1892="Oui",IF(OR($B1892="Oui - sans lien de dépendance",$C1892&gt;0),ROUND(MIN(H1892, MAX(500,MIN(0.55*$C1892,573))),2),0),ROUND(IF($B1892="Non - avec lien de dépendance",MIN(1129,H1892,$C1892)*overallRate,MIN(1129,H1892)*overallRate),2))))</f>
        <v>Effectuez l’étape 1</v>
      </c>
      <c r="M1892" s="54" t="str">
        <f>IF(ISTEXT(overallRate),"Effectuez l’étape 1",IF(OR(COUNT($C1892,I1892)&lt;&gt;2,overallRate=0),0,IF(E1892="Oui",IF(OR($B1892="Oui - sans lien de dépendance",$C1892&gt;0),ROUND(MIN(I1892, MAX(500,MIN(0.55*$C1892,573))),2),0),ROUND(IF($B1892="Non - avec lien de dépendance",MIN(1129,I1892,$C1892)*overallRate,MIN(1129,I1892)*overallRate),2))))</f>
        <v>Effectuez l’étape 1</v>
      </c>
      <c r="N1892" s="54" t="str">
        <f>IF(ISTEXT(overallRate),"Effectuez l’étape 1",IF(OR(COUNT($C1892,J1892)&lt;&gt;2,overallRate=0),0,IF(F1892="Oui",IF(OR($B1892="Oui - sans lien de dépendance",$C1892&gt;0),ROUND(MIN(J1892, MAX(500,MIN(0.55*$C1892,573))),2),0),ROUND(IF($B1892="Non - avec lien de dépendance",MIN(1129,J1892,$C1892)*overallRate,MIN(1129,J1892)*overallRate),2))))</f>
        <v>Effectuez l’étape 1</v>
      </c>
      <c r="O1892" s="54" t="str">
        <f>IF(ISTEXT(overallRate),"Effectuez l’étape 1",IF(OR(COUNT($C1892,K1892)&lt;&gt;2,overallRate=0),0,IF(G1892="Oui",IF(OR($B1892="Oui - sans lien de dépendance",$C1892&gt;0),ROUND(MIN(K1892, MAX(500,MIN(0.55*$C1892,573))),2),0),ROUND(IF($B1892="Non - avec lien de dépendance",MIN(1129,K1892,$C1892)*overallRate,MIN(1129,K1892)*overallRate),2))))</f>
        <v>Effectuez l’étape 1</v>
      </c>
      <c r="P1892" s="3">
        <f t="shared" si="29"/>
        <v>0</v>
      </c>
    </row>
    <row r="1893" spans="12:16" x14ac:dyDescent="0.35">
      <c r="L1893" s="54" t="str">
        <f>IF(ISTEXT(overallRate),"Effectuez l’étape 1",IF(OR(COUNT($C1893,H1893)&lt;&gt;2,overallRate=0),0,IF(D1893="Oui",IF(OR($B1893="Oui - sans lien de dépendance",$C1893&gt;0),ROUND(MIN(H1893, MAX(500,MIN(0.55*$C1893,573))),2),0),ROUND(IF($B1893="Non - avec lien de dépendance",MIN(1129,H1893,$C1893)*overallRate,MIN(1129,H1893)*overallRate),2))))</f>
        <v>Effectuez l’étape 1</v>
      </c>
      <c r="M1893" s="54" t="str">
        <f>IF(ISTEXT(overallRate),"Effectuez l’étape 1",IF(OR(COUNT($C1893,I1893)&lt;&gt;2,overallRate=0),0,IF(E1893="Oui",IF(OR($B1893="Oui - sans lien de dépendance",$C1893&gt;0),ROUND(MIN(I1893, MAX(500,MIN(0.55*$C1893,573))),2),0),ROUND(IF($B1893="Non - avec lien de dépendance",MIN(1129,I1893,$C1893)*overallRate,MIN(1129,I1893)*overallRate),2))))</f>
        <v>Effectuez l’étape 1</v>
      </c>
      <c r="N1893" s="54" t="str">
        <f>IF(ISTEXT(overallRate),"Effectuez l’étape 1",IF(OR(COUNT($C1893,J1893)&lt;&gt;2,overallRate=0),0,IF(F1893="Oui",IF(OR($B1893="Oui - sans lien de dépendance",$C1893&gt;0),ROUND(MIN(J1893, MAX(500,MIN(0.55*$C1893,573))),2),0),ROUND(IF($B1893="Non - avec lien de dépendance",MIN(1129,J1893,$C1893)*overallRate,MIN(1129,J1893)*overallRate),2))))</f>
        <v>Effectuez l’étape 1</v>
      </c>
      <c r="O1893" s="54" t="str">
        <f>IF(ISTEXT(overallRate),"Effectuez l’étape 1",IF(OR(COUNT($C1893,K1893)&lt;&gt;2,overallRate=0),0,IF(G1893="Oui",IF(OR($B1893="Oui - sans lien de dépendance",$C1893&gt;0),ROUND(MIN(K1893, MAX(500,MIN(0.55*$C1893,573))),2),0),ROUND(IF($B1893="Non - avec lien de dépendance",MIN(1129,K1893,$C1893)*overallRate,MIN(1129,K1893)*overallRate),2))))</f>
        <v>Effectuez l’étape 1</v>
      </c>
      <c r="P1893" s="3">
        <f t="shared" si="29"/>
        <v>0</v>
      </c>
    </row>
    <row r="1894" spans="12:16" x14ac:dyDescent="0.35">
      <c r="L1894" s="54" t="str">
        <f>IF(ISTEXT(overallRate),"Effectuez l’étape 1",IF(OR(COUNT($C1894,H1894)&lt;&gt;2,overallRate=0),0,IF(D1894="Oui",IF(OR($B1894="Oui - sans lien de dépendance",$C1894&gt;0),ROUND(MIN(H1894, MAX(500,MIN(0.55*$C1894,573))),2),0),ROUND(IF($B1894="Non - avec lien de dépendance",MIN(1129,H1894,$C1894)*overallRate,MIN(1129,H1894)*overallRate),2))))</f>
        <v>Effectuez l’étape 1</v>
      </c>
      <c r="M1894" s="54" t="str">
        <f>IF(ISTEXT(overallRate),"Effectuez l’étape 1",IF(OR(COUNT($C1894,I1894)&lt;&gt;2,overallRate=0),0,IF(E1894="Oui",IF(OR($B1894="Oui - sans lien de dépendance",$C1894&gt;0),ROUND(MIN(I1894, MAX(500,MIN(0.55*$C1894,573))),2),0),ROUND(IF($B1894="Non - avec lien de dépendance",MIN(1129,I1894,$C1894)*overallRate,MIN(1129,I1894)*overallRate),2))))</f>
        <v>Effectuez l’étape 1</v>
      </c>
      <c r="N1894" s="54" t="str">
        <f>IF(ISTEXT(overallRate),"Effectuez l’étape 1",IF(OR(COUNT($C1894,J1894)&lt;&gt;2,overallRate=0),0,IF(F1894="Oui",IF(OR($B1894="Oui - sans lien de dépendance",$C1894&gt;0),ROUND(MIN(J1894, MAX(500,MIN(0.55*$C1894,573))),2),0),ROUND(IF($B1894="Non - avec lien de dépendance",MIN(1129,J1894,$C1894)*overallRate,MIN(1129,J1894)*overallRate),2))))</f>
        <v>Effectuez l’étape 1</v>
      </c>
      <c r="O1894" s="54" t="str">
        <f>IF(ISTEXT(overallRate),"Effectuez l’étape 1",IF(OR(COUNT($C1894,K1894)&lt;&gt;2,overallRate=0),0,IF(G1894="Oui",IF(OR($B1894="Oui - sans lien de dépendance",$C1894&gt;0),ROUND(MIN(K1894, MAX(500,MIN(0.55*$C1894,573))),2),0),ROUND(IF($B1894="Non - avec lien de dépendance",MIN(1129,K1894,$C1894)*overallRate,MIN(1129,K1894)*overallRate),2))))</f>
        <v>Effectuez l’étape 1</v>
      </c>
      <c r="P1894" s="3">
        <f t="shared" si="29"/>
        <v>0</v>
      </c>
    </row>
    <row r="1895" spans="12:16" x14ac:dyDescent="0.35">
      <c r="L1895" s="54" t="str">
        <f>IF(ISTEXT(overallRate),"Effectuez l’étape 1",IF(OR(COUNT($C1895,H1895)&lt;&gt;2,overallRate=0),0,IF(D1895="Oui",IF(OR($B1895="Oui - sans lien de dépendance",$C1895&gt;0),ROUND(MIN(H1895, MAX(500,MIN(0.55*$C1895,573))),2),0),ROUND(IF($B1895="Non - avec lien de dépendance",MIN(1129,H1895,$C1895)*overallRate,MIN(1129,H1895)*overallRate),2))))</f>
        <v>Effectuez l’étape 1</v>
      </c>
      <c r="M1895" s="54" t="str">
        <f>IF(ISTEXT(overallRate),"Effectuez l’étape 1",IF(OR(COUNT($C1895,I1895)&lt;&gt;2,overallRate=0),0,IF(E1895="Oui",IF(OR($B1895="Oui - sans lien de dépendance",$C1895&gt;0),ROUND(MIN(I1895, MAX(500,MIN(0.55*$C1895,573))),2),0),ROUND(IF($B1895="Non - avec lien de dépendance",MIN(1129,I1895,$C1895)*overallRate,MIN(1129,I1895)*overallRate),2))))</f>
        <v>Effectuez l’étape 1</v>
      </c>
      <c r="N1895" s="54" t="str">
        <f>IF(ISTEXT(overallRate),"Effectuez l’étape 1",IF(OR(COUNT($C1895,J1895)&lt;&gt;2,overallRate=0),0,IF(F1895="Oui",IF(OR($B1895="Oui - sans lien de dépendance",$C1895&gt;0),ROUND(MIN(J1895, MAX(500,MIN(0.55*$C1895,573))),2),0),ROUND(IF($B1895="Non - avec lien de dépendance",MIN(1129,J1895,$C1895)*overallRate,MIN(1129,J1895)*overallRate),2))))</f>
        <v>Effectuez l’étape 1</v>
      </c>
      <c r="O1895" s="54" t="str">
        <f>IF(ISTEXT(overallRate),"Effectuez l’étape 1",IF(OR(COUNT($C1895,K1895)&lt;&gt;2,overallRate=0),0,IF(G1895="Oui",IF(OR($B1895="Oui - sans lien de dépendance",$C1895&gt;0),ROUND(MIN(K1895, MAX(500,MIN(0.55*$C1895,573))),2),0),ROUND(IF($B1895="Non - avec lien de dépendance",MIN(1129,K1895,$C1895)*overallRate,MIN(1129,K1895)*overallRate),2))))</f>
        <v>Effectuez l’étape 1</v>
      </c>
      <c r="P1895" s="3">
        <f t="shared" si="29"/>
        <v>0</v>
      </c>
    </row>
    <row r="1896" spans="12:16" x14ac:dyDescent="0.35">
      <c r="L1896" s="54" t="str">
        <f>IF(ISTEXT(overallRate),"Effectuez l’étape 1",IF(OR(COUNT($C1896,H1896)&lt;&gt;2,overallRate=0),0,IF(D1896="Oui",IF(OR($B1896="Oui - sans lien de dépendance",$C1896&gt;0),ROUND(MIN(H1896, MAX(500,MIN(0.55*$C1896,573))),2),0),ROUND(IF($B1896="Non - avec lien de dépendance",MIN(1129,H1896,$C1896)*overallRate,MIN(1129,H1896)*overallRate),2))))</f>
        <v>Effectuez l’étape 1</v>
      </c>
      <c r="M1896" s="54" t="str">
        <f>IF(ISTEXT(overallRate),"Effectuez l’étape 1",IF(OR(COUNT($C1896,I1896)&lt;&gt;2,overallRate=0),0,IF(E1896="Oui",IF(OR($B1896="Oui - sans lien de dépendance",$C1896&gt;0),ROUND(MIN(I1896, MAX(500,MIN(0.55*$C1896,573))),2),0),ROUND(IF($B1896="Non - avec lien de dépendance",MIN(1129,I1896,$C1896)*overallRate,MIN(1129,I1896)*overallRate),2))))</f>
        <v>Effectuez l’étape 1</v>
      </c>
      <c r="N1896" s="54" t="str">
        <f>IF(ISTEXT(overallRate),"Effectuez l’étape 1",IF(OR(COUNT($C1896,J1896)&lt;&gt;2,overallRate=0),0,IF(F1896="Oui",IF(OR($B1896="Oui - sans lien de dépendance",$C1896&gt;0),ROUND(MIN(J1896, MAX(500,MIN(0.55*$C1896,573))),2),0),ROUND(IF($B1896="Non - avec lien de dépendance",MIN(1129,J1896,$C1896)*overallRate,MIN(1129,J1896)*overallRate),2))))</f>
        <v>Effectuez l’étape 1</v>
      </c>
      <c r="O1896" s="54" t="str">
        <f>IF(ISTEXT(overallRate),"Effectuez l’étape 1",IF(OR(COUNT($C1896,K1896)&lt;&gt;2,overallRate=0),0,IF(G1896="Oui",IF(OR($B1896="Oui - sans lien de dépendance",$C1896&gt;0),ROUND(MIN(K1896, MAX(500,MIN(0.55*$C1896,573))),2),0),ROUND(IF($B1896="Non - avec lien de dépendance",MIN(1129,K1896,$C1896)*overallRate,MIN(1129,K1896)*overallRate),2))))</f>
        <v>Effectuez l’étape 1</v>
      </c>
      <c r="P1896" s="3">
        <f t="shared" si="29"/>
        <v>0</v>
      </c>
    </row>
    <row r="1897" spans="12:16" x14ac:dyDescent="0.35">
      <c r="L1897" s="54" t="str">
        <f>IF(ISTEXT(overallRate),"Effectuez l’étape 1",IF(OR(COUNT($C1897,H1897)&lt;&gt;2,overallRate=0),0,IF(D1897="Oui",IF(OR($B1897="Oui - sans lien de dépendance",$C1897&gt;0),ROUND(MIN(H1897, MAX(500,MIN(0.55*$C1897,573))),2),0),ROUND(IF($B1897="Non - avec lien de dépendance",MIN(1129,H1897,$C1897)*overallRate,MIN(1129,H1897)*overallRate),2))))</f>
        <v>Effectuez l’étape 1</v>
      </c>
      <c r="M1897" s="54" t="str">
        <f>IF(ISTEXT(overallRate),"Effectuez l’étape 1",IF(OR(COUNT($C1897,I1897)&lt;&gt;2,overallRate=0),0,IF(E1897="Oui",IF(OR($B1897="Oui - sans lien de dépendance",$C1897&gt;0),ROUND(MIN(I1897, MAX(500,MIN(0.55*$C1897,573))),2),0),ROUND(IF($B1897="Non - avec lien de dépendance",MIN(1129,I1897,$C1897)*overallRate,MIN(1129,I1897)*overallRate),2))))</f>
        <v>Effectuez l’étape 1</v>
      </c>
      <c r="N1897" s="54" t="str">
        <f>IF(ISTEXT(overallRate),"Effectuez l’étape 1",IF(OR(COUNT($C1897,J1897)&lt;&gt;2,overallRate=0),0,IF(F1897="Oui",IF(OR($B1897="Oui - sans lien de dépendance",$C1897&gt;0),ROUND(MIN(J1897, MAX(500,MIN(0.55*$C1897,573))),2),0),ROUND(IF($B1897="Non - avec lien de dépendance",MIN(1129,J1897,$C1897)*overallRate,MIN(1129,J1897)*overallRate),2))))</f>
        <v>Effectuez l’étape 1</v>
      </c>
      <c r="O1897" s="54" t="str">
        <f>IF(ISTEXT(overallRate),"Effectuez l’étape 1",IF(OR(COUNT($C1897,K1897)&lt;&gt;2,overallRate=0),0,IF(G1897="Oui",IF(OR($B1897="Oui - sans lien de dépendance",$C1897&gt;0),ROUND(MIN(K1897, MAX(500,MIN(0.55*$C1897,573))),2),0),ROUND(IF($B1897="Non - avec lien de dépendance",MIN(1129,K1897,$C1897)*overallRate,MIN(1129,K1897)*overallRate),2))))</f>
        <v>Effectuez l’étape 1</v>
      </c>
      <c r="P1897" s="3">
        <f t="shared" si="29"/>
        <v>0</v>
      </c>
    </row>
    <row r="1898" spans="12:16" x14ac:dyDescent="0.35">
      <c r="L1898" s="54" t="str">
        <f>IF(ISTEXT(overallRate),"Effectuez l’étape 1",IF(OR(COUNT($C1898,H1898)&lt;&gt;2,overallRate=0),0,IF(D1898="Oui",IF(OR($B1898="Oui - sans lien de dépendance",$C1898&gt;0),ROUND(MIN(H1898, MAX(500,MIN(0.55*$C1898,573))),2),0),ROUND(IF($B1898="Non - avec lien de dépendance",MIN(1129,H1898,$C1898)*overallRate,MIN(1129,H1898)*overallRate),2))))</f>
        <v>Effectuez l’étape 1</v>
      </c>
      <c r="M1898" s="54" t="str">
        <f>IF(ISTEXT(overallRate),"Effectuez l’étape 1",IF(OR(COUNT($C1898,I1898)&lt;&gt;2,overallRate=0),0,IF(E1898="Oui",IF(OR($B1898="Oui - sans lien de dépendance",$C1898&gt;0),ROUND(MIN(I1898, MAX(500,MIN(0.55*$C1898,573))),2),0),ROUND(IF($B1898="Non - avec lien de dépendance",MIN(1129,I1898,$C1898)*overallRate,MIN(1129,I1898)*overallRate),2))))</f>
        <v>Effectuez l’étape 1</v>
      </c>
      <c r="N1898" s="54" t="str">
        <f>IF(ISTEXT(overallRate),"Effectuez l’étape 1",IF(OR(COUNT($C1898,J1898)&lt;&gt;2,overallRate=0),0,IF(F1898="Oui",IF(OR($B1898="Oui - sans lien de dépendance",$C1898&gt;0),ROUND(MIN(J1898, MAX(500,MIN(0.55*$C1898,573))),2),0),ROUND(IF($B1898="Non - avec lien de dépendance",MIN(1129,J1898,$C1898)*overallRate,MIN(1129,J1898)*overallRate),2))))</f>
        <v>Effectuez l’étape 1</v>
      </c>
      <c r="O1898" s="54" t="str">
        <f>IF(ISTEXT(overallRate),"Effectuez l’étape 1",IF(OR(COUNT($C1898,K1898)&lt;&gt;2,overallRate=0),0,IF(G1898="Oui",IF(OR($B1898="Oui - sans lien de dépendance",$C1898&gt;0),ROUND(MIN(K1898, MAX(500,MIN(0.55*$C1898,573))),2),0),ROUND(IF($B1898="Non - avec lien de dépendance",MIN(1129,K1898,$C1898)*overallRate,MIN(1129,K1898)*overallRate),2))))</f>
        <v>Effectuez l’étape 1</v>
      </c>
      <c r="P1898" s="3">
        <f t="shared" si="29"/>
        <v>0</v>
      </c>
    </row>
    <row r="1899" spans="12:16" x14ac:dyDescent="0.35">
      <c r="L1899" s="54" t="str">
        <f>IF(ISTEXT(overallRate),"Effectuez l’étape 1",IF(OR(COUNT($C1899,H1899)&lt;&gt;2,overallRate=0),0,IF(D1899="Oui",IF(OR($B1899="Oui - sans lien de dépendance",$C1899&gt;0),ROUND(MIN(H1899, MAX(500,MIN(0.55*$C1899,573))),2),0),ROUND(IF($B1899="Non - avec lien de dépendance",MIN(1129,H1899,$C1899)*overallRate,MIN(1129,H1899)*overallRate),2))))</f>
        <v>Effectuez l’étape 1</v>
      </c>
      <c r="M1899" s="54" t="str">
        <f>IF(ISTEXT(overallRate),"Effectuez l’étape 1",IF(OR(COUNT($C1899,I1899)&lt;&gt;2,overallRate=0),0,IF(E1899="Oui",IF(OR($B1899="Oui - sans lien de dépendance",$C1899&gt;0),ROUND(MIN(I1899, MAX(500,MIN(0.55*$C1899,573))),2),0),ROUND(IF($B1899="Non - avec lien de dépendance",MIN(1129,I1899,$C1899)*overallRate,MIN(1129,I1899)*overallRate),2))))</f>
        <v>Effectuez l’étape 1</v>
      </c>
      <c r="N1899" s="54" t="str">
        <f>IF(ISTEXT(overallRate),"Effectuez l’étape 1",IF(OR(COUNT($C1899,J1899)&lt;&gt;2,overallRate=0),0,IF(F1899="Oui",IF(OR($B1899="Oui - sans lien de dépendance",$C1899&gt;0),ROUND(MIN(J1899, MAX(500,MIN(0.55*$C1899,573))),2),0),ROUND(IF($B1899="Non - avec lien de dépendance",MIN(1129,J1899,$C1899)*overallRate,MIN(1129,J1899)*overallRate),2))))</f>
        <v>Effectuez l’étape 1</v>
      </c>
      <c r="O1899" s="54" t="str">
        <f>IF(ISTEXT(overallRate),"Effectuez l’étape 1",IF(OR(COUNT($C1899,K1899)&lt;&gt;2,overallRate=0),0,IF(G1899="Oui",IF(OR($B1899="Oui - sans lien de dépendance",$C1899&gt;0),ROUND(MIN(K1899, MAX(500,MIN(0.55*$C1899,573))),2),0),ROUND(IF($B1899="Non - avec lien de dépendance",MIN(1129,K1899,$C1899)*overallRate,MIN(1129,K1899)*overallRate),2))))</f>
        <v>Effectuez l’étape 1</v>
      </c>
      <c r="P1899" s="3">
        <f t="shared" si="29"/>
        <v>0</v>
      </c>
    </row>
    <row r="1900" spans="12:16" x14ac:dyDescent="0.35">
      <c r="L1900" s="54" t="str">
        <f>IF(ISTEXT(overallRate),"Effectuez l’étape 1",IF(OR(COUNT($C1900,H1900)&lt;&gt;2,overallRate=0),0,IF(D1900="Oui",IF(OR($B1900="Oui - sans lien de dépendance",$C1900&gt;0),ROUND(MIN(H1900, MAX(500,MIN(0.55*$C1900,573))),2),0),ROUND(IF($B1900="Non - avec lien de dépendance",MIN(1129,H1900,$C1900)*overallRate,MIN(1129,H1900)*overallRate),2))))</f>
        <v>Effectuez l’étape 1</v>
      </c>
      <c r="M1900" s="54" t="str">
        <f>IF(ISTEXT(overallRate),"Effectuez l’étape 1",IF(OR(COUNT($C1900,I1900)&lt;&gt;2,overallRate=0),0,IF(E1900="Oui",IF(OR($B1900="Oui - sans lien de dépendance",$C1900&gt;0),ROUND(MIN(I1900, MAX(500,MIN(0.55*$C1900,573))),2),0),ROUND(IF($B1900="Non - avec lien de dépendance",MIN(1129,I1900,$C1900)*overallRate,MIN(1129,I1900)*overallRate),2))))</f>
        <v>Effectuez l’étape 1</v>
      </c>
      <c r="N1900" s="54" t="str">
        <f>IF(ISTEXT(overallRate),"Effectuez l’étape 1",IF(OR(COUNT($C1900,J1900)&lt;&gt;2,overallRate=0),0,IF(F1900="Oui",IF(OR($B1900="Oui - sans lien de dépendance",$C1900&gt;0),ROUND(MIN(J1900, MAX(500,MIN(0.55*$C1900,573))),2),0),ROUND(IF($B1900="Non - avec lien de dépendance",MIN(1129,J1900,$C1900)*overallRate,MIN(1129,J1900)*overallRate),2))))</f>
        <v>Effectuez l’étape 1</v>
      </c>
      <c r="O1900" s="54" t="str">
        <f>IF(ISTEXT(overallRate),"Effectuez l’étape 1",IF(OR(COUNT($C1900,K1900)&lt;&gt;2,overallRate=0),0,IF(G1900="Oui",IF(OR($B1900="Oui - sans lien de dépendance",$C1900&gt;0),ROUND(MIN(K1900, MAX(500,MIN(0.55*$C1900,573))),2),0),ROUND(IF($B1900="Non - avec lien de dépendance",MIN(1129,K1900,$C1900)*overallRate,MIN(1129,K1900)*overallRate),2))))</f>
        <v>Effectuez l’étape 1</v>
      </c>
      <c r="P1900" s="3">
        <f t="shared" si="29"/>
        <v>0</v>
      </c>
    </row>
    <row r="1901" spans="12:16" x14ac:dyDescent="0.35">
      <c r="L1901" s="54" t="str">
        <f>IF(ISTEXT(overallRate),"Effectuez l’étape 1",IF(OR(COUNT($C1901,H1901)&lt;&gt;2,overallRate=0),0,IF(D1901="Oui",IF(OR($B1901="Oui - sans lien de dépendance",$C1901&gt;0),ROUND(MIN(H1901, MAX(500,MIN(0.55*$C1901,573))),2),0),ROUND(IF($B1901="Non - avec lien de dépendance",MIN(1129,H1901,$C1901)*overallRate,MIN(1129,H1901)*overallRate),2))))</f>
        <v>Effectuez l’étape 1</v>
      </c>
      <c r="M1901" s="54" t="str">
        <f>IF(ISTEXT(overallRate),"Effectuez l’étape 1",IF(OR(COUNT($C1901,I1901)&lt;&gt;2,overallRate=0),0,IF(E1901="Oui",IF(OR($B1901="Oui - sans lien de dépendance",$C1901&gt;0),ROUND(MIN(I1901, MAX(500,MIN(0.55*$C1901,573))),2),0),ROUND(IF($B1901="Non - avec lien de dépendance",MIN(1129,I1901,$C1901)*overallRate,MIN(1129,I1901)*overallRate),2))))</f>
        <v>Effectuez l’étape 1</v>
      </c>
      <c r="N1901" s="54" t="str">
        <f>IF(ISTEXT(overallRate),"Effectuez l’étape 1",IF(OR(COUNT($C1901,J1901)&lt;&gt;2,overallRate=0),0,IF(F1901="Oui",IF(OR($B1901="Oui - sans lien de dépendance",$C1901&gt;0),ROUND(MIN(J1901, MAX(500,MIN(0.55*$C1901,573))),2),0),ROUND(IF($B1901="Non - avec lien de dépendance",MIN(1129,J1901,$C1901)*overallRate,MIN(1129,J1901)*overallRate),2))))</f>
        <v>Effectuez l’étape 1</v>
      </c>
      <c r="O1901" s="54" t="str">
        <f>IF(ISTEXT(overallRate),"Effectuez l’étape 1",IF(OR(COUNT($C1901,K1901)&lt;&gt;2,overallRate=0),0,IF(G1901="Oui",IF(OR($B1901="Oui - sans lien de dépendance",$C1901&gt;0),ROUND(MIN(K1901, MAX(500,MIN(0.55*$C1901,573))),2),0),ROUND(IF($B1901="Non - avec lien de dépendance",MIN(1129,K1901,$C1901)*overallRate,MIN(1129,K1901)*overallRate),2))))</f>
        <v>Effectuez l’étape 1</v>
      </c>
      <c r="P1901" s="3">
        <f t="shared" si="29"/>
        <v>0</v>
      </c>
    </row>
    <row r="1902" spans="12:16" x14ac:dyDescent="0.35">
      <c r="L1902" s="54" t="str">
        <f>IF(ISTEXT(overallRate),"Effectuez l’étape 1",IF(OR(COUNT($C1902,H1902)&lt;&gt;2,overallRate=0),0,IF(D1902="Oui",IF(OR($B1902="Oui - sans lien de dépendance",$C1902&gt;0),ROUND(MIN(H1902, MAX(500,MIN(0.55*$C1902,573))),2),0),ROUND(IF($B1902="Non - avec lien de dépendance",MIN(1129,H1902,$C1902)*overallRate,MIN(1129,H1902)*overallRate),2))))</f>
        <v>Effectuez l’étape 1</v>
      </c>
      <c r="M1902" s="54" t="str">
        <f>IF(ISTEXT(overallRate),"Effectuez l’étape 1",IF(OR(COUNT($C1902,I1902)&lt;&gt;2,overallRate=0),0,IF(E1902="Oui",IF(OR($B1902="Oui - sans lien de dépendance",$C1902&gt;0),ROUND(MIN(I1902, MAX(500,MIN(0.55*$C1902,573))),2),0),ROUND(IF($B1902="Non - avec lien de dépendance",MIN(1129,I1902,$C1902)*overallRate,MIN(1129,I1902)*overallRate),2))))</f>
        <v>Effectuez l’étape 1</v>
      </c>
      <c r="N1902" s="54" t="str">
        <f>IF(ISTEXT(overallRate),"Effectuez l’étape 1",IF(OR(COUNT($C1902,J1902)&lt;&gt;2,overallRate=0),0,IF(F1902="Oui",IF(OR($B1902="Oui - sans lien de dépendance",$C1902&gt;0),ROUND(MIN(J1902, MAX(500,MIN(0.55*$C1902,573))),2),0),ROUND(IF($B1902="Non - avec lien de dépendance",MIN(1129,J1902,$C1902)*overallRate,MIN(1129,J1902)*overallRate),2))))</f>
        <v>Effectuez l’étape 1</v>
      </c>
      <c r="O1902" s="54" t="str">
        <f>IF(ISTEXT(overallRate),"Effectuez l’étape 1",IF(OR(COUNT($C1902,K1902)&lt;&gt;2,overallRate=0),0,IF(G1902="Oui",IF(OR($B1902="Oui - sans lien de dépendance",$C1902&gt;0),ROUND(MIN(K1902, MAX(500,MIN(0.55*$C1902,573))),2),0),ROUND(IF($B1902="Non - avec lien de dépendance",MIN(1129,K1902,$C1902)*overallRate,MIN(1129,K1902)*overallRate),2))))</f>
        <v>Effectuez l’étape 1</v>
      </c>
      <c r="P1902" s="3">
        <f t="shared" si="29"/>
        <v>0</v>
      </c>
    </row>
    <row r="1903" spans="12:16" x14ac:dyDescent="0.35">
      <c r="L1903" s="54" t="str">
        <f>IF(ISTEXT(overallRate),"Effectuez l’étape 1",IF(OR(COUNT($C1903,H1903)&lt;&gt;2,overallRate=0),0,IF(D1903="Oui",IF(OR($B1903="Oui - sans lien de dépendance",$C1903&gt;0),ROUND(MIN(H1903, MAX(500,MIN(0.55*$C1903,573))),2),0),ROUND(IF($B1903="Non - avec lien de dépendance",MIN(1129,H1903,$C1903)*overallRate,MIN(1129,H1903)*overallRate),2))))</f>
        <v>Effectuez l’étape 1</v>
      </c>
      <c r="M1903" s="54" t="str">
        <f>IF(ISTEXT(overallRate),"Effectuez l’étape 1",IF(OR(COUNT($C1903,I1903)&lt;&gt;2,overallRate=0),0,IF(E1903="Oui",IF(OR($B1903="Oui - sans lien de dépendance",$C1903&gt;0),ROUND(MIN(I1903, MAX(500,MIN(0.55*$C1903,573))),2),0),ROUND(IF($B1903="Non - avec lien de dépendance",MIN(1129,I1903,$C1903)*overallRate,MIN(1129,I1903)*overallRate),2))))</f>
        <v>Effectuez l’étape 1</v>
      </c>
      <c r="N1903" s="54" t="str">
        <f>IF(ISTEXT(overallRate),"Effectuez l’étape 1",IF(OR(COUNT($C1903,J1903)&lt;&gt;2,overallRate=0),0,IF(F1903="Oui",IF(OR($B1903="Oui - sans lien de dépendance",$C1903&gt;0),ROUND(MIN(J1903, MAX(500,MIN(0.55*$C1903,573))),2),0),ROUND(IF($B1903="Non - avec lien de dépendance",MIN(1129,J1903,$C1903)*overallRate,MIN(1129,J1903)*overallRate),2))))</f>
        <v>Effectuez l’étape 1</v>
      </c>
      <c r="O1903" s="54" t="str">
        <f>IF(ISTEXT(overallRate),"Effectuez l’étape 1",IF(OR(COUNT($C1903,K1903)&lt;&gt;2,overallRate=0),0,IF(G1903="Oui",IF(OR($B1903="Oui - sans lien de dépendance",$C1903&gt;0),ROUND(MIN(K1903, MAX(500,MIN(0.55*$C1903,573))),2),0),ROUND(IF($B1903="Non - avec lien de dépendance",MIN(1129,K1903,$C1903)*overallRate,MIN(1129,K1903)*overallRate),2))))</f>
        <v>Effectuez l’étape 1</v>
      </c>
      <c r="P1903" s="3">
        <f t="shared" si="29"/>
        <v>0</v>
      </c>
    </row>
    <row r="1904" spans="12:16" x14ac:dyDescent="0.35">
      <c r="L1904" s="54" t="str">
        <f>IF(ISTEXT(overallRate),"Effectuez l’étape 1",IF(OR(COUNT($C1904,H1904)&lt;&gt;2,overallRate=0),0,IF(D1904="Oui",IF(OR($B1904="Oui - sans lien de dépendance",$C1904&gt;0),ROUND(MIN(H1904, MAX(500,MIN(0.55*$C1904,573))),2),0),ROUND(IF($B1904="Non - avec lien de dépendance",MIN(1129,H1904,$C1904)*overallRate,MIN(1129,H1904)*overallRate),2))))</f>
        <v>Effectuez l’étape 1</v>
      </c>
      <c r="M1904" s="54" t="str">
        <f>IF(ISTEXT(overallRate),"Effectuez l’étape 1",IF(OR(COUNT($C1904,I1904)&lt;&gt;2,overallRate=0),0,IF(E1904="Oui",IF(OR($B1904="Oui - sans lien de dépendance",$C1904&gt;0),ROUND(MIN(I1904, MAX(500,MIN(0.55*$C1904,573))),2),0),ROUND(IF($B1904="Non - avec lien de dépendance",MIN(1129,I1904,$C1904)*overallRate,MIN(1129,I1904)*overallRate),2))))</f>
        <v>Effectuez l’étape 1</v>
      </c>
      <c r="N1904" s="54" t="str">
        <f>IF(ISTEXT(overallRate),"Effectuez l’étape 1",IF(OR(COUNT($C1904,J1904)&lt;&gt;2,overallRate=0),0,IF(F1904="Oui",IF(OR($B1904="Oui - sans lien de dépendance",$C1904&gt;0),ROUND(MIN(J1904, MAX(500,MIN(0.55*$C1904,573))),2),0),ROUND(IF($B1904="Non - avec lien de dépendance",MIN(1129,J1904,$C1904)*overallRate,MIN(1129,J1904)*overallRate),2))))</f>
        <v>Effectuez l’étape 1</v>
      </c>
      <c r="O1904" s="54" t="str">
        <f>IF(ISTEXT(overallRate),"Effectuez l’étape 1",IF(OR(COUNT($C1904,K1904)&lt;&gt;2,overallRate=0),0,IF(G1904="Oui",IF(OR($B1904="Oui - sans lien de dépendance",$C1904&gt;0),ROUND(MIN(K1904, MAX(500,MIN(0.55*$C1904,573))),2),0),ROUND(IF($B1904="Non - avec lien de dépendance",MIN(1129,K1904,$C1904)*overallRate,MIN(1129,K1904)*overallRate),2))))</f>
        <v>Effectuez l’étape 1</v>
      </c>
      <c r="P1904" s="3">
        <f t="shared" si="29"/>
        <v>0</v>
      </c>
    </row>
    <row r="1905" spans="12:16" x14ac:dyDescent="0.35">
      <c r="L1905" s="54" t="str">
        <f>IF(ISTEXT(overallRate),"Effectuez l’étape 1",IF(OR(COUNT($C1905,H1905)&lt;&gt;2,overallRate=0),0,IF(D1905="Oui",IF(OR($B1905="Oui - sans lien de dépendance",$C1905&gt;0),ROUND(MIN(H1905, MAX(500,MIN(0.55*$C1905,573))),2),0),ROUND(IF($B1905="Non - avec lien de dépendance",MIN(1129,H1905,$C1905)*overallRate,MIN(1129,H1905)*overallRate),2))))</f>
        <v>Effectuez l’étape 1</v>
      </c>
      <c r="M1905" s="54" t="str">
        <f>IF(ISTEXT(overallRate),"Effectuez l’étape 1",IF(OR(COUNT($C1905,I1905)&lt;&gt;2,overallRate=0),0,IF(E1905="Oui",IF(OR($B1905="Oui - sans lien de dépendance",$C1905&gt;0),ROUND(MIN(I1905, MAX(500,MIN(0.55*$C1905,573))),2),0),ROUND(IF($B1905="Non - avec lien de dépendance",MIN(1129,I1905,$C1905)*overallRate,MIN(1129,I1905)*overallRate),2))))</f>
        <v>Effectuez l’étape 1</v>
      </c>
      <c r="N1905" s="54" t="str">
        <f>IF(ISTEXT(overallRate),"Effectuez l’étape 1",IF(OR(COUNT($C1905,J1905)&lt;&gt;2,overallRate=0),0,IF(F1905="Oui",IF(OR($B1905="Oui - sans lien de dépendance",$C1905&gt;0),ROUND(MIN(J1905, MAX(500,MIN(0.55*$C1905,573))),2),0),ROUND(IF($B1905="Non - avec lien de dépendance",MIN(1129,J1905,$C1905)*overallRate,MIN(1129,J1905)*overallRate),2))))</f>
        <v>Effectuez l’étape 1</v>
      </c>
      <c r="O1905" s="54" t="str">
        <f>IF(ISTEXT(overallRate),"Effectuez l’étape 1",IF(OR(COUNT($C1905,K1905)&lt;&gt;2,overallRate=0),0,IF(G1905="Oui",IF(OR($B1905="Oui - sans lien de dépendance",$C1905&gt;0),ROUND(MIN(K1905, MAX(500,MIN(0.55*$C1905,573))),2),0),ROUND(IF($B1905="Non - avec lien de dépendance",MIN(1129,K1905,$C1905)*overallRate,MIN(1129,K1905)*overallRate),2))))</f>
        <v>Effectuez l’étape 1</v>
      </c>
      <c r="P1905" s="3">
        <f t="shared" si="29"/>
        <v>0</v>
      </c>
    </row>
    <row r="1906" spans="12:16" x14ac:dyDescent="0.35">
      <c r="L1906" s="54" t="str">
        <f>IF(ISTEXT(overallRate),"Effectuez l’étape 1",IF(OR(COUNT($C1906,H1906)&lt;&gt;2,overallRate=0),0,IF(D1906="Oui",IF(OR($B1906="Oui - sans lien de dépendance",$C1906&gt;0),ROUND(MIN(H1906, MAX(500,MIN(0.55*$C1906,573))),2),0),ROUND(IF($B1906="Non - avec lien de dépendance",MIN(1129,H1906,$C1906)*overallRate,MIN(1129,H1906)*overallRate),2))))</f>
        <v>Effectuez l’étape 1</v>
      </c>
      <c r="M1906" s="54" t="str">
        <f>IF(ISTEXT(overallRate),"Effectuez l’étape 1",IF(OR(COUNT($C1906,I1906)&lt;&gt;2,overallRate=0),0,IF(E1906="Oui",IF(OR($B1906="Oui - sans lien de dépendance",$C1906&gt;0),ROUND(MIN(I1906, MAX(500,MIN(0.55*$C1906,573))),2),0),ROUND(IF($B1906="Non - avec lien de dépendance",MIN(1129,I1906,$C1906)*overallRate,MIN(1129,I1906)*overallRate),2))))</f>
        <v>Effectuez l’étape 1</v>
      </c>
      <c r="N1906" s="54" t="str">
        <f>IF(ISTEXT(overallRate),"Effectuez l’étape 1",IF(OR(COUNT($C1906,J1906)&lt;&gt;2,overallRate=0),0,IF(F1906="Oui",IF(OR($B1906="Oui - sans lien de dépendance",$C1906&gt;0),ROUND(MIN(J1906, MAX(500,MIN(0.55*$C1906,573))),2),0),ROUND(IF($B1906="Non - avec lien de dépendance",MIN(1129,J1906,$C1906)*overallRate,MIN(1129,J1906)*overallRate),2))))</f>
        <v>Effectuez l’étape 1</v>
      </c>
      <c r="O1906" s="54" t="str">
        <f>IF(ISTEXT(overallRate),"Effectuez l’étape 1",IF(OR(COUNT($C1906,K1906)&lt;&gt;2,overallRate=0),0,IF(G1906="Oui",IF(OR($B1906="Oui - sans lien de dépendance",$C1906&gt;0),ROUND(MIN(K1906, MAX(500,MIN(0.55*$C1906,573))),2),0),ROUND(IF($B1906="Non - avec lien de dépendance",MIN(1129,K1906,$C1906)*overallRate,MIN(1129,K1906)*overallRate),2))))</f>
        <v>Effectuez l’étape 1</v>
      </c>
      <c r="P1906" s="3">
        <f t="shared" si="29"/>
        <v>0</v>
      </c>
    </row>
    <row r="1907" spans="12:16" x14ac:dyDescent="0.35">
      <c r="L1907" s="54" t="str">
        <f>IF(ISTEXT(overallRate),"Effectuez l’étape 1",IF(OR(COUNT($C1907,H1907)&lt;&gt;2,overallRate=0),0,IF(D1907="Oui",IF(OR($B1907="Oui - sans lien de dépendance",$C1907&gt;0),ROUND(MIN(H1907, MAX(500,MIN(0.55*$C1907,573))),2),0),ROUND(IF($B1907="Non - avec lien de dépendance",MIN(1129,H1907,$C1907)*overallRate,MIN(1129,H1907)*overallRate),2))))</f>
        <v>Effectuez l’étape 1</v>
      </c>
      <c r="M1907" s="54" t="str">
        <f>IF(ISTEXT(overallRate),"Effectuez l’étape 1",IF(OR(COUNT($C1907,I1907)&lt;&gt;2,overallRate=0),0,IF(E1907="Oui",IF(OR($B1907="Oui - sans lien de dépendance",$C1907&gt;0),ROUND(MIN(I1907, MAX(500,MIN(0.55*$C1907,573))),2),0),ROUND(IF($B1907="Non - avec lien de dépendance",MIN(1129,I1907,$C1907)*overallRate,MIN(1129,I1907)*overallRate),2))))</f>
        <v>Effectuez l’étape 1</v>
      </c>
      <c r="N1907" s="54" t="str">
        <f>IF(ISTEXT(overallRate),"Effectuez l’étape 1",IF(OR(COUNT($C1907,J1907)&lt;&gt;2,overallRate=0),0,IF(F1907="Oui",IF(OR($B1907="Oui - sans lien de dépendance",$C1907&gt;0),ROUND(MIN(J1907, MAX(500,MIN(0.55*$C1907,573))),2),0),ROUND(IF($B1907="Non - avec lien de dépendance",MIN(1129,J1907,$C1907)*overallRate,MIN(1129,J1907)*overallRate),2))))</f>
        <v>Effectuez l’étape 1</v>
      </c>
      <c r="O1907" s="54" t="str">
        <f>IF(ISTEXT(overallRate),"Effectuez l’étape 1",IF(OR(COUNT($C1907,K1907)&lt;&gt;2,overallRate=0),0,IF(G1907="Oui",IF(OR($B1907="Oui - sans lien de dépendance",$C1907&gt;0),ROUND(MIN(K1907, MAX(500,MIN(0.55*$C1907,573))),2),0),ROUND(IF($B1907="Non - avec lien de dépendance",MIN(1129,K1907,$C1907)*overallRate,MIN(1129,K1907)*overallRate),2))))</f>
        <v>Effectuez l’étape 1</v>
      </c>
      <c r="P1907" s="3">
        <f t="shared" si="29"/>
        <v>0</v>
      </c>
    </row>
    <row r="1908" spans="12:16" x14ac:dyDescent="0.35">
      <c r="L1908" s="54" t="str">
        <f>IF(ISTEXT(overallRate),"Effectuez l’étape 1",IF(OR(COUNT($C1908,H1908)&lt;&gt;2,overallRate=0),0,IF(D1908="Oui",IF(OR($B1908="Oui - sans lien de dépendance",$C1908&gt;0),ROUND(MIN(H1908, MAX(500,MIN(0.55*$C1908,573))),2),0),ROUND(IF($B1908="Non - avec lien de dépendance",MIN(1129,H1908,$C1908)*overallRate,MIN(1129,H1908)*overallRate),2))))</f>
        <v>Effectuez l’étape 1</v>
      </c>
      <c r="M1908" s="54" t="str">
        <f>IF(ISTEXT(overallRate),"Effectuez l’étape 1",IF(OR(COUNT($C1908,I1908)&lt;&gt;2,overallRate=0),0,IF(E1908="Oui",IF(OR($B1908="Oui - sans lien de dépendance",$C1908&gt;0),ROUND(MIN(I1908, MAX(500,MIN(0.55*$C1908,573))),2),0),ROUND(IF($B1908="Non - avec lien de dépendance",MIN(1129,I1908,$C1908)*overallRate,MIN(1129,I1908)*overallRate),2))))</f>
        <v>Effectuez l’étape 1</v>
      </c>
      <c r="N1908" s="54" t="str">
        <f>IF(ISTEXT(overallRate),"Effectuez l’étape 1",IF(OR(COUNT($C1908,J1908)&lt;&gt;2,overallRate=0),0,IF(F1908="Oui",IF(OR($B1908="Oui - sans lien de dépendance",$C1908&gt;0),ROUND(MIN(J1908, MAX(500,MIN(0.55*$C1908,573))),2),0),ROUND(IF($B1908="Non - avec lien de dépendance",MIN(1129,J1908,$C1908)*overallRate,MIN(1129,J1908)*overallRate),2))))</f>
        <v>Effectuez l’étape 1</v>
      </c>
      <c r="O1908" s="54" t="str">
        <f>IF(ISTEXT(overallRate),"Effectuez l’étape 1",IF(OR(COUNT($C1908,K1908)&lt;&gt;2,overallRate=0),0,IF(G1908="Oui",IF(OR($B1908="Oui - sans lien de dépendance",$C1908&gt;0),ROUND(MIN(K1908, MAX(500,MIN(0.55*$C1908,573))),2),0),ROUND(IF($B1908="Non - avec lien de dépendance",MIN(1129,K1908,$C1908)*overallRate,MIN(1129,K1908)*overallRate),2))))</f>
        <v>Effectuez l’étape 1</v>
      </c>
      <c r="P1908" s="3">
        <f t="shared" si="29"/>
        <v>0</v>
      </c>
    </row>
    <row r="1909" spans="12:16" x14ac:dyDescent="0.35">
      <c r="L1909" s="54" t="str">
        <f>IF(ISTEXT(overallRate),"Effectuez l’étape 1",IF(OR(COUNT($C1909,H1909)&lt;&gt;2,overallRate=0),0,IF(D1909="Oui",IF(OR($B1909="Oui - sans lien de dépendance",$C1909&gt;0),ROUND(MIN(H1909, MAX(500,MIN(0.55*$C1909,573))),2),0),ROUND(IF($B1909="Non - avec lien de dépendance",MIN(1129,H1909,$C1909)*overallRate,MIN(1129,H1909)*overallRate),2))))</f>
        <v>Effectuez l’étape 1</v>
      </c>
      <c r="M1909" s="54" t="str">
        <f>IF(ISTEXT(overallRate),"Effectuez l’étape 1",IF(OR(COUNT($C1909,I1909)&lt;&gt;2,overallRate=0),0,IF(E1909="Oui",IF(OR($B1909="Oui - sans lien de dépendance",$C1909&gt;0),ROUND(MIN(I1909, MAX(500,MIN(0.55*$C1909,573))),2),0),ROUND(IF($B1909="Non - avec lien de dépendance",MIN(1129,I1909,$C1909)*overallRate,MIN(1129,I1909)*overallRate),2))))</f>
        <v>Effectuez l’étape 1</v>
      </c>
      <c r="N1909" s="54" t="str">
        <f>IF(ISTEXT(overallRate),"Effectuez l’étape 1",IF(OR(COUNT($C1909,J1909)&lt;&gt;2,overallRate=0),0,IF(F1909="Oui",IF(OR($B1909="Oui - sans lien de dépendance",$C1909&gt;0),ROUND(MIN(J1909, MAX(500,MIN(0.55*$C1909,573))),2),0),ROUND(IF($B1909="Non - avec lien de dépendance",MIN(1129,J1909,$C1909)*overallRate,MIN(1129,J1909)*overallRate),2))))</f>
        <v>Effectuez l’étape 1</v>
      </c>
      <c r="O1909" s="54" t="str">
        <f>IF(ISTEXT(overallRate),"Effectuez l’étape 1",IF(OR(COUNT($C1909,K1909)&lt;&gt;2,overallRate=0),0,IF(G1909="Oui",IF(OR($B1909="Oui - sans lien de dépendance",$C1909&gt;0),ROUND(MIN(K1909, MAX(500,MIN(0.55*$C1909,573))),2),0),ROUND(IF($B1909="Non - avec lien de dépendance",MIN(1129,K1909,$C1909)*overallRate,MIN(1129,K1909)*overallRate),2))))</f>
        <v>Effectuez l’étape 1</v>
      </c>
      <c r="P1909" s="3">
        <f t="shared" si="29"/>
        <v>0</v>
      </c>
    </row>
    <row r="1910" spans="12:16" x14ac:dyDescent="0.35">
      <c r="L1910" s="54" t="str">
        <f>IF(ISTEXT(overallRate),"Effectuez l’étape 1",IF(OR(COUNT($C1910,H1910)&lt;&gt;2,overallRate=0),0,IF(D1910="Oui",IF(OR($B1910="Oui - sans lien de dépendance",$C1910&gt;0),ROUND(MIN(H1910, MAX(500,MIN(0.55*$C1910,573))),2),0),ROUND(IF($B1910="Non - avec lien de dépendance",MIN(1129,H1910,$C1910)*overallRate,MIN(1129,H1910)*overallRate),2))))</f>
        <v>Effectuez l’étape 1</v>
      </c>
      <c r="M1910" s="54" t="str">
        <f>IF(ISTEXT(overallRate),"Effectuez l’étape 1",IF(OR(COUNT($C1910,I1910)&lt;&gt;2,overallRate=0),0,IF(E1910="Oui",IF(OR($B1910="Oui - sans lien de dépendance",$C1910&gt;0),ROUND(MIN(I1910, MAX(500,MIN(0.55*$C1910,573))),2),0),ROUND(IF($B1910="Non - avec lien de dépendance",MIN(1129,I1910,$C1910)*overallRate,MIN(1129,I1910)*overallRate),2))))</f>
        <v>Effectuez l’étape 1</v>
      </c>
      <c r="N1910" s="54" t="str">
        <f>IF(ISTEXT(overallRate),"Effectuez l’étape 1",IF(OR(COUNT($C1910,J1910)&lt;&gt;2,overallRate=0),0,IF(F1910="Oui",IF(OR($B1910="Oui - sans lien de dépendance",$C1910&gt;0),ROUND(MIN(J1910, MAX(500,MIN(0.55*$C1910,573))),2),0),ROUND(IF($B1910="Non - avec lien de dépendance",MIN(1129,J1910,$C1910)*overallRate,MIN(1129,J1910)*overallRate),2))))</f>
        <v>Effectuez l’étape 1</v>
      </c>
      <c r="O1910" s="54" t="str">
        <f>IF(ISTEXT(overallRate),"Effectuez l’étape 1",IF(OR(COUNT($C1910,K1910)&lt;&gt;2,overallRate=0),0,IF(G1910="Oui",IF(OR($B1910="Oui - sans lien de dépendance",$C1910&gt;0),ROUND(MIN(K1910, MAX(500,MIN(0.55*$C1910,573))),2),0),ROUND(IF($B1910="Non - avec lien de dépendance",MIN(1129,K1910,$C1910)*overallRate,MIN(1129,K1910)*overallRate),2))))</f>
        <v>Effectuez l’étape 1</v>
      </c>
      <c r="P1910" s="3">
        <f t="shared" si="29"/>
        <v>0</v>
      </c>
    </row>
    <row r="1911" spans="12:16" x14ac:dyDescent="0.35">
      <c r="L1911" s="54" t="str">
        <f>IF(ISTEXT(overallRate),"Effectuez l’étape 1",IF(OR(COUNT($C1911,H1911)&lt;&gt;2,overallRate=0),0,IF(D1911="Oui",IF(OR($B1911="Oui - sans lien de dépendance",$C1911&gt;0),ROUND(MIN(H1911, MAX(500,MIN(0.55*$C1911,573))),2),0),ROUND(IF($B1911="Non - avec lien de dépendance",MIN(1129,H1911,$C1911)*overallRate,MIN(1129,H1911)*overallRate),2))))</f>
        <v>Effectuez l’étape 1</v>
      </c>
      <c r="M1911" s="54" t="str">
        <f>IF(ISTEXT(overallRate),"Effectuez l’étape 1",IF(OR(COUNT($C1911,I1911)&lt;&gt;2,overallRate=0),0,IF(E1911="Oui",IF(OR($B1911="Oui - sans lien de dépendance",$C1911&gt;0),ROUND(MIN(I1911, MAX(500,MIN(0.55*$C1911,573))),2),0),ROUND(IF($B1911="Non - avec lien de dépendance",MIN(1129,I1911,$C1911)*overallRate,MIN(1129,I1911)*overallRate),2))))</f>
        <v>Effectuez l’étape 1</v>
      </c>
      <c r="N1911" s="54" t="str">
        <f>IF(ISTEXT(overallRate),"Effectuez l’étape 1",IF(OR(COUNT($C1911,J1911)&lt;&gt;2,overallRate=0),0,IF(F1911="Oui",IF(OR($B1911="Oui - sans lien de dépendance",$C1911&gt;0),ROUND(MIN(J1911, MAX(500,MIN(0.55*$C1911,573))),2),0),ROUND(IF($B1911="Non - avec lien de dépendance",MIN(1129,J1911,$C1911)*overallRate,MIN(1129,J1911)*overallRate),2))))</f>
        <v>Effectuez l’étape 1</v>
      </c>
      <c r="O1911" s="54" t="str">
        <f>IF(ISTEXT(overallRate),"Effectuez l’étape 1",IF(OR(COUNT($C1911,K1911)&lt;&gt;2,overallRate=0),0,IF(G1911="Oui",IF(OR($B1911="Oui - sans lien de dépendance",$C1911&gt;0),ROUND(MIN(K1911, MAX(500,MIN(0.55*$C1911,573))),2),0),ROUND(IF($B1911="Non - avec lien de dépendance",MIN(1129,K1911,$C1911)*overallRate,MIN(1129,K1911)*overallRate),2))))</f>
        <v>Effectuez l’étape 1</v>
      </c>
      <c r="P1911" s="3">
        <f t="shared" si="29"/>
        <v>0</v>
      </c>
    </row>
    <row r="1912" spans="12:16" x14ac:dyDescent="0.35">
      <c r="L1912" s="54" t="str">
        <f>IF(ISTEXT(overallRate),"Effectuez l’étape 1",IF(OR(COUNT($C1912,H1912)&lt;&gt;2,overallRate=0),0,IF(D1912="Oui",IF(OR($B1912="Oui - sans lien de dépendance",$C1912&gt;0),ROUND(MIN(H1912, MAX(500,MIN(0.55*$C1912,573))),2),0),ROUND(IF($B1912="Non - avec lien de dépendance",MIN(1129,H1912,$C1912)*overallRate,MIN(1129,H1912)*overallRate),2))))</f>
        <v>Effectuez l’étape 1</v>
      </c>
      <c r="M1912" s="54" t="str">
        <f>IF(ISTEXT(overallRate),"Effectuez l’étape 1",IF(OR(COUNT($C1912,I1912)&lt;&gt;2,overallRate=0),0,IF(E1912="Oui",IF(OR($B1912="Oui - sans lien de dépendance",$C1912&gt;0),ROUND(MIN(I1912, MAX(500,MIN(0.55*$C1912,573))),2),0),ROUND(IF($B1912="Non - avec lien de dépendance",MIN(1129,I1912,$C1912)*overallRate,MIN(1129,I1912)*overallRate),2))))</f>
        <v>Effectuez l’étape 1</v>
      </c>
      <c r="N1912" s="54" t="str">
        <f>IF(ISTEXT(overallRate),"Effectuez l’étape 1",IF(OR(COUNT($C1912,J1912)&lt;&gt;2,overallRate=0),0,IF(F1912="Oui",IF(OR($B1912="Oui - sans lien de dépendance",$C1912&gt;0),ROUND(MIN(J1912, MAX(500,MIN(0.55*$C1912,573))),2),0),ROUND(IF($B1912="Non - avec lien de dépendance",MIN(1129,J1912,$C1912)*overallRate,MIN(1129,J1912)*overallRate),2))))</f>
        <v>Effectuez l’étape 1</v>
      </c>
      <c r="O1912" s="54" t="str">
        <f>IF(ISTEXT(overallRate),"Effectuez l’étape 1",IF(OR(COUNT($C1912,K1912)&lt;&gt;2,overallRate=0),0,IF(G1912="Oui",IF(OR($B1912="Oui - sans lien de dépendance",$C1912&gt;0),ROUND(MIN(K1912, MAX(500,MIN(0.55*$C1912,573))),2),0),ROUND(IF($B1912="Non - avec lien de dépendance",MIN(1129,K1912,$C1912)*overallRate,MIN(1129,K1912)*overallRate),2))))</f>
        <v>Effectuez l’étape 1</v>
      </c>
      <c r="P1912" s="3">
        <f t="shared" si="29"/>
        <v>0</v>
      </c>
    </row>
    <row r="1913" spans="12:16" x14ac:dyDescent="0.35">
      <c r="L1913" s="54" t="str">
        <f>IF(ISTEXT(overallRate),"Effectuez l’étape 1",IF(OR(COUNT($C1913,H1913)&lt;&gt;2,overallRate=0),0,IF(D1913="Oui",IF(OR($B1913="Oui - sans lien de dépendance",$C1913&gt;0),ROUND(MIN(H1913, MAX(500,MIN(0.55*$C1913,573))),2),0),ROUND(IF($B1913="Non - avec lien de dépendance",MIN(1129,H1913,$C1913)*overallRate,MIN(1129,H1913)*overallRate),2))))</f>
        <v>Effectuez l’étape 1</v>
      </c>
      <c r="M1913" s="54" t="str">
        <f>IF(ISTEXT(overallRate),"Effectuez l’étape 1",IF(OR(COUNT($C1913,I1913)&lt;&gt;2,overallRate=0),0,IF(E1913="Oui",IF(OR($B1913="Oui - sans lien de dépendance",$C1913&gt;0),ROUND(MIN(I1913, MAX(500,MIN(0.55*$C1913,573))),2),0),ROUND(IF($B1913="Non - avec lien de dépendance",MIN(1129,I1913,$C1913)*overallRate,MIN(1129,I1913)*overallRate),2))))</f>
        <v>Effectuez l’étape 1</v>
      </c>
      <c r="N1913" s="54" t="str">
        <f>IF(ISTEXT(overallRate),"Effectuez l’étape 1",IF(OR(COUNT($C1913,J1913)&lt;&gt;2,overallRate=0),0,IF(F1913="Oui",IF(OR($B1913="Oui - sans lien de dépendance",$C1913&gt;0),ROUND(MIN(J1913, MAX(500,MIN(0.55*$C1913,573))),2),0),ROUND(IF($B1913="Non - avec lien de dépendance",MIN(1129,J1913,$C1913)*overallRate,MIN(1129,J1913)*overallRate),2))))</f>
        <v>Effectuez l’étape 1</v>
      </c>
      <c r="O1913" s="54" t="str">
        <f>IF(ISTEXT(overallRate),"Effectuez l’étape 1",IF(OR(COUNT($C1913,K1913)&lt;&gt;2,overallRate=0),0,IF(G1913="Oui",IF(OR($B1913="Oui - sans lien de dépendance",$C1913&gt;0),ROUND(MIN(K1913, MAX(500,MIN(0.55*$C1913,573))),2),0),ROUND(IF($B1913="Non - avec lien de dépendance",MIN(1129,K1913,$C1913)*overallRate,MIN(1129,K1913)*overallRate),2))))</f>
        <v>Effectuez l’étape 1</v>
      </c>
      <c r="P1913" s="3">
        <f t="shared" si="29"/>
        <v>0</v>
      </c>
    </row>
    <row r="1914" spans="12:16" x14ac:dyDescent="0.35">
      <c r="L1914" s="54" t="str">
        <f>IF(ISTEXT(overallRate),"Effectuez l’étape 1",IF(OR(COUNT($C1914,H1914)&lt;&gt;2,overallRate=0),0,IF(D1914="Oui",IF(OR($B1914="Oui - sans lien de dépendance",$C1914&gt;0),ROUND(MIN(H1914, MAX(500,MIN(0.55*$C1914,573))),2),0),ROUND(IF($B1914="Non - avec lien de dépendance",MIN(1129,H1914,$C1914)*overallRate,MIN(1129,H1914)*overallRate),2))))</f>
        <v>Effectuez l’étape 1</v>
      </c>
      <c r="M1914" s="54" t="str">
        <f>IF(ISTEXT(overallRate),"Effectuez l’étape 1",IF(OR(COUNT($C1914,I1914)&lt;&gt;2,overallRate=0),0,IF(E1914="Oui",IF(OR($B1914="Oui - sans lien de dépendance",$C1914&gt;0),ROUND(MIN(I1914, MAX(500,MIN(0.55*$C1914,573))),2),0),ROUND(IF($B1914="Non - avec lien de dépendance",MIN(1129,I1914,$C1914)*overallRate,MIN(1129,I1914)*overallRate),2))))</f>
        <v>Effectuez l’étape 1</v>
      </c>
      <c r="N1914" s="54" t="str">
        <f>IF(ISTEXT(overallRate),"Effectuez l’étape 1",IF(OR(COUNT($C1914,J1914)&lt;&gt;2,overallRate=0),0,IF(F1914="Oui",IF(OR($B1914="Oui - sans lien de dépendance",$C1914&gt;0),ROUND(MIN(J1914, MAX(500,MIN(0.55*$C1914,573))),2),0),ROUND(IF($B1914="Non - avec lien de dépendance",MIN(1129,J1914,$C1914)*overallRate,MIN(1129,J1914)*overallRate),2))))</f>
        <v>Effectuez l’étape 1</v>
      </c>
      <c r="O1914" s="54" t="str">
        <f>IF(ISTEXT(overallRate),"Effectuez l’étape 1",IF(OR(COUNT($C1914,K1914)&lt;&gt;2,overallRate=0),0,IF(G1914="Oui",IF(OR($B1914="Oui - sans lien de dépendance",$C1914&gt;0),ROUND(MIN(K1914, MAX(500,MIN(0.55*$C1914,573))),2),0),ROUND(IF($B1914="Non - avec lien de dépendance",MIN(1129,K1914,$C1914)*overallRate,MIN(1129,K1914)*overallRate),2))))</f>
        <v>Effectuez l’étape 1</v>
      </c>
      <c r="P1914" s="3">
        <f t="shared" si="29"/>
        <v>0</v>
      </c>
    </row>
    <row r="1915" spans="12:16" x14ac:dyDescent="0.35">
      <c r="L1915" s="54" t="str">
        <f>IF(ISTEXT(overallRate),"Effectuez l’étape 1",IF(OR(COUNT($C1915,H1915)&lt;&gt;2,overallRate=0),0,IF(D1915="Oui",IF(OR($B1915="Oui - sans lien de dépendance",$C1915&gt;0),ROUND(MIN(H1915, MAX(500,MIN(0.55*$C1915,573))),2),0),ROUND(IF($B1915="Non - avec lien de dépendance",MIN(1129,H1915,$C1915)*overallRate,MIN(1129,H1915)*overallRate),2))))</f>
        <v>Effectuez l’étape 1</v>
      </c>
      <c r="M1915" s="54" t="str">
        <f>IF(ISTEXT(overallRate),"Effectuez l’étape 1",IF(OR(COUNT($C1915,I1915)&lt;&gt;2,overallRate=0),0,IF(E1915="Oui",IF(OR($B1915="Oui - sans lien de dépendance",$C1915&gt;0),ROUND(MIN(I1915, MAX(500,MIN(0.55*$C1915,573))),2),0),ROUND(IF($B1915="Non - avec lien de dépendance",MIN(1129,I1915,$C1915)*overallRate,MIN(1129,I1915)*overallRate),2))))</f>
        <v>Effectuez l’étape 1</v>
      </c>
      <c r="N1915" s="54" t="str">
        <f>IF(ISTEXT(overallRate),"Effectuez l’étape 1",IF(OR(COUNT($C1915,J1915)&lt;&gt;2,overallRate=0),0,IF(F1915="Oui",IF(OR($B1915="Oui - sans lien de dépendance",$C1915&gt;0),ROUND(MIN(J1915, MAX(500,MIN(0.55*$C1915,573))),2),0),ROUND(IF($B1915="Non - avec lien de dépendance",MIN(1129,J1915,$C1915)*overallRate,MIN(1129,J1915)*overallRate),2))))</f>
        <v>Effectuez l’étape 1</v>
      </c>
      <c r="O1915" s="54" t="str">
        <f>IF(ISTEXT(overallRate),"Effectuez l’étape 1",IF(OR(COUNT($C1915,K1915)&lt;&gt;2,overallRate=0),0,IF(G1915="Oui",IF(OR($B1915="Oui - sans lien de dépendance",$C1915&gt;0),ROUND(MIN(K1915, MAX(500,MIN(0.55*$C1915,573))),2),0),ROUND(IF($B1915="Non - avec lien de dépendance",MIN(1129,K1915,$C1915)*overallRate,MIN(1129,K1915)*overallRate),2))))</f>
        <v>Effectuez l’étape 1</v>
      </c>
      <c r="P1915" s="3">
        <f t="shared" si="29"/>
        <v>0</v>
      </c>
    </row>
    <row r="1916" spans="12:16" x14ac:dyDescent="0.35">
      <c r="L1916" s="54" t="str">
        <f>IF(ISTEXT(overallRate),"Effectuez l’étape 1",IF(OR(COUNT($C1916,H1916)&lt;&gt;2,overallRate=0),0,IF(D1916="Oui",IF(OR($B1916="Oui - sans lien de dépendance",$C1916&gt;0),ROUND(MIN(H1916, MAX(500,MIN(0.55*$C1916,573))),2),0),ROUND(IF($B1916="Non - avec lien de dépendance",MIN(1129,H1916,$C1916)*overallRate,MIN(1129,H1916)*overallRate),2))))</f>
        <v>Effectuez l’étape 1</v>
      </c>
      <c r="M1916" s="54" t="str">
        <f>IF(ISTEXT(overallRate),"Effectuez l’étape 1",IF(OR(COUNT($C1916,I1916)&lt;&gt;2,overallRate=0),0,IF(E1916="Oui",IF(OR($B1916="Oui - sans lien de dépendance",$C1916&gt;0),ROUND(MIN(I1916, MAX(500,MIN(0.55*$C1916,573))),2),0),ROUND(IF($B1916="Non - avec lien de dépendance",MIN(1129,I1916,$C1916)*overallRate,MIN(1129,I1916)*overallRate),2))))</f>
        <v>Effectuez l’étape 1</v>
      </c>
      <c r="N1916" s="54" t="str">
        <f>IF(ISTEXT(overallRate),"Effectuez l’étape 1",IF(OR(COUNT($C1916,J1916)&lt;&gt;2,overallRate=0),0,IF(F1916="Oui",IF(OR($B1916="Oui - sans lien de dépendance",$C1916&gt;0),ROUND(MIN(J1916, MAX(500,MIN(0.55*$C1916,573))),2),0),ROUND(IF($B1916="Non - avec lien de dépendance",MIN(1129,J1916,$C1916)*overallRate,MIN(1129,J1916)*overallRate),2))))</f>
        <v>Effectuez l’étape 1</v>
      </c>
      <c r="O1916" s="54" t="str">
        <f>IF(ISTEXT(overallRate),"Effectuez l’étape 1",IF(OR(COUNT($C1916,K1916)&lt;&gt;2,overallRate=0),0,IF(G1916="Oui",IF(OR($B1916="Oui - sans lien de dépendance",$C1916&gt;0),ROUND(MIN(K1916, MAX(500,MIN(0.55*$C1916,573))),2),0),ROUND(IF($B1916="Non - avec lien de dépendance",MIN(1129,K1916,$C1916)*overallRate,MIN(1129,K1916)*overallRate),2))))</f>
        <v>Effectuez l’étape 1</v>
      </c>
      <c r="P1916" s="3">
        <f t="shared" si="29"/>
        <v>0</v>
      </c>
    </row>
    <row r="1917" spans="12:16" x14ac:dyDescent="0.35">
      <c r="L1917" s="54" t="str">
        <f>IF(ISTEXT(overallRate),"Effectuez l’étape 1",IF(OR(COUNT($C1917,H1917)&lt;&gt;2,overallRate=0),0,IF(D1917="Oui",IF(OR($B1917="Oui - sans lien de dépendance",$C1917&gt;0),ROUND(MIN(H1917, MAX(500,MIN(0.55*$C1917,573))),2),0),ROUND(IF($B1917="Non - avec lien de dépendance",MIN(1129,H1917,$C1917)*overallRate,MIN(1129,H1917)*overallRate),2))))</f>
        <v>Effectuez l’étape 1</v>
      </c>
      <c r="M1917" s="54" t="str">
        <f>IF(ISTEXT(overallRate),"Effectuez l’étape 1",IF(OR(COUNT($C1917,I1917)&lt;&gt;2,overallRate=0),0,IF(E1917="Oui",IF(OR($B1917="Oui - sans lien de dépendance",$C1917&gt;0),ROUND(MIN(I1917, MAX(500,MIN(0.55*$C1917,573))),2),0),ROUND(IF($B1917="Non - avec lien de dépendance",MIN(1129,I1917,$C1917)*overallRate,MIN(1129,I1917)*overallRate),2))))</f>
        <v>Effectuez l’étape 1</v>
      </c>
      <c r="N1917" s="54" t="str">
        <f>IF(ISTEXT(overallRate),"Effectuez l’étape 1",IF(OR(COUNT($C1917,J1917)&lt;&gt;2,overallRate=0),0,IF(F1917="Oui",IF(OR($B1917="Oui - sans lien de dépendance",$C1917&gt;0),ROUND(MIN(J1917, MAX(500,MIN(0.55*$C1917,573))),2),0),ROUND(IF($B1917="Non - avec lien de dépendance",MIN(1129,J1917,$C1917)*overallRate,MIN(1129,J1917)*overallRate),2))))</f>
        <v>Effectuez l’étape 1</v>
      </c>
      <c r="O1917" s="54" t="str">
        <f>IF(ISTEXT(overallRate),"Effectuez l’étape 1",IF(OR(COUNT($C1917,K1917)&lt;&gt;2,overallRate=0),0,IF(G1917="Oui",IF(OR($B1917="Oui - sans lien de dépendance",$C1917&gt;0),ROUND(MIN(K1917, MAX(500,MIN(0.55*$C1917,573))),2),0),ROUND(IF($B1917="Non - avec lien de dépendance",MIN(1129,K1917,$C1917)*overallRate,MIN(1129,K1917)*overallRate),2))))</f>
        <v>Effectuez l’étape 1</v>
      </c>
      <c r="P1917" s="3">
        <f t="shared" si="29"/>
        <v>0</v>
      </c>
    </row>
    <row r="1918" spans="12:16" x14ac:dyDescent="0.35">
      <c r="L1918" s="54" t="str">
        <f>IF(ISTEXT(overallRate),"Effectuez l’étape 1",IF(OR(COUNT($C1918,H1918)&lt;&gt;2,overallRate=0),0,IF(D1918="Oui",IF(OR($B1918="Oui - sans lien de dépendance",$C1918&gt;0),ROUND(MIN(H1918, MAX(500,MIN(0.55*$C1918,573))),2),0),ROUND(IF($B1918="Non - avec lien de dépendance",MIN(1129,H1918,$C1918)*overallRate,MIN(1129,H1918)*overallRate),2))))</f>
        <v>Effectuez l’étape 1</v>
      </c>
      <c r="M1918" s="54" t="str">
        <f>IF(ISTEXT(overallRate),"Effectuez l’étape 1",IF(OR(COUNT($C1918,I1918)&lt;&gt;2,overallRate=0),0,IF(E1918="Oui",IF(OR($B1918="Oui - sans lien de dépendance",$C1918&gt;0),ROUND(MIN(I1918, MAX(500,MIN(0.55*$C1918,573))),2),0),ROUND(IF($B1918="Non - avec lien de dépendance",MIN(1129,I1918,$C1918)*overallRate,MIN(1129,I1918)*overallRate),2))))</f>
        <v>Effectuez l’étape 1</v>
      </c>
      <c r="N1918" s="54" t="str">
        <f>IF(ISTEXT(overallRate),"Effectuez l’étape 1",IF(OR(COUNT($C1918,J1918)&lt;&gt;2,overallRate=0),0,IF(F1918="Oui",IF(OR($B1918="Oui - sans lien de dépendance",$C1918&gt;0),ROUND(MIN(J1918, MAX(500,MIN(0.55*$C1918,573))),2),0),ROUND(IF($B1918="Non - avec lien de dépendance",MIN(1129,J1918,$C1918)*overallRate,MIN(1129,J1918)*overallRate),2))))</f>
        <v>Effectuez l’étape 1</v>
      </c>
      <c r="O1918" s="54" t="str">
        <f>IF(ISTEXT(overallRate),"Effectuez l’étape 1",IF(OR(COUNT($C1918,K1918)&lt;&gt;2,overallRate=0),0,IF(G1918="Oui",IF(OR($B1918="Oui - sans lien de dépendance",$C1918&gt;0),ROUND(MIN(K1918, MAX(500,MIN(0.55*$C1918,573))),2),0),ROUND(IF($B1918="Non - avec lien de dépendance",MIN(1129,K1918,$C1918)*overallRate,MIN(1129,K1918)*overallRate),2))))</f>
        <v>Effectuez l’étape 1</v>
      </c>
      <c r="P1918" s="3">
        <f t="shared" si="29"/>
        <v>0</v>
      </c>
    </row>
    <row r="1919" spans="12:16" x14ac:dyDescent="0.35">
      <c r="L1919" s="54" t="str">
        <f>IF(ISTEXT(overallRate),"Effectuez l’étape 1",IF(OR(COUNT($C1919,H1919)&lt;&gt;2,overallRate=0),0,IF(D1919="Oui",IF(OR($B1919="Oui - sans lien de dépendance",$C1919&gt;0),ROUND(MIN(H1919, MAX(500,MIN(0.55*$C1919,573))),2),0),ROUND(IF($B1919="Non - avec lien de dépendance",MIN(1129,H1919,$C1919)*overallRate,MIN(1129,H1919)*overallRate),2))))</f>
        <v>Effectuez l’étape 1</v>
      </c>
      <c r="M1919" s="54" t="str">
        <f>IF(ISTEXT(overallRate),"Effectuez l’étape 1",IF(OR(COUNT($C1919,I1919)&lt;&gt;2,overallRate=0),0,IF(E1919="Oui",IF(OR($B1919="Oui - sans lien de dépendance",$C1919&gt;0),ROUND(MIN(I1919, MAX(500,MIN(0.55*$C1919,573))),2),0),ROUND(IF($B1919="Non - avec lien de dépendance",MIN(1129,I1919,$C1919)*overallRate,MIN(1129,I1919)*overallRate),2))))</f>
        <v>Effectuez l’étape 1</v>
      </c>
      <c r="N1919" s="54" t="str">
        <f>IF(ISTEXT(overallRate),"Effectuez l’étape 1",IF(OR(COUNT($C1919,J1919)&lt;&gt;2,overallRate=0),0,IF(F1919="Oui",IF(OR($B1919="Oui - sans lien de dépendance",$C1919&gt;0),ROUND(MIN(J1919, MAX(500,MIN(0.55*$C1919,573))),2),0),ROUND(IF($B1919="Non - avec lien de dépendance",MIN(1129,J1919,$C1919)*overallRate,MIN(1129,J1919)*overallRate),2))))</f>
        <v>Effectuez l’étape 1</v>
      </c>
      <c r="O1919" s="54" t="str">
        <f>IF(ISTEXT(overallRate),"Effectuez l’étape 1",IF(OR(COUNT($C1919,K1919)&lt;&gt;2,overallRate=0),0,IF(G1919="Oui",IF(OR($B1919="Oui - sans lien de dépendance",$C1919&gt;0),ROUND(MIN(K1919, MAX(500,MIN(0.55*$C1919,573))),2),0),ROUND(IF($B1919="Non - avec lien de dépendance",MIN(1129,K1919,$C1919)*overallRate,MIN(1129,K1919)*overallRate),2))))</f>
        <v>Effectuez l’étape 1</v>
      </c>
      <c r="P1919" s="3">
        <f t="shared" si="29"/>
        <v>0</v>
      </c>
    </row>
    <row r="1920" spans="12:16" x14ac:dyDescent="0.35">
      <c r="L1920" s="54" t="str">
        <f>IF(ISTEXT(overallRate),"Effectuez l’étape 1",IF(OR(COUNT($C1920,H1920)&lt;&gt;2,overallRate=0),0,IF(D1920="Oui",IF(OR($B1920="Oui - sans lien de dépendance",$C1920&gt;0),ROUND(MIN(H1920, MAX(500,MIN(0.55*$C1920,573))),2),0),ROUND(IF($B1920="Non - avec lien de dépendance",MIN(1129,H1920,$C1920)*overallRate,MIN(1129,H1920)*overallRate),2))))</f>
        <v>Effectuez l’étape 1</v>
      </c>
      <c r="M1920" s="54" t="str">
        <f>IF(ISTEXT(overallRate),"Effectuez l’étape 1",IF(OR(COUNT($C1920,I1920)&lt;&gt;2,overallRate=0),0,IF(E1920="Oui",IF(OR($B1920="Oui - sans lien de dépendance",$C1920&gt;0),ROUND(MIN(I1920, MAX(500,MIN(0.55*$C1920,573))),2),0),ROUND(IF($B1920="Non - avec lien de dépendance",MIN(1129,I1920,$C1920)*overallRate,MIN(1129,I1920)*overallRate),2))))</f>
        <v>Effectuez l’étape 1</v>
      </c>
      <c r="N1920" s="54" t="str">
        <f>IF(ISTEXT(overallRate),"Effectuez l’étape 1",IF(OR(COUNT($C1920,J1920)&lt;&gt;2,overallRate=0),0,IF(F1920="Oui",IF(OR($B1920="Oui - sans lien de dépendance",$C1920&gt;0),ROUND(MIN(J1920, MAX(500,MIN(0.55*$C1920,573))),2),0),ROUND(IF($B1920="Non - avec lien de dépendance",MIN(1129,J1920,$C1920)*overallRate,MIN(1129,J1920)*overallRate),2))))</f>
        <v>Effectuez l’étape 1</v>
      </c>
      <c r="O1920" s="54" t="str">
        <f>IF(ISTEXT(overallRate),"Effectuez l’étape 1",IF(OR(COUNT($C1920,K1920)&lt;&gt;2,overallRate=0),0,IF(G1920="Oui",IF(OR($B1920="Oui - sans lien de dépendance",$C1920&gt;0),ROUND(MIN(K1920, MAX(500,MIN(0.55*$C1920,573))),2),0),ROUND(IF($B1920="Non - avec lien de dépendance",MIN(1129,K1920,$C1920)*overallRate,MIN(1129,K1920)*overallRate),2))))</f>
        <v>Effectuez l’étape 1</v>
      </c>
      <c r="P1920" s="3">
        <f t="shared" si="29"/>
        <v>0</v>
      </c>
    </row>
    <row r="1921" spans="12:16" x14ac:dyDescent="0.35">
      <c r="L1921" s="54" t="str">
        <f>IF(ISTEXT(overallRate),"Effectuez l’étape 1",IF(OR(COUNT($C1921,H1921)&lt;&gt;2,overallRate=0),0,IF(D1921="Oui",IF(OR($B1921="Oui - sans lien de dépendance",$C1921&gt;0),ROUND(MIN(H1921, MAX(500,MIN(0.55*$C1921,573))),2),0),ROUND(IF($B1921="Non - avec lien de dépendance",MIN(1129,H1921,$C1921)*overallRate,MIN(1129,H1921)*overallRate),2))))</f>
        <v>Effectuez l’étape 1</v>
      </c>
      <c r="M1921" s="54" t="str">
        <f>IF(ISTEXT(overallRate),"Effectuez l’étape 1",IF(OR(COUNT($C1921,I1921)&lt;&gt;2,overallRate=0),0,IF(E1921="Oui",IF(OR($B1921="Oui - sans lien de dépendance",$C1921&gt;0),ROUND(MIN(I1921, MAX(500,MIN(0.55*$C1921,573))),2),0),ROUND(IF($B1921="Non - avec lien de dépendance",MIN(1129,I1921,$C1921)*overallRate,MIN(1129,I1921)*overallRate),2))))</f>
        <v>Effectuez l’étape 1</v>
      </c>
      <c r="N1921" s="54" t="str">
        <f>IF(ISTEXT(overallRate),"Effectuez l’étape 1",IF(OR(COUNT($C1921,J1921)&lt;&gt;2,overallRate=0),0,IF(F1921="Oui",IF(OR($B1921="Oui - sans lien de dépendance",$C1921&gt;0),ROUND(MIN(J1921, MAX(500,MIN(0.55*$C1921,573))),2),0),ROUND(IF($B1921="Non - avec lien de dépendance",MIN(1129,J1921,$C1921)*overallRate,MIN(1129,J1921)*overallRate),2))))</f>
        <v>Effectuez l’étape 1</v>
      </c>
      <c r="O1921" s="54" t="str">
        <f>IF(ISTEXT(overallRate),"Effectuez l’étape 1",IF(OR(COUNT($C1921,K1921)&lt;&gt;2,overallRate=0),0,IF(G1921="Oui",IF(OR($B1921="Oui - sans lien de dépendance",$C1921&gt;0),ROUND(MIN(K1921, MAX(500,MIN(0.55*$C1921,573))),2),0),ROUND(IF($B1921="Non - avec lien de dépendance",MIN(1129,K1921,$C1921)*overallRate,MIN(1129,K1921)*overallRate),2))))</f>
        <v>Effectuez l’étape 1</v>
      </c>
      <c r="P1921" s="3">
        <f t="shared" si="29"/>
        <v>0</v>
      </c>
    </row>
    <row r="1922" spans="12:16" x14ac:dyDescent="0.35">
      <c r="L1922" s="54" t="str">
        <f>IF(ISTEXT(overallRate),"Effectuez l’étape 1",IF(OR(COUNT($C1922,H1922)&lt;&gt;2,overallRate=0),0,IF(D1922="Oui",IF(OR($B1922="Oui - sans lien de dépendance",$C1922&gt;0),ROUND(MIN(H1922, MAX(500,MIN(0.55*$C1922,573))),2),0),ROUND(IF($B1922="Non - avec lien de dépendance",MIN(1129,H1922,$C1922)*overallRate,MIN(1129,H1922)*overallRate),2))))</f>
        <v>Effectuez l’étape 1</v>
      </c>
      <c r="M1922" s="54" t="str">
        <f>IF(ISTEXT(overallRate),"Effectuez l’étape 1",IF(OR(COUNT($C1922,I1922)&lt;&gt;2,overallRate=0),0,IF(E1922="Oui",IF(OR($B1922="Oui - sans lien de dépendance",$C1922&gt;0),ROUND(MIN(I1922, MAX(500,MIN(0.55*$C1922,573))),2),0),ROUND(IF($B1922="Non - avec lien de dépendance",MIN(1129,I1922,$C1922)*overallRate,MIN(1129,I1922)*overallRate),2))))</f>
        <v>Effectuez l’étape 1</v>
      </c>
      <c r="N1922" s="54" t="str">
        <f>IF(ISTEXT(overallRate),"Effectuez l’étape 1",IF(OR(COUNT($C1922,J1922)&lt;&gt;2,overallRate=0),0,IF(F1922="Oui",IF(OR($B1922="Oui - sans lien de dépendance",$C1922&gt;0),ROUND(MIN(J1922, MAX(500,MIN(0.55*$C1922,573))),2),0),ROUND(IF($B1922="Non - avec lien de dépendance",MIN(1129,J1922,$C1922)*overallRate,MIN(1129,J1922)*overallRate),2))))</f>
        <v>Effectuez l’étape 1</v>
      </c>
      <c r="O1922" s="54" t="str">
        <f>IF(ISTEXT(overallRate),"Effectuez l’étape 1",IF(OR(COUNT($C1922,K1922)&lt;&gt;2,overallRate=0),0,IF(G1922="Oui",IF(OR($B1922="Oui - sans lien de dépendance",$C1922&gt;0),ROUND(MIN(K1922, MAX(500,MIN(0.55*$C1922,573))),2),0),ROUND(IF($B1922="Non - avec lien de dépendance",MIN(1129,K1922,$C1922)*overallRate,MIN(1129,K1922)*overallRate),2))))</f>
        <v>Effectuez l’étape 1</v>
      </c>
      <c r="P1922" s="3">
        <f t="shared" si="29"/>
        <v>0</v>
      </c>
    </row>
    <row r="1923" spans="12:16" x14ac:dyDescent="0.35">
      <c r="L1923" s="54" t="str">
        <f>IF(ISTEXT(overallRate),"Effectuez l’étape 1",IF(OR(COUNT($C1923,H1923)&lt;&gt;2,overallRate=0),0,IF(D1923="Oui",IF(OR($B1923="Oui - sans lien de dépendance",$C1923&gt;0),ROUND(MIN(H1923, MAX(500,MIN(0.55*$C1923,573))),2),0),ROUND(IF($B1923="Non - avec lien de dépendance",MIN(1129,H1923,$C1923)*overallRate,MIN(1129,H1923)*overallRate),2))))</f>
        <v>Effectuez l’étape 1</v>
      </c>
      <c r="M1923" s="54" t="str">
        <f>IF(ISTEXT(overallRate),"Effectuez l’étape 1",IF(OR(COUNT($C1923,I1923)&lt;&gt;2,overallRate=0),0,IF(E1923="Oui",IF(OR($B1923="Oui - sans lien de dépendance",$C1923&gt;0),ROUND(MIN(I1923, MAX(500,MIN(0.55*$C1923,573))),2),0),ROUND(IF($B1923="Non - avec lien de dépendance",MIN(1129,I1923,$C1923)*overallRate,MIN(1129,I1923)*overallRate),2))))</f>
        <v>Effectuez l’étape 1</v>
      </c>
      <c r="N1923" s="54" t="str">
        <f>IF(ISTEXT(overallRate),"Effectuez l’étape 1",IF(OR(COUNT($C1923,J1923)&lt;&gt;2,overallRate=0),0,IF(F1923="Oui",IF(OR($B1923="Oui - sans lien de dépendance",$C1923&gt;0),ROUND(MIN(J1923, MAX(500,MIN(0.55*$C1923,573))),2),0),ROUND(IF($B1923="Non - avec lien de dépendance",MIN(1129,J1923,$C1923)*overallRate,MIN(1129,J1923)*overallRate),2))))</f>
        <v>Effectuez l’étape 1</v>
      </c>
      <c r="O1923" s="54" t="str">
        <f>IF(ISTEXT(overallRate),"Effectuez l’étape 1",IF(OR(COUNT($C1923,K1923)&lt;&gt;2,overallRate=0),0,IF(G1923="Oui",IF(OR($B1923="Oui - sans lien de dépendance",$C1923&gt;0),ROUND(MIN(K1923, MAX(500,MIN(0.55*$C1923,573))),2),0),ROUND(IF($B1923="Non - avec lien de dépendance",MIN(1129,K1923,$C1923)*overallRate,MIN(1129,K1923)*overallRate),2))))</f>
        <v>Effectuez l’étape 1</v>
      </c>
      <c r="P1923" s="3">
        <f t="shared" si="29"/>
        <v>0</v>
      </c>
    </row>
    <row r="1924" spans="12:16" x14ac:dyDescent="0.35">
      <c r="L1924" s="54" t="str">
        <f>IF(ISTEXT(overallRate),"Effectuez l’étape 1",IF(OR(COUNT($C1924,H1924)&lt;&gt;2,overallRate=0),0,IF(D1924="Oui",IF(OR($B1924="Oui - sans lien de dépendance",$C1924&gt;0),ROUND(MIN(H1924, MAX(500,MIN(0.55*$C1924,573))),2),0),ROUND(IF($B1924="Non - avec lien de dépendance",MIN(1129,H1924,$C1924)*overallRate,MIN(1129,H1924)*overallRate),2))))</f>
        <v>Effectuez l’étape 1</v>
      </c>
      <c r="M1924" s="54" t="str">
        <f>IF(ISTEXT(overallRate),"Effectuez l’étape 1",IF(OR(COUNT($C1924,I1924)&lt;&gt;2,overallRate=0),0,IF(E1924="Oui",IF(OR($B1924="Oui - sans lien de dépendance",$C1924&gt;0),ROUND(MIN(I1924, MAX(500,MIN(0.55*$C1924,573))),2),0),ROUND(IF($B1924="Non - avec lien de dépendance",MIN(1129,I1924,$C1924)*overallRate,MIN(1129,I1924)*overallRate),2))))</f>
        <v>Effectuez l’étape 1</v>
      </c>
      <c r="N1924" s="54" t="str">
        <f>IF(ISTEXT(overallRate),"Effectuez l’étape 1",IF(OR(COUNT($C1924,J1924)&lt;&gt;2,overallRate=0),0,IF(F1924="Oui",IF(OR($B1924="Oui - sans lien de dépendance",$C1924&gt;0),ROUND(MIN(J1924, MAX(500,MIN(0.55*$C1924,573))),2),0),ROUND(IF($B1924="Non - avec lien de dépendance",MIN(1129,J1924,$C1924)*overallRate,MIN(1129,J1924)*overallRate),2))))</f>
        <v>Effectuez l’étape 1</v>
      </c>
      <c r="O1924" s="54" t="str">
        <f>IF(ISTEXT(overallRate),"Effectuez l’étape 1",IF(OR(COUNT($C1924,K1924)&lt;&gt;2,overallRate=0),0,IF(G1924="Oui",IF(OR($B1924="Oui - sans lien de dépendance",$C1924&gt;0),ROUND(MIN(K1924, MAX(500,MIN(0.55*$C1924,573))),2),0),ROUND(IF($B1924="Non - avec lien de dépendance",MIN(1129,K1924,$C1924)*overallRate,MIN(1129,K1924)*overallRate),2))))</f>
        <v>Effectuez l’étape 1</v>
      </c>
      <c r="P1924" s="3">
        <f t="shared" si="29"/>
        <v>0</v>
      </c>
    </row>
    <row r="1925" spans="12:16" x14ac:dyDescent="0.35">
      <c r="L1925" s="54" t="str">
        <f>IF(ISTEXT(overallRate),"Effectuez l’étape 1",IF(OR(COUNT($C1925,H1925)&lt;&gt;2,overallRate=0),0,IF(D1925="Oui",IF(OR($B1925="Oui - sans lien de dépendance",$C1925&gt;0),ROUND(MIN(H1925, MAX(500,MIN(0.55*$C1925,573))),2),0),ROUND(IF($B1925="Non - avec lien de dépendance",MIN(1129,H1925,$C1925)*overallRate,MIN(1129,H1925)*overallRate),2))))</f>
        <v>Effectuez l’étape 1</v>
      </c>
      <c r="M1925" s="54" t="str">
        <f>IF(ISTEXT(overallRate),"Effectuez l’étape 1",IF(OR(COUNT($C1925,I1925)&lt;&gt;2,overallRate=0),0,IF(E1925="Oui",IF(OR($B1925="Oui - sans lien de dépendance",$C1925&gt;0),ROUND(MIN(I1925, MAX(500,MIN(0.55*$C1925,573))),2),0),ROUND(IF($B1925="Non - avec lien de dépendance",MIN(1129,I1925,$C1925)*overallRate,MIN(1129,I1925)*overallRate),2))))</f>
        <v>Effectuez l’étape 1</v>
      </c>
      <c r="N1925" s="54" t="str">
        <f>IF(ISTEXT(overallRate),"Effectuez l’étape 1",IF(OR(COUNT($C1925,J1925)&lt;&gt;2,overallRate=0),0,IF(F1925="Oui",IF(OR($B1925="Oui - sans lien de dépendance",$C1925&gt;0),ROUND(MIN(J1925, MAX(500,MIN(0.55*$C1925,573))),2),0),ROUND(IF($B1925="Non - avec lien de dépendance",MIN(1129,J1925,$C1925)*overallRate,MIN(1129,J1925)*overallRate),2))))</f>
        <v>Effectuez l’étape 1</v>
      </c>
      <c r="O1925" s="54" t="str">
        <f>IF(ISTEXT(overallRate),"Effectuez l’étape 1",IF(OR(COUNT($C1925,K1925)&lt;&gt;2,overallRate=0),0,IF(G1925="Oui",IF(OR($B1925="Oui - sans lien de dépendance",$C1925&gt;0),ROUND(MIN(K1925, MAX(500,MIN(0.55*$C1925,573))),2),0),ROUND(IF($B1925="Non - avec lien de dépendance",MIN(1129,K1925,$C1925)*overallRate,MIN(1129,K1925)*overallRate),2))))</f>
        <v>Effectuez l’étape 1</v>
      </c>
      <c r="P1925" s="3">
        <f t="shared" si="29"/>
        <v>0</v>
      </c>
    </row>
    <row r="1926" spans="12:16" x14ac:dyDescent="0.35">
      <c r="L1926" s="54" t="str">
        <f>IF(ISTEXT(overallRate),"Effectuez l’étape 1",IF(OR(COUNT($C1926,H1926)&lt;&gt;2,overallRate=0),0,IF(D1926="Oui",IF(OR($B1926="Oui - sans lien de dépendance",$C1926&gt;0),ROUND(MIN(H1926, MAX(500,MIN(0.55*$C1926,573))),2),0),ROUND(IF($B1926="Non - avec lien de dépendance",MIN(1129,H1926,$C1926)*overallRate,MIN(1129,H1926)*overallRate),2))))</f>
        <v>Effectuez l’étape 1</v>
      </c>
      <c r="M1926" s="54" t="str">
        <f>IF(ISTEXT(overallRate),"Effectuez l’étape 1",IF(OR(COUNT($C1926,I1926)&lt;&gt;2,overallRate=0),0,IF(E1926="Oui",IF(OR($B1926="Oui - sans lien de dépendance",$C1926&gt;0),ROUND(MIN(I1926, MAX(500,MIN(0.55*$C1926,573))),2),0),ROUND(IF($B1926="Non - avec lien de dépendance",MIN(1129,I1926,$C1926)*overallRate,MIN(1129,I1926)*overallRate),2))))</f>
        <v>Effectuez l’étape 1</v>
      </c>
      <c r="N1926" s="54" t="str">
        <f>IF(ISTEXT(overallRate),"Effectuez l’étape 1",IF(OR(COUNT($C1926,J1926)&lt;&gt;2,overallRate=0),0,IF(F1926="Oui",IF(OR($B1926="Oui - sans lien de dépendance",$C1926&gt;0),ROUND(MIN(J1926, MAX(500,MIN(0.55*$C1926,573))),2),0),ROUND(IF($B1926="Non - avec lien de dépendance",MIN(1129,J1926,$C1926)*overallRate,MIN(1129,J1926)*overallRate),2))))</f>
        <v>Effectuez l’étape 1</v>
      </c>
      <c r="O1926" s="54" t="str">
        <f>IF(ISTEXT(overallRate),"Effectuez l’étape 1",IF(OR(COUNT($C1926,K1926)&lt;&gt;2,overallRate=0),0,IF(G1926="Oui",IF(OR($B1926="Oui - sans lien de dépendance",$C1926&gt;0),ROUND(MIN(K1926, MAX(500,MIN(0.55*$C1926,573))),2),0),ROUND(IF($B1926="Non - avec lien de dépendance",MIN(1129,K1926,$C1926)*overallRate,MIN(1129,K1926)*overallRate),2))))</f>
        <v>Effectuez l’étape 1</v>
      </c>
      <c r="P1926" s="3">
        <f t="shared" si="29"/>
        <v>0</v>
      </c>
    </row>
    <row r="1927" spans="12:16" x14ac:dyDescent="0.35">
      <c r="L1927" s="54" t="str">
        <f>IF(ISTEXT(overallRate),"Effectuez l’étape 1",IF(OR(COUNT($C1927,H1927)&lt;&gt;2,overallRate=0),0,IF(D1927="Oui",IF(OR($B1927="Oui - sans lien de dépendance",$C1927&gt;0),ROUND(MIN(H1927, MAX(500,MIN(0.55*$C1927,573))),2),0),ROUND(IF($B1927="Non - avec lien de dépendance",MIN(1129,H1927,$C1927)*overallRate,MIN(1129,H1927)*overallRate),2))))</f>
        <v>Effectuez l’étape 1</v>
      </c>
      <c r="M1927" s="54" t="str">
        <f>IF(ISTEXT(overallRate),"Effectuez l’étape 1",IF(OR(COUNT($C1927,I1927)&lt;&gt;2,overallRate=0),0,IF(E1927="Oui",IF(OR($B1927="Oui - sans lien de dépendance",$C1927&gt;0),ROUND(MIN(I1927, MAX(500,MIN(0.55*$C1927,573))),2),0),ROUND(IF($B1927="Non - avec lien de dépendance",MIN(1129,I1927,$C1927)*overallRate,MIN(1129,I1927)*overallRate),2))))</f>
        <v>Effectuez l’étape 1</v>
      </c>
      <c r="N1927" s="54" t="str">
        <f>IF(ISTEXT(overallRate),"Effectuez l’étape 1",IF(OR(COUNT($C1927,J1927)&lt;&gt;2,overallRate=0),0,IF(F1927="Oui",IF(OR($B1927="Oui - sans lien de dépendance",$C1927&gt;0),ROUND(MIN(J1927, MAX(500,MIN(0.55*$C1927,573))),2),0),ROUND(IF($B1927="Non - avec lien de dépendance",MIN(1129,J1927,$C1927)*overallRate,MIN(1129,J1927)*overallRate),2))))</f>
        <v>Effectuez l’étape 1</v>
      </c>
      <c r="O1927" s="54" t="str">
        <f>IF(ISTEXT(overallRate),"Effectuez l’étape 1",IF(OR(COUNT($C1927,K1927)&lt;&gt;2,overallRate=0),0,IF(G1927="Oui",IF(OR($B1927="Oui - sans lien de dépendance",$C1927&gt;0),ROUND(MIN(K1927, MAX(500,MIN(0.55*$C1927,573))),2),0),ROUND(IF($B1927="Non - avec lien de dépendance",MIN(1129,K1927,$C1927)*overallRate,MIN(1129,K1927)*overallRate),2))))</f>
        <v>Effectuez l’étape 1</v>
      </c>
      <c r="P1927" s="3">
        <f t="shared" ref="P1927:P1990" si="30">IF(AND(COUNT(C1927:K1927)&gt;0,OR(COUNT(C1927:K1927)&lt;&gt;5,ISBLANK(B1927))),"Fill out all amounts",SUM(L1927:O1927))</f>
        <v>0</v>
      </c>
    </row>
    <row r="1928" spans="12:16" x14ac:dyDescent="0.35">
      <c r="L1928" s="54" t="str">
        <f>IF(ISTEXT(overallRate),"Effectuez l’étape 1",IF(OR(COUNT($C1928,H1928)&lt;&gt;2,overallRate=0),0,IF(D1928="Oui",IF(OR($B1928="Oui - sans lien de dépendance",$C1928&gt;0),ROUND(MIN(H1928, MAX(500,MIN(0.55*$C1928,573))),2),0),ROUND(IF($B1928="Non - avec lien de dépendance",MIN(1129,H1928,$C1928)*overallRate,MIN(1129,H1928)*overallRate),2))))</f>
        <v>Effectuez l’étape 1</v>
      </c>
      <c r="M1928" s="54" t="str">
        <f>IF(ISTEXT(overallRate),"Effectuez l’étape 1",IF(OR(COUNT($C1928,I1928)&lt;&gt;2,overallRate=0),0,IF(E1928="Oui",IF(OR($B1928="Oui - sans lien de dépendance",$C1928&gt;0),ROUND(MIN(I1928, MAX(500,MIN(0.55*$C1928,573))),2),0),ROUND(IF($B1928="Non - avec lien de dépendance",MIN(1129,I1928,$C1928)*overallRate,MIN(1129,I1928)*overallRate),2))))</f>
        <v>Effectuez l’étape 1</v>
      </c>
      <c r="N1928" s="54" t="str">
        <f>IF(ISTEXT(overallRate),"Effectuez l’étape 1",IF(OR(COUNT($C1928,J1928)&lt;&gt;2,overallRate=0),0,IF(F1928="Oui",IF(OR($B1928="Oui - sans lien de dépendance",$C1928&gt;0),ROUND(MIN(J1928, MAX(500,MIN(0.55*$C1928,573))),2),0),ROUND(IF($B1928="Non - avec lien de dépendance",MIN(1129,J1928,$C1928)*overallRate,MIN(1129,J1928)*overallRate),2))))</f>
        <v>Effectuez l’étape 1</v>
      </c>
      <c r="O1928" s="54" t="str">
        <f>IF(ISTEXT(overallRate),"Effectuez l’étape 1",IF(OR(COUNT($C1928,K1928)&lt;&gt;2,overallRate=0),0,IF(G1928="Oui",IF(OR($B1928="Oui - sans lien de dépendance",$C1928&gt;0),ROUND(MIN(K1928, MAX(500,MIN(0.55*$C1928,573))),2),0),ROUND(IF($B1928="Non - avec lien de dépendance",MIN(1129,K1928,$C1928)*overallRate,MIN(1129,K1928)*overallRate),2))))</f>
        <v>Effectuez l’étape 1</v>
      </c>
      <c r="P1928" s="3">
        <f t="shared" si="30"/>
        <v>0</v>
      </c>
    </row>
    <row r="1929" spans="12:16" x14ac:dyDescent="0.35">
      <c r="L1929" s="54" t="str">
        <f>IF(ISTEXT(overallRate),"Effectuez l’étape 1",IF(OR(COUNT($C1929,H1929)&lt;&gt;2,overallRate=0),0,IF(D1929="Oui",IF(OR($B1929="Oui - sans lien de dépendance",$C1929&gt;0),ROUND(MIN(H1929, MAX(500,MIN(0.55*$C1929,573))),2),0),ROUND(IF($B1929="Non - avec lien de dépendance",MIN(1129,H1929,$C1929)*overallRate,MIN(1129,H1929)*overallRate),2))))</f>
        <v>Effectuez l’étape 1</v>
      </c>
      <c r="M1929" s="54" t="str">
        <f>IF(ISTEXT(overallRate),"Effectuez l’étape 1",IF(OR(COUNT($C1929,I1929)&lt;&gt;2,overallRate=0),0,IF(E1929="Oui",IF(OR($B1929="Oui - sans lien de dépendance",$C1929&gt;0),ROUND(MIN(I1929, MAX(500,MIN(0.55*$C1929,573))),2),0),ROUND(IF($B1929="Non - avec lien de dépendance",MIN(1129,I1929,$C1929)*overallRate,MIN(1129,I1929)*overallRate),2))))</f>
        <v>Effectuez l’étape 1</v>
      </c>
      <c r="N1929" s="54" t="str">
        <f>IF(ISTEXT(overallRate),"Effectuez l’étape 1",IF(OR(COUNT($C1929,J1929)&lt;&gt;2,overallRate=0),0,IF(F1929="Oui",IF(OR($B1929="Oui - sans lien de dépendance",$C1929&gt;0),ROUND(MIN(J1929, MAX(500,MIN(0.55*$C1929,573))),2),0),ROUND(IF($B1929="Non - avec lien de dépendance",MIN(1129,J1929,$C1929)*overallRate,MIN(1129,J1929)*overallRate),2))))</f>
        <v>Effectuez l’étape 1</v>
      </c>
      <c r="O1929" s="54" t="str">
        <f>IF(ISTEXT(overallRate),"Effectuez l’étape 1",IF(OR(COUNT($C1929,K1929)&lt;&gt;2,overallRate=0),0,IF(G1929="Oui",IF(OR($B1929="Oui - sans lien de dépendance",$C1929&gt;0),ROUND(MIN(K1929, MAX(500,MIN(0.55*$C1929,573))),2),0),ROUND(IF($B1929="Non - avec lien de dépendance",MIN(1129,K1929,$C1929)*overallRate,MIN(1129,K1929)*overallRate),2))))</f>
        <v>Effectuez l’étape 1</v>
      </c>
      <c r="P1929" s="3">
        <f t="shared" si="30"/>
        <v>0</v>
      </c>
    </row>
    <row r="1930" spans="12:16" x14ac:dyDescent="0.35">
      <c r="L1930" s="54" t="str">
        <f>IF(ISTEXT(overallRate),"Effectuez l’étape 1",IF(OR(COUNT($C1930,H1930)&lt;&gt;2,overallRate=0),0,IF(D1930="Oui",IF(OR($B1930="Oui - sans lien de dépendance",$C1930&gt;0),ROUND(MIN(H1930, MAX(500,MIN(0.55*$C1930,573))),2),0),ROUND(IF($B1930="Non - avec lien de dépendance",MIN(1129,H1930,$C1930)*overallRate,MIN(1129,H1930)*overallRate),2))))</f>
        <v>Effectuez l’étape 1</v>
      </c>
      <c r="M1930" s="54" t="str">
        <f>IF(ISTEXT(overallRate),"Effectuez l’étape 1",IF(OR(COUNT($C1930,I1930)&lt;&gt;2,overallRate=0),0,IF(E1930="Oui",IF(OR($B1930="Oui - sans lien de dépendance",$C1930&gt;0),ROUND(MIN(I1930, MAX(500,MIN(0.55*$C1930,573))),2),0),ROUND(IF($B1930="Non - avec lien de dépendance",MIN(1129,I1930,$C1930)*overallRate,MIN(1129,I1930)*overallRate),2))))</f>
        <v>Effectuez l’étape 1</v>
      </c>
      <c r="N1930" s="54" t="str">
        <f>IF(ISTEXT(overallRate),"Effectuez l’étape 1",IF(OR(COUNT($C1930,J1930)&lt;&gt;2,overallRate=0),0,IF(F1930="Oui",IF(OR($B1930="Oui - sans lien de dépendance",$C1930&gt;0),ROUND(MIN(J1930, MAX(500,MIN(0.55*$C1930,573))),2),0),ROUND(IF($B1930="Non - avec lien de dépendance",MIN(1129,J1930,$C1930)*overallRate,MIN(1129,J1930)*overallRate),2))))</f>
        <v>Effectuez l’étape 1</v>
      </c>
      <c r="O1930" s="54" t="str">
        <f>IF(ISTEXT(overallRate),"Effectuez l’étape 1",IF(OR(COUNT($C1930,K1930)&lt;&gt;2,overallRate=0),0,IF(G1930="Oui",IF(OR($B1930="Oui - sans lien de dépendance",$C1930&gt;0),ROUND(MIN(K1930, MAX(500,MIN(0.55*$C1930,573))),2),0),ROUND(IF($B1930="Non - avec lien de dépendance",MIN(1129,K1930,$C1930)*overallRate,MIN(1129,K1930)*overallRate),2))))</f>
        <v>Effectuez l’étape 1</v>
      </c>
      <c r="P1930" s="3">
        <f t="shared" si="30"/>
        <v>0</v>
      </c>
    </row>
    <row r="1931" spans="12:16" x14ac:dyDescent="0.35">
      <c r="L1931" s="54" t="str">
        <f>IF(ISTEXT(overallRate),"Effectuez l’étape 1",IF(OR(COUNT($C1931,H1931)&lt;&gt;2,overallRate=0),0,IF(D1931="Oui",IF(OR($B1931="Oui - sans lien de dépendance",$C1931&gt;0),ROUND(MIN(H1931, MAX(500,MIN(0.55*$C1931,573))),2),0),ROUND(IF($B1931="Non - avec lien de dépendance",MIN(1129,H1931,$C1931)*overallRate,MIN(1129,H1931)*overallRate),2))))</f>
        <v>Effectuez l’étape 1</v>
      </c>
      <c r="M1931" s="54" t="str">
        <f>IF(ISTEXT(overallRate),"Effectuez l’étape 1",IF(OR(COUNT($C1931,I1931)&lt;&gt;2,overallRate=0),0,IF(E1931="Oui",IF(OR($B1931="Oui - sans lien de dépendance",$C1931&gt;0),ROUND(MIN(I1931, MAX(500,MIN(0.55*$C1931,573))),2),0),ROUND(IF($B1931="Non - avec lien de dépendance",MIN(1129,I1931,$C1931)*overallRate,MIN(1129,I1931)*overallRate),2))))</f>
        <v>Effectuez l’étape 1</v>
      </c>
      <c r="N1931" s="54" t="str">
        <f>IF(ISTEXT(overallRate),"Effectuez l’étape 1",IF(OR(COUNT($C1931,J1931)&lt;&gt;2,overallRate=0),0,IF(F1931="Oui",IF(OR($B1931="Oui - sans lien de dépendance",$C1931&gt;0),ROUND(MIN(J1931, MAX(500,MIN(0.55*$C1931,573))),2),0),ROUND(IF($B1931="Non - avec lien de dépendance",MIN(1129,J1931,$C1931)*overallRate,MIN(1129,J1931)*overallRate),2))))</f>
        <v>Effectuez l’étape 1</v>
      </c>
      <c r="O1931" s="54" t="str">
        <f>IF(ISTEXT(overallRate),"Effectuez l’étape 1",IF(OR(COUNT($C1931,K1931)&lt;&gt;2,overallRate=0),0,IF(G1931="Oui",IF(OR($B1931="Oui - sans lien de dépendance",$C1931&gt;0),ROUND(MIN(K1931, MAX(500,MIN(0.55*$C1931,573))),2),0),ROUND(IF($B1931="Non - avec lien de dépendance",MIN(1129,K1931,$C1931)*overallRate,MIN(1129,K1931)*overallRate),2))))</f>
        <v>Effectuez l’étape 1</v>
      </c>
      <c r="P1931" s="3">
        <f t="shared" si="30"/>
        <v>0</v>
      </c>
    </row>
    <row r="1932" spans="12:16" x14ac:dyDescent="0.35">
      <c r="L1932" s="54" t="str">
        <f>IF(ISTEXT(overallRate),"Effectuez l’étape 1",IF(OR(COUNT($C1932,H1932)&lt;&gt;2,overallRate=0),0,IF(D1932="Oui",IF(OR($B1932="Oui - sans lien de dépendance",$C1932&gt;0),ROUND(MIN(H1932, MAX(500,MIN(0.55*$C1932,573))),2),0),ROUND(IF($B1932="Non - avec lien de dépendance",MIN(1129,H1932,$C1932)*overallRate,MIN(1129,H1932)*overallRate),2))))</f>
        <v>Effectuez l’étape 1</v>
      </c>
      <c r="M1932" s="54" t="str">
        <f>IF(ISTEXT(overallRate),"Effectuez l’étape 1",IF(OR(COUNT($C1932,I1932)&lt;&gt;2,overallRate=0),0,IF(E1932="Oui",IF(OR($B1932="Oui - sans lien de dépendance",$C1932&gt;0),ROUND(MIN(I1932, MAX(500,MIN(0.55*$C1932,573))),2),0),ROUND(IF($B1932="Non - avec lien de dépendance",MIN(1129,I1932,$C1932)*overallRate,MIN(1129,I1932)*overallRate),2))))</f>
        <v>Effectuez l’étape 1</v>
      </c>
      <c r="N1932" s="54" t="str">
        <f>IF(ISTEXT(overallRate),"Effectuez l’étape 1",IF(OR(COUNT($C1932,J1932)&lt;&gt;2,overallRate=0),0,IF(F1932="Oui",IF(OR($B1932="Oui - sans lien de dépendance",$C1932&gt;0),ROUND(MIN(J1932, MAX(500,MIN(0.55*$C1932,573))),2),0),ROUND(IF($B1932="Non - avec lien de dépendance",MIN(1129,J1932,$C1932)*overallRate,MIN(1129,J1932)*overallRate),2))))</f>
        <v>Effectuez l’étape 1</v>
      </c>
      <c r="O1932" s="54" t="str">
        <f>IF(ISTEXT(overallRate),"Effectuez l’étape 1",IF(OR(COUNT($C1932,K1932)&lt;&gt;2,overallRate=0),0,IF(G1932="Oui",IF(OR($B1932="Oui - sans lien de dépendance",$C1932&gt;0),ROUND(MIN(K1932, MAX(500,MIN(0.55*$C1932,573))),2),0),ROUND(IF($B1932="Non - avec lien de dépendance",MIN(1129,K1932,$C1932)*overallRate,MIN(1129,K1932)*overallRate),2))))</f>
        <v>Effectuez l’étape 1</v>
      </c>
      <c r="P1932" s="3">
        <f t="shared" si="30"/>
        <v>0</v>
      </c>
    </row>
    <row r="1933" spans="12:16" x14ac:dyDescent="0.35">
      <c r="L1933" s="54" t="str">
        <f>IF(ISTEXT(overallRate),"Effectuez l’étape 1",IF(OR(COUNT($C1933,H1933)&lt;&gt;2,overallRate=0),0,IF(D1933="Oui",IF(OR($B1933="Oui - sans lien de dépendance",$C1933&gt;0),ROUND(MIN(H1933, MAX(500,MIN(0.55*$C1933,573))),2),0),ROUND(IF($B1933="Non - avec lien de dépendance",MIN(1129,H1933,$C1933)*overallRate,MIN(1129,H1933)*overallRate),2))))</f>
        <v>Effectuez l’étape 1</v>
      </c>
      <c r="M1933" s="54" t="str">
        <f>IF(ISTEXT(overallRate),"Effectuez l’étape 1",IF(OR(COUNT($C1933,I1933)&lt;&gt;2,overallRate=0),0,IF(E1933="Oui",IF(OR($B1933="Oui - sans lien de dépendance",$C1933&gt;0),ROUND(MIN(I1933, MAX(500,MIN(0.55*$C1933,573))),2),0),ROUND(IF($B1933="Non - avec lien de dépendance",MIN(1129,I1933,$C1933)*overallRate,MIN(1129,I1933)*overallRate),2))))</f>
        <v>Effectuez l’étape 1</v>
      </c>
      <c r="N1933" s="54" t="str">
        <f>IF(ISTEXT(overallRate),"Effectuez l’étape 1",IF(OR(COUNT($C1933,J1933)&lt;&gt;2,overallRate=0),0,IF(F1933="Oui",IF(OR($B1933="Oui - sans lien de dépendance",$C1933&gt;0),ROUND(MIN(J1933, MAX(500,MIN(0.55*$C1933,573))),2),0),ROUND(IF($B1933="Non - avec lien de dépendance",MIN(1129,J1933,$C1933)*overallRate,MIN(1129,J1933)*overallRate),2))))</f>
        <v>Effectuez l’étape 1</v>
      </c>
      <c r="O1933" s="54" t="str">
        <f>IF(ISTEXT(overallRate),"Effectuez l’étape 1",IF(OR(COUNT($C1933,K1933)&lt;&gt;2,overallRate=0),0,IF(G1933="Oui",IF(OR($B1933="Oui - sans lien de dépendance",$C1933&gt;0),ROUND(MIN(K1933, MAX(500,MIN(0.55*$C1933,573))),2),0),ROUND(IF($B1933="Non - avec lien de dépendance",MIN(1129,K1933,$C1933)*overallRate,MIN(1129,K1933)*overallRate),2))))</f>
        <v>Effectuez l’étape 1</v>
      </c>
      <c r="P1933" s="3">
        <f t="shared" si="30"/>
        <v>0</v>
      </c>
    </row>
    <row r="1934" spans="12:16" x14ac:dyDescent="0.35">
      <c r="L1934" s="54" t="str">
        <f>IF(ISTEXT(overallRate),"Effectuez l’étape 1",IF(OR(COUNT($C1934,H1934)&lt;&gt;2,overallRate=0),0,IF(D1934="Oui",IF(OR($B1934="Oui - sans lien de dépendance",$C1934&gt;0),ROUND(MIN(H1934, MAX(500,MIN(0.55*$C1934,573))),2),0),ROUND(IF($B1934="Non - avec lien de dépendance",MIN(1129,H1934,$C1934)*overallRate,MIN(1129,H1934)*overallRate),2))))</f>
        <v>Effectuez l’étape 1</v>
      </c>
      <c r="M1934" s="54" t="str">
        <f>IF(ISTEXT(overallRate),"Effectuez l’étape 1",IF(OR(COUNT($C1934,I1934)&lt;&gt;2,overallRate=0),0,IF(E1934="Oui",IF(OR($B1934="Oui - sans lien de dépendance",$C1934&gt;0),ROUND(MIN(I1934, MAX(500,MIN(0.55*$C1934,573))),2),0),ROUND(IF($B1934="Non - avec lien de dépendance",MIN(1129,I1934,$C1934)*overallRate,MIN(1129,I1934)*overallRate),2))))</f>
        <v>Effectuez l’étape 1</v>
      </c>
      <c r="N1934" s="54" t="str">
        <f>IF(ISTEXT(overallRate),"Effectuez l’étape 1",IF(OR(COUNT($C1934,J1934)&lt;&gt;2,overallRate=0),0,IF(F1934="Oui",IF(OR($B1934="Oui - sans lien de dépendance",$C1934&gt;0),ROUND(MIN(J1934, MAX(500,MIN(0.55*$C1934,573))),2),0),ROUND(IF($B1934="Non - avec lien de dépendance",MIN(1129,J1934,$C1934)*overallRate,MIN(1129,J1934)*overallRate),2))))</f>
        <v>Effectuez l’étape 1</v>
      </c>
      <c r="O1934" s="54" t="str">
        <f>IF(ISTEXT(overallRate),"Effectuez l’étape 1",IF(OR(COUNT($C1934,K1934)&lt;&gt;2,overallRate=0),0,IF(G1934="Oui",IF(OR($B1934="Oui - sans lien de dépendance",$C1934&gt;0),ROUND(MIN(K1934, MAX(500,MIN(0.55*$C1934,573))),2),0),ROUND(IF($B1934="Non - avec lien de dépendance",MIN(1129,K1934,$C1934)*overallRate,MIN(1129,K1934)*overallRate),2))))</f>
        <v>Effectuez l’étape 1</v>
      </c>
      <c r="P1934" s="3">
        <f t="shared" si="30"/>
        <v>0</v>
      </c>
    </row>
    <row r="1935" spans="12:16" x14ac:dyDescent="0.35">
      <c r="L1935" s="54" t="str">
        <f>IF(ISTEXT(overallRate),"Effectuez l’étape 1",IF(OR(COUNT($C1935,H1935)&lt;&gt;2,overallRate=0),0,IF(D1935="Oui",IF(OR($B1935="Oui - sans lien de dépendance",$C1935&gt;0),ROUND(MIN(H1935, MAX(500,MIN(0.55*$C1935,573))),2),0),ROUND(IF($B1935="Non - avec lien de dépendance",MIN(1129,H1935,$C1935)*overallRate,MIN(1129,H1935)*overallRate),2))))</f>
        <v>Effectuez l’étape 1</v>
      </c>
      <c r="M1935" s="54" t="str">
        <f>IF(ISTEXT(overallRate),"Effectuez l’étape 1",IF(OR(COUNT($C1935,I1935)&lt;&gt;2,overallRate=0),0,IF(E1935="Oui",IF(OR($B1935="Oui - sans lien de dépendance",$C1935&gt;0),ROUND(MIN(I1935, MAX(500,MIN(0.55*$C1935,573))),2),0),ROUND(IF($B1935="Non - avec lien de dépendance",MIN(1129,I1935,$C1935)*overallRate,MIN(1129,I1935)*overallRate),2))))</f>
        <v>Effectuez l’étape 1</v>
      </c>
      <c r="N1935" s="54" t="str">
        <f>IF(ISTEXT(overallRate),"Effectuez l’étape 1",IF(OR(COUNT($C1935,J1935)&lt;&gt;2,overallRate=0),0,IF(F1935="Oui",IF(OR($B1935="Oui - sans lien de dépendance",$C1935&gt;0),ROUND(MIN(J1935, MAX(500,MIN(0.55*$C1935,573))),2),0),ROUND(IF($B1935="Non - avec lien de dépendance",MIN(1129,J1935,$C1935)*overallRate,MIN(1129,J1935)*overallRate),2))))</f>
        <v>Effectuez l’étape 1</v>
      </c>
      <c r="O1935" s="54" t="str">
        <f>IF(ISTEXT(overallRate),"Effectuez l’étape 1",IF(OR(COUNT($C1935,K1935)&lt;&gt;2,overallRate=0),0,IF(G1935="Oui",IF(OR($B1935="Oui - sans lien de dépendance",$C1935&gt;0),ROUND(MIN(K1935, MAX(500,MIN(0.55*$C1935,573))),2),0),ROUND(IF($B1935="Non - avec lien de dépendance",MIN(1129,K1935,$C1935)*overallRate,MIN(1129,K1935)*overallRate),2))))</f>
        <v>Effectuez l’étape 1</v>
      </c>
      <c r="P1935" s="3">
        <f t="shared" si="30"/>
        <v>0</v>
      </c>
    </row>
    <row r="1936" spans="12:16" x14ac:dyDescent="0.35">
      <c r="L1936" s="54" t="str">
        <f>IF(ISTEXT(overallRate),"Effectuez l’étape 1",IF(OR(COUNT($C1936,H1936)&lt;&gt;2,overallRate=0),0,IF(D1936="Oui",IF(OR($B1936="Oui - sans lien de dépendance",$C1936&gt;0),ROUND(MIN(H1936, MAX(500,MIN(0.55*$C1936,573))),2),0),ROUND(IF($B1936="Non - avec lien de dépendance",MIN(1129,H1936,$C1936)*overallRate,MIN(1129,H1936)*overallRate),2))))</f>
        <v>Effectuez l’étape 1</v>
      </c>
      <c r="M1936" s="54" t="str">
        <f>IF(ISTEXT(overallRate),"Effectuez l’étape 1",IF(OR(COUNT($C1936,I1936)&lt;&gt;2,overallRate=0),0,IF(E1936="Oui",IF(OR($B1936="Oui - sans lien de dépendance",$C1936&gt;0),ROUND(MIN(I1936, MAX(500,MIN(0.55*$C1936,573))),2),0),ROUND(IF($B1936="Non - avec lien de dépendance",MIN(1129,I1936,$C1936)*overallRate,MIN(1129,I1936)*overallRate),2))))</f>
        <v>Effectuez l’étape 1</v>
      </c>
      <c r="N1936" s="54" t="str">
        <f>IF(ISTEXT(overallRate),"Effectuez l’étape 1",IF(OR(COUNT($C1936,J1936)&lt;&gt;2,overallRate=0),0,IF(F1936="Oui",IF(OR($B1936="Oui - sans lien de dépendance",$C1936&gt;0),ROUND(MIN(J1936, MAX(500,MIN(0.55*$C1936,573))),2),0),ROUND(IF($B1936="Non - avec lien de dépendance",MIN(1129,J1936,$C1936)*overallRate,MIN(1129,J1936)*overallRate),2))))</f>
        <v>Effectuez l’étape 1</v>
      </c>
      <c r="O1936" s="54" t="str">
        <f>IF(ISTEXT(overallRate),"Effectuez l’étape 1",IF(OR(COUNT($C1936,K1936)&lt;&gt;2,overallRate=0),0,IF(G1936="Oui",IF(OR($B1936="Oui - sans lien de dépendance",$C1936&gt;0),ROUND(MIN(K1936, MAX(500,MIN(0.55*$C1936,573))),2),0),ROUND(IF($B1936="Non - avec lien de dépendance",MIN(1129,K1936,$C1936)*overallRate,MIN(1129,K1936)*overallRate),2))))</f>
        <v>Effectuez l’étape 1</v>
      </c>
      <c r="P1936" s="3">
        <f t="shared" si="30"/>
        <v>0</v>
      </c>
    </row>
    <row r="1937" spans="12:16" x14ac:dyDescent="0.35">
      <c r="L1937" s="54" t="str">
        <f>IF(ISTEXT(overallRate),"Effectuez l’étape 1",IF(OR(COUNT($C1937,H1937)&lt;&gt;2,overallRate=0),0,IF(D1937="Oui",IF(OR($B1937="Oui - sans lien de dépendance",$C1937&gt;0),ROUND(MIN(H1937, MAX(500,MIN(0.55*$C1937,573))),2),0),ROUND(IF($B1937="Non - avec lien de dépendance",MIN(1129,H1937,$C1937)*overallRate,MIN(1129,H1937)*overallRate),2))))</f>
        <v>Effectuez l’étape 1</v>
      </c>
      <c r="M1937" s="54" t="str">
        <f>IF(ISTEXT(overallRate),"Effectuez l’étape 1",IF(OR(COUNT($C1937,I1937)&lt;&gt;2,overallRate=0),0,IF(E1937="Oui",IF(OR($B1937="Oui - sans lien de dépendance",$C1937&gt;0),ROUND(MIN(I1937, MAX(500,MIN(0.55*$C1937,573))),2),0),ROUND(IF($B1937="Non - avec lien de dépendance",MIN(1129,I1937,$C1937)*overallRate,MIN(1129,I1937)*overallRate),2))))</f>
        <v>Effectuez l’étape 1</v>
      </c>
      <c r="N1937" s="54" t="str">
        <f>IF(ISTEXT(overallRate),"Effectuez l’étape 1",IF(OR(COUNT($C1937,J1937)&lt;&gt;2,overallRate=0),0,IF(F1937="Oui",IF(OR($B1937="Oui - sans lien de dépendance",$C1937&gt;0),ROUND(MIN(J1937, MAX(500,MIN(0.55*$C1937,573))),2),0),ROUND(IF($B1937="Non - avec lien de dépendance",MIN(1129,J1937,$C1937)*overallRate,MIN(1129,J1937)*overallRate),2))))</f>
        <v>Effectuez l’étape 1</v>
      </c>
      <c r="O1937" s="54" t="str">
        <f>IF(ISTEXT(overallRate),"Effectuez l’étape 1",IF(OR(COUNT($C1937,K1937)&lt;&gt;2,overallRate=0),0,IF(G1937="Oui",IF(OR($B1937="Oui - sans lien de dépendance",$C1937&gt;0),ROUND(MIN(K1937, MAX(500,MIN(0.55*$C1937,573))),2),0),ROUND(IF($B1937="Non - avec lien de dépendance",MIN(1129,K1937,$C1937)*overallRate,MIN(1129,K1937)*overallRate),2))))</f>
        <v>Effectuez l’étape 1</v>
      </c>
      <c r="P1937" s="3">
        <f t="shared" si="30"/>
        <v>0</v>
      </c>
    </row>
    <row r="1938" spans="12:16" x14ac:dyDescent="0.35">
      <c r="L1938" s="54" t="str">
        <f>IF(ISTEXT(overallRate),"Effectuez l’étape 1",IF(OR(COUNT($C1938,H1938)&lt;&gt;2,overallRate=0),0,IF(D1938="Oui",IF(OR($B1938="Oui - sans lien de dépendance",$C1938&gt;0),ROUND(MIN(H1938, MAX(500,MIN(0.55*$C1938,573))),2),0),ROUND(IF($B1938="Non - avec lien de dépendance",MIN(1129,H1938,$C1938)*overallRate,MIN(1129,H1938)*overallRate),2))))</f>
        <v>Effectuez l’étape 1</v>
      </c>
      <c r="M1938" s="54" t="str">
        <f>IF(ISTEXT(overallRate),"Effectuez l’étape 1",IF(OR(COUNT($C1938,I1938)&lt;&gt;2,overallRate=0),0,IF(E1938="Oui",IF(OR($B1938="Oui - sans lien de dépendance",$C1938&gt;0),ROUND(MIN(I1938, MAX(500,MIN(0.55*$C1938,573))),2),0),ROUND(IF($B1938="Non - avec lien de dépendance",MIN(1129,I1938,$C1938)*overallRate,MIN(1129,I1938)*overallRate),2))))</f>
        <v>Effectuez l’étape 1</v>
      </c>
      <c r="N1938" s="54" t="str">
        <f>IF(ISTEXT(overallRate),"Effectuez l’étape 1",IF(OR(COUNT($C1938,J1938)&lt;&gt;2,overallRate=0),0,IF(F1938="Oui",IF(OR($B1938="Oui - sans lien de dépendance",$C1938&gt;0),ROUND(MIN(J1938, MAX(500,MIN(0.55*$C1938,573))),2),0),ROUND(IF($B1938="Non - avec lien de dépendance",MIN(1129,J1938,$C1938)*overallRate,MIN(1129,J1938)*overallRate),2))))</f>
        <v>Effectuez l’étape 1</v>
      </c>
      <c r="O1938" s="54" t="str">
        <f>IF(ISTEXT(overallRate),"Effectuez l’étape 1",IF(OR(COUNT($C1938,K1938)&lt;&gt;2,overallRate=0),0,IF(G1938="Oui",IF(OR($B1938="Oui - sans lien de dépendance",$C1938&gt;0),ROUND(MIN(K1938, MAX(500,MIN(0.55*$C1938,573))),2),0),ROUND(IF($B1938="Non - avec lien de dépendance",MIN(1129,K1938,$C1938)*overallRate,MIN(1129,K1938)*overallRate),2))))</f>
        <v>Effectuez l’étape 1</v>
      </c>
      <c r="P1938" s="3">
        <f t="shared" si="30"/>
        <v>0</v>
      </c>
    </row>
    <row r="1939" spans="12:16" x14ac:dyDescent="0.35">
      <c r="L1939" s="54" t="str">
        <f>IF(ISTEXT(overallRate),"Effectuez l’étape 1",IF(OR(COUNT($C1939,H1939)&lt;&gt;2,overallRate=0),0,IF(D1939="Oui",IF(OR($B1939="Oui - sans lien de dépendance",$C1939&gt;0),ROUND(MIN(H1939, MAX(500,MIN(0.55*$C1939,573))),2),0),ROUND(IF($B1939="Non - avec lien de dépendance",MIN(1129,H1939,$C1939)*overallRate,MIN(1129,H1939)*overallRate),2))))</f>
        <v>Effectuez l’étape 1</v>
      </c>
      <c r="M1939" s="54" t="str">
        <f>IF(ISTEXT(overallRate),"Effectuez l’étape 1",IF(OR(COUNT($C1939,I1939)&lt;&gt;2,overallRate=0),0,IF(E1939="Oui",IF(OR($B1939="Oui - sans lien de dépendance",$C1939&gt;0),ROUND(MIN(I1939, MAX(500,MIN(0.55*$C1939,573))),2),0),ROUND(IF($B1939="Non - avec lien de dépendance",MIN(1129,I1939,$C1939)*overallRate,MIN(1129,I1939)*overallRate),2))))</f>
        <v>Effectuez l’étape 1</v>
      </c>
      <c r="N1939" s="54" t="str">
        <f>IF(ISTEXT(overallRate),"Effectuez l’étape 1",IF(OR(COUNT($C1939,J1939)&lt;&gt;2,overallRate=0),0,IF(F1939="Oui",IF(OR($B1939="Oui - sans lien de dépendance",$C1939&gt;0),ROUND(MIN(J1939, MAX(500,MIN(0.55*$C1939,573))),2),0),ROUND(IF($B1939="Non - avec lien de dépendance",MIN(1129,J1939,$C1939)*overallRate,MIN(1129,J1939)*overallRate),2))))</f>
        <v>Effectuez l’étape 1</v>
      </c>
      <c r="O1939" s="54" t="str">
        <f>IF(ISTEXT(overallRate),"Effectuez l’étape 1",IF(OR(COUNT($C1939,K1939)&lt;&gt;2,overallRate=0),0,IF(G1939="Oui",IF(OR($B1939="Oui - sans lien de dépendance",$C1939&gt;0),ROUND(MIN(K1939, MAX(500,MIN(0.55*$C1939,573))),2),0),ROUND(IF($B1939="Non - avec lien de dépendance",MIN(1129,K1939,$C1939)*overallRate,MIN(1129,K1939)*overallRate),2))))</f>
        <v>Effectuez l’étape 1</v>
      </c>
      <c r="P1939" s="3">
        <f t="shared" si="30"/>
        <v>0</v>
      </c>
    </row>
    <row r="1940" spans="12:16" x14ac:dyDescent="0.35">
      <c r="L1940" s="54" t="str">
        <f>IF(ISTEXT(overallRate),"Effectuez l’étape 1",IF(OR(COUNT($C1940,H1940)&lt;&gt;2,overallRate=0),0,IF(D1940="Oui",IF(OR($B1940="Oui - sans lien de dépendance",$C1940&gt;0),ROUND(MIN(H1940, MAX(500,MIN(0.55*$C1940,573))),2),0),ROUND(IF($B1940="Non - avec lien de dépendance",MIN(1129,H1940,$C1940)*overallRate,MIN(1129,H1940)*overallRate),2))))</f>
        <v>Effectuez l’étape 1</v>
      </c>
      <c r="M1940" s="54" t="str">
        <f>IF(ISTEXT(overallRate),"Effectuez l’étape 1",IF(OR(COUNT($C1940,I1940)&lt;&gt;2,overallRate=0),0,IF(E1940="Oui",IF(OR($B1940="Oui - sans lien de dépendance",$C1940&gt;0),ROUND(MIN(I1940, MAX(500,MIN(0.55*$C1940,573))),2),0),ROUND(IF($B1940="Non - avec lien de dépendance",MIN(1129,I1940,$C1940)*overallRate,MIN(1129,I1940)*overallRate),2))))</f>
        <v>Effectuez l’étape 1</v>
      </c>
      <c r="N1940" s="54" t="str">
        <f>IF(ISTEXT(overallRate),"Effectuez l’étape 1",IF(OR(COUNT($C1940,J1940)&lt;&gt;2,overallRate=0),0,IF(F1940="Oui",IF(OR($B1940="Oui - sans lien de dépendance",$C1940&gt;0),ROUND(MIN(J1940, MAX(500,MIN(0.55*$C1940,573))),2),0),ROUND(IF($B1940="Non - avec lien de dépendance",MIN(1129,J1940,$C1940)*overallRate,MIN(1129,J1940)*overallRate),2))))</f>
        <v>Effectuez l’étape 1</v>
      </c>
      <c r="O1940" s="54" t="str">
        <f>IF(ISTEXT(overallRate),"Effectuez l’étape 1",IF(OR(COUNT($C1940,K1940)&lt;&gt;2,overallRate=0),0,IF(G1940="Oui",IF(OR($B1940="Oui - sans lien de dépendance",$C1940&gt;0),ROUND(MIN(K1940, MAX(500,MIN(0.55*$C1940,573))),2),0),ROUND(IF($B1940="Non - avec lien de dépendance",MIN(1129,K1940,$C1940)*overallRate,MIN(1129,K1940)*overallRate),2))))</f>
        <v>Effectuez l’étape 1</v>
      </c>
      <c r="P1940" s="3">
        <f t="shared" si="30"/>
        <v>0</v>
      </c>
    </row>
    <row r="1941" spans="12:16" x14ac:dyDescent="0.35">
      <c r="L1941" s="54" t="str">
        <f>IF(ISTEXT(overallRate),"Effectuez l’étape 1",IF(OR(COUNT($C1941,H1941)&lt;&gt;2,overallRate=0),0,IF(D1941="Oui",IF(OR($B1941="Oui - sans lien de dépendance",$C1941&gt;0),ROUND(MIN(H1941, MAX(500,MIN(0.55*$C1941,573))),2),0),ROUND(IF($B1941="Non - avec lien de dépendance",MIN(1129,H1941,$C1941)*overallRate,MIN(1129,H1941)*overallRate),2))))</f>
        <v>Effectuez l’étape 1</v>
      </c>
      <c r="M1941" s="54" t="str">
        <f>IF(ISTEXT(overallRate),"Effectuez l’étape 1",IF(OR(COUNT($C1941,I1941)&lt;&gt;2,overallRate=0),0,IF(E1941="Oui",IF(OR($B1941="Oui - sans lien de dépendance",$C1941&gt;0),ROUND(MIN(I1941, MAX(500,MIN(0.55*$C1941,573))),2),0),ROUND(IF($B1941="Non - avec lien de dépendance",MIN(1129,I1941,$C1941)*overallRate,MIN(1129,I1941)*overallRate),2))))</f>
        <v>Effectuez l’étape 1</v>
      </c>
      <c r="N1941" s="54" t="str">
        <f>IF(ISTEXT(overallRate),"Effectuez l’étape 1",IF(OR(COUNT($C1941,J1941)&lt;&gt;2,overallRate=0),0,IF(F1941="Oui",IF(OR($B1941="Oui - sans lien de dépendance",$C1941&gt;0),ROUND(MIN(J1941, MAX(500,MIN(0.55*$C1941,573))),2),0),ROUND(IF($B1941="Non - avec lien de dépendance",MIN(1129,J1941,$C1941)*overallRate,MIN(1129,J1941)*overallRate),2))))</f>
        <v>Effectuez l’étape 1</v>
      </c>
      <c r="O1941" s="54" t="str">
        <f>IF(ISTEXT(overallRate),"Effectuez l’étape 1",IF(OR(COUNT($C1941,K1941)&lt;&gt;2,overallRate=0),0,IF(G1941="Oui",IF(OR($B1941="Oui - sans lien de dépendance",$C1941&gt;0),ROUND(MIN(K1941, MAX(500,MIN(0.55*$C1941,573))),2),0),ROUND(IF($B1941="Non - avec lien de dépendance",MIN(1129,K1941,$C1941)*overallRate,MIN(1129,K1941)*overallRate),2))))</f>
        <v>Effectuez l’étape 1</v>
      </c>
      <c r="P1941" s="3">
        <f t="shared" si="30"/>
        <v>0</v>
      </c>
    </row>
    <row r="1942" spans="12:16" x14ac:dyDescent="0.35">
      <c r="L1942" s="54" t="str">
        <f>IF(ISTEXT(overallRate),"Effectuez l’étape 1",IF(OR(COUNT($C1942,H1942)&lt;&gt;2,overallRate=0),0,IF(D1942="Oui",IF(OR($B1942="Oui - sans lien de dépendance",$C1942&gt;0),ROUND(MIN(H1942, MAX(500,MIN(0.55*$C1942,573))),2),0),ROUND(IF($B1942="Non - avec lien de dépendance",MIN(1129,H1942,$C1942)*overallRate,MIN(1129,H1942)*overallRate),2))))</f>
        <v>Effectuez l’étape 1</v>
      </c>
      <c r="M1942" s="54" t="str">
        <f>IF(ISTEXT(overallRate),"Effectuez l’étape 1",IF(OR(COUNT($C1942,I1942)&lt;&gt;2,overallRate=0),0,IF(E1942="Oui",IF(OR($B1942="Oui - sans lien de dépendance",$C1942&gt;0),ROUND(MIN(I1942, MAX(500,MIN(0.55*$C1942,573))),2),0),ROUND(IF($B1942="Non - avec lien de dépendance",MIN(1129,I1942,$C1942)*overallRate,MIN(1129,I1942)*overallRate),2))))</f>
        <v>Effectuez l’étape 1</v>
      </c>
      <c r="N1942" s="54" t="str">
        <f>IF(ISTEXT(overallRate),"Effectuez l’étape 1",IF(OR(COUNT($C1942,J1942)&lt;&gt;2,overallRate=0),0,IF(F1942="Oui",IF(OR($B1942="Oui - sans lien de dépendance",$C1942&gt;0),ROUND(MIN(J1942, MAX(500,MIN(0.55*$C1942,573))),2),0),ROUND(IF($B1942="Non - avec lien de dépendance",MIN(1129,J1942,$C1942)*overallRate,MIN(1129,J1942)*overallRate),2))))</f>
        <v>Effectuez l’étape 1</v>
      </c>
      <c r="O1942" s="54" t="str">
        <f>IF(ISTEXT(overallRate),"Effectuez l’étape 1",IF(OR(COUNT($C1942,K1942)&lt;&gt;2,overallRate=0),0,IF(G1942="Oui",IF(OR($B1942="Oui - sans lien de dépendance",$C1942&gt;0),ROUND(MIN(K1942, MAX(500,MIN(0.55*$C1942,573))),2),0),ROUND(IF($B1942="Non - avec lien de dépendance",MIN(1129,K1942,$C1942)*overallRate,MIN(1129,K1942)*overallRate),2))))</f>
        <v>Effectuez l’étape 1</v>
      </c>
      <c r="P1942" s="3">
        <f t="shared" si="30"/>
        <v>0</v>
      </c>
    </row>
    <row r="1943" spans="12:16" x14ac:dyDescent="0.35">
      <c r="L1943" s="54" t="str">
        <f>IF(ISTEXT(overallRate),"Effectuez l’étape 1",IF(OR(COUNT($C1943,H1943)&lt;&gt;2,overallRate=0),0,IF(D1943="Oui",IF(OR($B1943="Oui - sans lien de dépendance",$C1943&gt;0),ROUND(MIN(H1943, MAX(500,MIN(0.55*$C1943,573))),2),0),ROUND(IF($B1943="Non - avec lien de dépendance",MIN(1129,H1943,$C1943)*overallRate,MIN(1129,H1943)*overallRate),2))))</f>
        <v>Effectuez l’étape 1</v>
      </c>
      <c r="M1943" s="54" t="str">
        <f>IF(ISTEXT(overallRate),"Effectuez l’étape 1",IF(OR(COUNT($C1943,I1943)&lt;&gt;2,overallRate=0),0,IF(E1943="Oui",IF(OR($B1943="Oui - sans lien de dépendance",$C1943&gt;0),ROUND(MIN(I1943, MAX(500,MIN(0.55*$C1943,573))),2),0),ROUND(IF($B1943="Non - avec lien de dépendance",MIN(1129,I1943,$C1943)*overallRate,MIN(1129,I1943)*overallRate),2))))</f>
        <v>Effectuez l’étape 1</v>
      </c>
      <c r="N1943" s="54" t="str">
        <f>IF(ISTEXT(overallRate),"Effectuez l’étape 1",IF(OR(COUNT($C1943,J1943)&lt;&gt;2,overallRate=0),0,IF(F1943="Oui",IF(OR($B1943="Oui - sans lien de dépendance",$C1943&gt;0),ROUND(MIN(J1943, MAX(500,MIN(0.55*$C1943,573))),2),0),ROUND(IF($B1943="Non - avec lien de dépendance",MIN(1129,J1943,$C1943)*overallRate,MIN(1129,J1943)*overallRate),2))))</f>
        <v>Effectuez l’étape 1</v>
      </c>
      <c r="O1943" s="54" t="str">
        <f>IF(ISTEXT(overallRate),"Effectuez l’étape 1",IF(OR(COUNT($C1943,K1943)&lt;&gt;2,overallRate=0),0,IF(G1943="Oui",IF(OR($B1943="Oui - sans lien de dépendance",$C1943&gt;0),ROUND(MIN(K1943, MAX(500,MIN(0.55*$C1943,573))),2),0),ROUND(IF($B1943="Non - avec lien de dépendance",MIN(1129,K1943,$C1943)*overallRate,MIN(1129,K1943)*overallRate),2))))</f>
        <v>Effectuez l’étape 1</v>
      </c>
      <c r="P1943" s="3">
        <f t="shared" si="30"/>
        <v>0</v>
      </c>
    </row>
    <row r="1944" spans="12:16" x14ac:dyDescent="0.35">
      <c r="L1944" s="54" t="str">
        <f>IF(ISTEXT(overallRate),"Effectuez l’étape 1",IF(OR(COUNT($C1944,H1944)&lt;&gt;2,overallRate=0),0,IF(D1944="Oui",IF(OR($B1944="Oui - sans lien de dépendance",$C1944&gt;0),ROUND(MIN(H1944, MAX(500,MIN(0.55*$C1944,573))),2),0),ROUND(IF($B1944="Non - avec lien de dépendance",MIN(1129,H1944,$C1944)*overallRate,MIN(1129,H1944)*overallRate),2))))</f>
        <v>Effectuez l’étape 1</v>
      </c>
      <c r="M1944" s="54" t="str">
        <f>IF(ISTEXT(overallRate),"Effectuez l’étape 1",IF(OR(COUNT($C1944,I1944)&lt;&gt;2,overallRate=0),0,IF(E1944="Oui",IF(OR($B1944="Oui - sans lien de dépendance",$C1944&gt;0),ROUND(MIN(I1944, MAX(500,MIN(0.55*$C1944,573))),2),0),ROUND(IF($B1944="Non - avec lien de dépendance",MIN(1129,I1944,$C1944)*overallRate,MIN(1129,I1944)*overallRate),2))))</f>
        <v>Effectuez l’étape 1</v>
      </c>
      <c r="N1944" s="54" t="str">
        <f>IF(ISTEXT(overallRate),"Effectuez l’étape 1",IF(OR(COUNT($C1944,J1944)&lt;&gt;2,overallRate=0),0,IF(F1944="Oui",IF(OR($B1944="Oui - sans lien de dépendance",$C1944&gt;0),ROUND(MIN(J1944, MAX(500,MIN(0.55*$C1944,573))),2),0),ROUND(IF($B1944="Non - avec lien de dépendance",MIN(1129,J1944,$C1944)*overallRate,MIN(1129,J1944)*overallRate),2))))</f>
        <v>Effectuez l’étape 1</v>
      </c>
      <c r="O1944" s="54" t="str">
        <f>IF(ISTEXT(overallRate),"Effectuez l’étape 1",IF(OR(COUNT($C1944,K1944)&lt;&gt;2,overallRate=0),0,IF(G1944="Oui",IF(OR($B1944="Oui - sans lien de dépendance",$C1944&gt;0),ROUND(MIN(K1944, MAX(500,MIN(0.55*$C1944,573))),2),0),ROUND(IF($B1944="Non - avec lien de dépendance",MIN(1129,K1944,$C1944)*overallRate,MIN(1129,K1944)*overallRate),2))))</f>
        <v>Effectuez l’étape 1</v>
      </c>
      <c r="P1944" s="3">
        <f t="shared" si="30"/>
        <v>0</v>
      </c>
    </row>
    <row r="1945" spans="12:16" x14ac:dyDescent="0.35">
      <c r="L1945" s="54" t="str">
        <f>IF(ISTEXT(overallRate),"Effectuez l’étape 1",IF(OR(COUNT($C1945,H1945)&lt;&gt;2,overallRate=0),0,IF(D1945="Oui",IF(OR($B1945="Oui - sans lien de dépendance",$C1945&gt;0),ROUND(MIN(H1945, MAX(500,MIN(0.55*$C1945,573))),2),0),ROUND(IF($B1945="Non - avec lien de dépendance",MIN(1129,H1945,$C1945)*overallRate,MIN(1129,H1945)*overallRate),2))))</f>
        <v>Effectuez l’étape 1</v>
      </c>
      <c r="M1945" s="54" t="str">
        <f>IF(ISTEXT(overallRate),"Effectuez l’étape 1",IF(OR(COUNT($C1945,I1945)&lt;&gt;2,overallRate=0),0,IF(E1945="Oui",IF(OR($B1945="Oui - sans lien de dépendance",$C1945&gt;0),ROUND(MIN(I1945, MAX(500,MIN(0.55*$C1945,573))),2),0),ROUND(IF($B1945="Non - avec lien de dépendance",MIN(1129,I1945,$C1945)*overallRate,MIN(1129,I1945)*overallRate),2))))</f>
        <v>Effectuez l’étape 1</v>
      </c>
      <c r="N1945" s="54" t="str">
        <f>IF(ISTEXT(overallRate),"Effectuez l’étape 1",IF(OR(COUNT($C1945,J1945)&lt;&gt;2,overallRate=0),0,IF(F1945="Oui",IF(OR($B1945="Oui - sans lien de dépendance",$C1945&gt;0),ROUND(MIN(J1945, MAX(500,MIN(0.55*$C1945,573))),2),0),ROUND(IF($B1945="Non - avec lien de dépendance",MIN(1129,J1945,$C1945)*overallRate,MIN(1129,J1945)*overallRate),2))))</f>
        <v>Effectuez l’étape 1</v>
      </c>
      <c r="O1945" s="54" t="str">
        <f>IF(ISTEXT(overallRate),"Effectuez l’étape 1",IF(OR(COUNT($C1945,K1945)&lt;&gt;2,overallRate=0),0,IF(G1945="Oui",IF(OR($B1945="Oui - sans lien de dépendance",$C1945&gt;0),ROUND(MIN(K1945, MAX(500,MIN(0.55*$C1945,573))),2),0),ROUND(IF($B1945="Non - avec lien de dépendance",MIN(1129,K1945,$C1945)*overallRate,MIN(1129,K1945)*overallRate),2))))</f>
        <v>Effectuez l’étape 1</v>
      </c>
      <c r="P1945" s="3">
        <f t="shared" si="30"/>
        <v>0</v>
      </c>
    </row>
    <row r="1946" spans="12:16" x14ac:dyDescent="0.35">
      <c r="L1946" s="54" t="str">
        <f>IF(ISTEXT(overallRate),"Effectuez l’étape 1",IF(OR(COUNT($C1946,H1946)&lt;&gt;2,overallRate=0),0,IF(D1946="Oui",IF(OR($B1946="Oui - sans lien de dépendance",$C1946&gt;0),ROUND(MIN(H1946, MAX(500,MIN(0.55*$C1946,573))),2),0),ROUND(IF($B1946="Non - avec lien de dépendance",MIN(1129,H1946,$C1946)*overallRate,MIN(1129,H1946)*overallRate),2))))</f>
        <v>Effectuez l’étape 1</v>
      </c>
      <c r="M1946" s="54" t="str">
        <f>IF(ISTEXT(overallRate),"Effectuez l’étape 1",IF(OR(COUNT($C1946,I1946)&lt;&gt;2,overallRate=0),0,IF(E1946="Oui",IF(OR($B1946="Oui - sans lien de dépendance",$C1946&gt;0),ROUND(MIN(I1946, MAX(500,MIN(0.55*$C1946,573))),2),0),ROUND(IF($B1946="Non - avec lien de dépendance",MIN(1129,I1946,$C1946)*overallRate,MIN(1129,I1946)*overallRate),2))))</f>
        <v>Effectuez l’étape 1</v>
      </c>
      <c r="N1946" s="54" t="str">
        <f>IF(ISTEXT(overallRate),"Effectuez l’étape 1",IF(OR(COUNT($C1946,J1946)&lt;&gt;2,overallRate=0),0,IF(F1946="Oui",IF(OR($B1946="Oui - sans lien de dépendance",$C1946&gt;0),ROUND(MIN(J1946, MAX(500,MIN(0.55*$C1946,573))),2),0),ROUND(IF($B1946="Non - avec lien de dépendance",MIN(1129,J1946,$C1946)*overallRate,MIN(1129,J1946)*overallRate),2))))</f>
        <v>Effectuez l’étape 1</v>
      </c>
      <c r="O1946" s="54" t="str">
        <f>IF(ISTEXT(overallRate),"Effectuez l’étape 1",IF(OR(COUNT($C1946,K1946)&lt;&gt;2,overallRate=0),0,IF(G1946="Oui",IF(OR($B1946="Oui - sans lien de dépendance",$C1946&gt;0),ROUND(MIN(K1946, MAX(500,MIN(0.55*$C1946,573))),2),0),ROUND(IF($B1946="Non - avec lien de dépendance",MIN(1129,K1946,$C1946)*overallRate,MIN(1129,K1946)*overallRate),2))))</f>
        <v>Effectuez l’étape 1</v>
      </c>
      <c r="P1946" s="3">
        <f t="shared" si="30"/>
        <v>0</v>
      </c>
    </row>
    <row r="1947" spans="12:16" x14ac:dyDescent="0.35">
      <c r="L1947" s="54" t="str">
        <f>IF(ISTEXT(overallRate),"Effectuez l’étape 1",IF(OR(COUNT($C1947,H1947)&lt;&gt;2,overallRate=0),0,IF(D1947="Oui",IF(OR($B1947="Oui - sans lien de dépendance",$C1947&gt;0),ROUND(MIN(H1947, MAX(500,MIN(0.55*$C1947,573))),2),0),ROUND(IF($B1947="Non - avec lien de dépendance",MIN(1129,H1947,$C1947)*overallRate,MIN(1129,H1947)*overallRate),2))))</f>
        <v>Effectuez l’étape 1</v>
      </c>
      <c r="M1947" s="54" t="str">
        <f>IF(ISTEXT(overallRate),"Effectuez l’étape 1",IF(OR(COUNT($C1947,I1947)&lt;&gt;2,overallRate=0),0,IF(E1947="Oui",IF(OR($B1947="Oui - sans lien de dépendance",$C1947&gt;0),ROUND(MIN(I1947, MAX(500,MIN(0.55*$C1947,573))),2),0),ROUND(IF($B1947="Non - avec lien de dépendance",MIN(1129,I1947,$C1947)*overallRate,MIN(1129,I1947)*overallRate),2))))</f>
        <v>Effectuez l’étape 1</v>
      </c>
      <c r="N1947" s="54" t="str">
        <f>IF(ISTEXT(overallRate),"Effectuez l’étape 1",IF(OR(COUNT($C1947,J1947)&lt;&gt;2,overallRate=0),0,IF(F1947="Oui",IF(OR($B1947="Oui - sans lien de dépendance",$C1947&gt;0),ROUND(MIN(J1947, MAX(500,MIN(0.55*$C1947,573))),2),0),ROUND(IF($B1947="Non - avec lien de dépendance",MIN(1129,J1947,$C1947)*overallRate,MIN(1129,J1947)*overallRate),2))))</f>
        <v>Effectuez l’étape 1</v>
      </c>
      <c r="O1947" s="54" t="str">
        <f>IF(ISTEXT(overallRate),"Effectuez l’étape 1",IF(OR(COUNT($C1947,K1947)&lt;&gt;2,overallRate=0),0,IF(G1947="Oui",IF(OR($B1947="Oui - sans lien de dépendance",$C1947&gt;0),ROUND(MIN(K1947, MAX(500,MIN(0.55*$C1947,573))),2),0),ROUND(IF($B1947="Non - avec lien de dépendance",MIN(1129,K1947,$C1947)*overallRate,MIN(1129,K1947)*overallRate),2))))</f>
        <v>Effectuez l’étape 1</v>
      </c>
      <c r="P1947" s="3">
        <f t="shared" si="30"/>
        <v>0</v>
      </c>
    </row>
    <row r="1948" spans="12:16" x14ac:dyDescent="0.35">
      <c r="L1948" s="54" t="str">
        <f>IF(ISTEXT(overallRate),"Effectuez l’étape 1",IF(OR(COUNT($C1948,H1948)&lt;&gt;2,overallRate=0),0,IF(D1948="Oui",IF(OR($B1948="Oui - sans lien de dépendance",$C1948&gt;0),ROUND(MIN(H1948, MAX(500,MIN(0.55*$C1948,573))),2),0),ROUND(IF($B1948="Non - avec lien de dépendance",MIN(1129,H1948,$C1948)*overallRate,MIN(1129,H1948)*overallRate),2))))</f>
        <v>Effectuez l’étape 1</v>
      </c>
      <c r="M1948" s="54" t="str">
        <f>IF(ISTEXT(overallRate),"Effectuez l’étape 1",IF(OR(COUNT($C1948,I1948)&lt;&gt;2,overallRate=0),0,IF(E1948="Oui",IF(OR($B1948="Oui - sans lien de dépendance",$C1948&gt;0),ROUND(MIN(I1948, MAX(500,MIN(0.55*$C1948,573))),2),0),ROUND(IF($B1948="Non - avec lien de dépendance",MIN(1129,I1948,$C1948)*overallRate,MIN(1129,I1948)*overallRate),2))))</f>
        <v>Effectuez l’étape 1</v>
      </c>
      <c r="N1948" s="54" t="str">
        <f>IF(ISTEXT(overallRate),"Effectuez l’étape 1",IF(OR(COUNT($C1948,J1948)&lt;&gt;2,overallRate=0),0,IF(F1948="Oui",IF(OR($B1948="Oui - sans lien de dépendance",$C1948&gt;0),ROUND(MIN(J1948, MAX(500,MIN(0.55*$C1948,573))),2),0),ROUND(IF($B1948="Non - avec lien de dépendance",MIN(1129,J1948,$C1948)*overallRate,MIN(1129,J1948)*overallRate),2))))</f>
        <v>Effectuez l’étape 1</v>
      </c>
      <c r="O1948" s="54" t="str">
        <f>IF(ISTEXT(overallRate),"Effectuez l’étape 1",IF(OR(COUNT($C1948,K1948)&lt;&gt;2,overallRate=0),0,IF(G1948="Oui",IF(OR($B1948="Oui - sans lien de dépendance",$C1948&gt;0),ROUND(MIN(K1948, MAX(500,MIN(0.55*$C1948,573))),2),0),ROUND(IF($B1948="Non - avec lien de dépendance",MIN(1129,K1948,$C1948)*overallRate,MIN(1129,K1948)*overallRate),2))))</f>
        <v>Effectuez l’étape 1</v>
      </c>
      <c r="P1948" s="3">
        <f t="shared" si="30"/>
        <v>0</v>
      </c>
    </row>
    <row r="1949" spans="12:16" x14ac:dyDescent="0.35">
      <c r="L1949" s="54" t="str">
        <f>IF(ISTEXT(overallRate),"Effectuez l’étape 1",IF(OR(COUNT($C1949,H1949)&lt;&gt;2,overallRate=0),0,IF(D1949="Oui",IF(OR($B1949="Oui - sans lien de dépendance",$C1949&gt;0),ROUND(MIN(H1949, MAX(500,MIN(0.55*$C1949,573))),2),0),ROUND(IF($B1949="Non - avec lien de dépendance",MIN(1129,H1949,$C1949)*overallRate,MIN(1129,H1949)*overallRate),2))))</f>
        <v>Effectuez l’étape 1</v>
      </c>
      <c r="M1949" s="54" t="str">
        <f>IF(ISTEXT(overallRate),"Effectuez l’étape 1",IF(OR(COUNT($C1949,I1949)&lt;&gt;2,overallRate=0),0,IF(E1949="Oui",IF(OR($B1949="Oui - sans lien de dépendance",$C1949&gt;0),ROUND(MIN(I1949, MAX(500,MIN(0.55*$C1949,573))),2),0),ROUND(IF($B1949="Non - avec lien de dépendance",MIN(1129,I1949,$C1949)*overallRate,MIN(1129,I1949)*overallRate),2))))</f>
        <v>Effectuez l’étape 1</v>
      </c>
      <c r="N1949" s="54" t="str">
        <f>IF(ISTEXT(overallRate),"Effectuez l’étape 1",IF(OR(COUNT($C1949,J1949)&lt;&gt;2,overallRate=0),0,IF(F1949="Oui",IF(OR($B1949="Oui - sans lien de dépendance",$C1949&gt;0),ROUND(MIN(J1949, MAX(500,MIN(0.55*$C1949,573))),2),0),ROUND(IF($B1949="Non - avec lien de dépendance",MIN(1129,J1949,$C1949)*overallRate,MIN(1129,J1949)*overallRate),2))))</f>
        <v>Effectuez l’étape 1</v>
      </c>
      <c r="O1949" s="54" t="str">
        <f>IF(ISTEXT(overallRate),"Effectuez l’étape 1",IF(OR(COUNT($C1949,K1949)&lt;&gt;2,overallRate=0),0,IF(G1949="Oui",IF(OR($B1949="Oui - sans lien de dépendance",$C1949&gt;0),ROUND(MIN(K1949, MAX(500,MIN(0.55*$C1949,573))),2),0),ROUND(IF($B1949="Non - avec lien de dépendance",MIN(1129,K1949,$C1949)*overallRate,MIN(1129,K1949)*overallRate),2))))</f>
        <v>Effectuez l’étape 1</v>
      </c>
      <c r="P1949" s="3">
        <f t="shared" si="30"/>
        <v>0</v>
      </c>
    </row>
    <row r="1950" spans="12:16" x14ac:dyDescent="0.35">
      <c r="L1950" s="54" t="str">
        <f>IF(ISTEXT(overallRate),"Effectuez l’étape 1",IF(OR(COUNT($C1950,H1950)&lt;&gt;2,overallRate=0),0,IF(D1950="Oui",IF(OR($B1950="Oui - sans lien de dépendance",$C1950&gt;0),ROUND(MIN(H1950, MAX(500,MIN(0.55*$C1950,573))),2),0),ROUND(IF($B1950="Non - avec lien de dépendance",MIN(1129,H1950,$C1950)*overallRate,MIN(1129,H1950)*overallRate),2))))</f>
        <v>Effectuez l’étape 1</v>
      </c>
      <c r="M1950" s="54" t="str">
        <f>IF(ISTEXT(overallRate),"Effectuez l’étape 1",IF(OR(COUNT($C1950,I1950)&lt;&gt;2,overallRate=0),0,IF(E1950="Oui",IF(OR($B1950="Oui - sans lien de dépendance",$C1950&gt;0),ROUND(MIN(I1950, MAX(500,MIN(0.55*$C1950,573))),2),0),ROUND(IF($B1950="Non - avec lien de dépendance",MIN(1129,I1950,$C1950)*overallRate,MIN(1129,I1950)*overallRate),2))))</f>
        <v>Effectuez l’étape 1</v>
      </c>
      <c r="N1950" s="54" t="str">
        <f>IF(ISTEXT(overallRate),"Effectuez l’étape 1",IF(OR(COUNT($C1950,J1950)&lt;&gt;2,overallRate=0),0,IF(F1950="Oui",IF(OR($B1950="Oui - sans lien de dépendance",$C1950&gt;0),ROUND(MIN(J1950, MAX(500,MIN(0.55*$C1950,573))),2),0),ROUND(IF($B1950="Non - avec lien de dépendance",MIN(1129,J1950,$C1950)*overallRate,MIN(1129,J1950)*overallRate),2))))</f>
        <v>Effectuez l’étape 1</v>
      </c>
      <c r="O1950" s="54" t="str">
        <f>IF(ISTEXT(overallRate),"Effectuez l’étape 1",IF(OR(COUNT($C1950,K1950)&lt;&gt;2,overallRate=0),0,IF(G1950="Oui",IF(OR($B1950="Oui - sans lien de dépendance",$C1950&gt;0),ROUND(MIN(K1950, MAX(500,MIN(0.55*$C1950,573))),2),0),ROUND(IF($B1950="Non - avec lien de dépendance",MIN(1129,K1950,$C1950)*overallRate,MIN(1129,K1950)*overallRate),2))))</f>
        <v>Effectuez l’étape 1</v>
      </c>
      <c r="P1950" s="3">
        <f t="shared" si="30"/>
        <v>0</v>
      </c>
    </row>
    <row r="1951" spans="12:16" x14ac:dyDescent="0.35">
      <c r="L1951" s="54" t="str">
        <f>IF(ISTEXT(overallRate),"Effectuez l’étape 1",IF(OR(COUNT($C1951,H1951)&lt;&gt;2,overallRate=0),0,IF(D1951="Oui",IF(OR($B1951="Oui - sans lien de dépendance",$C1951&gt;0),ROUND(MIN(H1951, MAX(500,MIN(0.55*$C1951,573))),2),0),ROUND(IF($B1951="Non - avec lien de dépendance",MIN(1129,H1951,$C1951)*overallRate,MIN(1129,H1951)*overallRate),2))))</f>
        <v>Effectuez l’étape 1</v>
      </c>
      <c r="M1951" s="54" t="str">
        <f>IF(ISTEXT(overallRate),"Effectuez l’étape 1",IF(OR(COUNT($C1951,I1951)&lt;&gt;2,overallRate=0),0,IF(E1951="Oui",IF(OR($B1951="Oui - sans lien de dépendance",$C1951&gt;0),ROUND(MIN(I1951, MAX(500,MIN(0.55*$C1951,573))),2),0),ROUND(IF($B1951="Non - avec lien de dépendance",MIN(1129,I1951,$C1951)*overallRate,MIN(1129,I1951)*overallRate),2))))</f>
        <v>Effectuez l’étape 1</v>
      </c>
      <c r="N1951" s="54" t="str">
        <f>IF(ISTEXT(overallRate),"Effectuez l’étape 1",IF(OR(COUNT($C1951,J1951)&lt;&gt;2,overallRate=0),0,IF(F1951="Oui",IF(OR($B1951="Oui - sans lien de dépendance",$C1951&gt;0),ROUND(MIN(J1951, MAX(500,MIN(0.55*$C1951,573))),2),0),ROUND(IF($B1951="Non - avec lien de dépendance",MIN(1129,J1951,$C1951)*overallRate,MIN(1129,J1951)*overallRate),2))))</f>
        <v>Effectuez l’étape 1</v>
      </c>
      <c r="O1951" s="54" t="str">
        <f>IF(ISTEXT(overallRate),"Effectuez l’étape 1",IF(OR(COUNT($C1951,K1951)&lt;&gt;2,overallRate=0),0,IF(G1951="Oui",IF(OR($B1951="Oui - sans lien de dépendance",$C1951&gt;0),ROUND(MIN(K1951, MAX(500,MIN(0.55*$C1951,573))),2),0),ROUND(IF($B1951="Non - avec lien de dépendance",MIN(1129,K1951,$C1951)*overallRate,MIN(1129,K1951)*overallRate),2))))</f>
        <v>Effectuez l’étape 1</v>
      </c>
      <c r="P1951" s="3">
        <f t="shared" si="30"/>
        <v>0</v>
      </c>
    </row>
    <row r="1952" spans="12:16" x14ac:dyDescent="0.35">
      <c r="L1952" s="54" t="str">
        <f>IF(ISTEXT(overallRate),"Effectuez l’étape 1",IF(OR(COUNT($C1952,H1952)&lt;&gt;2,overallRate=0),0,IF(D1952="Oui",IF(OR($B1952="Oui - sans lien de dépendance",$C1952&gt;0),ROUND(MIN(H1952, MAX(500,MIN(0.55*$C1952,573))),2),0),ROUND(IF($B1952="Non - avec lien de dépendance",MIN(1129,H1952,$C1952)*overallRate,MIN(1129,H1952)*overallRate),2))))</f>
        <v>Effectuez l’étape 1</v>
      </c>
      <c r="M1952" s="54" t="str">
        <f>IF(ISTEXT(overallRate),"Effectuez l’étape 1",IF(OR(COUNT($C1952,I1952)&lt;&gt;2,overallRate=0),0,IF(E1952="Oui",IF(OR($B1952="Oui - sans lien de dépendance",$C1952&gt;0),ROUND(MIN(I1952, MAX(500,MIN(0.55*$C1952,573))),2),0),ROUND(IF($B1952="Non - avec lien de dépendance",MIN(1129,I1952,$C1952)*overallRate,MIN(1129,I1952)*overallRate),2))))</f>
        <v>Effectuez l’étape 1</v>
      </c>
      <c r="N1952" s="54" t="str">
        <f>IF(ISTEXT(overallRate),"Effectuez l’étape 1",IF(OR(COUNT($C1952,J1952)&lt;&gt;2,overallRate=0),0,IF(F1952="Oui",IF(OR($B1952="Oui - sans lien de dépendance",$C1952&gt;0),ROUND(MIN(J1952, MAX(500,MIN(0.55*$C1952,573))),2),0),ROUND(IF($B1952="Non - avec lien de dépendance",MIN(1129,J1952,$C1952)*overallRate,MIN(1129,J1952)*overallRate),2))))</f>
        <v>Effectuez l’étape 1</v>
      </c>
      <c r="O1952" s="54" t="str">
        <f>IF(ISTEXT(overallRate),"Effectuez l’étape 1",IF(OR(COUNT($C1952,K1952)&lt;&gt;2,overallRate=0),0,IF(G1952="Oui",IF(OR($B1952="Oui - sans lien de dépendance",$C1952&gt;0),ROUND(MIN(K1952, MAX(500,MIN(0.55*$C1952,573))),2),0),ROUND(IF($B1952="Non - avec lien de dépendance",MIN(1129,K1952,$C1952)*overallRate,MIN(1129,K1952)*overallRate),2))))</f>
        <v>Effectuez l’étape 1</v>
      </c>
      <c r="P1952" s="3">
        <f t="shared" si="30"/>
        <v>0</v>
      </c>
    </row>
    <row r="1953" spans="12:16" x14ac:dyDescent="0.35">
      <c r="L1953" s="54" t="str">
        <f>IF(ISTEXT(overallRate),"Effectuez l’étape 1",IF(OR(COUNT($C1953,H1953)&lt;&gt;2,overallRate=0),0,IF(D1953="Oui",IF(OR($B1953="Oui - sans lien de dépendance",$C1953&gt;0),ROUND(MIN(H1953, MAX(500,MIN(0.55*$C1953,573))),2),0),ROUND(IF($B1953="Non - avec lien de dépendance",MIN(1129,H1953,$C1953)*overallRate,MIN(1129,H1953)*overallRate),2))))</f>
        <v>Effectuez l’étape 1</v>
      </c>
      <c r="M1953" s="54" t="str">
        <f>IF(ISTEXT(overallRate),"Effectuez l’étape 1",IF(OR(COUNT($C1953,I1953)&lt;&gt;2,overallRate=0),0,IF(E1953="Oui",IF(OR($B1953="Oui - sans lien de dépendance",$C1953&gt;0),ROUND(MIN(I1953, MAX(500,MIN(0.55*$C1953,573))),2),0),ROUND(IF($B1953="Non - avec lien de dépendance",MIN(1129,I1953,$C1953)*overallRate,MIN(1129,I1953)*overallRate),2))))</f>
        <v>Effectuez l’étape 1</v>
      </c>
      <c r="N1953" s="54" t="str">
        <f>IF(ISTEXT(overallRate),"Effectuez l’étape 1",IF(OR(COUNT($C1953,J1953)&lt;&gt;2,overallRate=0),0,IF(F1953="Oui",IF(OR($B1953="Oui - sans lien de dépendance",$C1953&gt;0),ROUND(MIN(J1953, MAX(500,MIN(0.55*$C1953,573))),2),0),ROUND(IF($B1953="Non - avec lien de dépendance",MIN(1129,J1953,$C1953)*overallRate,MIN(1129,J1953)*overallRate),2))))</f>
        <v>Effectuez l’étape 1</v>
      </c>
      <c r="O1953" s="54" t="str">
        <f>IF(ISTEXT(overallRate),"Effectuez l’étape 1",IF(OR(COUNT($C1953,K1953)&lt;&gt;2,overallRate=0),0,IF(G1953="Oui",IF(OR($B1953="Oui - sans lien de dépendance",$C1953&gt;0),ROUND(MIN(K1953, MAX(500,MIN(0.55*$C1953,573))),2),0),ROUND(IF($B1953="Non - avec lien de dépendance",MIN(1129,K1953,$C1953)*overallRate,MIN(1129,K1953)*overallRate),2))))</f>
        <v>Effectuez l’étape 1</v>
      </c>
      <c r="P1953" s="3">
        <f t="shared" si="30"/>
        <v>0</v>
      </c>
    </row>
    <row r="1954" spans="12:16" x14ac:dyDescent="0.35">
      <c r="L1954" s="54" t="str">
        <f>IF(ISTEXT(overallRate),"Effectuez l’étape 1",IF(OR(COUNT($C1954,H1954)&lt;&gt;2,overallRate=0),0,IF(D1954="Oui",IF(OR($B1954="Oui - sans lien de dépendance",$C1954&gt;0),ROUND(MIN(H1954, MAX(500,MIN(0.55*$C1954,573))),2),0),ROUND(IF($B1954="Non - avec lien de dépendance",MIN(1129,H1954,$C1954)*overallRate,MIN(1129,H1954)*overallRate),2))))</f>
        <v>Effectuez l’étape 1</v>
      </c>
      <c r="M1954" s="54" t="str">
        <f>IF(ISTEXT(overallRate),"Effectuez l’étape 1",IF(OR(COUNT($C1954,I1954)&lt;&gt;2,overallRate=0),0,IF(E1954="Oui",IF(OR($B1954="Oui - sans lien de dépendance",$C1954&gt;0),ROUND(MIN(I1954, MAX(500,MIN(0.55*$C1954,573))),2),0),ROUND(IF($B1954="Non - avec lien de dépendance",MIN(1129,I1954,$C1954)*overallRate,MIN(1129,I1954)*overallRate),2))))</f>
        <v>Effectuez l’étape 1</v>
      </c>
      <c r="N1954" s="54" t="str">
        <f>IF(ISTEXT(overallRate),"Effectuez l’étape 1",IF(OR(COUNT($C1954,J1954)&lt;&gt;2,overallRate=0),0,IF(F1954="Oui",IF(OR($B1954="Oui - sans lien de dépendance",$C1954&gt;0),ROUND(MIN(J1954, MAX(500,MIN(0.55*$C1954,573))),2),0),ROUND(IF($B1954="Non - avec lien de dépendance",MIN(1129,J1954,$C1954)*overallRate,MIN(1129,J1954)*overallRate),2))))</f>
        <v>Effectuez l’étape 1</v>
      </c>
      <c r="O1954" s="54" t="str">
        <f>IF(ISTEXT(overallRate),"Effectuez l’étape 1",IF(OR(COUNT($C1954,K1954)&lt;&gt;2,overallRate=0),0,IF(G1954="Oui",IF(OR($B1954="Oui - sans lien de dépendance",$C1954&gt;0),ROUND(MIN(K1954, MAX(500,MIN(0.55*$C1954,573))),2),0),ROUND(IF($B1954="Non - avec lien de dépendance",MIN(1129,K1954,$C1954)*overallRate,MIN(1129,K1954)*overallRate),2))))</f>
        <v>Effectuez l’étape 1</v>
      </c>
      <c r="P1954" s="3">
        <f t="shared" si="30"/>
        <v>0</v>
      </c>
    </row>
    <row r="1955" spans="12:16" x14ac:dyDescent="0.35">
      <c r="L1955" s="54" t="str">
        <f>IF(ISTEXT(overallRate),"Effectuez l’étape 1",IF(OR(COUNT($C1955,H1955)&lt;&gt;2,overallRate=0),0,IF(D1955="Oui",IF(OR($B1955="Oui - sans lien de dépendance",$C1955&gt;0),ROUND(MIN(H1955, MAX(500,MIN(0.55*$C1955,573))),2),0),ROUND(IF($B1955="Non - avec lien de dépendance",MIN(1129,H1955,$C1955)*overallRate,MIN(1129,H1955)*overallRate),2))))</f>
        <v>Effectuez l’étape 1</v>
      </c>
      <c r="M1955" s="54" t="str">
        <f>IF(ISTEXT(overallRate),"Effectuez l’étape 1",IF(OR(COUNT($C1955,I1955)&lt;&gt;2,overallRate=0),0,IF(E1955="Oui",IF(OR($B1955="Oui - sans lien de dépendance",$C1955&gt;0),ROUND(MIN(I1955, MAX(500,MIN(0.55*$C1955,573))),2),0),ROUND(IF($B1955="Non - avec lien de dépendance",MIN(1129,I1955,$C1955)*overallRate,MIN(1129,I1955)*overallRate),2))))</f>
        <v>Effectuez l’étape 1</v>
      </c>
      <c r="N1955" s="54" t="str">
        <f>IF(ISTEXT(overallRate),"Effectuez l’étape 1",IF(OR(COUNT($C1955,J1955)&lt;&gt;2,overallRate=0),0,IF(F1955="Oui",IF(OR($B1955="Oui - sans lien de dépendance",$C1955&gt;0),ROUND(MIN(J1955, MAX(500,MIN(0.55*$C1955,573))),2),0),ROUND(IF($B1955="Non - avec lien de dépendance",MIN(1129,J1955,$C1955)*overallRate,MIN(1129,J1955)*overallRate),2))))</f>
        <v>Effectuez l’étape 1</v>
      </c>
      <c r="O1955" s="54" t="str">
        <f>IF(ISTEXT(overallRate),"Effectuez l’étape 1",IF(OR(COUNT($C1955,K1955)&lt;&gt;2,overallRate=0),0,IF(G1955="Oui",IF(OR($B1955="Oui - sans lien de dépendance",$C1955&gt;0),ROUND(MIN(K1955, MAX(500,MIN(0.55*$C1955,573))),2),0),ROUND(IF($B1955="Non - avec lien de dépendance",MIN(1129,K1955,$C1955)*overallRate,MIN(1129,K1955)*overallRate),2))))</f>
        <v>Effectuez l’étape 1</v>
      </c>
      <c r="P1955" s="3">
        <f t="shared" si="30"/>
        <v>0</v>
      </c>
    </row>
    <row r="1956" spans="12:16" x14ac:dyDescent="0.35">
      <c r="L1956" s="54" t="str">
        <f>IF(ISTEXT(overallRate),"Effectuez l’étape 1",IF(OR(COUNT($C1956,H1956)&lt;&gt;2,overallRate=0),0,IF(D1956="Oui",IF(OR($B1956="Oui - sans lien de dépendance",$C1956&gt;0),ROUND(MIN(H1956, MAX(500,MIN(0.55*$C1956,573))),2),0),ROUND(IF($B1956="Non - avec lien de dépendance",MIN(1129,H1956,$C1956)*overallRate,MIN(1129,H1956)*overallRate),2))))</f>
        <v>Effectuez l’étape 1</v>
      </c>
      <c r="M1956" s="54" t="str">
        <f>IF(ISTEXT(overallRate),"Effectuez l’étape 1",IF(OR(COUNT($C1956,I1956)&lt;&gt;2,overallRate=0),0,IF(E1956="Oui",IF(OR($B1956="Oui - sans lien de dépendance",$C1956&gt;0),ROUND(MIN(I1956, MAX(500,MIN(0.55*$C1956,573))),2),0),ROUND(IF($B1956="Non - avec lien de dépendance",MIN(1129,I1956,$C1956)*overallRate,MIN(1129,I1956)*overallRate),2))))</f>
        <v>Effectuez l’étape 1</v>
      </c>
      <c r="N1956" s="54" t="str">
        <f>IF(ISTEXT(overallRate),"Effectuez l’étape 1",IF(OR(COUNT($C1956,J1956)&lt;&gt;2,overallRate=0),0,IF(F1956="Oui",IF(OR($B1956="Oui - sans lien de dépendance",$C1956&gt;0),ROUND(MIN(J1956, MAX(500,MIN(0.55*$C1956,573))),2),0),ROUND(IF($B1956="Non - avec lien de dépendance",MIN(1129,J1956,$C1956)*overallRate,MIN(1129,J1956)*overallRate),2))))</f>
        <v>Effectuez l’étape 1</v>
      </c>
      <c r="O1956" s="54" t="str">
        <f>IF(ISTEXT(overallRate),"Effectuez l’étape 1",IF(OR(COUNT($C1956,K1956)&lt;&gt;2,overallRate=0),0,IF(G1956="Oui",IF(OR($B1956="Oui - sans lien de dépendance",$C1956&gt;0),ROUND(MIN(K1956, MAX(500,MIN(0.55*$C1956,573))),2),0),ROUND(IF($B1956="Non - avec lien de dépendance",MIN(1129,K1956,$C1956)*overallRate,MIN(1129,K1956)*overallRate),2))))</f>
        <v>Effectuez l’étape 1</v>
      </c>
      <c r="P1956" s="3">
        <f t="shared" si="30"/>
        <v>0</v>
      </c>
    </row>
    <row r="1957" spans="12:16" x14ac:dyDescent="0.35">
      <c r="L1957" s="54" t="str">
        <f>IF(ISTEXT(overallRate),"Effectuez l’étape 1",IF(OR(COUNT($C1957,H1957)&lt;&gt;2,overallRate=0),0,IF(D1957="Oui",IF(OR($B1957="Oui - sans lien de dépendance",$C1957&gt;0),ROUND(MIN(H1957, MAX(500,MIN(0.55*$C1957,573))),2),0),ROUND(IF($B1957="Non - avec lien de dépendance",MIN(1129,H1957,$C1957)*overallRate,MIN(1129,H1957)*overallRate),2))))</f>
        <v>Effectuez l’étape 1</v>
      </c>
      <c r="M1957" s="54" t="str">
        <f>IF(ISTEXT(overallRate),"Effectuez l’étape 1",IF(OR(COUNT($C1957,I1957)&lt;&gt;2,overallRate=0),0,IF(E1957="Oui",IF(OR($B1957="Oui - sans lien de dépendance",$C1957&gt;0),ROUND(MIN(I1957, MAX(500,MIN(0.55*$C1957,573))),2),0),ROUND(IF($B1957="Non - avec lien de dépendance",MIN(1129,I1957,$C1957)*overallRate,MIN(1129,I1957)*overallRate),2))))</f>
        <v>Effectuez l’étape 1</v>
      </c>
      <c r="N1957" s="54" t="str">
        <f>IF(ISTEXT(overallRate),"Effectuez l’étape 1",IF(OR(COUNT($C1957,J1957)&lt;&gt;2,overallRate=0),0,IF(F1957="Oui",IF(OR($B1957="Oui - sans lien de dépendance",$C1957&gt;0),ROUND(MIN(J1957, MAX(500,MIN(0.55*$C1957,573))),2),0),ROUND(IF($B1957="Non - avec lien de dépendance",MIN(1129,J1957,$C1957)*overallRate,MIN(1129,J1957)*overallRate),2))))</f>
        <v>Effectuez l’étape 1</v>
      </c>
      <c r="O1957" s="54" t="str">
        <f>IF(ISTEXT(overallRate),"Effectuez l’étape 1",IF(OR(COUNT($C1957,K1957)&lt;&gt;2,overallRate=0),0,IF(G1957="Oui",IF(OR($B1957="Oui - sans lien de dépendance",$C1957&gt;0),ROUND(MIN(K1957, MAX(500,MIN(0.55*$C1957,573))),2),0),ROUND(IF($B1957="Non - avec lien de dépendance",MIN(1129,K1957,$C1957)*overallRate,MIN(1129,K1957)*overallRate),2))))</f>
        <v>Effectuez l’étape 1</v>
      </c>
      <c r="P1957" s="3">
        <f t="shared" si="30"/>
        <v>0</v>
      </c>
    </row>
    <row r="1958" spans="12:16" x14ac:dyDescent="0.35">
      <c r="L1958" s="54" t="str">
        <f>IF(ISTEXT(overallRate),"Effectuez l’étape 1",IF(OR(COUNT($C1958,H1958)&lt;&gt;2,overallRate=0),0,IF(D1958="Oui",IF(OR($B1958="Oui - sans lien de dépendance",$C1958&gt;0),ROUND(MIN(H1958, MAX(500,MIN(0.55*$C1958,573))),2),0),ROUND(IF($B1958="Non - avec lien de dépendance",MIN(1129,H1958,$C1958)*overallRate,MIN(1129,H1958)*overallRate),2))))</f>
        <v>Effectuez l’étape 1</v>
      </c>
      <c r="M1958" s="54" t="str">
        <f>IF(ISTEXT(overallRate),"Effectuez l’étape 1",IF(OR(COUNT($C1958,I1958)&lt;&gt;2,overallRate=0),0,IF(E1958="Oui",IF(OR($B1958="Oui - sans lien de dépendance",$C1958&gt;0),ROUND(MIN(I1958, MAX(500,MIN(0.55*$C1958,573))),2),0),ROUND(IF($B1958="Non - avec lien de dépendance",MIN(1129,I1958,$C1958)*overallRate,MIN(1129,I1958)*overallRate),2))))</f>
        <v>Effectuez l’étape 1</v>
      </c>
      <c r="N1958" s="54" t="str">
        <f>IF(ISTEXT(overallRate),"Effectuez l’étape 1",IF(OR(COUNT($C1958,J1958)&lt;&gt;2,overallRate=0),0,IF(F1958="Oui",IF(OR($B1958="Oui - sans lien de dépendance",$C1958&gt;0),ROUND(MIN(J1958, MAX(500,MIN(0.55*$C1958,573))),2),0),ROUND(IF($B1958="Non - avec lien de dépendance",MIN(1129,J1958,$C1958)*overallRate,MIN(1129,J1958)*overallRate),2))))</f>
        <v>Effectuez l’étape 1</v>
      </c>
      <c r="O1958" s="54" t="str">
        <f>IF(ISTEXT(overallRate),"Effectuez l’étape 1",IF(OR(COUNT($C1958,K1958)&lt;&gt;2,overallRate=0),0,IF(G1958="Oui",IF(OR($B1958="Oui - sans lien de dépendance",$C1958&gt;0),ROUND(MIN(K1958, MAX(500,MIN(0.55*$C1958,573))),2),0),ROUND(IF($B1958="Non - avec lien de dépendance",MIN(1129,K1958,$C1958)*overallRate,MIN(1129,K1958)*overallRate),2))))</f>
        <v>Effectuez l’étape 1</v>
      </c>
      <c r="P1958" s="3">
        <f t="shared" si="30"/>
        <v>0</v>
      </c>
    </row>
    <row r="1959" spans="12:16" x14ac:dyDescent="0.35">
      <c r="L1959" s="54" t="str">
        <f>IF(ISTEXT(overallRate),"Effectuez l’étape 1",IF(OR(COUNT($C1959,H1959)&lt;&gt;2,overallRate=0),0,IF(D1959="Oui",IF(OR($B1959="Oui - sans lien de dépendance",$C1959&gt;0),ROUND(MIN(H1959, MAX(500,MIN(0.55*$C1959,573))),2),0),ROUND(IF($B1959="Non - avec lien de dépendance",MIN(1129,H1959,$C1959)*overallRate,MIN(1129,H1959)*overallRate),2))))</f>
        <v>Effectuez l’étape 1</v>
      </c>
      <c r="M1959" s="54" t="str">
        <f>IF(ISTEXT(overallRate),"Effectuez l’étape 1",IF(OR(COUNT($C1959,I1959)&lt;&gt;2,overallRate=0),0,IF(E1959="Oui",IF(OR($B1959="Oui - sans lien de dépendance",$C1959&gt;0),ROUND(MIN(I1959, MAX(500,MIN(0.55*$C1959,573))),2),0),ROUND(IF($B1959="Non - avec lien de dépendance",MIN(1129,I1959,$C1959)*overallRate,MIN(1129,I1959)*overallRate),2))))</f>
        <v>Effectuez l’étape 1</v>
      </c>
      <c r="N1959" s="54" t="str">
        <f>IF(ISTEXT(overallRate),"Effectuez l’étape 1",IF(OR(COUNT($C1959,J1959)&lt;&gt;2,overallRate=0),0,IF(F1959="Oui",IF(OR($B1959="Oui - sans lien de dépendance",$C1959&gt;0),ROUND(MIN(J1959, MAX(500,MIN(0.55*$C1959,573))),2),0),ROUND(IF($B1959="Non - avec lien de dépendance",MIN(1129,J1959,$C1959)*overallRate,MIN(1129,J1959)*overallRate),2))))</f>
        <v>Effectuez l’étape 1</v>
      </c>
      <c r="O1959" s="54" t="str">
        <f>IF(ISTEXT(overallRate),"Effectuez l’étape 1",IF(OR(COUNT($C1959,K1959)&lt;&gt;2,overallRate=0),0,IF(G1959="Oui",IF(OR($B1959="Oui - sans lien de dépendance",$C1959&gt;0),ROUND(MIN(K1959, MAX(500,MIN(0.55*$C1959,573))),2),0),ROUND(IF($B1959="Non - avec lien de dépendance",MIN(1129,K1959,$C1959)*overallRate,MIN(1129,K1959)*overallRate),2))))</f>
        <v>Effectuez l’étape 1</v>
      </c>
      <c r="P1959" s="3">
        <f t="shared" si="30"/>
        <v>0</v>
      </c>
    </row>
    <row r="1960" spans="12:16" x14ac:dyDescent="0.35">
      <c r="L1960" s="54" t="str">
        <f>IF(ISTEXT(overallRate),"Effectuez l’étape 1",IF(OR(COUNT($C1960,H1960)&lt;&gt;2,overallRate=0),0,IF(D1960="Oui",IF(OR($B1960="Oui - sans lien de dépendance",$C1960&gt;0),ROUND(MIN(H1960, MAX(500,MIN(0.55*$C1960,573))),2),0),ROUND(IF($B1960="Non - avec lien de dépendance",MIN(1129,H1960,$C1960)*overallRate,MIN(1129,H1960)*overallRate),2))))</f>
        <v>Effectuez l’étape 1</v>
      </c>
      <c r="M1960" s="54" t="str">
        <f>IF(ISTEXT(overallRate),"Effectuez l’étape 1",IF(OR(COUNT($C1960,I1960)&lt;&gt;2,overallRate=0),0,IF(E1960="Oui",IF(OR($B1960="Oui - sans lien de dépendance",$C1960&gt;0),ROUND(MIN(I1960, MAX(500,MIN(0.55*$C1960,573))),2),0),ROUND(IF($B1960="Non - avec lien de dépendance",MIN(1129,I1960,$C1960)*overallRate,MIN(1129,I1960)*overallRate),2))))</f>
        <v>Effectuez l’étape 1</v>
      </c>
      <c r="N1960" s="54" t="str">
        <f>IF(ISTEXT(overallRate),"Effectuez l’étape 1",IF(OR(COUNT($C1960,J1960)&lt;&gt;2,overallRate=0),0,IF(F1960="Oui",IF(OR($B1960="Oui - sans lien de dépendance",$C1960&gt;0),ROUND(MIN(J1960, MAX(500,MIN(0.55*$C1960,573))),2),0),ROUND(IF($B1960="Non - avec lien de dépendance",MIN(1129,J1960,$C1960)*overallRate,MIN(1129,J1960)*overallRate),2))))</f>
        <v>Effectuez l’étape 1</v>
      </c>
      <c r="O1960" s="54" t="str">
        <f>IF(ISTEXT(overallRate),"Effectuez l’étape 1",IF(OR(COUNT($C1960,K1960)&lt;&gt;2,overallRate=0),0,IF(G1960="Oui",IF(OR($B1960="Oui - sans lien de dépendance",$C1960&gt;0),ROUND(MIN(K1960, MAX(500,MIN(0.55*$C1960,573))),2),0),ROUND(IF($B1960="Non - avec lien de dépendance",MIN(1129,K1960,$C1960)*overallRate,MIN(1129,K1960)*overallRate),2))))</f>
        <v>Effectuez l’étape 1</v>
      </c>
      <c r="P1960" s="3">
        <f t="shared" si="30"/>
        <v>0</v>
      </c>
    </row>
    <row r="1961" spans="12:16" x14ac:dyDescent="0.35">
      <c r="L1961" s="54" t="str">
        <f>IF(ISTEXT(overallRate),"Effectuez l’étape 1",IF(OR(COUNT($C1961,H1961)&lt;&gt;2,overallRate=0),0,IF(D1961="Oui",IF(OR($B1961="Oui - sans lien de dépendance",$C1961&gt;0),ROUND(MIN(H1961, MAX(500,MIN(0.55*$C1961,573))),2),0),ROUND(IF($B1961="Non - avec lien de dépendance",MIN(1129,H1961,$C1961)*overallRate,MIN(1129,H1961)*overallRate),2))))</f>
        <v>Effectuez l’étape 1</v>
      </c>
      <c r="M1961" s="54" t="str">
        <f>IF(ISTEXT(overallRate),"Effectuez l’étape 1",IF(OR(COUNT($C1961,I1961)&lt;&gt;2,overallRate=0),0,IF(E1961="Oui",IF(OR($B1961="Oui - sans lien de dépendance",$C1961&gt;0),ROUND(MIN(I1961, MAX(500,MIN(0.55*$C1961,573))),2),0),ROUND(IF($B1961="Non - avec lien de dépendance",MIN(1129,I1961,$C1961)*overallRate,MIN(1129,I1961)*overallRate),2))))</f>
        <v>Effectuez l’étape 1</v>
      </c>
      <c r="N1961" s="54" t="str">
        <f>IF(ISTEXT(overallRate),"Effectuez l’étape 1",IF(OR(COUNT($C1961,J1961)&lt;&gt;2,overallRate=0),0,IF(F1961="Oui",IF(OR($B1961="Oui - sans lien de dépendance",$C1961&gt;0),ROUND(MIN(J1961, MAX(500,MIN(0.55*$C1961,573))),2),0),ROUND(IF($B1961="Non - avec lien de dépendance",MIN(1129,J1961,$C1961)*overallRate,MIN(1129,J1961)*overallRate),2))))</f>
        <v>Effectuez l’étape 1</v>
      </c>
      <c r="O1961" s="54" t="str">
        <f>IF(ISTEXT(overallRate),"Effectuez l’étape 1",IF(OR(COUNT($C1961,K1961)&lt;&gt;2,overallRate=0),0,IF(G1961="Oui",IF(OR($B1961="Oui - sans lien de dépendance",$C1961&gt;0),ROUND(MIN(K1961, MAX(500,MIN(0.55*$C1961,573))),2),0),ROUND(IF($B1961="Non - avec lien de dépendance",MIN(1129,K1961,$C1961)*overallRate,MIN(1129,K1961)*overallRate),2))))</f>
        <v>Effectuez l’étape 1</v>
      </c>
      <c r="P1961" s="3">
        <f t="shared" si="30"/>
        <v>0</v>
      </c>
    </row>
    <row r="1962" spans="12:16" x14ac:dyDescent="0.35">
      <c r="L1962" s="54" t="str">
        <f>IF(ISTEXT(overallRate),"Effectuez l’étape 1",IF(OR(COUNT($C1962,H1962)&lt;&gt;2,overallRate=0),0,IF(D1962="Oui",IF(OR($B1962="Oui - sans lien de dépendance",$C1962&gt;0),ROUND(MIN(H1962, MAX(500,MIN(0.55*$C1962,573))),2),0),ROUND(IF($B1962="Non - avec lien de dépendance",MIN(1129,H1962,$C1962)*overallRate,MIN(1129,H1962)*overallRate),2))))</f>
        <v>Effectuez l’étape 1</v>
      </c>
      <c r="M1962" s="54" t="str">
        <f>IF(ISTEXT(overallRate),"Effectuez l’étape 1",IF(OR(COUNT($C1962,I1962)&lt;&gt;2,overallRate=0),0,IF(E1962="Oui",IF(OR($B1962="Oui - sans lien de dépendance",$C1962&gt;0),ROUND(MIN(I1962, MAX(500,MIN(0.55*$C1962,573))),2),0),ROUND(IF($B1962="Non - avec lien de dépendance",MIN(1129,I1962,$C1962)*overallRate,MIN(1129,I1962)*overallRate),2))))</f>
        <v>Effectuez l’étape 1</v>
      </c>
      <c r="N1962" s="54" t="str">
        <f>IF(ISTEXT(overallRate),"Effectuez l’étape 1",IF(OR(COUNT($C1962,J1962)&lt;&gt;2,overallRate=0),0,IF(F1962="Oui",IF(OR($B1962="Oui - sans lien de dépendance",$C1962&gt;0),ROUND(MIN(J1962, MAX(500,MIN(0.55*$C1962,573))),2),0),ROUND(IF($B1962="Non - avec lien de dépendance",MIN(1129,J1962,$C1962)*overallRate,MIN(1129,J1962)*overallRate),2))))</f>
        <v>Effectuez l’étape 1</v>
      </c>
      <c r="O1962" s="54" t="str">
        <f>IF(ISTEXT(overallRate),"Effectuez l’étape 1",IF(OR(COUNT($C1962,K1962)&lt;&gt;2,overallRate=0),0,IF(G1962="Oui",IF(OR($B1962="Oui - sans lien de dépendance",$C1962&gt;0),ROUND(MIN(K1962, MAX(500,MIN(0.55*$C1962,573))),2),0),ROUND(IF($B1962="Non - avec lien de dépendance",MIN(1129,K1962,$C1962)*overallRate,MIN(1129,K1962)*overallRate),2))))</f>
        <v>Effectuez l’étape 1</v>
      </c>
      <c r="P1962" s="3">
        <f t="shared" si="30"/>
        <v>0</v>
      </c>
    </row>
    <row r="1963" spans="12:16" x14ac:dyDescent="0.35">
      <c r="L1963" s="54" t="str">
        <f>IF(ISTEXT(overallRate),"Effectuez l’étape 1",IF(OR(COUNT($C1963,H1963)&lt;&gt;2,overallRate=0),0,IF(D1963="Oui",IF(OR($B1963="Oui - sans lien de dépendance",$C1963&gt;0),ROUND(MIN(H1963, MAX(500,MIN(0.55*$C1963,573))),2),0),ROUND(IF($B1963="Non - avec lien de dépendance",MIN(1129,H1963,$C1963)*overallRate,MIN(1129,H1963)*overallRate),2))))</f>
        <v>Effectuez l’étape 1</v>
      </c>
      <c r="M1963" s="54" t="str">
        <f>IF(ISTEXT(overallRate),"Effectuez l’étape 1",IF(OR(COUNT($C1963,I1963)&lt;&gt;2,overallRate=0),0,IF(E1963="Oui",IF(OR($B1963="Oui - sans lien de dépendance",$C1963&gt;0),ROUND(MIN(I1963, MAX(500,MIN(0.55*$C1963,573))),2),0),ROUND(IF($B1963="Non - avec lien de dépendance",MIN(1129,I1963,$C1963)*overallRate,MIN(1129,I1963)*overallRate),2))))</f>
        <v>Effectuez l’étape 1</v>
      </c>
      <c r="N1963" s="54" t="str">
        <f>IF(ISTEXT(overallRate),"Effectuez l’étape 1",IF(OR(COUNT($C1963,J1963)&lt;&gt;2,overallRate=0),0,IF(F1963="Oui",IF(OR($B1963="Oui - sans lien de dépendance",$C1963&gt;0),ROUND(MIN(J1963, MAX(500,MIN(0.55*$C1963,573))),2),0),ROUND(IF($B1963="Non - avec lien de dépendance",MIN(1129,J1963,$C1963)*overallRate,MIN(1129,J1963)*overallRate),2))))</f>
        <v>Effectuez l’étape 1</v>
      </c>
      <c r="O1963" s="54" t="str">
        <f>IF(ISTEXT(overallRate),"Effectuez l’étape 1",IF(OR(COUNT($C1963,K1963)&lt;&gt;2,overallRate=0),0,IF(G1963="Oui",IF(OR($B1963="Oui - sans lien de dépendance",$C1963&gt;0),ROUND(MIN(K1963, MAX(500,MIN(0.55*$C1963,573))),2),0),ROUND(IF($B1963="Non - avec lien de dépendance",MIN(1129,K1963,$C1963)*overallRate,MIN(1129,K1963)*overallRate),2))))</f>
        <v>Effectuez l’étape 1</v>
      </c>
      <c r="P1963" s="3">
        <f t="shared" si="30"/>
        <v>0</v>
      </c>
    </row>
    <row r="1964" spans="12:16" x14ac:dyDescent="0.35">
      <c r="L1964" s="54" t="str">
        <f>IF(ISTEXT(overallRate),"Effectuez l’étape 1",IF(OR(COUNT($C1964,H1964)&lt;&gt;2,overallRate=0),0,IF(D1964="Oui",IF(OR($B1964="Oui - sans lien de dépendance",$C1964&gt;0),ROUND(MIN(H1964, MAX(500,MIN(0.55*$C1964,573))),2),0),ROUND(IF($B1964="Non - avec lien de dépendance",MIN(1129,H1964,$C1964)*overallRate,MIN(1129,H1964)*overallRate),2))))</f>
        <v>Effectuez l’étape 1</v>
      </c>
      <c r="M1964" s="54" t="str">
        <f>IF(ISTEXT(overallRate),"Effectuez l’étape 1",IF(OR(COUNT($C1964,I1964)&lt;&gt;2,overallRate=0),0,IF(E1964="Oui",IF(OR($B1964="Oui - sans lien de dépendance",$C1964&gt;0),ROUND(MIN(I1964, MAX(500,MIN(0.55*$C1964,573))),2),0),ROUND(IF($B1964="Non - avec lien de dépendance",MIN(1129,I1964,$C1964)*overallRate,MIN(1129,I1964)*overallRate),2))))</f>
        <v>Effectuez l’étape 1</v>
      </c>
      <c r="N1964" s="54" t="str">
        <f>IF(ISTEXT(overallRate),"Effectuez l’étape 1",IF(OR(COUNT($C1964,J1964)&lt;&gt;2,overallRate=0),0,IF(F1964="Oui",IF(OR($B1964="Oui - sans lien de dépendance",$C1964&gt;0),ROUND(MIN(J1964, MAX(500,MIN(0.55*$C1964,573))),2),0),ROUND(IF($B1964="Non - avec lien de dépendance",MIN(1129,J1964,$C1964)*overallRate,MIN(1129,J1964)*overallRate),2))))</f>
        <v>Effectuez l’étape 1</v>
      </c>
      <c r="O1964" s="54" t="str">
        <f>IF(ISTEXT(overallRate),"Effectuez l’étape 1",IF(OR(COUNT($C1964,K1964)&lt;&gt;2,overallRate=0),0,IF(G1964="Oui",IF(OR($B1964="Oui - sans lien de dépendance",$C1964&gt;0),ROUND(MIN(K1964, MAX(500,MIN(0.55*$C1964,573))),2),0),ROUND(IF($B1964="Non - avec lien de dépendance",MIN(1129,K1964,$C1964)*overallRate,MIN(1129,K1964)*overallRate),2))))</f>
        <v>Effectuez l’étape 1</v>
      </c>
      <c r="P1964" s="3">
        <f t="shared" si="30"/>
        <v>0</v>
      </c>
    </row>
    <row r="1965" spans="12:16" x14ac:dyDescent="0.35">
      <c r="L1965" s="54" t="str">
        <f>IF(ISTEXT(overallRate),"Effectuez l’étape 1",IF(OR(COUNT($C1965,H1965)&lt;&gt;2,overallRate=0),0,IF(D1965="Oui",IF(OR($B1965="Oui - sans lien de dépendance",$C1965&gt;0),ROUND(MIN(H1965, MAX(500,MIN(0.55*$C1965,573))),2),0),ROUND(IF($B1965="Non - avec lien de dépendance",MIN(1129,H1965,$C1965)*overallRate,MIN(1129,H1965)*overallRate),2))))</f>
        <v>Effectuez l’étape 1</v>
      </c>
      <c r="M1965" s="54" t="str">
        <f>IF(ISTEXT(overallRate),"Effectuez l’étape 1",IF(OR(COUNT($C1965,I1965)&lt;&gt;2,overallRate=0),0,IF(E1965="Oui",IF(OR($B1965="Oui - sans lien de dépendance",$C1965&gt;0),ROUND(MIN(I1965, MAX(500,MIN(0.55*$C1965,573))),2),0),ROUND(IF($B1965="Non - avec lien de dépendance",MIN(1129,I1965,$C1965)*overallRate,MIN(1129,I1965)*overallRate),2))))</f>
        <v>Effectuez l’étape 1</v>
      </c>
      <c r="N1965" s="54" t="str">
        <f>IF(ISTEXT(overallRate),"Effectuez l’étape 1",IF(OR(COUNT($C1965,J1965)&lt;&gt;2,overallRate=0),0,IF(F1965="Oui",IF(OR($B1965="Oui - sans lien de dépendance",$C1965&gt;0),ROUND(MIN(J1965, MAX(500,MIN(0.55*$C1965,573))),2),0),ROUND(IF($B1965="Non - avec lien de dépendance",MIN(1129,J1965,$C1965)*overallRate,MIN(1129,J1965)*overallRate),2))))</f>
        <v>Effectuez l’étape 1</v>
      </c>
      <c r="O1965" s="54" t="str">
        <f>IF(ISTEXT(overallRate),"Effectuez l’étape 1",IF(OR(COUNT($C1965,K1965)&lt;&gt;2,overallRate=0),0,IF(G1965="Oui",IF(OR($B1965="Oui - sans lien de dépendance",$C1965&gt;0),ROUND(MIN(K1965, MAX(500,MIN(0.55*$C1965,573))),2),0),ROUND(IF($B1965="Non - avec lien de dépendance",MIN(1129,K1965,$C1965)*overallRate,MIN(1129,K1965)*overallRate),2))))</f>
        <v>Effectuez l’étape 1</v>
      </c>
      <c r="P1965" s="3">
        <f t="shared" si="30"/>
        <v>0</v>
      </c>
    </row>
    <row r="1966" spans="12:16" x14ac:dyDescent="0.35">
      <c r="L1966" s="54" t="str">
        <f>IF(ISTEXT(overallRate),"Effectuez l’étape 1",IF(OR(COUNT($C1966,H1966)&lt;&gt;2,overallRate=0),0,IF(D1966="Oui",IF(OR($B1966="Oui - sans lien de dépendance",$C1966&gt;0),ROUND(MIN(H1966, MAX(500,MIN(0.55*$C1966,573))),2),0),ROUND(IF($B1966="Non - avec lien de dépendance",MIN(1129,H1966,$C1966)*overallRate,MIN(1129,H1966)*overallRate),2))))</f>
        <v>Effectuez l’étape 1</v>
      </c>
      <c r="M1966" s="54" t="str">
        <f>IF(ISTEXT(overallRate),"Effectuez l’étape 1",IF(OR(COUNT($C1966,I1966)&lt;&gt;2,overallRate=0),0,IF(E1966="Oui",IF(OR($B1966="Oui - sans lien de dépendance",$C1966&gt;0),ROUND(MIN(I1966, MAX(500,MIN(0.55*$C1966,573))),2),0),ROUND(IF($B1966="Non - avec lien de dépendance",MIN(1129,I1966,$C1966)*overallRate,MIN(1129,I1966)*overallRate),2))))</f>
        <v>Effectuez l’étape 1</v>
      </c>
      <c r="N1966" s="54" t="str">
        <f>IF(ISTEXT(overallRate),"Effectuez l’étape 1",IF(OR(COUNT($C1966,J1966)&lt;&gt;2,overallRate=0),0,IF(F1966="Oui",IF(OR($B1966="Oui - sans lien de dépendance",$C1966&gt;0),ROUND(MIN(J1966, MAX(500,MIN(0.55*$C1966,573))),2),0),ROUND(IF($B1966="Non - avec lien de dépendance",MIN(1129,J1966,$C1966)*overallRate,MIN(1129,J1966)*overallRate),2))))</f>
        <v>Effectuez l’étape 1</v>
      </c>
      <c r="O1966" s="54" t="str">
        <f>IF(ISTEXT(overallRate),"Effectuez l’étape 1",IF(OR(COUNT($C1966,K1966)&lt;&gt;2,overallRate=0),0,IF(G1966="Oui",IF(OR($B1966="Oui - sans lien de dépendance",$C1966&gt;0),ROUND(MIN(K1966, MAX(500,MIN(0.55*$C1966,573))),2),0),ROUND(IF($B1966="Non - avec lien de dépendance",MIN(1129,K1966,$C1966)*overallRate,MIN(1129,K1966)*overallRate),2))))</f>
        <v>Effectuez l’étape 1</v>
      </c>
      <c r="P1966" s="3">
        <f t="shared" si="30"/>
        <v>0</v>
      </c>
    </row>
    <row r="1967" spans="12:16" x14ac:dyDescent="0.35">
      <c r="L1967" s="54" t="str">
        <f>IF(ISTEXT(overallRate),"Effectuez l’étape 1",IF(OR(COUNT($C1967,H1967)&lt;&gt;2,overallRate=0),0,IF(D1967="Oui",IF(OR($B1967="Oui - sans lien de dépendance",$C1967&gt;0),ROUND(MIN(H1967, MAX(500,MIN(0.55*$C1967,573))),2),0),ROUND(IF($B1967="Non - avec lien de dépendance",MIN(1129,H1967,$C1967)*overallRate,MIN(1129,H1967)*overallRate),2))))</f>
        <v>Effectuez l’étape 1</v>
      </c>
      <c r="M1967" s="54" t="str">
        <f>IF(ISTEXT(overallRate),"Effectuez l’étape 1",IF(OR(COUNT($C1967,I1967)&lt;&gt;2,overallRate=0),0,IF(E1967="Oui",IF(OR($B1967="Oui - sans lien de dépendance",$C1967&gt;0),ROUND(MIN(I1967, MAX(500,MIN(0.55*$C1967,573))),2),0),ROUND(IF($B1967="Non - avec lien de dépendance",MIN(1129,I1967,$C1967)*overallRate,MIN(1129,I1967)*overallRate),2))))</f>
        <v>Effectuez l’étape 1</v>
      </c>
      <c r="N1967" s="54" t="str">
        <f>IF(ISTEXT(overallRate),"Effectuez l’étape 1",IF(OR(COUNT($C1967,J1967)&lt;&gt;2,overallRate=0),0,IF(F1967="Oui",IF(OR($B1967="Oui - sans lien de dépendance",$C1967&gt;0),ROUND(MIN(J1967, MAX(500,MIN(0.55*$C1967,573))),2),0),ROUND(IF($B1967="Non - avec lien de dépendance",MIN(1129,J1967,$C1967)*overallRate,MIN(1129,J1967)*overallRate),2))))</f>
        <v>Effectuez l’étape 1</v>
      </c>
      <c r="O1967" s="54" t="str">
        <f>IF(ISTEXT(overallRate),"Effectuez l’étape 1",IF(OR(COUNT($C1967,K1967)&lt;&gt;2,overallRate=0),0,IF(G1967="Oui",IF(OR($B1967="Oui - sans lien de dépendance",$C1967&gt;0),ROUND(MIN(K1967, MAX(500,MIN(0.55*$C1967,573))),2),0),ROUND(IF($B1967="Non - avec lien de dépendance",MIN(1129,K1967,$C1967)*overallRate,MIN(1129,K1967)*overallRate),2))))</f>
        <v>Effectuez l’étape 1</v>
      </c>
      <c r="P1967" s="3">
        <f t="shared" si="30"/>
        <v>0</v>
      </c>
    </row>
    <row r="1968" spans="12:16" x14ac:dyDescent="0.35">
      <c r="L1968" s="54" t="str">
        <f>IF(ISTEXT(overallRate),"Effectuez l’étape 1",IF(OR(COUNT($C1968,H1968)&lt;&gt;2,overallRate=0),0,IF(D1968="Oui",IF(OR($B1968="Oui - sans lien de dépendance",$C1968&gt;0),ROUND(MIN(H1968, MAX(500,MIN(0.55*$C1968,573))),2),0),ROUND(IF($B1968="Non - avec lien de dépendance",MIN(1129,H1968,$C1968)*overallRate,MIN(1129,H1968)*overallRate),2))))</f>
        <v>Effectuez l’étape 1</v>
      </c>
      <c r="M1968" s="54" t="str">
        <f>IF(ISTEXT(overallRate),"Effectuez l’étape 1",IF(OR(COUNT($C1968,I1968)&lt;&gt;2,overallRate=0),0,IF(E1968="Oui",IF(OR($B1968="Oui - sans lien de dépendance",$C1968&gt;0),ROUND(MIN(I1968, MAX(500,MIN(0.55*$C1968,573))),2),0),ROUND(IF($B1968="Non - avec lien de dépendance",MIN(1129,I1968,$C1968)*overallRate,MIN(1129,I1968)*overallRate),2))))</f>
        <v>Effectuez l’étape 1</v>
      </c>
      <c r="N1968" s="54" t="str">
        <f>IF(ISTEXT(overallRate),"Effectuez l’étape 1",IF(OR(COUNT($C1968,J1968)&lt;&gt;2,overallRate=0),0,IF(F1968="Oui",IF(OR($B1968="Oui - sans lien de dépendance",$C1968&gt;0),ROUND(MIN(J1968, MAX(500,MIN(0.55*$C1968,573))),2),0),ROUND(IF($B1968="Non - avec lien de dépendance",MIN(1129,J1968,$C1968)*overallRate,MIN(1129,J1968)*overallRate),2))))</f>
        <v>Effectuez l’étape 1</v>
      </c>
      <c r="O1968" s="54" t="str">
        <f>IF(ISTEXT(overallRate),"Effectuez l’étape 1",IF(OR(COUNT($C1968,K1968)&lt;&gt;2,overallRate=0),0,IF(G1968="Oui",IF(OR($B1968="Oui - sans lien de dépendance",$C1968&gt;0),ROUND(MIN(K1968, MAX(500,MIN(0.55*$C1968,573))),2),0),ROUND(IF($B1968="Non - avec lien de dépendance",MIN(1129,K1968,$C1968)*overallRate,MIN(1129,K1968)*overallRate),2))))</f>
        <v>Effectuez l’étape 1</v>
      </c>
      <c r="P1968" s="3">
        <f t="shared" si="30"/>
        <v>0</v>
      </c>
    </row>
    <row r="1969" spans="12:16" x14ac:dyDescent="0.35">
      <c r="L1969" s="54" t="str">
        <f>IF(ISTEXT(overallRate),"Effectuez l’étape 1",IF(OR(COUNT($C1969,H1969)&lt;&gt;2,overallRate=0),0,IF(D1969="Oui",IF(OR($B1969="Oui - sans lien de dépendance",$C1969&gt;0),ROUND(MIN(H1969, MAX(500,MIN(0.55*$C1969,573))),2),0),ROUND(IF($B1969="Non - avec lien de dépendance",MIN(1129,H1969,$C1969)*overallRate,MIN(1129,H1969)*overallRate),2))))</f>
        <v>Effectuez l’étape 1</v>
      </c>
      <c r="M1969" s="54" t="str">
        <f>IF(ISTEXT(overallRate),"Effectuez l’étape 1",IF(OR(COUNT($C1969,I1969)&lt;&gt;2,overallRate=0),0,IF(E1969="Oui",IF(OR($B1969="Oui - sans lien de dépendance",$C1969&gt;0),ROUND(MIN(I1969, MAX(500,MIN(0.55*$C1969,573))),2),0),ROUND(IF($B1969="Non - avec lien de dépendance",MIN(1129,I1969,$C1969)*overallRate,MIN(1129,I1969)*overallRate),2))))</f>
        <v>Effectuez l’étape 1</v>
      </c>
      <c r="N1969" s="54" t="str">
        <f>IF(ISTEXT(overallRate),"Effectuez l’étape 1",IF(OR(COUNT($C1969,J1969)&lt;&gt;2,overallRate=0),0,IF(F1969="Oui",IF(OR($B1969="Oui - sans lien de dépendance",$C1969&gt;0),ROUND(MIN(J1969, MAX(500,MIN(0.55*$C1969,573))),2),0),ROUND(IF($B1969="Non - avec lien de dépendance",MIN(1129,J1969,$C1969)*overallRate,MIN(1129,J1969)*overallRate),2))))</f>
        <v>Effectuez l’étape 1</v>
      </c>
      <c r="O1969" s="54" t="str">
        <f>IF(ISTEXT(overallRate),"Effectuez l’étape 1",IF(OR(COUNT($C1969,K1969)&lt;&gt;2,overallRate=0),0,IF(G1969="Oui",IF(OR($B1969="Oui - sans lien de dépendance",$C1969&gt;0),ROUND(MIN(K1969, MAX(500,MIN(0.55*$C1969,573))),2),0),ROUND(IF($B1969="Non - avec lien de dépendance",MIN(1129,K1969,$C1969)*overallRate,MIN(1129,K1969)*overallRate),2))))</f>
        <v>Effectuez l’étape 1</v>
      </c>
      <c r="P1969" s="3">
        <f t="shared" si="30"/>
        <v>0</v>
      </c>
    </row>
    <row r="1970" spans="12:16" x14ac:dyDescent="0.35">
      <c r="L1970" s="54" t="str">
        <f>IF(ISTEXT(overallRate),"Effectuez l’étape 1",IF(OR(COUNT($C1970,H1970)&lt;&gt;2,overallRate=0),0,IF(D1970="Oui",IF(OR($B1970="Oui - sans lien de dépendance",$C1970&gt;0),ROUND(MIN(H1970, MAX(500,MIN(0.55*$C1970,573))),2),0),ROUND(IF($B1970="Non - avec lien de dépendance",MIN(1129,H1970,$C1970)*overallRate,MIN(1129,H1970)*overallRate),2))))</f>
        <v>Effectuez l’étape 1</v>
      </c>
      <c r="M1970" s="54" t="str">
        <f>IF(ISTEXT(overallRate),"Effectuez l’étape 1",IF(OR(COUNT($C1970,I1970)&lt;&gt;2,overallRate=0),0,IF(E1970="Oui",IF(OR($B1970="Oui - sans lien de dépendance",$C1970&gt;0),ROUND(MIN(I1970, MAX(500,MIN(0.55*$C1970,573))),2),0),ROUND(IF($B1970="Non - avec lien de dépendance",MIN(1129,I1970,$C1970)*overallRate,MIN(1129,I1970)*overallRate),2))))</f>
        <v>Effectuez l’étape 1</v>
      </c>
      <c r="N1970" s="54" t="str">
        <f>IF(ISTEXT(overallRate),"Effectuez l’étape 1",IF(OR(COUNT($C1970,J1970)&lt;&gt;2,overallRate=0),0,IF(F1970="Oui",IF(OR($B1970="Oui - sans lien de dépendance",$C1970&gt;0),ROUND(MIN(J1970, MAX(500,MIN(0.55*$C1970,573))),2),0),ROUND(IF($B1970="Non - avec lien de dépendance",MIN(1129,J1970,$C1970)*overallRate,MIN(1129,J1970)*overallRate),2))))</f>
        <v>Effectuez l’étape 1</v>
      </c>
      <c r="O1970" s="54" t="str">
        <f>IF(ISTEXT(overallRate),"Effectuez l’étape 1",IF(OR(COUNT($C1970,K1970)&lt;&gt;2,overallRate=0),0,IF(G1970="Oui",IF(OR($B1970="Oui - sans lien de dépendance",$C1970&gt;0),ROUND(MIN(K1970, MAX(500,MIN(0.55*$C1970,573))),2),0),ROUND(IF($B1970="Non - avec lien de dépendance",MIN(1129,K1970,$C1970)*overallRate,MIN(1129,K1970)*overallRate),2))))</f>
        <v>Effectuez l’étape 1</v>
      </c>
      <c r="P1970" s="3">
        <f t="shared" si="30"/>
        <v>0</v>
      </c>
    </row>
    <row r="1971" spans="12:16" x14ac:dyDescent="0.35">
      <c r="L1971" s="54" t="str">
        <f>IF(ISTEXT(overallRate),"Effectuez l’étape 1",IF(OR(COUNT($C1971,H1971)&lt;&gt;2,overallRate=0),0,IF(D1971="Oui",IF(OR($B1971="Oui - sans lien de dépendance",$C1971&gt;0),ROUND(MIN(H1971, MAX(500,MIN(0.55*$C1971,573))),2),0),ROUND(IF($B1971="Non - avec lien de dépendance",MIN(1129,H1971,$C1971)*overallRate,MIN(1129,H1971)*overallRate),2))))</f>
        <v>Effectuez l’étape 1</v>
      </c>
      <c r="M1971" s="54" t="str">
        <f>IF(ISTEXT(overallRate),"Effectuez l’étape 1",IF(OR(COUNT($C1971,I1971)&lt;&gt;2,overallRate=0),0,IF(E1971="Oui",IF(OR($B1971="Oui - sans lien de dépendance",$C1971&gt;0),ROUND(MIN(I1971, MAX(500,MIN(0.55*$C1971,573))),2),0),ROUND(IF($B1971="Non - avec lien de dépendance",MIN(1129,I1971,$C1971)*overallRate,MIN(1129,I1971)*overallRate),2))))</f>
        <v>Effectuez l’étape 1</v>
      </c>
      <c r="N1971" s="54" t="str">
        <f>IF(ISTEXT(overallRate),"Effectuez l’étape 1",IF(OR(COUNT($C1971,J1971)&lt;&gt;2,overallRate=0),0,IF(F1971="Oui",IF(OR($B1971="Oui - sans lien de dépendance",$C1971&gt;0),ROUND(MIN(J1971, MAX(500,MIN(0.55*$C1971,573))),2),0),ROUND(IF($B1971="Non - avec lien de dépendance",MIN(1129,J1971,$C1971)*overallRate,MIN(1129,J1971)*overallRate),2))))</f>
        <v>Effectuez l’étape 1</v>
      </c>
      <c r="O1971" s="54" t="str">
        <f>IF(ISTEXT(overallRate),"Effectuez l’étape 1",IF(OR(COUNT($C1971,K1971)&lt;&gt;2,overallRate=0),0,IF(G1971="Oui",IF(OR($B1971="Oui - sans lien de dépendance",$C1971&gt;0),ROUND(MIN(K1971, MAX(500,MIN(0.55*$C1971,573))),2),0),ROUND(IF($B1971="Non - avec lien de dépendance",MIN(1129,K1971,$C1971)*overallRate,MIN(1129,K1971)*overallRate),2))))</f>
        <v>Effectuez l’étape 1</v>
      </c>
      <c r="P1971" s="3">
        <f t="shared" si="30"/>
        <v>0</v>
      </c>
    </row>
    <row r="1972" spans="12:16" x14ac:dyDescent="0.35">
      <c r="L1972" s="54" t="str">
        <f>IF(ISTEXT(overallRate),"Effectuez l’étape 1",IF(OR(COUNT($C1972,H1972)&lt;&gt;2,overallRate=0),0,IF(D1972="Oui",IF(OR($B1972="Oui - sans lien de dépendance",$C1972&gt;0),ROUND(MIN(H1972, MAX(500,MIN(0.55*$C1972,573))),2),0),ROUND(IF($B1972="Non - avec lien de dépendance",MIN(1129,H1972,$C1972)*overallRate,MIN(1129,H1972)*overallRate),2))))</f>
        <v>Effectuez l’étape 1</v>
      </c>
      <c r="M1972" s="54" t="str">
        <f>IF(ISTEXT(overallRate),"Effectuez l’étape 1",IF(OR(COUNT($C1972,I1972)&lt;&gt;2,overallRate=0),0,IF(E1972="Oui",IF(OR($B1972="Oui - sans lien de dépendance",$C1972&gt;0),ROUND(MIN(I1972, MAX(500,MIN(0.55*$C1972,573))),2),0),ROUND(IF($B1972="Non - avec lien de dépendance",MIN(1129,I1972,$C1972)*overallRate,MIN(1129,I1972)*overallRate),2))))</f>
        <v>Effectuez l’étape 1</v>
      </c>
      <c r="N1972" s="54" t="str">
        <f>IF(ISTEXT(overallRate),"Effectuez l’étape 1",IF(OR(COUNT($C1972,J1972)&lt;&gt;2,overallRate=0),0,IF(F1972="Oui",IF(OR($B1972="Oui - sans lien de dépendance",$C1972&gt;0),ROUND(MIN(J1972, MAX(500,MIN(0.55*$C1972,573))),2),0),ROUND(IF($B1972="Non - avec lien de dépendance",MIN(1129,J1972,$C1972)*overallRate,MIN(1129,J1972)*overallRate),2))))</f>
        <v>Effectuez l’étape 1</v>
      </c>
      <c r="O1972" s="54" t="str">
        <f>IF(ISTEXT(overallRate),"Effectuez l’étape 1",IF(OR(COUNT($C1972,K1972)&lt;&gt;2,overallRate=0),0,IF(G1972="Oui",IF(OR($B1972="Oui - sans lien de dépendance",$C1972&gt;0),ROUND(MIN(K1972, MAX(500,MIN(0.55*$C1972,573))),2),0),ROUND(IF($B1972="Non - avec lien de dépendance",MIN(1129,K1972,$C1972)*overallRate,MIN(1129,K1972)*overallRate),2))))</f>
        <v>Effectuez l’étape 1</v>
      </c>
      <c r="P1972" s="3">
        <f t="shared" si="30"/>
        <v>0</v>
      </c>
    </row>
    <row r="1973" spans="12:16" x14ac:dyDescent="0.35">
      <c r="L1973" s="54" t="str">
        <f>IF(ISTEXT(overallRate),"Effectuez l’étape 1",IF(OR(COUNT($C1973,H1973)&lt;&gt;2,overallRate=0),0,IF(D1973="Oui",IF(OR($B1973="Oui - sans lien de dépendance",$C1973&gt;0),ROUND(MIN(H1973, MAX(500,MIN(0.55*$C1973,573))),2),0),ROUND(IF($B1973="Non - avec lien de dépendance",MIN(1129,H1973,$C1973)*overallRate,MIN(1129,H1973)*overallRate),2))))</f>
        <v>Effectuez l’étape 1</v>
      </c>
      <c r="M1973" s="54" t="str">
        <f>IF(ISTEXT(overallRate),"Effectuez l’étape 1",IF(OR(COUNT($C1973,I1973)&lt;&gt;2,overallRate=0),0,IF(E1973="Oui",IF(OR($B1973="Oui - sans lien de dépendance",$C1973&gt;0),ROUND(MIN(I1973, MAX(500,MIN(0.55*$C1973,573))),2),0),ROUND(IF($B1973="Non - avec lien de dépendance",MIN(1129,I1973,$C1973)*overallRate,MIN(1129,I1973)*overallRate),2))))</f>
        <v>Effectuez l’étape 1</v>
      </c>
      <c r="N1973" s="54" t="str">
        <f>IF(ISTEXT(overallRate),"Effectuez l’étape 1",IF(OR(COUNT($C1973,J1973)&lt;&gt;2,overallRate=0),0,IF(F1973="Oui",IF(OR($B1973="Oui - sans lien de dépendance",$C1973&gt;0),ROUND(MIN(J1973, MAX(500,MIN(0.55*$C1973,573))),2),0),ROUND(IF($B1973="Non - avec lien de dépendance",MIN(1129,J1973,$C1973)*overallRate,MIN(1129,J1973)*overallRate),2))))</f>
        <v>Effectuez l’étape 1</v>
      </c>
      <c r="O1973" s="54" t="str">
        <f>IF(ISTEXT(overallRate),"Effectuez l’étape 1",IF(OR(COUNT($C1973,K1973)&lt;&gt;2,overallRate=0),0,IF(G1973="Oui",IF(OR($B1973="Oui - sans lien de dépendance",$C1973&gt;0),ROUND(MIN(K1973, MAX(500,MIN(0.55*$C1973,573))),2),0),ROUND(IF($B1973="Non - avec lien de dépendance",MIN(1129,K1973,$C1973)*overallRate,MIN(1129,K1973)*overallRate),2))))</f>
        <v>Effectuez l’étape 1</v>
      </c>
      <c r="P1973" s="3">
        <f t="shared" si="30"/>
        <v>0</v>
      </c>
    </row>
    <row r="1974" spans="12:16" x14ac:dyDescent="0.35">
      <c r="L1974" s="54" t="str">
        <f>IF(ISTEXT(overallRate),"Effectuez l’étape 1",IF(OR(COUNT($C1974,H1974)&lt;&gt;2,overallRate=0),0,IF(D1974="Oui",IF(OR($B1974="Oui - sans lien de dépendance",$C1974&gt;0),ROUND(MIN(H1974, MAX(500,MIN(0.55*$C1974,573))),2),0),ROUND(IF($B1974="Non - avec lien de dépendance",MIN(1129,H1974,$C1974)*overallRate,MIN(1129,H1974)*overallRate),2))))</f>
        <v>Effectuez l’étape 1</v>
      </c>
      <c r="M1974" s="54" t="str">
        <f>IF(ISTEXT(overallRate),"Effectuez l’étape 1",IF(OR(COUNT($C1974,I1974)&lt;&gt;2,overallRate=0),0,IF(E1974="Oui",IF(OR($B1974="Oui - sans lien de dépendance",$C1974&gt;0),ROUND(MIN(I1974, MAX(500,MIN(0.55*$C1974,573))),2),0),ROUND(IF($B1974="Non - avec lien de dépendance",MIN(1129,I1974,$C1974)*overallRate,MIN(1129,I1974)*overallRate),2))))</f>
        <v>Effectuez l’étape 1</v>
      </c>
      <c r="N1974" s="54" t="str">
        <f>IF(ISTEXT(overallRate),"Effectuez l’étape 1",IF(OR(COUNT($C1974,J1974)&lt;&gt;2,overallRate=0),0,IF(F1974="Oui",IF(OR($B1974="Oui - sans lien de dépendance",$C1974&gt;0),ROUND(MIN(J1974, MAX(500,MIN(0.55*$C1974,573))),2),0),ROUND(IF($B1974="Non - avec lien de dépendance",MIN(1129,J1974,$C1974)*overallRate,MIN(1129,J1974)*overallRate),2))))</f>
        <v>Effectuez l’étape 1</v>
      </c>
      <c r="O1974" s="54" t="str">
        <f>IF(ISTEXT(overallRate),"Effectuez l’étape 1",IF(OR(COUNT($C1974,K1974)&lt;&gt;2,overallRate=0),0,IF(G1974="Oui",IF(OR($B1974="Oui - sans lien de dépendance",$C1974&gt;0),ROUND(MIN(K1974, MAX(500,MIN(0.55*$C1974,573))),2),0),ROUND(IF($B1974="Non - avec lien de dépendance",MIN(1129,K1974,$C1974)*overallRate,MIN(1129,K1974)*overallRate),2))))</f>
        <v>Effectuez l’étape 1</v>
      </c>
      <c r="P1974" s="3">
        <f t="shared" si="30"/>
        <v>0</v>
      </c>
    </row>
    <row r="1975" spans="12:16" x14ac:dyDescent="0.35">
      <c r="L1975" s="54" t="str">
        <f>IF(ISTEXT(overallRate),"Effectuez l’étape 1",IF(OR(COUNT($C1975,H1975)&lt;&gt;2,overallRate=0),0,IF(D1975="Oui",IF(OR($B1975="Oui - sans lien de dépendance",$C1975&gt;0),ROUND(MIN(H1975, MAX(500,MIN(0.55*$C1975,573))),2),0),ROUND(IF($B1975="Non - avec lien de dépendance",MIN(1129,H1975,$C1975)*overallRate,MIN(1129,H1975)*overallRate),2))))</f>
        <v>Effectuez l’étape 1</v>
      </c>
      <c r="M1975" s="54" t="str">
        <f>IF(ISTEXT(overallRate),"Effectuez l’étape 1",IF(OR(COUNT($C1975,I1975)&lt;&gt;2,overallRate=0),0,IF(E1975="Oui",IF(OR($B1975="Oui - sans lien de dépendance",$C1975&gt;0),ROUND(MIN(I1975, MAX(500,MIN(0.55*$C1975,573))),2),0),ROUND(IF($B1975="Non - avec lien de dépendance",MIN(1129,I1975,$C1975)*overallRate,MIN(1129,I1975)*overallRate),2))))</f>
        <v>Effectuez l’étape 1</v>
      </c>
      <c r="N1975" s="54" t="str">
        <f>IF(ISTEXT(overallRate),"Effectuez l’étape 1",IF(OR(COUNT($C1975,J1975)&lt;&gt;2,overallRate=0),0,IF(F1975="Oui",IF(OR($B1975="Oui - sans lien de dépendance",$C1975&gt;0),ROUND(MIN(J1975, MAX(500,MIN(0.55*$C1975,573))),2),0),ROUND(IF($B1975="Non - avec lien de dépendance",MIN(1129,J1975,$C1975)*overallRate,MIN(1129,J1975)*overallRate),2))))</f>
        <v>Effectuez l’étape 1</v>
      </c>
      <c r="O1975" s="54" t="str">
        <f>IF(ISTEXT(overallRate),"Effectuez l’étape 1",IF(OR(COUNT($C1975,K1975)&lt;&gt;2,overallRate=0),0,IF(G1975="Oui",IF(OR($B1975="Oui - sans lien de dépendance",$C1975&gt;0),ROUND(MIN(K1975, MAX(500,MIN(0.55*$C1975,573))),2),0),ROUND(IF($B1975="Non - avec lien de dépendance",MIN(1129,K1975,$C1975)*overallRate,MIN(1129,K1975)*overallRate),2))))</f>
        <v>Effectuez l’étape 1</v>
      </c>
      <c r="P1975" s="3">
        <f t="shared" si="30"/>
        <v>0</v>
      </c>
    </row>
    <row r="1976" spans="12:16" x14ac:dyDescent="0.35">
      <c r="L1976" s="54" t="str">
        <f>IF(ISTEXT(overallRate),"Effectuez l’étape 1",IF(OR(COUNT($C1976,H1976)&lt;&gt;2,overallRate=0),0,IF(D1976="Oui",IF(OR($B1976="Oui - sans lien de dépendance",$C1976&gt;0),ROUND(MIN(H1976, MAX(500,MIN(0.55*$C1976,573))),2),0),ROUND(IF($B1976="Non - avec lien de dépendance",MIN(1129,H1976,$C1976)*overallRate,MIN(1129,H1976)*overallRate),2))))</f>
        <v>Effectuez l’étape 1</v>
      </c>
      <c r="M1976" s="54" t="str">
        <f>IF(ISTEXT(overallRate),"Effectuez l’étape 1",IF(OR(COUNT($C1976,I1976)&lt;&gt;2,overallRate=0),0,IF(E1976="Oui",IF(OR($B1976="Oui - sans lien de dépendance",$C1976&gt;0),ROUND(MIN(I1976, MAX(500,MIN(0.55*$C1976,573))),2),0),ROUND(IF($B1976="Non - avec lien de dépendance",MIN(1129,I1976,$C1976)*overallRate,MIN(1129,I1976)*overallRate),2))))</f>
        <v>Effectuez l’étape 1</v>
      </c>
      <c r="N1976" s="54" t="str">
        <f>IF(ISTEXT(overallRate),"Effectuez l’étape 1",IF(OR(COUNT($C1976,J1976)&lt;&gt;2,overallRate=0),0,IF(F1976="Oui",IF(OR($B1976="Oui - sans lien de dépendance",$C1976&gt;0),ROUND(MIN(J1976, MAX(500,MIN(0.55*$C1976,573))),2),0),ROUND(IF($B1976="Non - avec lien de dépendance",MIN(1129,J1976,$C1976)*overallRate,MIN(1129,J1976)*overallRate),2))))</f>
        <v>Effectuez l’étape 1</v>
      </c>
      <c r="O1976" s="54" t="str">
        <f>IF(ISTEXT(overallRate),"Effectuez l’étape 1",IF(OR(COUNT($C1976,K1976)&lt;&gt;2,overallRate=0),0,IF(G1976="Oui",IF(OR($B1976="Oui - sans lien de dépendance",$C1976&gt;0),ROUND(MIN(K1976, MAX(500,MIN(0.55*$C1976,573))),2),0),ROUND(IF($B1976="Non - avec lien de dépendance",MIN(1129,K1976,$C1976)*overallRate,MIN(1129,K1976)*overallRate),2))))</f>
        <v>Effectuez l’étape 1</v>
      </c>
      <c r="P1976" s="3">
        <f t="shared" si="30"/>
        <v>0</v>
      </c>
    </row>
    <row r="1977" spans="12:16" x14ac:dyDescent="0.35">
      <c r="L1977" s="54" t="str">
        <f>IF(ISTEXT(overallRate),"Effectuez l’étape 1",IF(OR(COUNT($C1977,H1977)&lt;&gt;2,overallRate=0),0,IF(D1977="Oui",IF(OR($B1977="Oui - sans lien de dépendance",$C1977&gt;0),ROUND(MIN(H1977, MAX(500,MIN(0.55*$C1977,573))),2),0),ROUND(IF($B1977="Non - avec lien de dépendance",MIN(1129,H1977,$C1977)*overallRate,MIN(1129,H1977)*overallRate),2))))</f>
        <v>Effectuez l’étape 1</v>
      </c>
      <c r="M1977" s="54" t="str">
        <f>IF(ISTEXT(overallRate),"Effectuez l’étape 1",IF(OR(COUNT($C1977,I1977)&lt;&gt;2,overallRate=0),0,IF(E1977="Oui",IF(OR($B1977="Oui - sans lien de dépendance",$C1977&gt;0),ROUND(MIN(I1977, MAX(500,MIN(0.55*$C1977,573))),2),0),ROUND(IF($B1977="Non - avec lien de dépendance",MIN(1129,I1977,$C1977)*overallRate,MIN(1129,I1977)*overallRate),2))))</f>
        <v>Effectuez l’étape 1</v>
      </c>
      <c r="N1977" s="54" t="str">
        <f>IF(ISTEXT(overallRate),"Effectuez l’étape 1",IF(OR(COUNT($C1977,J1977)&lt;&gt;2,overallRate=0),0,IF(F1977="Oui",IF(OR($B1977="Oui - sans lien de dépendance",$C1977&gt;0),ROUND(MIN(J1977, MAX(500,MIN(0.55*$C1977,573))),2),0),ROUND(IF($B1977="Non - avec lien de dépendance",MIN(1129,J1977,$C1977)*overallRate,MIN(1129,J1977)*overallRate),2))))</f>
        <v>Effectuez l’étape 1</v>
      </c>
      <c r="O1977" s="54" t="str">
        <f>IF(ISTEXT(overallRate),"Effectuez l’étape 1",IF(OR(COUNT($C1977,K1977)&lt;&gt;2,overallRate=0),0,IF(G1977="Oui",IF(OR($B1977="Oui - sans lien de dépendance",$C1977&gt;0),ROUND(MIN(K1977, MAX(500,MIN(0.55*$C1977,573))),2),0),ROUND(IF($B1977="Non - avec lien de dépendance",MIN(1129,K1977,$C1977)*overallRate,MIN(1129,K1977)*overallRate),2))))</f>
        <v>Effectuez l’étape 1</v>
      </c>
      <c r="P1977" s="3">
        <f t="shared" si="30"/>
        <v>0</v>
      </c>
    </row>
    <row r="1978" spans="12:16" x14ac:dyDescent="0.35">
      <c r="L1978" s="54" t="str">
        <f>IF(ISTEXT(overallRate),"Effectuez l’étape 1",IF(OR(COUNT($C1978,H1978)&lt;&gt;2,overallRate=0),0,IF(D1978="Oui",IF(OR($B1978="Oui - sans lien de dépendance",$C1978&gt;0),ROUND(MIN(H1978, MAX(500,MIN(0.55*$C1978,573))),2),0),ROUND(IF($B1978="Non - avec lien de dépendance",MIN(1129,H1978,$C1978)*overallRate,MIN(1129,H1978)*overallRate),2))))</f>
        <v>Effectuez l’étape 1</v>
      </c>
      <c r="M1978" s="54" t="str">
        <f>IF(ISTEXT(overallRate),"Effectuez l’étape 1",IF(OR(COUNT($C1978,I1978)&lt;&gt;2,overallRate=0),0,IF(E1978="Oui",IF(OR($B1978="Oui - sans lien de dépendance",$C1978&gt;0),ROUND(MIN(I1978, MAX(500,MIN(0.55*$C1978,573))),2),0),ROUND(IF($B1978="Non - avec lien de dépendance",MIN(1129,I1978,$C1978)*overallRate,MIN(1129,I1978)*overallRate),2))))</f>
        <v>Effectuez l’étape 1</v>
      </c>
      <c r="N1978" s="54" t="str">
        <f>IF(ISTEXT(overallRate),"Effectuez l’étape 1",IF(OR(COUNT($C1978,J1978)&lt;&gt;2,overallRate=0),0,IF(F1978="Oui",IF(OR($B1978="Oui - sans lien de dépendance",$C1978&gt;0),ROUND(MIN(J1978, MAX(500,MIN(0.55*$C1978,573))),2),0),ROUND(IF($B1978="Non - avec lien de dépendance",MIN(1129,J1978,$C1978)*overallRate,MIN(1129,J1978)*overallRate),2))))</f>
        <v>Effectuez l’étape 1</v>
      </c>
      <c r="O1978" s="54" t="str">
        <f>IF(ISTEXT(overallRate),"Effectuez l’étape 1",IF(OR(COUNT($C1978,K1978)&lt;&gt;2,overallRate=0),0,IF(G1978="Oui",IF(OR($B1978="Oui - sans lien de dépendance",$C1978&gt;0),ROUND(MIN(K1978, MAX(500,MIN(0.55*$C1978,573))),2),0),ROUND(IF($B1978="Non - avec lien de dépendance",MIN(1129,K1978,$C1978)*overallRate,MIN(1129,K1978)*overallRate),2))))</f>
        <v>Effectuez l’étape 1</v>
      </c>
      <c r="P1978" s="3">
        <f t="shared" si="30"/>
        <v>0</v>
      </c>
    </row>
    <row r="1979" spans="12:16" x14ac:dyDescent="0.35">
      <c r="L1979" s="54" t="str">
        <f>IF(ISTEXT(overallRate),"Effectuez l’étape 1",IF(OR(COUNT($C1979,H1979)&lt;&gt;2,overallRate=0),0,IF(D1979="Oui",IF(OR($B1979="Oui - sans lien de dépendance",$C1979&gt;0),ROUND(MIN(H1979, MAX(500,MIN(0.55*$C1979,573))),2),0),ROUND(IF($B1979="Non - avec lien de dépendance",MIN(1129,H1979,$C1979)*overallRate,MIN(1129,H1979)*overallRate),2))))</f>
        <v>Effectuez l’étape 1</v>
      </c>
      <c r="M1979" s="54" t="str">
        <f>IF(ISTEXT(overallRate),"Effectuez l’étape 1",IF(OR(COUNT($C1979,I1979)&lt;&gt;2,overallRate=0),0,IF(E1979="Oui",IF(OR($B1979="Oui - sans lien de dépendance",$C1979&gt;0),ROUND(MIN(I1979, MAX(500,MIN(0.55*$C1979,573))),2),0),ROUND(IF($B1979="Non - avec lien de dépendance",MIN(1129,I1979,$C1979)*overallRate,MIN(1129,I1979)*overallRate),2))))</f>
        <v>Effectuez l’étape 1</v>
      </c>
      <c r="N1979" s="54" t="str">
        <f>IF(ISTEXT(overallRate),"Effectuez l’étape 1",IF(OR(COUNT($C1979,J1979)&lt;&gt;2,overallRate=0),0,IF(F1979="Oui",IF(OR($B1979="Oui - sans lien de dépendance",$C1979&gt;0),ROUND(MIN(J1979, MAX(500,MIN(0.55*$C1979,573))),2),0),ROUND(IF($B1979="Non - avec lien de dépendance",MIN(1129,J1979,$C1979)*overallRate,MIN(1129,J1979)*overallRate),2))))</f>
        <v>Effectuez l’étape 1</v>
      </c>
      <c r="O1979" s="54" t="str">
        <f>IF(ISTEXT(overallRate),"Effectuez l’étape 1",IF(OR(COUNT($C1979,K1979)&lt;&gt;2,overallRate=0),0,IF(G1979="Oui",IF(OR($B1979="Oui - sans lien de dépendance",$C1979&gt;0),ROUND(MIN(K1979, MAX(500,MIN(0.55*$C1979,573))),2),0),ROUND(IF($B1979="Non - avec lien de dépendance",MIN(1129,K1979,$C1979)*overallRate,MIN(1129,K1979)*overallRate),2))))</f>
        <v>Effectuez l’étape 1</v>
      </c>
      <c r="P1979" s="3">
        <f t="shared" si="30"/>
        <v>0</v>
      </c>
    </row>
    <row r="1980" spans="12:16" x14ac:dyDescent="0.35">
      <c r="L1980" s="54" t="str">
        <f>IF(ISTEXT(overallRate),"Effectuez l’étape 1",IF(OR(COUNT($C1980,H1980)&lt;&gt;2,overallRate=0),0,IF(D1980="Oui",IF(OR($B1980="Oui - sans lien de dépendance",$C1980&gt;0),ROUND(MIN(H1980, MAX(500,MIN(0.55*$C1980,573))),2),0),ROUND(IF($B1980="Non - avec lien de dépendance",MIN(1129,H1980,$C1980)*overallRate,MIN(1129,H1980)*overallRate),2))))</f>
        <v>Effectuez l’étape 1</v>
      </c>
      <c r="M1980" s="54" t="str">
        <f>IF(ISTEXT(overallRate),"Effectuez l’étape 1",IF(OR(COUNT($C1980,I1980)&lt;&gt;2,overallRate=0),0,IF(E1980="Oui",IF(OR($B1980="Oui - sans lien de dépendance",$C1980&gt;0),ROUND(MIN(I1980, MAX(500,MIN(0.55*$C1980,573))),2),0),ROUND(IF($B1980="Non - avec lien de dépendance",MIN(1129,I1980,$C1980)*overallRate,MIN(1129,I1980)*overallRate),2))))</f>
        <v>Effectuez l’étape 1</v>
      </c>
      <c r="N1980" s="54" t="str">
        <f>IF(ISTEXT(overallRate),"Effectuez l’étape 1",IF(OR(COUNT($C1980,J1980)&lt;&gt;2,overallRate=0),0,IF(F1980="Oui",IF(OR($B1980="Oui - sans lien de dépendance",$C1980&gt;0),ROUND(MIN(J1980, MAX(500,MIN(0.55*$C1980,573))),2),0),ROUND(IF($B1980="Non - avec lien de dépendance",MIN(1129,J1980,$C1980)*overallRate,MIN(1129,J1980)*overallRate),2))))</f>
        <v>Effectuez l’étape 1</v>
      </c>
      <c r="O1980" s="54" t="str">
        <f>IF(ISTEXT(overallRate),"Effectuez l’étape 1",IF(OR(COUNT($C1980,K1980)&lt;&gt;2,overallRate=0),0,IF(G1980="Oui",IF(OR($B1980="Oui - sans lien de dépendance",$C1980&gt;0),ROUND(MIN(K1980, MAX(500,MIN(0.55*$C1980,573))),2),0),ROUND(IF($B1980="Non - avec lien de dépendance",MIN(1129,K1980,$C1980)*overallRate,MIN(1129,K1980)*overallRate),2))))</f>
        <v>Effectuez l’étape 1</v>
      </c>
      <c r="P1980" s="3">
        <f t="shared" si="30"/>
        <v>0</v>
      </c>
    </row>
    <row r="1981" spans="12:16" x14ac:dyDescent="0.35">
      <c r="L1981" s="54" t="str">
        <f>IF(ISTEXT(overallRate),"Effectuez l’étape 1",IF(OR(COUNT($C1981,H1981)&lt;&gt;2,overallRate=0),0,IF(D1981="Oui",IF(OR($B1981="Oui - sans lien de dépendance",$C1981&gt;0),ROUND(MIN(H1981, MAX(500,MIN(0.55*$C1981,573))),2),0),ROUND(IF($B1981="Non - avec lien de dépendance",MIN(1129,H1981,$C1981)*overallRate,MIN(1129,H1981)*overallRate),2))))</f>
        <v>Effectuez l’étape 1</v>
      </c>
      <c r="M1981" s="54" t="str">
        <f>IF(ISTEXT(overallRate),"Effectuez l’étape 1",IF(OR(COUNT($C1981,I1981)&lt;&gt;2,overallRate=0),0,IF(E1981="Oui",IF(OR($B1981="Oui - sans lien de dépendance",$C1981&gt;0),ROUND(MIN(I1981, MAX(500,MIN(0.55*$C1981,573))),2),0),ROUND(IF($B1981="Non - avec lien de dépendance",MIN(1129,I1981,$C1981)*overallRate,MIN(1129,I1981)*overallRate),2))))</f>
        <v>Effectuez l’étape 1</v>
      </c>
      <c r="N1981" s="54" t="str">
        <f>IF(ISTEXT(overallRate),"Effectuez l’étape 1",IF(OR(COUNT($C1981,J1981)&lt;&gt;2,overallRate=0),0,IF(F1981="Oui",IF(OR($B1981="Oui - sans lien de dépendance",$C1981&gt;0),ROUND(MIN(J1981, MAX(500,MIN(0.55*$C1981,573))),2),0),ROUND(IF($B1981="Non - avec lien de dépendance",MIN(1129,J1981,$C1981)*overallRate,MIN(1129,J1981)*overallRate),2))))</f>
        <v>Effectuez l’étape 1</v>
      </c>
      <c r="O1981" s="54" t="str">
        <f>IF(ISTEXT(overallRate),"Effectuez l’étape 1",IF(OR(COUNT($C1981,K1981)&lt;&gt;2,overallRate=0),0,IF(G1981="Oui",IF(OR($B1981="Oui - sans lien de dépendance",$C1981&gt;0),ROUND(MIN(K1981, MAX(500,MIN(0.55*$C1981,573))),2),0),ROUND(IF($B1981="Non - avec lien de dépendance",MIN(1129,K1981,$C1981)*overallRate,MIN(1129,K1981)*overallRate),2))))</f>
        <v>Effectuez l’étape 1</v>
      </c>
      <c r="P1981" s="3">
        <f t="shared" si="30"/>
        <v>0</v>
      </c>
    </row>
    <row r="1982" spans="12:16" x14ac:dyDescent="0.35">
      <c r="L1982" s="54" t="str">
        <f>IF(ISTEXT(overallRate),"Effectuez l’étape 1",IF(OR(COUNT($C1982,H1982)&lt;&gt;2,overallRate=0),0,IF(D1982="Oui",IF(OR($B1982="Oui - sans lien de dépendance",$C1982&gt;0),ROUND(MIN(H1982, MAX(500,MIN(0.55*$C1982,573))),2),0),ROUND(IF($B1982="Non - avec lien de dépendance",MIN(1129,H1982,$C1982)*overallRate,MIN(1129,H1982)*overallRate),2))))</f>
        <v>Effectuez l’étape 1</v>
      </c>
      <c r="M1982" s="54" t="str">
        <f>IF(ISTEXT(overallRate),"Effectuez l’étape 1",IF(OR(COUNT($C1982,I1982)&lt;&gt;2,overallRate=0),0,IF(E1982="Oui",IF(OR($B1982="Oui - sans lien de dépendance",$C1982&gt;0),ROUND(MIN(I1982, MAX(500,MIN(0.55*$C1982,573))),2),0),ROUND(IF($B1982="Non - avec lien de dépendance",MIN(1129,I1982,$C1982)*overallRate,MIN(1129,I1982)*overallRate),2))))</f>
        <v>Effectuez l’étape 1</v>
      </c>
      <c r="N1982" s="54" t="str">
        <f>IF(ISTEXT(overallRate),"Effectuez l’étape 1",IF(OR(COUNT($C1982,J1982)&lt;&gt;2,overallRate=0),0,IF(F1982="Oui",IF(OR($B1982="Oui - sans lien de dépendance",$C1982&gt;0),ROUND(MIN(J1982, MAX(500,MIN(0.55*$C1982,573))),2),0),ROUND(IF($B1982="Non - avec lien de dépendance",MIN(1129,J1982,$C1982)*overallRate,MIN(1129,J1982)*overallRate),2))))</f>
        <v>Effectuez l’étape 1</v>
      </c>
      <c r="O1982" s="54" t="str">
        <f>IF(ISTEXT(overallRate),"Effectuez l’étape 1",IF(OR(COUNT($C1982,K1982)&lt;&gt;2,overallRate=0),0,IF(G1982="Oui",IF(OR($B1982="Oui - sans lien de dépendance",$C1982&gt;0),ROUND(MIN(K1982, MAX(500,MIN(0.55*$C1982,573))),2),0),ROUND(IF($B1982="Non - avec lien de dépendance",MIN(1129,K1982,$C1982)*overallRate,MIN(1129,K1982)*overallRate),2))))</f>
        <v>Effectuez l’étape 1</v>
      </c>
      <c r="P1982" s="3">
        <f t="shared" si="30"/>
        <v>0</v>
      </c>
    </row>
    <row r="1983" spans="12:16" x14ac:dyDescent="0.35">
      <c r="L1983" s="54" t="str">
        <f>IF(ISTEXT(overallRate),"Effectuez l’étape 1",IF(OR(COUNT($C1983,H1983)&lt;&gt;2,overallRate=0),0,IF(D1983="Oui",IF(OR($B1983="Oui - sans lien de dépendance",$C1983&gt;0),ROUND(MIN(H1983, MAX(500,MIN(0.55*$C1983,573))),2),0),ROUND(IF($B1983="Non - avec lien de dépendance",MIN(1129,H1983,$C1983)*overallRate,MIN(1129,H1983)*overallRate),2))))</f>
        <v>Effectuez l’étape 1</v>
      </c>
      <c r="M1983" s="54" t="str">
        <f>IF(ISTEXT(overallRate),"Effectuez l’étape 1",IF(OR(COUNT($C1983,I1983)&lt;&gt;2,overallRate=0),0,IF(E1983="Oui",IF(OR($B1983="Oui - sans lien de dépendance",$C1983&gt;0),ROUND(MIN(I1983, MAX(500,MIN(0.55*$C1983,573))),2),0),ROUND(IF($B1983="Non - avec lien de dépendance",MIN(1129,I1983,$C1983)*overallRate,MIN(1129,I1983)*overallRate),2))))</f>
        <v>Effectuez l’étape 1</v>
      </c>
      <c r="N1983" s="54" t="str">
        <f>IF(ISTEXT(overallRate),"Effectuez l’étape 1",IF(OR(COUNT($C1983,J1983)&lt;&gt;2,overallRate=0),0,IF(F1983="Oui",IF(OR($B1983="Oui - sans lien de dépendance",$C1983&gt;0),ROUND(MIN(J1983, MAX(500,MIN(0.55*$C1983,573))),2),0),ROUND(IF($B1983="Non - avec lien de dépendance",MIN(1129,J1983,$C1983)*overallRate,MIN(1129,J1983)*overallRate),2))))</f>
        <v>Effectuez l’étape 1</v>
      </c>
      <c r="O1983" s="54" t="str">
        <f>IF(ISTEXT(overallRate),"Effectuez l’étape 1",IF(OR(COUNT($C1983,K1983)&lt;&gt;2,overallRate=0),0,IF(G1983="Oui",IF(OR($B1983="Oui - sans lien de dépendance",$C1983&gt;0),ROUND(MIN(K1983, MAX(500,MIN(0.55*$C1983,573))),2),0),ROUND(IF($B1983="Non - avec lien de dépendance",MIN(1129,K1983,$C1983)*overallRate,MIN(1129,K1983)*overallRate),2))))</f>
        <v>Effectuez l’étape 1</v>
      </c>
      <c r="P1983" s="3">
        <f t="shared" si="30"/>
        <v>0</v>
      </c>
    </row>
    <row r="1984" spans="12:16" x14ac:dyDescent="0.35">
      <c r="L1984" s="54" t="str">
        <f>IF(ISTEXT(overallRate),"Effectuez l’étape 1",IF(OR(COUNT($C1984,H1984)&lt;&gt;2,overallRate=0),0,IF(D1984="Oui",IF(OR($B1984="Oui - sans lien de dépendance",$C1984&gt;0),ROUND(MIN(H1984, MAX(500,MIN(0.55*$C1984,573))),2),0),ROUND(IF($B1984="Non - avec lien de dépendance",MIN(1129,H1984,$C1984)*overallRate,MIN(1129,H1984)*overallRate),2))))</f>
        <v>Effectuez l’étape 1</v>
      </c>
      <c r="M1984" s="54" t="str">
        <f>IF(ISTEXT(overallRate),"Effectuez l’étape 1",IF(OR(COUNT($C1984,I1984)&lt;&gt;2,overallRate=0),0,IF(E1984="Oui",IF(OR($B1984="Oui - sans lien de dépendance",$C1984&gt;0),ROUND(MIN(I1984, MAX(500,MIN(0.55*$C1984,573))),2),0),ROUND(IF($B1984="Non - avec lien de dépendance",MIN(1129,I1984,$C1984)*overallRate,MIN(1129,I1984)*overallRate),2))))</f>
        <v>Effectuez l’étape 1</v>
      </c>
      <c r="N1984" s="54" t="str">
        <f>IF(ISTEXT(overallRate),"Effectuez l’étape 1",IF(OR(COUNT($C1984,J1984)&lt;&gt;2,overallRate=0),0,IF(F1984="Oui",IF(OR($B1984="Oui - sans lien de dépendance",$C1984&gt;0),ROUND(MIN(J1984, MAX(500,MIN(0.55*$C1984,573))),2),0),ROUND(IF($B1984="Non - avec lien de dépendance",MIN(1129,J1984,$C1984)*overallRate,MIN(1129,J1984)*overallRate),2))))</f>
        <v>Effectuez l’étape 1</v>
      </c>
      <c r="O1984" s="54" t="str">
        <f>IF(ISTEXT(overallRate),"Effectuez l’étape 1",IF(OR(COUNT($C1984,K1984)&lt;&gt;2,overallRate=0),0,IF(G1984="Oui",IF(OR($B1984="Oui - sans lien de dépendance",$C1984&gt;0),ROUND(MIN(K1984, MAX(500,MIN(0.55*$C1984,573))),2),0),ROUND(IF($B1984="Non - avec lien de dépendance",MIN(1129,K1984,$C1984)*overallRate,MIN(1129,K1984)*overallRate),2))))</f>
        <v>Effectuez l’étape 1</v>
      </c>
      <c r="P1984" s="3">
        <f t="shared" si="30"/>
        <v>0</v>
      </c>
    </row>
    <row r="1985" spans="12:16" x14ac:dyDescent="0.35">
      <c r="L1985" s="54" t="str">
        <f>IF(ISTEXT(overallRate),"Effectuez l’étape 1",IF(OR(COUNT($C1985,H1985)&lt;&gt;2,overallRate=0),0,IF(D1985="Oui",IF(OR($B1985="Oui - sans lien de dépendance",$C1985&gt;0),ROUND(MIN(H1985, MAX(500,MIN(0.55*$C1985,573))),2),0),ROUND(IF($B1985="Non - avec lien de dépendance",MIN(1129,H1985,$C1985)*overallRate,MIN(1129,H1985)*overallRate),2))))</f>
        <v>Effectuez l’étape 1</v>
      </c>
      <c r="M1985" s="54" t="str">
        <f>IF(ISTEXT(overallRate),"Effectuez l’étape 1",IF(OR(COUNT($C1985,I1985)&lt;&gt;2,overallRate=0),0,IF(E1985="Oui",IF(OR($B1985="Oui - sans lien de dépendance",$C1985&gt;0),ROUND(MIN(I1985, MAX(500,MIN(0.55*$C1985,573))),2),0),ROUND(IF($B1985="Non - avec lien de dépendance",MIN(1129,I1985,$C1985)*overallRate,MIN(1129,I1985)*overallRate),2))))</f>
        <v>Effectuez l’étape 1</v>
      </c>
      <c r="N1985" s="54" t="str">
        <f>IF(ISTEXT(overallRate),"Effectuez l’étape 1",IF(OR(COUNT($C1985,J1985)&lt;&gt;2,overallRate=0),0,IF(F1985="Oui",IF(OR($B1985="Oui - sans lien de dépendance",$C1985&gt;0),ROUND(MIN(J1985, MAX(500,MIN(0.55*$C1985,573))),2),0),ROUND(IF($B1985="Non - avec lien de dépendance",MIN(1129,J1985,$C1985)*overallRate,MIN(1129,J1985)*overallRate),2))))</f>
        <v>Effectuez l’étape 1</v>
      </c>
      <c r="O1985" s="54" t="str">
        <f>IF(ISTEXT(overallRate),"Effectuez l’étape 1",IF(OR(COUNT($C1985,K1985)&lt;&gt;2,overallRate=0),0,IF(G1985="Oui",IF(OR($B1985="Oui - sans lien de dépendance",$C1985&gt;0),ROUND(MIN(K1985, MAX(500,MIN(0.55*$C1985,573))),2),0),ROUND(IF($B1985="Non - avec lien de dépendance",MIN(1129,K1985,$C1985)*overallRate,MIN(1129,K1985)*overallRate),2))))</f>
        <v>Effectuez l’étape 1</v>
      </c>
      <c r="P1985" s="3">
        <f t="shared" si="30"/>
        <v>0</v>
      </c>
    </row>
    <row r="1986" spans="12:16" x14ac:dyDescent="0.35">
      <c r="L1986" s="54" t="str">
        <f>IF(ISTEXT(overallRate),"Effectuez l’étape 1",IF(OR(COUNT($C1986,H1986)&lt;&gt;2,overallRate=0),0,IF(D1986="Oui",IF(OR($B1986="Oui - sans lien de dépendance",$C1986&gt;0),ROUND(MIN(H1986, MAX(500,MIN(0.55*$C1986,573))),2),0),ROUND(IF($B1986="Non - avec lien de dépendance",MIN(1129,H1986,$C1986)*overallRate,MIN(1129,H1986)*overallRate),2))))</f>
        <v>Effectuez l’étape 1</v>
      </c>
      <c r="M1986" s="54" t="str">
        <f>IF(ISTEXT(overallRate),"Effectuez l’étape 1",IF(OR(COUNT($C1986,I1986)&lt;&gt;2,overallRate=0),0,IF(E1986="Oui",IF(OR($B1986="Oui - sans lien de dépendance",$C1986&gt;0),ROUND(MIN(I1986, MAX(500,MIN(0.55*$C1986,573))),2),0),ROUND(IF($B1986="Non - avec lien de dépendance",MIN(1129,I1986,$C1986)*overallRate,MIN(1129,I1986)*overallRate),2))))</f>
        <v>Effectuez l’étape 1</v>
      </c>
      <c r="N1986" s="54" t="str">
        <f>IF(ISTEXT(overallRate),"Effectuez l’étape 1",IF(OR(COUNT($C1986,J1986)&lt;&gt;2,overallRate=0),0,IF(F1986="Oui",IF(OR($B1986="Oui - sans lien de dépendance",$C1986&gt;0),ROUND(MIN(J1986, MAX(500,MIN(0.55*$C1986,573))),2),0),ROUND(IF($B1986="Non - avec lien de dépendance",MIN(1129,J1986,$C1986)*overallRate,MIN(1129,J1986)*overallRate),2))))</f>
        <v>Effectuez l’étape 1</v>
      </c>
      <c r="O1986" s="54" t="str">
        <f>IF(ISTEXT(overallRate),"Effectuez l’étape 1",IF(OR(COUNT($C1986,K1986)&lt;&gt;2,overallRate=0),0,IF(G1986="Oui",IF(OR($B1986="Oui - sans lien de dépendance",$C1986&gt;0),ROUND(MIN(K1986, MAX(500,MIN(0.55*$C1986,573))),2),0),ROUND(IF($B1986="Non - avec lien de dépendance",MIN(1129,K1986,$C1986)*overallRate,MIN(1129,K1986)*overallRate),2))))</f>
        <v>Effectuez l’étape 1</v>
      </c>
      <c r="P1986" s="3">
        <f t="shared" si="30"/>
        <v>0</v>
      </c>
    </row>
    <row r="1987" spans="12:16" x14ac:dyDescent="0.35">
      <c r="L1987" s="54" t="str">
        <f>IF(ISTEXT(overallRate),"Effectuez l’étape 1",IF(OR(COUNT($C1987,H1987)&lt;&gt;2,overallRate=0),0,IF(D1987="Oui",IF(OR($B1987="Oui - sans lien de dépendance",$C1987&gt;0),ROUND(MIN(H1987, MAX(500,MIN(0.55*$C1987,573))),2),0),ROUND(IF($B1987="Non - avec lien de dépendance",MIN(1129,H1987,$C1987)*overallRate,MIN(1129,H1987)*overallRate),2))))</f>
        <v>Effectuez l’étape 1</v>
      </c>
      <c r="M1987" s="54" t="str">
        <f>IF(ISTEXT(overallRate),"Effectuez l’étape 1",IF(OR(COUNT($C1987,I1987)&lt;&gt;2,overallRate=0),0,IF(E1987="Oui",IF(OR($B1987="Oui - sans lien de dépendance",$C1987&gt;0),ROUND(MIN(I1987, MAX(500,MIN(0.55*$C1987,573))),2),0),ROUND(IF($B1987="Non - avec lien de dépendance",MIN(1129,I1987,$C1987)*overallRate,MIN(1129,I1987)*overallRate),2))))</f>
        <v>Effectuez l’étape 1</v>
      </c>
      <c r="N1987" s="54" t="str">
        <f>IF(ISTEXT(overallRate),"Effectuez l’étape 1",IF(OR(COUNT($C1987,J1987)&lt;&gt;2,overallRate=0),0,IF(F1987="Oui",IF(OR($B1987="Oui - sans lien de dépendance",$C1987&gt;0),ROUND(MIN(J1987, MAX(500,MIN(0.55*$C1987,573))),2),0),ROUND(IF($B1987="Non - avec lien de dépendance",MIN(1129,J1987,$C1987)*overallRate,MIN(1129,J1987)*overallRate),2))))</f>
        <v>Effectuez l’étape 1</v>
      </c>
      <c r="O1987" s="54" t="str">
        <f>IF(ISTEXT(overallRate),"Effectuez l’étape 1",IF(OR(COUNT($C1987,K1987)&lt;&gt;2,overallRate=0),0,IF(G1987="Oui",IF(OR($B1987="Oui - sans lien de dépendance",$C1987&gt;0),ROUND(MIN(K1987, MAX(500,MIN(0.55*$C1987,573))),2),0),ROUND(IF($B1987="Non - avec lien de dépendance",MIN(1129,K1987,$C1987)*overallRate,MIN(1129,K1987)*overallRate),2))))</f>
        <v>Effectuez l’étape 1</v>
      </c>
      <c r="P1987" s="3">
        <f t="shared" si="30"/>
        <v>0</v>
      </c>
    </row>
    <row r="1988" spans="12:16" x14ac:dyDescent="0.35">
      <c r="L1988" s="54" t="str">
        <f>IF(ISTEXT(overallRate),"Effectuez l’étape 1",IF(OR(COUNT($C1988,H1988)&lt;&gt;2,overallRate=0),0,IF(D1988="Oui",IF(OR($B1988="Oui - sans lien de dépendance",$C1988&gt;0),ROUND(MIN(H1988, MAX(500,MIN(0.55*$C1988,573))),2),0),ROUND(IF($B1988="Non - avec lien de dépendance",MIN(1129,H1988,$C1988)*overallRate,MIN(1129,H1988)*overallRate),2))))</f>
        <v>Effectuez l’étape 1</v>
      </c>
      <c r="M1988" s="54" t="str">
        <f>IF(ISTEXT(overallRate),"Effectuez l’étape 1",IF(OR(COUNT($C1988,I1988)&lt;&gt;2,overallRate=0),0,IF(E1988="Oui",IF(OR($B1988="Oui - sans lien de dépendance",$C1988&gt;0),ROUND(MIN(I1988, MAX(500,MIN(0.55*$C1988,573))),2),0),ROUND(IF($B1988="Non - avec lien de dépendance",MIN(1129,I1988,$C1988)*overallRate,MIN(1129,I1988)*overallRate),2))))</f>
        <v>Effectuez l’étape 1</v>
      </c>
      <c r="N1988" s="54" t="str">
        <f>IF(ISTEXT(overallRate),"Effectuez l’étape 1",IF(OR(COUNT($C1988,J1988)&lt;&gt;2,overallRate=0),0,IF(F1988="Oui",IF(OR($B1988="Oui - sans lien de dépendance",$C1988&gt;0),ROUND(MIN(J1988, MAX(500,MIN(0.55*$C1988,573))),2),0),ROUND(IF($B1988="Non - avec lien de dépendance",MIN(1129,J1988,$C1988)*overallRate,MIN(1129,J1988)*overallRate),2))))</f>
        <v>Effectuez l’étape 1</v>
      </c>
      <c r="O1988" s="54" t="str">
        <f>IF(ISTEXT(overallRate),"Effectuez l’étape 1",IF(OR(COUNT($C1988,K1988)&lt;&gt;2,overallRate=0),0,IF(G1988="Oui",IF(OR($B1988="Oui - sans lien de dépendance",$C1988&gt;0),ROUND(MIN(K1988, MAX(500,MIN(0.55*$C1988,573))),2),0),ROUND(IF($B1988="Non - avec lien de dépendance",MIN(1129,K1988,$C1988)*overallRate,MIN(1129,K1988)*overallRate),2))))</f>
        <v>Effectuez l’étape 1</v>
      </c>
      <c r="P1988" s="3">
        <f t="shared" si="30"/>
        <v>0</v>
      </c>
    </row>
    <row r="1989" spans="12:16" x14ac:dyDescent="0.35">
      <c r="L1989" s="54" t="str">
        <f>IF(ISTEXT(overallRate),"Effectuez l’étape 1",IF(OR(COUNT($C1989,H1989)&lt;&gt;2,overallRate=0),0,IF(D1989="Oui",IF(OR($B1989="Oui - sans lien de dépendance",$C1989&gt;0),ROUND(MIN(H1989, MAX(500,MIN(0.55*$C1989,573))),2),0),ROUND(IF($B1989="Non - avec lien de dépendance",MIN(1129,H1989,$C1989)*overallRate,MIN(1129,H1989)*overallRate),2))))</f>
        <v>Effectuez l’étape 1</v>
      </c>
      <c r="M1989" s="54" t="str">
        <f>IF(ISTEXT(overallRate),"Effectuez l’étape 1",IF(OR(COUNT($C1989,I1989)&lt;&gt;2,overallRate=0),0,IF(E1989="Oui",IF(OR($B1989="Oui - sans lien de dépendance",$C1989&gt;0),ROUND(MIN(I1989, MAX(500,MIN(0.55*$C1989,573))),2),0),ROUND(IF($B1989="Non - avec lien de dépendance",MIN(1129,I1989,$C1989)*overallRate,MIN(1129,I1989)*overallRate),2))))</f>
        <v>Effectuez l’étape 1</v>
      </c>
      <c r="N1989" s="54" t="str">
        <f>IF(ISTEXT(overallRate),"Effectuez l’étape 1",IF(OR(COUNT($C1989,J1989)&lt;&gt;2,overallRate=0),0,IF(F1989="Oui",IF(OR($B1989="Oui - sans lien de dépendance",$C1989&gt;0),ROUND(MIN(J1989, MAX(500,MIN(0.55*$C1989,573))),2),0),ROUND(IF($B1989="Non - avec lien de dépendance",MIN(1129,J1989,$C1989)*overallRate,MIN(1129,J1989)*overallRate),2))))</f>
        <v>Effectuez l’étape 1</v>
      </c>
      <c r="O1989" s="54" t="str">
        <f>IF(ISTEXT(overallRate),"Effectuez l’étape 1",IF(OR(COUNT($C1989,K1989)&lt;&gt;2,overallRate=0),0,IF(G1989="Oui",IF(OR($B1989="Oui - sans lien de dépendance",$C1989&gt;0),ROUND(MIN(K1989, MAX(500,MIN(0.55*$C1989,573))),2),0),ROUND(IF($B1989="Non - avec lien de dépendance",MIN(1129,K1989,$C1989)*overallRate,MIN(1129,K1989)*overallRate),2))))</f>
        <v>Effectuez l’étape 1</v>
      </c>
      <c r="P1989" s="3">
        <f t="shared" si="30"/>
        <v>0</v>
      </c>
    </row>
    <row r="1990" spans="12:16" x14ac:dyDescent="0.35">
      <c r="L1990" s="54" t="str">
        <f>IF(ISTEXT(overallRate),"Effectuez l’étape 1",IF(OR(COUNT($C1990,H1990)&lt;&gt;2,overallRate=0),0,IF(D1990="Oui",IF(OR($B1990="Oui - sans lien de dépendance",$C1990&gt;0),ROUND(MIN(H1990, MAX(500,MIN(0.55*$C1990,573))),2),0),ROUND(IF($B1990="Non - avec lien de dépendance",MIN(1129,H1990,$C1990)*overallRate,MIN(1129,H1990)*overallRate),2))))</f>
        <v>Effectuez l’étape 1</v>
      </c>
      <c r="M1990" s="54" t="str">
        <f>IF(ISTEXT(overallRate),"Effectuez l’étape 1",IF(OR(COUNT($C1990,I1990)&lt;&gt;2,overallRate=0),0,IF(E1990="Oui",IF(OR($B1990="Oui - sans lien de dépendance",$C1990&gt;0),ROUND(MIN(I1990, MAX(500,MIN(0.55*$C1990,573))),2),0),ROUND(IF($B1990="Non - avec lien de dépendance",MIN(1129,I1990,$C1990)*overallRate,MIN(1129,I1990)*overallRate),2))))</f>
        <v>Effectuez l’étape 1</v>
      </c>
      <c r="N1990" s="54" t="str">
        <f>IF(ISTEXT(overallRate),"Effectuez l’étape 1",IF(OR(COUNT($C1990,J1990)&lt;&gt;2,overallRate=0),0,IF(F1990="Oui",IF(OR($B1990="Oui - sans lien de dépendance",$C1990&gt;0),ROUND(MIN(J1990, MAX(500,MIN(0.55*$C1990,573))),2),0),ROUND(IF($B1990="Non - avec lien de dépendance",MIN(1129,J1990,$C1990)*overallRate,MIN(1129,J1990)*overallRate),2))))</f>
        <v>Effectuez l’étape 1</v>
      </c>
      <c r="O1990" s="54" t="str">
        <f>IF(ISTEXT(overallRate),"Effectuez l’étape 1",IF(OR(COUNT($C1990,K1990)&lt;&gt;2,overallRate=0),0,IF(G1990="Oui",IF(OR($B1990="Oui - sans lien de dépendance",$C1990&gt;0),ROUND(MIN(K1990, MAX(500,MIN(0.55*$C1990,573))),2),0),ROUND(IF($B1990="Non - avec lien de dépendance",MIN(1129,K1990,$C1990)*overallRate,MIN(1129,K1990)*overallRate),2))))</f>
        <v>Effectuez l’étape 1</v>
      </c>
      <c r="P1990" s="3">
        <f t="shared" si="30"/>
        <v>0</v>
      </c>
    </row>
    <row r="1991" spans="12:16" x14ac:dyDescent="0.35">
      <c r="L1991" s="54" t="str">
        <f>IF(ISTEXT(overallRate),"Effectuez l’étape 1",IF(OR(COUNT($C1991,H1991)&lt;&gt;2,overallRate=0),0,IF(D1991="Oui",IF(OR($B1991="Oui - sans lien de dépendance",$C1991&gt;0),ROUND(MIN(H1991, MAX(500,MIN(0.55*$C1991,573))),2),0),ROUND(IF($B1991="Non - avec lien de dépendance",MIN(1129,H1991,$C1991)*overallRate,MIN(1129,H1991)*overallRate),2))))</f>
        <v>Effectuez l’étape 1</v>
      </c>
      <c r="M1991" s="54" t="str">
        <f>IF(ISTEXT(overallRate),"Effectuez l’étape 1",IF(OR(COUNT($C1991,I1991)&lt;&gt;2,overallRate=0),0,IF(E1991="Oui",IF(OR($B1991="Oui - sans lien de dépendance",$C1991&gt;0),ROUND(MIN(I1991, MAX(500,MIN(0.55*$C1991,573))),2),0),ROUND(IF($B1991="Non - avec lien de dépendance",MIN(1129,I1991,$C1991)*overallRate,MIN(1129,I1991)*overallRate),2))))</f>
        <v>Effectuez l’étape 1</v>
      </c>
      <c r="N1991" s="54" t="str">
        <f>IF(ISTEXT(overallRate),"Effectuez l’étape 1",IF(OR(COUNT($C1991,J1991)&lt;&gt;2,overallRate=0),0,IF(F1991="Oui",IF(OR($B1991="Oui - sans lien de dépendance",$C1991&gt;0),ROUND(MIN(J1991, MAX(500,MIN(0.55*$C1991,573))),2),0),ROUND(IF($B1991="Non - avec lien de dépendance",MIN(1129,J1991,$C1991)*overallRate,MIN(1129,J1991)*overallRate),2))))</f>
        <v>Effectuez l’étape 1</v>
      </c>
      <c r="O1991" s="54" t="str">
        <f>IF(ISTEXT(overallRate),"Effectuez l’étape 1",IF(OR(COUNT($C1991,K1991)&lt;&gt;2,overallRate=0),0,IF(G1991="Oui",IF(OR($B1991="Oui - sans lien de dépendance",$C1991&gt;0),ROUND(MIN(K1991, MAX(500,MIN(0.55*$C1991,573))),2),0),ROUND(IF($B1991="Non - avec lien de dépendance",MIN(1129,K1991,$C1991)*overallRate,MIN(1129,K1991)*overallRate),2))))</f>
        <v>Effectuez l’étape 1</v>
      </c>
      <c r="P1991" s="3">
        <f t="shared" ref="P1991:P2054" si="31">IF(AND(COUNT(C1991:K1991)&gt;0,OR(COUNT(C1991:K1991)&lt;&gt;5,ISBLANK(B1991))),"Fill out all amounts",SUM(L1991:O1991))</f>
        <v>0</v>
      </c>
    </row>
    <row r="1992" spans="12:16" x14ac:dyDescent="0.35">
      <c r="L1992" s="54" t="str">
        <f>IF(ISTEXT(overallRate),"Effectuez l’étape 1",IF(OR(COUNT($C1992,H1992)&lt;&gt;2,overallRate=0),0,IF(D1992="Oui",IF(OR($B1992="Oui - sans lien de dépendance",$C1992&gt;0),ROUND(MIN(H1992, MAX(500,MIN(0.55*$C1992,573))),2),0),ROUND(IF($B1992="Non - avec lien de dépendance",MIN(1129,H1992,$C1992)*overallRate,MIN(1129,H1992)*overallRate),2))))</f>
        <v>Effectuez l’étape 1</v>
      </c>
      <c r="M1992" s="54" t="str">
        <f>IF(ISTEXT(overallRate),"Effectuez l’étape 1",IF(OR(COUNT($C1992,I1992)&lt;&gt;2,overallRate=0),0,IF(E1992="Oui",IF(OR($B1992="Oui - sans lien de dépendance",$C1992&gt;0),ROUND(MIN(I1992, MAX(500,MIN(0.55*$C1992,573))),2),0),ROUND(IF($B1992="Non - avec lien de dépendance",MIN(1129,I1992,$C1992)*overallRate,MIN(1129,I1992)*overallRate),2))))</f>
        <v>Effectuez l’étape 1</v>
      </c>
      <c r="N1992" s="54" t="str">
        <f>IF(ISTEXT(overallRate),"Effectuez l’étape 1",IF(OR(COUNT($C1992,J1992)&lt;&gt;2,overallRate=0),0,IF(F1992="Oui",IF(OR($B1992="Oui - sans lien de dépendance",$C1992&gt;0),ROUND(MIN(J1992, MAX(500,MIN(0.55*$C1992,573))),2),0),ROUND(IF($B1992="Non - avec lien de dépendance",MIN(1129,J1992,$C1992)*overallRate,MIN(1129,J1992)*overallRate),2))))</f>
        <v>Effectuez l’étape 1</v>
      </c>
      <c r="O1992" s="54" t="str">
        <f>IF(ISTEXT(overallRate),"Effectuez l’étape 1",IF(OR(COUNT($C1992,K1992)&lt;&gt;2,overallRate=0),0,IF(G1992="Oui",IF(OR($B1992="Oui - sans lien de dépendance",$C1992&gt;0),ROUND(MIN(K1992, MAX(500,MIN(0.55*$C1992,573))),2),0),ROUND(IF($B1992="Non - avec lien de dépendance",MIN(1129,K1992,$C1992)*overallRate,MIN(1129,K1992)*overallRate),2))))</f>
        <v>Effectuez l’étape 1</v>
      </c>
      <c r="P1992" s="3">
        <f t="shared" si="31"/>
        <v>0</v>
      </c>
    </row>
    <row r="1993" spans="12:16" x14ac:dyDescent="0.35">
      <c r="L1993" s="54" t="str">
        <f>IF(ISTEXT(overallRate),"Effectuez l’étape 1",IF(OR(COUNT($C1993,H1993)&lt;&gt;2,overallRate=0),0,IF(D1993="Oui",IF(OR($B1993="Oui - sans lien de dépendance",$C1993&gt;0),ROUND(MIN(H1993, MAX(500,MIN(0.55*$C1993,573))),2),0),ROUND(IF($B1993="Non - avec lien de dépendance",MIN(1129,H1993,$C1993)*overallRate,MIN(1129,H1993)*overallRate),2))))</f>
        <v>Effectuez l’étape 1</v>
      </c>
      <c r="M1993" s="54" t="str">
        <f>IF(ISTEXT(overallRate),"Effectuez l’étape 1",IF(OR(COUNT($C1993,I1993)&lt;&gt;2,overallRate=0),0,IF(E1993="Oui",IF(OR($B1993="Oui - sans lien de dépendance",$C1993&gt;0),ROUND(MIN(I1993, MAX(500,MIN(0.55*$C1993,573))),2),0),ROUND(IF($B1993="Non - avec lien de dépendance",MIN(1129,I1993,$C1993)*overallRate,MIN(1129,I1993)*overallRate),2))))</f>
        <v>Effectuez l’étape 1</v>
      </c>
      <c r="N1993" s="54" t="str">
        <f>IF(ISTEXT(overallRate),"Effectuez l’étape 1",IF(OR(COUNT($C1993,J1993)&lt;&gt;2,overallRate=0),0,IF(F1993="Oui",IF(OR($B1993="Oui - sans lien de dépendance",$C1993&gt;0),ROUND(MIN(J1993, MAX(500,MIN(0.55*$C1993,573))),2),0),ROUND(IF($B1993="Non - avec lien de dépendance",MIN(1129,J1993,$C1993)*overallRate,MIN(1129,J1993)*overallRate),2))))</f>
        <v>Effectuez l’étape 1</v>
      </c>
      <c r="O1993" s="54" t="str">
        <f>IF(ISTEXT(overallRate),"Effectuez l’étape 1",IF(OR(COUNT($C1993,K1993)&lt;&gt;2,overallRate=0),0,IF(G1993="Oui",IF(OR($B1993="Oui - sans lien de dépendance",$C1993&gt;0),ROUND(MIN(K1993, MAX(500,MIN(0.55*$C1993,573))),2),0),ROUND(IF($B1993="Non - avec lien de dépendance",MIN(1129,K1993,$C1993)*overallRate,MIN(1129,K1993)*overallRate),2))))</f>
        <v>Effectuez l’étape 1</v>
      </c>
      <c r="P1993" s="3">
        <f t="shared" si="31"/>
        <v>0</v>
      </c>
    </row>
    <row r="1994" spans="12:16" x14ac:dyDescent="0.35">
      <c r="L1994" s="54" t="str">
        <f>IF(ISTEXT(overallRate),"Effectuez l’étape 1",IF(OR(COUNT($C1994,H1994)&lt;&gt;2,overallRate=0),0,IF(D1994="Oui",IF(OR($B1994="Oui - sans lien de dépendance",$C1994&gt;0),ROUND(MIN(H1994, MAX(500,MIN(0.55*$C1994,573))),2),0),ROUND(IF($B1994="Non - avec lien de dépendance",MIN(1129,H1994,$C1994)*overallRate,MIN(1129,H1994)*overallRate),2))))</f>
        <v>Effectuez l’étape 1</v>
      </c>
      <c r="M1994" s="54" t="str">
        <f>IF(ISTEXT(overallRate),"Effectuez l’étape 1",IF(OR(COUNT($C1994,I1994)&lt;&gt;2,overallRate=0),0,IF(E1994="Oui",IF(OR($B1994="Oui - sans lien de dépendance",$C1994&gt;0),ROUND(MIN(I1994, MAX(500,MIN(0.55*$C1994,573))),2),0),ROUND(IF($B1994="Non - avec lien de dépendance",MIN(1129,I1994,$C1994)*overallRate,MIN(1129,I1994)*overallRate),2))))</f>
        <v>Effectuez l’étape 1</v>
      </c>
      <c r="N1994" s="54" t="str">
        <f>IF(ISTEXT(overallRate),"Effectuez l’étape 1",IF(OR(COUNT($C1994,J1994)&lt;&gt;2,overallRate=0),0,IF(F1994="Oui",IF(OR($B1994="Oui - sans lien de dépendance",$C1994&gt;0),ROUND(MIN(J1994, MAX(500,MIN(0.55*$C1994,573))),2),0),ROUND(IF($B1994="Non - avec lien de dépendance",MIN(1129,J1994,$C1994)*overallRate,MIN(1129,J1994)*overallRate),2))))</f>
        <v>Effectuez l’étape 1</v>
      </c>
      <c r="O1994" s="54" t="str">
        <f>IF(ISTEXT(overallRate),"Effectuez l’étape 1",IF(OR(COUNT($C1994,K1994)&lt;&gt;2,overallRate=0),0,IF(G1994="Oui",IF(OR($B1994="Oui - sans lien de dépendance",$C1994&gt;0),ROUND(MIN(K1994, MAX(500,MIN(0.55*$C1994,573))),2),0),ROUND(IF($B1994="Non - avec lien de dépendance",MIN(1129,K1994,$C1994)*overallRate,MIN(1129,K1994)*overallRate),2))))</f>
        <v>Effectuez l’étape 1</v>
      </c>
      <c r="P1994" s="3">
        <f t="shared" si="31"/>
        <v>0</v>
      </c>
    </row>
    <row r="1995" spans="12:16" x14ac:dyDescent="0.35">
      <c r="L1995" s="54" t="str">
        <f>IF(ISTEXT(overallRate),"Effectuez l’étape 1",IF(OR(COUNT($C1995,H1995)&lt;&gt;2,overallRate=0),0,IF(D1995="Oui",IF(OR($B1995="Oui - sans lien de dépendance",$C1995&gt;0),ROUND(MIN(H1995, MAX(500,MIN(0.55*$C1995,573))),2),0),ROUND(IF($B1995="Non - avec lien de dépendance",MIN(1129,H1995,$C1995)*overallRate,MIN(1129,H1995)*overallRate),2))))</f>
        <v>Effectuez l’étape 1</v>
      </c>
      <c r="M1995" s="54" t="str">
        <f>IF(ISTEXT(overallRate),"Effectuez l’étape 1",IF(OR(COUNT($C1995,I1995)&lt;&gt;2,overallRate=0),0,IF(E1995="Oui",IF(OR($B1995="Oui - sans lien de dépendance",$C1995&gt;0),ROUND(MIN(I1995, MAX(500,MIN(0.55*$C1995,573))),2),0),ROUND(IF($B1995="Non - avec lien de dépendance",MIN(1129,I1995,$C1995)*overallRate,MIN(1129,I1995)*overallRate),2))))</f>
        <v>Effectuez l’étape 1</v>
      </c>
      <c r="N1995" s="54" t="str">
        <f>IF(ISTEXT(overallRate),"Effectuez l’étape 1",IF(OR(COUNT($C1995,J1995)&lt;&gt;2,overallRate=0),0,IF(F1995="Oui",IF(OR($B1995="Oui - sans lien de dépendance",$C1995&gt;0),ROUND(MIN(J1995, MAX(500,MIN(0.55*$C1995,573))),2),0),ROUND(IF($B1995="Non - avec lien de dépendance",MIN(1129,J1995,$C1995)*overallRate,MIN(1129,J1995)*overallRate),2))))</f>
        <v>Effectuez l’étape 1</v>
      </c>
      <c r="O1995" s="54" t="str">
        <f>IF(ISTEXT(overallRate),"Effectuez l’étape 1",IF(OR(COUNT($C1995,K1995)&lt;&gt;2,overallRate=0),0,IF(G1995="Oui",IF(OR($B1995="Oui - sans lien de dépendance",$C1995&gt;0),ROUND(MIN(K1995, MAX(500,MIN(0.55*$C1995,573))),2),0),ROUND(IF($B1995="Non - avec lien de dépendance",MIN(1129,K1995,$C1995)*overallRate,MIN(1129,K1995)*overallRate),2))))</f>
        <v>Effectuez l’étape 1</v>
      </c>
      <c r="P1995" s="3">
        <f t="shared" si="31"/>
        <v>0</v>
      </c>
    </row>
    <row r="1996" spans="12:16" x14ac:dyDescent="0.35">
      <c r="L1996" s="54" t="str">
        <f>IF(ISTEXT(overallRate),"Effectuez l’étape 1",IF(OR(COUNT($C1996,H1996)&lt;&gt;2,overallRate=0),0,IF(D1996="Oui",IF(OR($B1996="Oui - sans lien de dépendance",$C1996&gt;0),ROUND(MIN(H1996, MAX(500,MIN(0.55*$C1996,573))),2),0),ROUND(IF($B1996="Non - avec lien de dépendance",MIN(1129,H1996,$C1996)*overallRate,MIN(1129,H1996)*overallRate),2))))</f>
        <v>Effectuez l’étape 1</v>
      </c>
      <c r="M1996" s="54" t="str">
        <f>IF(ISTEXT(overallRate),"Effectuez l’étape 1",IF(OR(COUNT($C1996,I1996)&lt;&gt;2,overallRate=0),0,IF(E1996="Oui",IF(OR($B1996="Oui - sans lien de dépendance",$C1996&gt;0),ROUND(MIN(I1996, MAX(500,MIN(0.55*$C1996,573))),2),0),ROUND(IF($B1996="Non - avec lien de dépendance",MIN(1129,I1996,$C1996)*overallRate,MIN(1129,I1996)*overallRate),2))))</f>
        <v>Effectuez l’étape 1</v>
      </c>
      <c r="N1996" s="54" t="str">
        <f>IF(ISTEXT(overallRate),"Effectuez l’étape 1",IF(OR(COUNT($C1996,J1996)&lt;&gt;2,overallRate=0),0,IF(F1996="Oui",IF(OR($B1996="Oui - sans lien de dépendance",$C1996&gt;0),ROUND(MIN(J1996, MAX(500,MIN(0.55*$C1996,573))),2),0),ROUND(IF($B1996="Non - avec lien de dépendance",MIN(1129,J1996,$C1996)*overallRate,MIN(1129,J1996)*overallRate),2))))</f>
        <v>Effectuez l’étape 1</v>
      </c>
      <c r="O1996" s="54" t="str">
        <f>IF(ISTEXT(overallRate),"Effectuez l’étape 1",IF(OR(COUNT($C1996,K1996)&lt;&gt;2,overallRate=0),0,IF(G1996="Oui",IF(OR($B1996="Oui - sans lien de dépendance",$C1996&gt;0),ROUND(MIN(K1996, MAX(500,MIN(0.55*$C1996,573))),2),0),ROUND(IF($B1996="Non - avec lien de dépendance",MIN(1129,K1996,$C1996)*overallRate,MIN(1129,K1996)*overallRate),2))))</f>
        <v>Effectuez l’étape 1</v>
      </c>
      <c r="P1996" s="3">
        <f t="shared" si="31"/>
        <v>0</v>
      </c>
    </row>
    <row r="1997" spans="12:16" x14ac:dyDescent="0.35">
      <c r="L1997" s="54" t="str">
        <f>IF(ISTEXT(overallRate),"Effectuez l’étape 1",IF(OR(COUNT($C1997,H1997)&lt;&gt;2,overallRate=0),0,IF(D1997="Oui",IF(OR($B1997="Oui - sans lien de dépendance",$C1997&gt;0),ROUND(MIN(H1997, MAX(500,MIN(0.55*$C1997,573))),2),0),ROUND(IF($B1997="Non - avec lien de dépendance",MIN(1129,H1997,$C1997)*overallRate,MIN(1129,H1997)*overallRate),2))))</f>
        <v>Effectuez l’étape 1</v>
      </c>
      <c r="M1997" s="54" t="str">
        <f>IF(ISTEXT(overallRate),"Effectuez l’étape 1",IF(OR(COUNT($C1997,I1997)&lt;&gt;2,overallRate=0),0,IF(E1997="Oui",IF(OR($B1997="Oui - sans lien de dépendance",$C1997&gt;0),ROUND(MIN(I1997, MAX(500,MIN(0.55*$C1997,573))),2),0),ROUND(IF($B1997="Non - avec lien de dépendance",MIN(1129,I1997,$C1997)*overallRate,MIN(1129,I1997)*overallRate),2))))</f>
        <v>Effectuez l’étape 1</v>
      </c>
      <c r="N1997" s="54" t="str">
        <f>IF(ISTEXT(overallRate),"Effectuez l’étape 1",IF(OR(COUNT($C1997,J1997)&lt;&gt;2,overallRate=0),0,IF(F1997="Oui",IF(OR($B1997="Oui - sans lien de dépendance",$C1997&gt;0),ROUND(MIN(J1997, MAX(500,MIN(0.55*$C1997,573))),2),0),ROUND(IF($B1997="Non - avec lien de dépendance",MIN(1129,J1997,$C1997)*overallRate,MIN(1129,J1997)*overallRate),2))))</f>
        <v>Effectuez l’étape 1</v>
      </c>
      <c r="O1997" s="54" t="str">
        <f>IF(ISTEXT(overallRate),"Effectuez l’étape 1",IF(OR(COUNT($C1997,K1997)&lt;&gt;2,overallRate=0),0,IF(G1997="Oui",IF(OR($B1997="Oui - sans lien de dépendance",$C1997&gt;0),ROUND(MIN(K1997, MAX(500,MIN(0.55*$C1997,573))),2),0),ROUND(IF($B1997="Non - avec lien de dépendance",MIN(1129,K1997,$C1997)*overallRate,MIN(1129,K1997)*overallRate),2))))</f>
        <v>Effectuez l’étape 1</v>
      </c>
      <c r="P1997" s="3">
        <f t="shared" si="31"/>
        <v>0</v>
      </c>
    </row>
    <row r="1998" spans="12:16" x14ac:dyDescent="0.35">
      <c r="L1998" s="54" t="str">
        <f>IF(ISTEXT(overallRate),"Effectuez l’étape 1",IF(OR(COUNT($C1998,H1998)&lt;&gt;2,overallRate=0),0,IF(D1998="Oui",IF(OR($B1998="Oui - sans lien de dépendance",$C1998&gt;0),ROUND(MIN(H1998, MAX(500,MIN(0.55*$C1998,573))),2),0),ROUND(IF($B1998="Non - avec lien de dépendance",MIN(1129,H1998,$C1998)*overallRate,MIN(1129,H1998)*overallRate),2))))</f>
        <v>Effectuez l’étape 1</v>
      </c>
      <c r="M1998" s="54" t="str">
        <f>IF(ISTEXT(overallRate),"Effectuez l’étape 1",IF(OR(COUNT($C1998,I1998)&lt;&gt;2,overallRate=0),0,IF(E1998="Oui",IF(OR($B1998="Oui - sans lien de dépendance",$C1998&gt;0),ROUND(MIN(I1998, MAX(500,MIN(0.55*$C1998,573))),2),0),ROUND(IF($B1998="Non - avec lien de dépendance",MIN(1129,I1998,$C1998)*overallRate,MIN(1129,I1998)*overallRate),2))))</f>
        <v>Effectuez l’étape 1</v>
      </c>
      <c r="N1998" s="54" t="str">
        <f>IF(ISTEXT(overallRate),"Effectuez l’étape 1",IF(OR(COUNT($C1998,J1998)&lt;&gt;2,overallRate=0),0,IF(F1998="Oui",IF(OR($B1998="Oui - sans lien de dépendance",$C1998&gt;0),ROUND(MIN(J1998, MAX(500,MIN(0.55*$C1998,573))),2),0),ROUND(IF($B1998="Non - avec lien de dépendance",MIN(1129,J1998,$C1998)*overallRate,MIN(1129,J1998)*overallRate),2))))</f>
        <v>Effectuez l’étape 1</v>
      </c>
      <c r="O1998" s="54" t="str">
        <f>IF(ISTEXT(overallRate),"Effectuez l’étape 1",IF(OR(COUNT($C1998,K1998)&lt;&gt;2,overallRate=0),0,IF(G1998="Oui",IF(OR($B1998="Oui - sans lien de dépendance",$C1998&gt;0),ROUND(MIN(K1998, MAX(500,MIN(0.55*$C1998,573))),2),0),ROUND(IF($B1998="Non - avec lien de dépendance",MIN(1129,K1998,$C1998)*overallRate,MIN(1129,K1998)*overallRate),2))))</f>
        <v>Effectuez l’étape 1</v>
      </c>
      <c r="P1998" s="3">
        <f t="shared" si="31"/>
        <v>0</v>
      </c>
    </row>
    <row r="1999" spans="12:16" x14ac:dyDescent="0.35">
      <c r="L1999" s="54" t="str">
        <f>IF(ISTEXT(overallRate),"Effectuez l’étape 1",IF(OR(COUNT($C1999,H1999)&lt;&gt;2,overallRate=0),0,IF(D1999="Oui",IF(OR($B1999="Oui - sans lien de dépendance",$C1999&gt;0),ROUND(MIN(H1999, MAX(500,MIN(0.55*$C1999,573))),2),0),ROUND(IF($B1999="Non - avec lien de dépendance",MIN(1129,H1999,$C1999)*overallRate,MIN(1129,H1999)*overallRate),2))))</f>
        <v>Effectuez l’étape 1</v>
      </c>
      <c r="M1999" s="54" t="str">
        <f>IF(ISTEXT(overallRate),"Effectuez l’étape 1",IF(OR(COUNT($C1999,I1999)&lt;&gt;2,overallRate=0),0,IF(E1999="Oui",IF(OR($B1999="Oui - sans lien de dépendance",$C1999&gt;0),ROUND(MIN(I1999, MAX(500,MIN(0.55*$C1999,573))),2),0),ROUND(IF($B1999="Non - avec lien de dépendance",MIN(1129,I1999,$C1999)*overallRate,MIN(1129,I1999)*overallRate),2))))</f>
        <v>Effectuez l’étape 1</v>
      </c>
      <c r="N1999" s="54" t="str">
        <f>IF(ISTEXT(overallRate),"Effectuez l’étape 1",IF(OR(COUNT($C1999,J1999)&lt;&gt;2,overallRate=0),0,IF(F1999="Oui",IF(OR($B1999="Oui - sans lien de dépendance",$C1999&gt;0),ROUND(MIN(J1999, MAX(500,MIN(0.55*$C1999,573))),2),0),ROUND(IF($B1999="Non - avec lien de dépendance",MIN(1129,J1999,$C1999)*overallRate,MIN(1129,J1999)*overallRate),2))))</f>
        <v>Effectuez l’étape 1</v>
      </c>
      <c r="O1999" s="54" t="str">
        <f>IF(ISTEXT(overallRate),"Effectuez l’étape 1",IF(OR(COUNT($C1999,K1999)&lt;&gt;2,overallRate=0),0,IF(G1999="Oui",IF(OR($B1999="Oui - sans lien de dépendance",$C1999&gt;0),ROUND(MIN(K1999, MAX(500,MIN(0.55*$C1999,573))),2),0),ROUND(IF($B1999="Non - avec lien de dépendance",MIN(1129,K1999,$C1999)*overallRate,MIN(1129,K1999)*overallRate),2))))</f>
        <v>Effectuez l’étape 1</v>
      </c>
      <c r="P1999" s="3">
        <f t="shared" si="31"/>
        <v>0</v>
      </c>
    </row>
    <row r="2000" spans="12:16" x14ac:dyDescent="0.35">
      <c r="L2000" s="54" t="str">
        <f>IF(ISTEXT(overallRate),"Effectuez l’étape 1",IF(OR(COUNT($C2000,H2000)&lt;&gt;2,overallRate=0),0,IF(D2000="Oui",IF(OR($B2000="Oui - sans lien de dépendance",$C2000&gt;0),ROUND(MIN(H2000, MAX(500,MIN(0.55*$C2000,573))),2),0),ROUND(IF($B2000="Non - avec lien de dépendance",MIN(1129,H2000,$C2000)*overallRate,MIN(1129,H2000)*overallRate),2))))</f>
        <v>Effectuez l’étape 1</v>
      </c>
      <c r="M2000" s="54" t="str">
        <f>IF(ISTEXT(overallRate),"Effectuez l’étape 1",IF(OR(COUNT($C2000,I2000)&lt;&gt;2,overallRate=0),0,IF(E2000="Oui",IF(OR($B2000="Oui - sans lien de dépendance",$C2000&gt;0),ROUND(MIN(I2000, MAX(500,MIN(0.55*$C2000,573))),2),0),ROUND(IF($B2000="Non - avec lien de dépendance",MIN(1129,I2000,$C2000)*overallRate,MIN(1129,I2000)*overallRate),2))))</f>
        <v>Effectuez l’étape 1</v>
      </c>
      <c r="N2000" s="54" t="str">
        <f>IF(ISTEXT(overallRate),"Effectuez l’étape 1",IF(OR(COUNT($C2000,J2000)&lt;&gt;2,overallRate=0),0,IF(F2000="Oui",IF(OR($B2000="Oui - sans lien de dépendance",$C2000&gt;0),ROUND(MIN(J2000, MAX(500,MIN(0.55*$C2000,573))),2),0),ROUND(IF($B2000="Non - avec lien de dépendance",MIN(1129,J2000,$C2000)*overallRate,MIN(1129,J2000)*overallRate),2))))</f>
        <v>Effectuez l’étape 1</v>
      </c>
      <c r="O2000" s="54" t="str">
        <f>IF(ISTEXT(overallRate),"Effectuez l’étape 1",IF(OR(COUNT($C2000,K2000)&lt;&gt;2,overallRate=0),0,IF(G2000="Oui",IF(OR($B2000="Oui - sans lien de dépendance",$C2000&gt;0),ROUND(MIN(K2000, MAX(500,MIN(0.55*$C2000,573))),2),0),ROUND(IF($B2000="Non - avec lien de dépendance",MIN(1129,K2000,$C2000)*overallRate,MIN(1129,K2000)*overallRate),2))))</f>
        <v>Effectuez l’étape 1</v>
      </c>
      <c r="P2000" s="3">
        <f t="shared" si="31"/>
        <v>0</v>
      </c>
    </row>
    <row r="2001" spans="12:16" x14ac:dyDescent="0.35">
      <c r="L2001" s="54" t="str">
        <f>IF(ISTEXT(overallRate),"Effectuez l’étape 1",IF(OR(COUNT($C2001,H2001)&lt;&gt;2,overallRate=0),0,IF(D2001="Oui",IF(OR($B2001="Oui - sans lien de dépendance",$C2001&gt;0),ROUND(MIN(H2001, MAX(500,MIN(0.55*$C2001,573))),2),0),ROUND(IF($B2001="Non - avec lien de dépendance",MIN(1129,H2001,$C2001)*overallRate,MIN(1129,H2001)*overallRate),2))))</f>
        <v>Effectuez l’étape 1</v>
      </c>
      <c r="M2001" s="54" t="str">
        <f>IF(ISTEXT(overallRate),"Effectuez l’étape 1",IF(OR(COUNT($C2001,I2001)&lt;&gt;2,overallRate=0),0,IF(E2001="Oui",IF(OR($B2001="Oui - sans lien de dépendance",$C2001&gt;0),ROUND(MIN(I2001, MAX(500,MIN(0.55*$C2001,573))),2),0),ROUND(IF($B2001="Non - avec lien de dépendance",MIN(1129,I2001,$C2001)*overallRate,MIN(1129,I2001)*overallRate),2))))</f>
        <v>Effectuez l’étape 1</v>
      </c>
      <c r="N2001" s="54" t="str">
        <f>IF(ISTEXT(overallRate),"Effectuez l’étape 1",IF(OR(COUNT($C2001,J2001)&lt;&gt;2,overallRate=0),0,IF(F2001="Oui",IF(OR($B2001="Oui - sans lien de dépendance",$C2001&gt;0),ROUND(MIN(J2001, MAX(500,MIN(0.55*$C2001,573))),2),0),ROUND(IF($B2001="Non - avec lien de dépendance",MIN(1129,J2001,$C2001)*overallRate,MIN(1129,J2001)*overallRate),2))))</f>
        <v>Effectuez l’étape 1</v>
      </c>
      <c r="O2001" s="54" t="str">
        <f>IF(ISTEXT(overallRate),"Effectuez l’étape 1",IF(OR(COUNT($C2001,K2001)&lt;&gt;2,overallRate=0),0,IF(G2001="Oui",IF(OR($B2001="Oui - sans lien de dépendance",$C2001&gt;0),ROUND(MIN(K2001, MAX(500,MIN(0.55*$C2001,573))),2),0),ROUND(IF($B2001="Non - avec lien de dépendance",MIN(1129,K2001,$C2001)*overallRate,MIN(1129,K2001)*overallRate),2))))</f>
        <v>Effectuez l’étape 1</v>
      </c>
      <c r="P2001" s="3">
        <f t="shared" si="31"/>
        <v>0</v>
      </c>
    </row>
    <row r="2002" spans="12:16" x14ac:dyDescent="0.35">
      <c r="L2002" s="54" t="str">
        <f>IF(ISTEXT(overallRate),"Effectuez l’étape 1",IF(OR(COUNT($C2002,H2002)&lt;&gt;2,overallRate=0),0,IF(D2002="Oui",IF(OR($B2002="Oui - sans lien de dépendance",$C2002&gt;0),ROUND(MIN(H2002, MAX(500,MIN(0.55*$C2002,573))),2),0),ROUND(IF($B2002="Non - avec lien de dépendance",MIN(1129,H2002,$C2002)*overallRate,MIN(1129,H2002)*overallRate),2))))</f>
        <v>Effectuez l’étape 1</v>
      </c>
      <c r="M2002" s="54" t="str">
        <f>IF(ISTEXT(overallRate),"Effectuez l’étape 1",IF(OR(COUNT($C2002,I2002)&lt;&gt;2,overallRate=0),0,IF(E2002="Oui",IF(OR($B2002="Oui - sans lien de dépendance",$C2002&gt;0),ROUND(MIN(I2002, MAX(500,MIN(0.55*$C2002,573))),2),0),ROUND(IF($B2002="Non - avec lien de dépendance",MIN(1129,I2002,$C2002)*overallRate,MIN(1129,I2002)*overallRate),2))))</f>
        <v>Effectuez l’étape 1</v>
      </c>
      <c r="N2002" s="54" t="str">
        <f>IF(ISTEXT(overallRate),"Effectuez l’étape 1",IF(OR(COUNT($C2002,J2002)&lt;&gt;2,overallRate=0),0,IF(F2002="Oui",IF(OR($B2002="Oui - sans lien de dépendance",$C2002&gt;0),ROUND(MIN(J2002, MAX(500,MIN(0.55*$C2002,573))),2),0),ROUND(IF($B2002="Non - avec lien de dépendance",MIN(1129,J2002,$C2002)*overallRate,MIN(1129,J2002)*overallRate),2))))</f>
        <v>Effectuez l’étape 1</v>
      </c>
      <c r="O2002" s="54" t="str">
        <f>IF(ISTEXT(overallRate),"Effectuez l’étape 1",IF(OR(COUNT($C2002,K2002)&lt;&gt;2,overallRate=0),0,IF(G2002="Oui",IF(OR($B2002="Oui - sans lien de dépendance",$C2002&gt;0),ROUND(MIN(K2002, MAX(500,MIN(0.55*$C2002,573))),2),0),ROUND(IF($B2002="Non - avec lien de dépendance",MIN(1129,K2002,$C2002)*overallRate,MIN(1129,K2002)*overallRate),2))))</f>
        <v>Effectuez l’étape 1</v>
      </c>
      <c r="P2002" s="3">
        <f t="shared" si="31"/>
        <v>0</v>
      </c>
    </row>
    <row r="2003" spans="12:16" x14ac:dyDescent="0.35">
      <c r="L2003" s="54" t="str">
        <f>IF(ISTEXT(overallRate),"Effectuez l’étape 1",IF(OR(COUNT($C2003,H2003)&lt;&gt;2,overallRate=0),0,IF(D2003="Oui",IF(OR($B2003="Oui - sans lien de dépendance",$C2003&gt;0),ROUND(MIN(H2003, MAX(500,MIN(0.55*$C2003,573))),2),0),ROUND(IF($B2003="Non - avec lien de dépendance",MIN(1129,H2003,$C2003)*overallRate,MIN(1129,H2003)*overallRate),2))))</f>
        <v>Effectuez l’étape 1</v>
      </c>
      <c r="M2003" s="54" t="str">
        <f>IF(ISTEXT(overallRate),"Effectuez l’étape 1",IF(OR(COUNT($C2003,I2003)&lt;&gt;2,overallRate=0),0,IF(E2003="Oui",IF(OR($B2003="Oui - sans lien de dépendance",$C2003&gt;0),ROUND(MIN(I2003, MAX(500,MIN(0.55*$C2003,573))),2),0),ROUND(IF($B2003="Non - avec lien de dépendance",MIN(1129,I2003,$C2003)*overallRate,MIN(1129,I2003)*overallRate),2))))</f>
        <v>Effectuez l’étape 1</v>
      </c>
      <c r="N2003" s="54" t="str">
        <f>IF(ISTEXT(overallRate),"Effectuez l’étape 1",IF(OR(COUNT($C2003,J2003)&lt;&gt;2,overallRate=0),0,IF(F2003="Oui",IF(OR($B2003="Oui - sans lien de dépendance",$C2003&gt;0),ROUND(MIN(J2003, MAX(500,MIN(0.55*$C2003,573))),2),0),ROUND(IF($B2003="Non - avec lien de dépendance",MIN(1129,J2003,$C2003)*overallRate,MIN(1129,J2003)*overallRate),2))))</f>
        <v>Effectuez l’étape 1</v>
      </c>
      <c r="O2003" s="54" t="str">
        <f>IF(ISTEXT(overallRate),"Effectuez l’étape 1",IF(OR(COUNT($C2003,K2003)&lt;&gt;2,overallRate=0),0,IF(G2003="Oui",IF(OR($B2003="Oui - sans lien de dépendance",$C2003&gt;0),ROUND(MIN(K2003, MAX(500,MIN(0.55*$C2003,573))),2),0),ROUND(IF($B2003="Non - avec lien de dépendance",MIN(1129,K2003,$C2003)*overallRate,MIN(1129,K2003)*overallRate),2))))</f>
        <v>Effectuez l’étape 1</v>
      </c>
      <c r="P2003" s="3">
        <f t="shared" si="31"/>
        <v>0</v>
      </c>
    </row>
    <row r="2004" spans="12:16" x14ac:dyDescent="0.35">
      <c r="L2004" s="54" t="str">
        <f>IF(ISTEXT(overallRate),"Effectuez l’étape 1",IF(OR(COUNT($C2004,H2004)&lt;&gt;2,overallRate=0),0,IF(D2004="Oui",IF(OR($B2004="Oui - sans lien de dépendance",$C2004&gt;0),ROUND(MIN(H2004, MAX(500,MIN(0.55*$C2004,573))),2),0),ROUND(IF($B2004="Non - avec lien de dépendance",MIN(1129,H2004,$C2004)*overallRate,MIN(1129,H2004)*overallRate),2))))</f>
        <v>Effectuez l’étape 1</v>
      </c>
      <c r="M2004" s="54" t="str">
        <f>IF(ISTEXT(overallRate),"Effectuez l’étape 1",IF(OR(COUNT($C2004,I2004)&lt;&gt;2,overallRate=0),0,IF(E2004="Oui",IF(OR($B2004="Oui - sans lien de dépendance",$C2004&gt;0),ROUND(MIN(I2004, MAX(500,MIN(0.55*$C2004,573))),2),0),ROUND(IF($B2004="Non - avec lien de dépendance",MIN(1129,I2004,$C2004)*overallRate,MIN(1129,I2004)*overallRate),2))))</f>
        <v>Effectuez l’étape 1</v>
      </c>
      <c r="N2004" s="54" t="str">
        <f>IF(ISTEXT(overallRate),"Effectuez l’étape 1",IF(OR(COUNT($C2004,J2004)&lt;&gt;2,overallRate=0),0,IF(F2004="Oui",IF(OR($B2004="Oui - sans lien de dépendance",$C2004&gt;0),ROUND(MIN(J2004, MAX(500,MIN(0.55*$C2004,573))),2),0),ROUND(IF($B2004="Non - avec lien de dépendance",MIN(1129,J2004,$C2004)*overallRate,MIN(1129,J2004)*overallRate),2))))</f>
        <v>Effectuez l’étape 1</v>
      </c>
      <c r="O2004" s="54" t="str">
        <f>IF(ISTEXT(overallRate),"Effectuez l’étape 1",IF(OR(COUNT($C2004,K2004)&lt;&gt;2,overallRate=0),0,IF(G2004="Oui",IF(OR($B2004="Oui - sans lien de dépendance",$C2004&gt;0),ROUND(MIN(K2004, MAX(500,MIN(0.55*$C2004,573))),2),0),ROUND(IF($B2004="Non - avec lien de dépendance",MIN(1129,K2004,$C2004)*overallRate,MIN(1129,K2004)*overallRate),2))))</f>
        <v>Effectuez l’étape 1</v>
      </c>
      <c r="P2004" s="3">
        <f t="shared" si="31"/>
        <v>0</v>
      </c>
    </row>
    <row r="2005" spans="12:16" x14ac:dyDescent="0.35">
      <c r="L2005" s="54" t="str">
        <f>IF(ISTEXT(overallRate),"Effectuez l’étape 1",IF(OR(COUNT($C2005,H2005)&lt;&gt;2,overallRate=0),0,IF(D2005="Oui",IF(OR($B2005="Oui - sans lien de dépendance",$C2005&gt;0),ROUND(MIN(H2005, MAX(500,MIN(0.55*$C2005,573))),2),0),ROUND(IF($B2005="Non - avec lien de dépendance",MIN(1129,H2005,$C2005)*overallRate,MIN(1129,H2005)*overallRate),2))))</f>
        <v>Effectuez l’étape 1</v>
      </c>
      <c r="M2005" s="54" t="str">
        <f>IF(ISTEXT(overallRate),"Effectuez l’étape 1",IF(OR(COUNT($C2005,I2005)&lt;&gt;2,overallRate=0),0,IF(E2005="Oui",IF(OR($B2005="Oui - sans lien de dépendance",$C2005&gt;0),ROUND(MIN(I2005, MAX(500,MIN(0.55*$C2005,573))),2),0),ROUND(IF($B2005="Non - avec lien de dépendance",MIN(1129,I2005,$C2005)*overallRate,MIN(1129,I2005)*overallRate),2))))</f>
        <v>Effectuez l’étape 1</v>
      </c>
      <c r="N2005" s="54" t="str">
        <f>IF(ISTEXT(overallRate),"Effectuez l’étape 1",IF(OR(COUNT($C2005,J2005)&lt;&gt;2,overallRate=0),0,IF(F2005="Oui",IF(OR($B2005="Oui - sans lien de dépendance",$C2005&gt;0),ROUND(MIN(J2005, MAX(500,MIN(0.55*$C2005,573))),2),0),ROUND(IF($B2005="Non - avec lien de dépendance",MIN(1129,J2005,$C2005)*overallRate,MIN(1129,J2005)*overallRate),2))))</f>
        <v>Effectuez l’étape 1</v>
      </c>
      <c r="O2005" s="54" t="str">
        <f>IF(ISTEXT(overallRate),"Effectuez l’étape 1",IF(OR(COUNT($C2005,K2005)&lt;&gt;2,overallRate=0),0,IF(G2005="Oui",IF(OR($B2005="Oui - sans lien de dépendance",$C2005&gt;0),ROUND(MIN(K2005, MAX(500,MIN(0.55*$C2005,573))),2),0),ROUND(IF($B2005="Non - avec lien de dépendance",MIN(1129,K2005,$C2005)*overallRate,MIN(1129,K2005)*overallRate),2))))</f>
        <v>Effectuez l’étape 1</v>
      </c>
      <c r="P2005" s="3">
        <f t="shared" si="31"/>
        <v>0</v>
      </c>
    </row>
    <row r="2006" spans="12:16" x14ac:dyDescent="0.35">
      <c r="L2006" s="54" t="str">
        <f>IF(ISTEXT(overallRate),"Effectuez l’étape 1",IF(OR(COUNT($C2006,H2006)&lt;&gt;2,overallRate=0),0,IF(D2006="Oui",IF(OR($B2006="Oui - sans lien de dépendance",$C2006&gt;0),ROUND(MIN(H2006, MAX(500,MIN(0.55*$C2006,573))),2),0),ROUND(IF($B2006="Non - avec lien de dépendance",MIN(1129,H2006,$C2006)*overallRate,MIN(1129,H2006)*overallRate),2))))</f>
        <v>Effectuez l’étape 1</v>
      </c>
      <c r="M2006" s="54" t="str">
        <f>IF(ISTEXT(overallRate),"Effectuez l’étape 1",IF(OR(COUNT($C2006,I2006)&lt;&gt;2,overallRate=0),0,IF(E2006="Oui",IF(OR($B2006="Oui - sans lien de dépendance",$C2006&gt;0),ROUND(MIN(I2006, MAX(500,MIN(0.55*$C2006,573))),2),0),ROUND(IF($B2006="Non - avec lien de dépendance",MIN(1129,I2006,$C2006)*overallRate,MIN(1129,I2006)*overallRate),2))))</f>
        <v>Effectuez l’étape 1</v>
      </c>
      <c r="N2006" s="54" t="str">
        <f>IF(ISTEXT(overallRate),"Effectuez l’étape 1",IF(OR(COUNT($C2006,J2006)&lt;&gt;2,overallRate=0),0,IF(F2006="Oui",IF(OR($B2006="Oui - sans lien de dépendance",$C2006&gt;0),ROUND(MIN(J2006, MAX(500,MIN(0.55*$C2006,573))),2),0),ROUND(IF($B2006="Non - avec lien de dépendance",MIN(1129,J2006,$C2006)*overallRate,MIN(1129,J2006)*overallRate),2))))</f>
        <v>Effectuez l’étape 1</v>
      </c>
      <c r="O2006" s="54" t="str">
        <f>IF(ISTEXT(overallRate),"Effectuez l’étape 1",IF(OR(COUNT($C2006,K2006)&lt;&gt;2,overallRate=0),0,IF(G2006="Oui",IF(OR($B2006="Oui - sans lien de dépendance",$C2006&gt;0),ROUND(MIN(K2006, MAX(500,MIN(0.55*$C2006,573))),2),0),ROUND(IF($B2006="Non - avec lien de dépendance",MIN(1129,K2006,$C2006)*overallRate,MIN(1129,K2006)*overallRate),2))))</f>
        <v>Effectuez l’étape 1</v>
      </c>
      <c r="P2006" s="3">
        <f t="shared" si="31"/>
        <v>0</v>
      </c>
    </row>
    <row r="2007" spans="12:16" x14ac:dyDescent="0.35">
      <c r="L2007" s="54" t="str">
        <f>IF(ISTEXT(overallRate),"Effectuez l’étape 1",IF(OR(COUNT($C2007,H2007)&lt;&gt;2,overallRate=0),0,IF(D2007="Oui",IF(OR($B2007="Oui - sans lien de dépendance",$C2007&gt;0),ROUND(MIN(H2007, MAX(500,MIN(0.55*$C2007,573))),2),0),ROUND(IF($B2007="Non - avec lien de dépendance",MIN(1129,H2007,$C2007)*overallRate,MIN(1129,H2007)*overallRate),2))))</f>
        <v>Effectuez l’étape 1</v>
      </c>
      <c r="M2007" s="54" t="str">
        <f>IF(ISTEXT(overallRate),"Effectuez l’étape 1",IF(OR(COUNT($C2007,I2007)&lt;&gt;2,overallRate=0),0,IF(E2007="Oui",IF(OR($B2007="Oui - sans lien de dépendance",$C2007&gt;0),ROUND(MIN(I2007, MAX(500,MIN(0.55*$C2007,573))),2),0),ROUND(IF($B2007="Non - avec lien de dépendance",MIN(1129,I2007,$C2007)*overallRate,MIN(1129,I2007)*overallRate),2))))</f>
        <v>Effectuez l’étape 1</v>
      </c>
      <c r="N2007" s="54" t="str">
        <f>IF(ISTEXT(overallRate),"Effectuez l’étape 1",IF(OR(COUNT($C2007,J2007)&lt;&gt;2,overallRate=0),0,IF(F2007="Oui",IF(OR($B2007="Oui - sans lien de dépendance",$C2007&gt;0),ROUND(MIN(J2007, MAX(500,MIN(0.55*$C2007,573))),2),0),ROUND(IF($B2007="Non - avec lien de dépendance",MIN(1129,J2007,$C2007)*overallRate,MIN(1129,J2007)*overallRate),2))))</f>
        <v>Effectuez l’étape 1</v>
      </c>
      <c r="O2007" s="54" t="str">
        <f>IF(ISTEXT(overallRate),"Effectuez l’étape 1",IF(OR(COUNT($C2007,K2007)&lt;&gt;2,overallRate=0),0,IF(G2007="Oui",IF(OR($B2007="Oui - sans lien de dépendance",$C2007&gt;0),ROUND(MIN(K2007, MAX(500,MIN(0.55*$C2007,573))),2),0),ROUND(IF($B2007="Non - avec lien de dépendance",MIN(1129,K2007,$C2007)*overallRate,MIN(1129,K2007)*overallRate),2))))</f>
        <v>Effectuez l’étape 1</v>
      </c>
      <c r="P2007" s="3">
        <f t="shared" si="31"/>
        <v>0</v>
      </c>
    </row>
    <row r="2008" spans="12:16" x14ac:dyDescent="0.35">
      <c r="L2008" s="54" t="str">
        <f>IF(ISTEXT(overallRate),"Effectuez l’étape 1",IF(OR(COUNT($C2008,H2008)&lt;&gt;2,overallRate=0),0,IF(D2008="Oui",IF(OR($B2008="Oui - sans lien de dépendance",$C2008&gt;0),ROUND(MIN(H2008, MAX(500,MIN(0.55*$C2008,573))),2),0),ROUND(IF($B2008="Non - avec lien de dépendance",MIN(1129,H2008,$C2008)*overallRate,MIN(1129,H2008)*overallRate),2))))</f>
        <v>Effectuez l’étape 1</v>
      </c>
      <c r="M2008" s="54" t="str">
        <f>IF(ISTEXT(overallRate),"Effectuez l’étape 1",IF(OR(COUNT($C2008,I2008)&lt;&gt;2,overallRate=0),0,IF(E2008="Oui",IF(OR($B2008="Oui - sans lien de dépendance",$C2008&gt;0),ROUND(MIN(I2008, MAX(500,MIN(0.55*$C2008,573))),2),0),ROUND(IF($B2008="Non - avec lien de dépendance",MIN(1129,I2008,$C2008)*overallRate,MIN(1129,I2008)*overallRate),2))))</f>
        <v>Effectuez l’étape 1</v>
      </c>
      <c r="N2008" s="54" t="str">
        <f>IF(ISTEXT(overallRate),"Effectuez l’étape 1",IF(OR(COUNT($C2008,J2008)&lt;&gt;2,overallRate=0),0,IF(F2008="Oui",IF(OR($B2008="Oui - sans lien de dépendance",$C2008&gt;0),ROUND(MIN(J2008, MAX(500,MIN(0.55*$C2008,573))),2),0),ROUND(IF($B2008="Non - avec lien de dépendance",MIN(1129,J2008,$C2008)*overallRate,MIN(1129,J2008)*overallRate),2))))</f>
        <v>Effectuez l’étape 1</v>
      </c>
      <c r="O2008" s="54" t="str">
        <f>IF(ISTEXT(overallRate),"Effectuez l’étape 1",IF(OR(COUNT($C2008,K2008)&lt;&gt;2,overallRate=0),0,IF(G2008="Oui",IF(OR($B2008="Oui - sans lien de dépendance",$C2008&gt;0),ROUND(MIN(K2008, MAX(500,MIN(0.55*$C2008,573))),2),0),ROUND(IF($B2008="Non - avec lien de dépendance",MIN(1129,K2008,$C2008)*overallRate,MIN(1129,K2008)*overallRate),2))))</f>
        <v>Effectuez l’étape 1</v>
      </c>
      <c r="P2008" s="3">
        <f t="shared" si="31"/>
        <v>0</v>
      </c>
    </row>
    <row r="2009" spans="12:16" x14ac:dyDescent="0.35">
      <c r="L2009" s="54" t="str">
        <f>IF(ISTEXT(overallRate),"Effectuez l’étape 1",IF(OR(COUNT($C2009,H2009)&lt;&gt;2,overallRate=0),0,IF(D2009="Oui",IF(OR($B2009="Oui - sans lien de dépendance",$C2009&gt;0),ROUND(MIN(H2009, MAX(500,MIN(0.55*$C2009,573))),2),0),ROUND(IF($B2009="Non - avec lien de dépendance",MIN(1129,H2009,$C2009)*overallRate,MIN(1129,H2009)*overallRate),2))))</f>
        <v>Effectuez l’étape 1</v>
      </c>
      <c r="M2009" s="54" t="str">
        <f>IF(ISTEXT(overallRate),"Effectuez l’étape 1",IF(OR(COUNT($C2009,I2009)&lt;&gt;2,overallRate=0),0,IF(E2009="Oui",IF(OR($B2009="Oui - sans lien de dépendance",$C2009&gt;0),ROUND(MIN(I2009, MAX(500,MIN(0.55*$C2009,573))),2),0),ROUND(IF($B2009="Non - avec lien de dépendance",MIN(1129,I2009,$C2009)*overallRate,MIN(1129,I2009)*overallRate),2))))</f>
        <v>Effectuez l’étape 1</v>
      </c>
      <c r="N2009" s="54" t="str">
        <f>IF(ISTEXT(overallRate),"Effectuez l’étape 1",IF(OR(COUNT($C2009,J2009)&lt;&gt;2,overallRate=0),0,IF(F2009="Oui",IF(OR($B2009="Oui - sans lien de dépendance",$C2009&gt;0),ROUND(MIN(J2009, MAX(500,MIN(0.55*$C2009,573))),2),0),ROUND(IF($B2009="Non - avec lien de dépendance",MIN(1129,J2009,$C2009)*overallRate,MIN(1129,J2009)*overallRate),2))))</f>
        <v>Effectuez l’étape 1</v>
      </c>
      <c r="O2009" s="54" t="str">
        <f>IF(ISTEXT(overallRate),"Effectuez l’étape 1",IF(OR(COUNT($C2009,K2009)&lt;&gt;2,overallRate=0),0,IF(G2009="Oui",IF(OR($B2009="Oui - sans lien de dépendance",$C2009&gt;0),ROUND(MIN(K2009, MAX(500,MIN(0.55*$C2009,573))),2),0),ROUND(IF($B2009="Non - avec lien de dépendance",MIN(1129,K2009,$C2009)*overallRate,MIN(1129,K2009)*overallRate),2))))</f>
        <v>Effectuez l’étape 1</v>
      </c>
      <c r="P2009" s="3">
        <f t="shared" si="31"/>
        <v>0</v>
      </c>
    </row>
    <row r="2010" spans="12:16" x14ac:dyDescent="0.35">
      <c r="L2010" s="54" t="str">
        <f>IF(ISTEXT(overallRate),"Effectuez l’étape 1",IF(OR(COUNT($C2010,H2010)&lt;&gt;2,overallRate=0),0,IF(D2010="Oui",IF(OR($B2010="Oui - sans lien de dépendance",$C2010&gt;0),ROUND(MIN(H2010, MAX(500,MIN(0.55*$C2010,573))),2),0),ROUND(IF($B2010="Non - avec lien de dépendance",MIN(1129,H2010,$C2010)*overallRate,MIN(1129,H2010)*overallRate),2))))</f>
        <v>Effectuez l’étape 1</v>
      </c>
      <c r="M2010" s="54" t="str">
        <f>IF(ISTEXT(overallRate),"Effectuez l’étape 1",IF(OR(COUNT($C2010,I2010)&lt;&gt;2,overallRate=0),0,IF(E2010="Oui",IF(OR($B2010="Oui - sans lien de dépendance",$C2010&gt;0),ROUND(MIN(I2010, MAX(500,MIN(0.55*$C2010,573))),2),0),ROUND(IF($B2010="Non - avec lien de dépendance",MIN(1129,I2010,$C2010)*overallRate,MIN(1129,I2010)*overallRate),2))))</f>
        <v>Effectuez l’étape 1</v>
      </c>
      <c r="N2010" s="54" t="str">
        <f>IF(ISTEXT(overallRate),"Effectuez l’étape 1",IF(OR(COUNT($C2010,J2010)&lt;&gt;2,overallRate=0),0,IF(F2010="Oui",IF(OR($B2010="Oui - sans lien de dépendance",$C2010&gt;0),ROUND(MIN(J2010, MAX(500,MIN(0.55*$C2010,573))),2),0),ROUND(IF($B2010="Non - avec lien de dépendance",MIN(1129,J2010,$C2010)*overallRate,MIN(1129,J2010)*overallRate),2))))</f>
        <v>Effectuez l’étape 1</v>
      </c>
      <c r="O2010" s="54" t="str">
        <f>IF(ISTEXT(overallRate),"Effectuez l’étape 1",IF(OR(COUNT($C2010,K2010)&lt;&gt;2,overallRate=0),0,IF(G2010="Oui",IF(OR($B2010="Oui - sans lien de dépendance",$C2010&gt;0),ROUND(MIN(K2010, MAX(500,MIN(0.55*$C2010,573))),2),0),ROUND(IF($B2010="Non - avec lien de dépendance",MIN(1129,K2010,$C2010)*overallRate,MIN(1129,K2010)*overallRate),2))))</f>
        <v>Effectuez l’étape 1</v>
      </c>
      <c r="P2010" s="3">
        <f t="shared" si="31"/>
        <v>0</v>
      </c>
    </row>
    <row r="2011" spans="12:16" x14ac:dyDescent="0.35">
      <c r="L2011" s="54" t="str">
        <f>IF(ISTEXT(overallRate),"Effectuez l’étape 1",IF(OR(COUNT($C2011,H2011)&lt;&gt;2,overallRate=0),0,IF(D2011="Oui",IF(OR($B2011="Oui - sans lien de dépendance",$C2011&gt;0),ROUND(MIN(H2011, MAX(500,MIN(0.55*$C2011,573))),2),0),ROUND(IF($B2011="Non - avec lien de dépendance",MIN(1129,H2011,$C2011)*overallRate,MIN(1129,H2011)*overallRate),2))))</f>
        <v>Effectuez l’étape 1</v>
      </c>
      <c r="M2011" s="54" t="str">
        <f>IF(ISTEXT(overallRate),"Effectuez l’étape 1",IF(OR(COUNT($C2011,I2011)&lt;&gt;2,overallRate=0),0,IF(E2011="Oui",IF(OR($B2011="Oui - sans lien de dépendance",$C2011&gt;0),ROUND(MIN(I2011, MAX(500,MIN(0.55*$C2011,573))),2),0),ROUND(IF($B2011="Non - avec lien de dépendance",MIN(1129,I2011,$C2011)*overallRate,MIN(1129,I2011)*overallRate),2))))</f>
        <v>Effectuez l’étape 1</v>
      </c>
      <c r="N2011" s="54" t="str">
        <f>IF(ISTEXT(overallRate),"Effectuez l’étape 1",IF(OR(COUNT($C2011,J2011)&lt;&gt;2,overallRate=0),0,IF(F2011="Oui",IF(OR($B2011="Oui - sans lien de dépendance",$C2011&gt;0),ROUND(MIN(J2011, MAX(500,MIN(0.55*$C2011,573))),2),0),ROUND(IF($B2011="Non - avec lien de dépendance",MIN(1129,J2011,$C2011)*overallRate,MIN(1129,J2011)*overallRate),2))))</f>
        <v>Effectuez l’étape 1</v>
      </c>
      <c r="O2011" s="54" t="str">
        <f>IF(ISTEXT(overallRate),"Effectuez l’étape 1",IF(OR(COUNT($C2011,K2011)&lt;&gt;2,overallRate=0),0,IF(G2011="Oui",IF(OR($B2011="Oui - sans lien de dépendance",$C2011&gt;0),ROUND(MIN(K2011, MAX(500,MIN(0.55*$C2011,573))),2),0),ROUND(IF($B2011="Non - avec lien de dépendance",MIN(1129,K2011,$C2011)*overallRate,MIN(1129,K2011)*overallRate),2))))</f>
        <v>Effectuez l’étape 1</v>
      </c>
      <c r="P2011" s="3">
        <f t="shared" si="31"/>
        <v>0</v>
      </c>
    </row>
    <row r="2012" spans="12:16" x14ac:dyDescent="0.35">
      <c r="L2012" s="54" t="str">
        <f>IF(ISTEXT(overallRate),"Effectuez l’étape 1",IF(OR(COUNT($C2012,H2012)&lt;&gt;2,overallRate=0),0,IF(D2012="Oui",IF(OR($B2012="Oui - sans lien de dépendance",$C2012&gt;0),ROUND(MIN(H2012, MAX(500,MIN(0.55*$C2012,573))),2),0),ROUND(IF($B2012="Non - avec lien de dépendance",MIN(1129,H2012,$C2012)*overallRate,MIN(1129,H2012)*overallRate),2))))</f>
        <v>Effectuez l’étape 1</v>
      </c>
      <c r="M2012" s="54" t="str">
        <f>IF(ISTEXT(overallRate),"Effectuez l’étape 1",IF(OR(COUNT($C2012,I2012)&lt;&gt;2,overallRate=0),0,IF(E2012="Oui",IF(OR($B2012="Oui - sans lien de dépendance",$C2012&gt;0),ROUND(MIN(I2012, MAX(500,MIN(0.55*$C2012,573))),2),0),ROUND(IF($B2012="Non - avec lien de dépendance",MIN(1129,I2012,$C2012)*overallRate,MIN(1129,I2012)*overallRate),2))))</f>
        <v>Effectuez l’étape 1</v>
      </c>
      <c r="N2012" s="54" t="str">
        <f>IF(ISTEXT(overallRate),"Effectuez l’étape 1",IF(OR(COUNT($C2012,J2012)&lt;&gt;2,overallRate=0),0,IF(F2012="Oui",IF(OR($B2012="Oui - sans lien de dépendance",$C2012&gt;0),ROUND(MIN(J2012, MAX(500,MIN(0.55*$C2012,573))),2),0),ROUND(IF($B2012="Non - avec lien de dépendance",MIN(1129,J2012,$C2012)*overallRate,MIN(1129,J2012)*overallRate),2))))</f>
        <v>Effectuez l’étape 1</v>
      </c>
      <c r="O2012" s="54" t="str">
        <f>IF(ISTEXT(overallRate),"Effectuez l’étape 1",IF(OR(COUNT($C2012,K2012)&lt;&gt;2,overallRate=0),0,IF(G2012="Oui",IF(OR($B2012="Oui - sans lien de dépendance",$C2012&gt;0),ROUND(MIN(K2012, MAX(500,MIN(0.55*$C2012,573))),2),0),ROUND(IF($B2012="Non - avec lien de dépendance",MIN(1129,K2012,$C2012)*overallRate,MIN(1129,K2012)*overallRate),2))))</f>
        <v>Effectuez l’étape 1</v>
      </c>
      <c r="P2012" s="3">
        <f t="shared" si="31"/>
        <v>0</v>
      </c>
    </row>
    <row r="2013" spans="12:16" x14ac:dyDescent="0.35">
      <c r="L2013" s="54" t="str">
        <f>IF(ISTEXT(overallRate),"Effectuez l’étape 1",IF(OR(COUNT($C2013,H2013)&lt;&gt;2,overallRate=0),0,IF(D2013="Oui",IF(OR($B2013="Oui - sans lien de dépendance",$C2013&gt;0),ROUND(MIN(H2013, MAX(500,MIN(0.55*$C2013,573))),2),0),ROUND(IF($B2013="Non - avec lien de dépendance",MIN(1129,H2013,$C2013)*overallRate,MIN(1129,H2013)*overallRate),2))))</f>
        <v>Effectuez l’étape 1</v>
      </c>
      <c r="M2013" s="54" t="str">
        <f>IF(ISTEXT(overallRate),"Effectuez l’étape 1",IF(OR(COUNT($C2013,I2013)&lt;&gt;2,overallRate=0),0,IF(E2013="Oui",IF(OR($B2013="Oui - sans lien de dépendance",$C2013&gt;0),ROUND(MIN(I2013, MAX(500,MIN(0.55*$C2013,573))),2),0),ROUND(IF($B2013="Non - avec lien de dépendance",MIN(1129,I2013,$C2013)*overallRate,MIN(1129,I2013)*overallRate),2))))</f>
        <v>Effectuez l’étape 1</v>
      </c>
      <c r="N2013" s="54" t="str">
        <f>IF(ISTEXT(overallRate),"Effectuez l’étape 1",IF(OR(COUNT($C2013,J2013)&lt;&gt;2,overallRate=0),0,IF(F2013="Oui",IF(OR($B2013="Oui - sans lien de dépendance",$C2013&gt;0),ROUND(MIN(J2013, MAX(500,MIN(0.55*$C2013,573))),2),0),ROUND(IF($B2013="Non - avec lien de dépendance",MIN(1129,J2013,$C2013)*overallRate,MIN(1129,J2013)*overallRate),2))))</f>
        <v>Effectuez l’étape 1</v>
      </c>
      <c r="O2013" s="54" t="str">
        <f>IF(ISTEXT(overallRate),"Effectuez l’étape 1",IF(OR(COUNT($C2013,K2013)&lt;&gt;2,overallRate=0),0,IF(G2013="Oui",IF(OR($B2013="Oui - sans lien de dépendance",$C2013&gt;0),ROUND(MIN(K2013, MAX(500,MIN(0.55*$C2013,573))),2),0),ROUND(IF($B2013="Non - avec lien de dépendance",MIN(1129,K2013,$C2013)*overallRate,MIN(1129,K2013)*overallRate),2))))</f>
        <v>Effectuez l’étape 1</v>
      </c>
      <c r="P2013" s="3">
        <f t="shared" si="31"/>
        <v>0</v>
      </c>
    </row>
    <row r="2014" spans="12:16" x14ac:dyDescent="0.35">
      <c r="L2014" s="54" t="str">
        <f>IF(ISTEXT(overallRate),"Effectuez l’étape 1",IF(OR(COUNT($C2014,H2014)&lt;&gt;2,overallRate=0),0,IF(D2014="Oui",IF(OR($B2014="Oui - sans lien de dépendance",$C2014&gt;0),ROUND(MIN(H2014, MAX(500,MIN(0.55*$C2014,573))),2),0),ROUND(IF($B2014="Non - avec lien de dépendance",MIN(1129,H2014,$C2014)*overallRate,MIN(1129,H2014)*overallRate),2))))</f>
        <v>Effectuez l’étape 1</v>
      </c>
      <c r="M2014" s="54" t="str">
        <f>IF(ISTEXT(overallRate),"Effectuez l’étape 1",IF(OR(COUNT($C2014,I2014)&lt;&gt;2,overallRate=0),0,IF(E2014="Oui",IF(OR($B2014="Oui - sans lien de dépendance",$C2014&gt;0),ROUND(MIN(I2014, MAX(500,MIN(0.55*$C2014,573))),2),0),ROUND(IF($B2014="Non - avec lien de dépendance",MIN(1129,I2014,$C2014)*overallRate,MIN(1129,I2014)*overallRate),2))))</f>
        <v>Effectuez l’étape 1</v>
      </c>
      <c r="N2014" s="54" t="str">
        <f>IF(ISTEXT(overallRate),"Effectuez l’étape 1",IF(OR(COUNT($C2014,J2014)&lt;&gt;2,overallRate=0),0,IF(F2014="Oui",IF(OR($B2014="Oui - sans lien de dépendance",$C2014&gt;0),ROUND(MIN(J2014, MAX(500,MIN(0.55*$C2014,573))),2),0),ROUND(IF($B2014="Non - avec lien de dépendance",MIN(1129,J2014,$C2014)*overallRate,MIN(1129,J2014)*overallRate),2))))</f>
        <v>Effectuez l’étape 1</v>
      </c>
      <c r="O2014" s="54" t="str">
        <f>IF(ISTEXT(overallRate),"Effectuez l’étape 1",IF(OR(COUNT($C2014,K2014)&lt;&gt;2,overallRate=0),0,IF(G2014="Oui",IF(OR($B2014="Oui - sans lien de dépendance",$C2014&gt;0),ROUND(MIN(K2014, MAX(500,MIN(0.55*$C2014,573))),2),0),ROUND(IF($B2014="Non - avec lien de dépendance",MIN(1129,K2014,$C2014)*overallRate,MIN(1129,K2014)*overallRate),2))))</f>
        <v>Effectuez l’étape 1</v>
      </c>
      <c r="P2014" s="3">
        <f t="shared" si="31"/>
        <v>0</v>
      </c>
    </row>
    <row r="2015" spans="12:16" x14ac:dyDescent="0.35">
      <c r="L2015" s="54" t="str">
        <f>IF(ISTEXT(overallRate),"Effectuez l’étape 1",IF(OR(COUNT($C2015,H2015)&lt;&gt;2,overallRate=0),0,IF(D2015="Oui",IF(OR($B2015="Oui - sans lien de dépendance",$C2015&gt;0),ROUND(MIN(H2015, MAX(500,MIN(0.55*$C2015,573))),2),0),ROUND(IF($B2015="Non - avec lien de dépendance",MIN(1129,H2015,$C2015)*overallRate,MIN(1129,H2015)*overallRate),2))))</f>
        <v>Effectuez l’étape 1</v>
      </c>
      <c r="M2015" s="54" t="str">
        <f>IF(ISTEXT(overallRate),"Effectuez l’étape 1",IF(OR(COUNT($C2015,I2015)&lt;&gt;2,overallRate=0),0,IF(E2015="Oui",IF(OR($B2015="Oui - sans lien de dépendance",$C2015&gt;0),ROUND(MIN(I2015, MAX(500,MIN(0.55*$C2015,573))),2),0),ROUND(IF($B2015="Non - avec lien de dépendance",MIN(1129,I2015,$C2015)*overallRate,MIN(1129,I2015)*overallRate),2))))</f>
        <v>Effectuez l’étape 1</v>
      </c>
      <c r="N2015" s="54" t="str">
        <f>IF(ISTEXT(overallRate),"Effectuez l’étape 1",IF(OR(COUNT($C2015,J2015)&lt;&gt;2,overallRate=0),0,IF(F2015="Oui",IF(OR($B2015="Oui - sans lien de dépendance",$C2015&gt;0),ROUND(MIN(J2015, MAX(500,MIN(0.55*$C2015,573))),2),0),ROUND(IF($B2015="Non - avec lien de dépendance",MIN(1129,J2015,$C2015)*overallRate,MIN(1129,J2015)*overallRate),2))))</f>
        <v>Effectuez l’étape 1</v>
      </c>
      <c r="O2015" s="54" t="str">
        <f>IF(ISTEXT(overallRate),"Effectuez l’étape 1",IF(OR(COUNT($C2015,K2015)&lt;&gt;2,overallRate=0),0,IF(G2015="Oui",IF(OR($B2015="Oui - sans lien de dépendance",$C2015&gt;0),ROUND(MIN(K2015, MAX(500,MIN(0.55*$C2015,573))),2),0),ROUND(IF($B2015="Non - avec lien de dépendance",MIN(1129,K2015,$C2015)*overallRate,MIN(1129,K2015)*overallRate),2))))</f>
        <v>Effectuez l’étape 1</v>
      </c>
      <c r="P2015" s="3">
        <f t="shared" si="31"/>
        <v>0</v>
      </c>
    </row>
    <row r="2016" spans="12:16" x14ac:dyDescent="0.35">
      <c r="L2016" s="54" t="str">
        <f>IF(ISTEXT(overallRate),"Effectuez l’étape 1",IF(OR(COUNT($C2016,H2016)&lt;&gt;2,overallRate=0),0,IF(D2016="Oui",IF(OR($B2016="Oui - sans lien de dépendance",$C2016&gt;0),ROUND(MIN(H2016, MAX(500,MIN(0.55*$C2016,573))),2),0),ROUND(IF($B2016="Non - avec lien de dépendance",MIN(1129,H2016,$C2016)*overallRate,MIN(1129,H2016)*overallRate),2))))</f>
        <v>Effectuez l’étape 1</v>
      </c>
      <c r="M2016" s="54" t="str">
        <f>IF(ISTEXT(overallRate),"Effectuez l’étape 1",IF(OR(COUNT($C2016,I2016)&lt;&gt;2,overallRate=0),0,IF(E2016="Oui",IF(OR($B2016="Oui - sans lien de dépendance",$C2016&gt;0),ROUND(MIN(I2016, MAX(500,MIN(0.55*$C2016,573))),2),0),ROUND(IF($B2016="Non - avec lien de dépendance",MIN(1129,I2016,$C2016)*overallRate,MIN(1129,I2016)*overallRate),2))))</f>
        <v>Effectuez l’étape 1</v>
      </c>
      <c r="N2016" s="54" t="str">
        <f>IF(ISTEXT(overallRate),"Effectuez l’étape 1",IF(OR(COUNT($C2016,J2016)&lt;&gt;2,overallRate=0),0,IF(F2016="Oui",IF(OR($B2016="Oui - sans lien de dépendance",$C2016&gt;0),ROUND(MIN(J2016, MAX(500,MIN(0.55*$C2016,573))),2),0),ROUND(IF($B2016="Non - avec lien de dépendance",MIN(1129,J2016,$C2016)*overallRate,MIN(1129,J2016)*overallRate),2))))</f>
        <v>Effectuez l’étape 1</v>
      </c>
      <c r="O2016" s="54" t="str">
        <f>IF(ISTEXT(overallRate),"Effectuez l’étape 1",IF(OR(COUNT($C2016,K2016)&lt;&gt;2,overallRate=0),0,IF(G2016="Oui",IF(OR($B2016="Oui - sans lien de dépendance",$C2016&gt;0),ROUND(MIN(K2016, MAX(500,MIN(0.55*$C2016,573))),2),0),ROUND(IF($B2016="Non - avec lien de dépendance",MIN(1129,K2016,$C2016)*overallRate,MIN(1129,K2016)*overallRate),2))))</f>
        <v>Effectuez l’étape 1</v>
      </c>
      <c r="P2016" s="3">
        <f t="shared" si="31"/>
        <v>0</v>
      </c>
    </row>
    <row r="2017" spans="12:16" x14ac:dyDescent="0.35">
      <c r="L2017" s="54" t="str">
        <f>IF(ISTEXT(overallRate),"Effectuez l’étape 1",IF(OR(COUNT($C2017,H2017)&lt;&gt;2,overallRate=0),0,IF(D2017="Oui",IF(OR($B2017="Oui - sans lien de dépendance",$C2017&gt;0),ROUND(MIN(H2017, MAX(500,MIN(0.55*$C2017,573))),2),0),ROUND(IF($B2017="Non - avec lien de dépendance",MIN(1129,H2017,$C2017)*overallRate,MIN(1129,H2017)*overallRate),2))))</f>
        <v>Effectuez l’étape 1</v>
      </c>
      <c r="M2017" s="54" t="str">
        <f>IF(ISTEXT(overallRate),"Effectuez l’étape 1",IF(OR(COUNT($C2017,I2017)&lt;&gt;2,overallRate=0),0,IF(E2017="Oui",IF(OR($B2017="Oui - sans lien de dépendance",$C2017&gt;0),ROUND(MIN(I2017, MAX(500,MIN(0.55*$C2017,573))),2),0),ROUND(IF($B2017="Non - avec lien de dépendance",MIN(1129,I2017,$C2017)*overallRate,MIN(1129,I2017)*overallRate),2))))</f>
        <v>Effectuez l’étape 1</v>
      </c>
      <c r="N2017" s="54" t="str">
        <f>IF(ISTEXT(overallRate),"Effectuez l’étape 1",IF(OR(COUNT($C2017,J2017)&lt;&gt;2,overallRate=0),0,IF(F2017="Oui",IF(OR($B2017="Oui - sans lien de dépendance",$C2017&gt;0),ROUND(MIN(J2017, MAX(500,MIN(0.55*$C2017,573))),2),0),ROUND(IF($B2017="Non - avec lien de dépendance",MIN(1129,J2017,$C2017)*overallRate,MIN(1129,J2017)*overallRate),2))))</f>
        <v>Effectuez l’étape 1</v>
      </c>
      <c r="O2017" s="54" t="str">
        <f>IF(ISTEXT(overallRate),"Effectuez l’étape 1",IF(OR(COUNT($C2017,K2017)&lt;&gt;2,overallRate=0),0,IF(G2017="Oui",IF(OR($B2017="Oui - sans lien de dépendance",$C2017&gt;0),ROUND(MIN(K2017, MAX(500,MIN(0.55*$C2017,573))),2),0),ROUND(IF($B2017="Non - avec lien de dépendance",MIN(1129,K2017,$C2017)*overallRate,MIN(1129,K2017)*overallRate),2))))</f>
        <v>Effectuez l’étape 1</v>
      </c>
      <c r="P2017" s="3">
        <f t="shared" si="31"/>
        <v>0</v>
      </c>
    </row>
    <row r="2018" spans="12:16" x14ac:dyDescent="0.35">
      <c r="L2018" s="54" t="str">
        <f>IF(ISTEXT(overallRate),"Effectuez l’étape 1",IF(OR(COUNT($C2018,H2018)&lt;&gt;2,overallRate=0),0,IF(D2018="Oui",IF(OR($B2018="Oui - sans lien de dépendance",$C2018&gt;0),ROUND(MIN(H2018, MAX(500,MIN(0.55*$C2018,573))),2),0),ROUND(IF($B2018="Non - avec lien de dépendance",MIN(1129,H2018,$C2018)*overallRate,MIN(1129,H2018)*overallRate),2))))</f>
        <v>Effectuez l’étape 1</v>
      </c>
      <c r="M2018" s="54" t="str">
        <f>IF(ISTEXT(overallRate),"Effectuez l’étape 1",IF(OR(COUNT($C2018,I2018)&lt;&gt;2,overallRate=0),0,IF(E2018="Oui",IF(OR($B2018="Oui - sans lien de dépendance",$C2018&gt;0),ROUND(MIN(I2018, MAX(500,MIN(0.55*$C2018,573))),2),0),ROUND(IF($B2018="Non - avec lien de dépendance",MIN(1129,I2018,$C2018)*overallRate,MIN(1129,I2018)*overallRate),2))))</f>
        <v>Effectuez l’étape 1</v>
      </c>
      <c r="N2018" s="54" t="str">
        <f>IF(ISTEXT(overallRate),"Effectuez l’étape 1",IF(OR(COUNT($C2018,J2018)&lt;&gt;2,overallRate=0),0,IF(F2018="Oui",IF(OR($B2018="Oui - sans lien de dépendance",$C2018&gt;0),ROUND(MIN(J2018, MAX(500,MIN(0.55*$C2018,573))),2),0),ROUND(IF($B2018="Non - avec lien de dépendance",MIN(1129,J2018,$C2018)*overallRate,MIN(1129,J2018)*overallRate),2))))</f>
        <v>Effectuez l’étape 1</v>
      </c>
      <c r="O2018" s="54" t="str">
        <f>IF(ISTEXT(overallRate),"Effectuez l’étape 1",IF(OR(COUNT($C2018,K2018)&lt;&gt;2,overallRate=0),0,IF(G2018="Oui",IF(OR($B2018="Oui - sans lien de dépendance",$C2018&gt;0),ROUND(MIN(K2018, MAX(500,MIN(0.55*$C2018,573))),2),0),ROUND(IF($B2018="Non - avec lien de dépendance",MIN(1129,K2018,$C2018)*overallRate,MIN(1129,K2018)*overallRate),2))))</f>
        <v>Effectuez l’étape 1</v>
      </c>
      <c r="P2018" s="3">
        <f t="shared" si="31"/>
        <v>0</v>
      </c>
    </row>
    <row r="2019" spans="12:16" x14ac:dyDescent="0.35">
      <c r="L2019" s="54" t="str">
        <f>IF(ISTEXT(overallRate),"Effectuez l’étape 1",IF(OR(COUNT($C2019,H2019)&lt;&gt;2,overallRate=0),0,IF(D2019="Oui",IF(OR($B2019="Oui - sans lien de dépendance",$C2019&gt;0),ROUND(MIN(H2019, MAX(500,MIN(0.55*$C2019,573))),2),0),ROUND(IF($B2019="Non - avec lien de dépendance",MIN(1129,H2019,$C2019)*overallRate,MIN(1129,H2019)*overallRate),2))))</f>
        <v>Effectuez l’étape 1</v>
      </c>
      <c r="M2019" s="54" t="str">
        <f>IF(ISTEXT(overallRate),"Effectuez l’étape 1",IF(OR(COUNT($C2019,I2019)&lt;&gt;2,overallRate=0),0,IF(E2019="Oui",IF(OR($B2019="Oui - sans lien de dépendance",$C2019&gt;0),ROUND(MIN(I2019, MAX(500,MIN(0.55*$C2019,573))),2),0),ROUND(IF($B2019="Non - avec lien de dépendance",MIN(1129,I2019,$C2019)*overallRate,MIN(1129,I2019)*overallRate),2))))</f>
        <v>Effectuez l’étape 1</v>
      </c>
      <c r="N2019" s="54" t="str">
        <f>IF(ISTEXT(overallRate),"Effectuez l’étape 1",IF(OR(COUNT($C2019,J2019)&lt;&gt;2,overallRate=0),0,IF(F2019="Oui",IF(OR($B2019="Oui - sans lien de dépendance",$C2019&gt;0),ROUND(MIN(J2019, MAX(500,MIN(0.55*$C2019,573))),2),0),ROUND(IF($B2019="Non - avec lien de dépendance",MIN(1129,J2019,$C2019)*overallRate,MIN(1129,J2019)*overallRate),2))))</f>
        <v>Effectuez l’étape 1</v>
      </c>
      <c r="O2019" s="54" t="str">
        <f>IF(ISTEXT(overallRate),"Effectuez l’étape 1",IF(OR(COUNT($C2019,K2019)&lt;&gt;2,overallRate=0),0,IF(G2019="Oui",IF(OR($B2019="Oui - sans lien de dépendance",$C2019&gt;0),ROUND(MIN(K2019, MAX(500,MIN(0.55*$C2019,573))),2),0),ROUND(IF($B2019="Non - avec lien de dépendance",MIN(1129,K2019,$C2019)*overallRate,MIN(1129,K2019)*overallRate),2))))</f>
        <v>Effectuez l’étape 1</v>
      </c>
      <c r="P2019" s="3">
        <f t="shared" si="31"/>
        <v>0</v>
      </c>
    </row>
    <row r="2020" spans="12:16" x14ac:dyDescent="0.35">
      <c r="L2020" s="54" t="str">
        <f>IF(ISTEXT(overallRate),"Effectuez l’étape 1",IF(OR(COUNT($C2020,H2020)&lt;&gt;2,overallRate=0),0,IF(D2020="Oui",IF(OR($B2020="Oui - sans lien de dépendance",$C2020&gt;0),ROUND(MIN(H2020, MAX(500,MIN(0.55*$C2020,573))),2),0),ROUND(IF($B2020="Non - avec lien de dépendance",MIN(1129,H2020,$C2020)*overallRate,MIN(1129,H2020)*overallRate),2))))</f>
        <v>Effectuez l’étape 1</v>
      </c>
      <c r="M2020" s="54" t="str">
        <f>IF(ISTEXT(overallRate),"Effectuez l’étape 1",IF(OR(COUNT($C2020,I2020)&lt;&gt;2,overallRate=0),0,IF(E2020="Oui",IF(OR($B2020="Oui - sans lien de dépendance",$C2020&gt;0),ROUND(MIN(I2020, MAX(500,MIN(0.55*$C2020,573))),2),0),ROUND(IF($B2020="Non - avec lien de dépendance",MIN(1129,I2020,$C2020)*overallRate,MIN(1129,I2020)*overallRate),2))))</f>
        <v>Effectuez l’étape 1</v>
      </c>
      <c r="N2020" s="54" t="str">
        <f>IF(ISTEXT(overallRate),"Effectuez l’étape 1",IF(OR(COUNT($C2020,J2020)&lt;&gt;2,overallRate=0),0,IF(F2020="Oui",IF(OR($B2020="Oui - sans lien de dépendance",$C2020&gt;0),ROUND(MIN(J2020, MAX(500,MIN(0.55*$C2020,573))),2),0),ROUND(IF($B2020="Non - avec lien de dépendance",MIN(1129,J2020,$C2020)*overallRate,MIN(1129,J2020)*overallRate),2))))</f>
        <v>Effectuez l’étape 1</v>
      </c>
      <c r="O2020" s="54" t="str">
        <f>IF(ISTEXT(overallRate),"Effectuez l’étape 1",IF(OR(COUNT($C2020,K2020)&lt;&gt;2,overallRate=0),0,IF(G2020="Oui",IF(OR($B2020="Oui - sans lien de dépendance",$C2020&gt;0),ROUND(MIN(K2020, MAX(500,MIN(0.55*$C2020,573))),2),0),ROUND(IF($B2020="Non - avec lien de dépendance",MIN(1129,K2020,$C2020)*overallRate,MIN(1129,K2020)*overallRate),2))))</f>
        <v>Effectuez l’étape 1</v>
      </c>
      <c r="P2020" s="3">
        <f t="shared" si="31"/>
        <v>0</v>
      </c>
    </row>
    <row r="2021" spans="12:16" x14ac:dyDescent="0.35">
      <c r="L2021" s="54" t="str">
        <f>IF(ISTEXT(overallRate),"Effectuez l’étape 1",IF(OR(COUNT($C2021,H2021)&lt;&gt;2,overallRate=0),0,IF(D2021="Oui",IF(OR($B2021="Oui - sans lien de dépendance",$C2021&gt;0),ROUND(MIN(H2021, MAX(500,MIN(0.55*$C2021,573))),2),0),ROUND(IF($B2021="Non - avec lien de dépendance",MIN(1129,H2021,$C2021)*overallRate,MIN(1129,H2021)*overallRate),2))))</f>
        <v>Effectuez l’étape 1</v>
      </c>
      <c r="M2021" s="54" t="str">
        <f>IF(ISTEXT(overallRate),"Effectuez l’étape 1",IF(OR(COUNT($C2021,I2021)&lt;&gt;2,overallRate=0),0,IF(E2021="Oui",IF(OR($B2021="Oui - sans lien de dépendance",$C2021&gt;0),ROUND(MIN(I2021, MAX(500,MIN(0.55*$C2021,573))),2),0),ROUND(IF($B2021="Non - avec lien de dépendance",MIN(1129,I2021,$C2021)*overallRate,MIN(1129,I2021)*overallRate),2))))</f>
        <v>Effectuez l’étape 1</v>
      </c>
      <c r="N2021" s="54" t="str">
        <f>IF(ISTEXT(overallRate),"Effectuez l’étape 1",IF(OR(COUNT($C2021,J2021)&lt;&gt;2,overallRate=0),0,IF(F2021="Oui",IF(OR($B2021="Oui - sans lien de dépendance",$C2021&gt;0),ROUND(MIN(J2021, MAX(500,MIN(0.55*$C2021,573))),2),0),ROUND(IF($B2021="Non - avec lien de dépendance",MIN(1129,J2021,$C2021)*overallRate,MIN(1129,J2021)*overallRate),2))))</f>
        <v>Effectuez l’étape 1</v>
      </c>
      <c r="O2021" s="54" t="str">
        <f>IF(ISTEXT(overallRate),"Effectuez l’étape 1",IF(OR(COUNT($C2021,K2021)&lt;&gt;2,overallRate=0),0,IF(G2021="Oui",IF(OR($B2021="Oui - sans lien de dépendance",$C2021&gt;0),ROUND(MIN(K2021, MAX(500,MIN(0.55*$C2021,573))),2),0),ROUND(IF($B2021="Non - avec lien de dépendance",MIN(1129,K2021,$C2021)*overallRate,MIN(1129,K2021)*overallRate),2))))</f>
        <v>Effectuez l’étape 1</v>
      </c>
      <c r="P2021" s="3">
        <f t="shared" si="31"/>
        <v>0</v>
      </c>
    </row>
    <row r="2022" spans="12:16" x14ac:dyDescent="0.35">
      <c r="L2022" s="54" t="str">
        <f>IF(ISTEXT(overallRate),"Effectuez l’étape 1",IF(OR(COUNT($C2022,H2022)&lt;&gt;2,overallRate=0),0,IF(D2022="Oui",IF(OR($B2022="Oui - sans lien de dépendance",$C2022&gt;0),ROUND(MIN(H2022, MAX(500,MIN(0.55*$C2022,573))),2),0),ROUND(IF($B2022="Non - avec lien de dépendance",MIN(1129,H2022,$C2022)*overallRate,MIN(1129,H2022)*overallRate),2))))</f>
        <v>Effectuez l’étape 1</v>
      </c>
      <c r="M2022" s="54" t="str">
        <f>IF(ISTEXT(overallRate),"Effectuez l’étape 1",IF(OR(COUNT($C2022,I2022)&lt;&gt;2,overallRate=0),0,IF(E2022="Oui",IF(OR($B2022="Oui - sans lien de dépendance",$C2022&gt;0),ROUND(MIN(I2022, MAX(500,MIN(0.55*$C2022,573))),2),0),ROUND(IF($B2022="Non - avec lien de dépendance",MIN(1129,I2022,$C2022)*overallRate,MIN(1129,I2022)*overallRate),2))))</f>
        <v>Effectuez l’étape 1</v>
      </c>
      <c r="N2022" s="54" t="str">
        <f>IF(ISTEXT(overallRate),"Effectuez l’étape 1",IF(OR(COUNT($C2022,J2022)&lt;&gt;2,overallRate=0),0,IF(F2022="Oui",IF(OR($B2022="Oui - sans lien de dépendance",$C2022&gt;0),ROUND(MIN(J2022, MAX(500,MIN(0.55*$C2022,573))),2),0),ROUND(IF($B2022="Non - avec lien de dépendance",MIN(1129,J2022,$C2022)*overallRate,MIN(1129,J2022)*overallRate),2))))</f>
        <v>Effectuez l’étape 1</v>
      </c>
      <c r="O2022" s="54" t="str">
        <f>IF(ISTEXT(overallRate),"Effectuez l’étape 1",IF(OR(COUNT($C2022,K2022)&lt;&gt;2,overallRate=0),0,IF(G2022="Oui",IF(OR($B2022="Oui - sans lien de dépendance",$C2022&gt;0),ROUND(MIN(K2022, MAX(500,MIN(0.55*$C2022,573))),2),0),ROUND(IF($B2022="Non - avec lien de dépendance",MIN(1129,K2022,$C2022)*overallRate,MIN(1129,K2022)*overallRate),2))))</f>
        <v>Effectuez l’étape 1</v>
      </c>
      <c r="P2022" s="3">
        <f t="shared" si="31"/>
        <v>0</v>
      </c>
    </row>
    <row r="2023" spans="12:16" x14ac:dyDescent="0.35">
      <c r="L2023" s="54" t="str">
        <f>IF(ISTEXT(overallRate),"Effectuez l’étape 1",IF(OR(COUNT($C2023,H2023)&lt;&gt;2,overallRate=0),0,IF(D2023="Oui",IF(OR($B2023="Oui - sans lien de dépendance",$C2023&gt;0),ROUND(MIN(H2023, MAX(500,MIN(0.55*$C2023,573))),2),0),ROUND(IF($B2023="Non - avec lien de dépendance",MIN(1129,H2023,$C2023)*overallRate,MIN(1129,H2023)*overallRate),2))))</f>
        <v>Effectuez l’étape 1</v>
      </c>
      <c r="M2023" s="54" t="str">
        <f>IF(ISTEXT(overallRate),"Effectuez l’étape 1",IF(OR(COUNT($C2023,I2023)&lt;&gt;2,overallRate=0),0,IF(E2023="Oui",IF(OR($B2023="Oui - sans lien de dépendance",$C2023&gt;0),ROUND(MIN(I2023, MAX(500,MIN(0.55*$C2023,573))),2),0),ROUND(IF($B2023="Non - avec lien de dépendance",MIN(1129,I2023,$C2023)*overallRate,MIN(1129,I2023)*overallRate),2))))</f>
        <v>Effectuez l’étape 1</v>
      </c>
      <c r="N2023" s="54" t="str">
        <f>IF(ISTEXT(overallRate),"Effectuez l’étape 1",IF(OR(COUNT($C2023,J2023)&lt;&gt;2,overallRate=0),0,IF(F2023="Oui",IF(OR($B2023="Oui - sans lien de dépendance",$C2023&gt;0),ROUND(MIN(J2023, MAX(500,MIN(0.55*$C2023,573))),2),0),ROUND(IF($B2023="Non - avec lien de dépendance",MIN(1129,J2023,$C2023)*overallRate,MIN(1129,J2023)*overallRate),2))))</f>
        <v>Effectuez l’étape 1</v>
      </c>
      <c r="O2023" s="54" t="str">
        <f>IF(ISTEXT(overallRate),"Effectuez l’étape 1",IF(OR(COUNT($C2023,K2023)&lt;&gt;2,overallRate=0),0,IF(G2023="Oui",IF(OR($B2023="Oui - sans lien de dépendance",$C2023&gt;0),ROUND(MIN(K2023, MAX(500,MIN(0.55*$C2023,573))),2),0),ROUND(IF($B2023="Non - avec lien de dépendance",MIN(1129,K2023,$C2023)*overallRate,MIN(1129,K2023)*overallRate),2))))</f>
        <v>Effectuez l’étape 1</v>
      </c>
      <c r="P2023" s="3">
        <f t="shared" si="31"/>
        <v>0</v>
      </c>
    </row>
    <row r="2024" spans="12:16" x14ac:dyDescent="0.35">
      <c r="L2024" s="54" t="str">
        <f>IF(ISTEXT(overallRate),"Effectuez l’étape 1",IF(OR(COUNT($C2024,H2024)&lt;&gt;2,overallRate=0),0,IF(D2024="Oui",IF(OR($B2024="Oui - sans lien de dépendance",$C2024&gt;0),ROUND(MIN(H2024, MAX(500,MIN(0.55*$C2024,573))),2),0),ROUND(IF($B2024="Non - avec lien de dépendance",MIN(1129,H2024,$C2024)*overallRate,MIN(1129,H2024)*overallRate),2))))</f>
        <v>Effectuez l’étape 1</v>
      </c>
      <c r="M2024" s="54" t="str">
        <f>IF(ISTEXT(overallRate),"Effectuez l’étape 1",IF(OR(COUNT($C2024,I2024)&lt;&gt;2,overallRate=0),0,IF(E2024="Oui",IF(OR($B2024="Oui - sans lien de dépendance",$C2024&gt;0),ROUND(MIN(I2024, MAX(500,MIN(0.55*$C2024,573))),2),0),ROUND(IF($B2024="Non - avec lien de dépendance",MIN(1129,I2024,$C2024)*overallRate,MIN(1129,I2024)*overallRate),2))))</f>
        <v>Effectuez l’étape 1</v>
      </c>
      <c r="N2024" s="54" t="str">
        <f>IF(ISTEXT(overallRate),"Effectuez l’étape 1",IF(OR(COUNT($C2024,J2024)&lt;&gt;2,overallRate=0),0,IF(F2024="Oui",IF(OR($B2024="Oui - sans lien de dépendance",$C2024&gt;0),ROUND(MIN(J2024, MAX(500,MIN(0.55*$C2024,573))),2),0),ROUND(IF($B2024="Non - avec lien de dépendance",MIN(1129,J2024,$C2024)*overallRate,MIN(1129,J2024)*overallRate),2))))</f>
        <v>Effectuez l’étape 1</v>
      </c>
      <c r="O2024" s="54" t="str">
        <f>IF(ISTEXT(overallRate),"Effectuez l’étape 1",IF(OR(COUNT($C2024,K2024)&lt;&gt;2,overallRate=0),0,IF(G2024="Oui",IF(OR($B2024="Oui - sans lien de dépendance",$C2024&gt;0),ROUND(MIN(K2024, MAX(500,MIN(0.55*$C2024,573))),2),0),ROUND(IF($B2024="Non - avec lien de dépendance",MIN(1129,K2024,$C2024)*overallRate,MIN(1129,K2024)*overallRate),2))))</f>
        <v>Effectuez l’étape 1</v>
      </c>
      <c r="P2024" s="3">
        <f t="shared" si="31"/>
        <v>0</v>
      </c>
    </row>
    <row r="2025" spans="12:16" x14ac:dyDescent="0.35">
      <c r="L2025" s="54" t="str">
        <f>IF(ISTEXT(overallRate),"Effectuez l’étape 1",IF(OR(COUNT($C2025,H2025)&lt;&gt;2,overallRate=0),0,IF(D2025="Oui",IF(OR($B2025="Oui - sans lien de dépendance",$C2025&gt;0),ROUND(MIN(H2025, MAX(500,MIN(0.55*$C2025,573))),2),0),ROUND(IF($B2025="Non - avec lien de dépendance",MIN(1129,H2025,$C2025)*overallRate,MIN(1129,H2025)*overallRate),2))))</f>
        <v>Effectuez l’étape 1</v>
      </c>
      <c r="M2025" s="54" t="str">
        <f>IF(ISTEXT(overallRate),"Effectuez l’étape 1",IF(OR(COUNT($C2025,I2025)&lt;&gt;2,overallRate=0),0,IF(E2025="Oui",IF(OR($B2025="Oui - sans lien de dépendance",$C2025&gt;0),ROUND(MIN(I2025, MAX(500,MIN(0.55*$C2025,573))),2),0),ROUND(IF($B2025="Non - avec lien de dépendance",MIN(1129,I2025,$C2025)*overallRate,MIN(1129,I2025)*overallRate),2))))</f>
        <v>Effectuez l’étape 1</v>
      </c>
      <c r="N2025" s="54" t="str">
        <f>IF(ISTEXT(overallRate),"Effectuez l’étape 1",IF(OR(COUNT($C2025,J2025)&lt;&gt;2,overallRate=0),0,IF(F2025="Oui",IF(OR($B2025="Oui - sans lien de dépendance",$C2025&gt;0),ROUND(MIN(J2025, MAX(500,MIN(0.55*$C2025,573))),2),0),ROUND(IF($B2025="Non - avec lien de dépendance",MIN(1129,J2025,$C2025)*overallRate,MIN(1129,J2025)*overallRate),2))))</f>
        <v>Effectuez l’étape 1</v>
      </c>
      <c r="O2025" s="54" t="str">
        <f>IF(ISTEXT(overallRate),"Effectuez l’étape 1",IF(OR(COUNT($C2025,K2025)&lt;&gt;2,overallRate=0),0,IF(G2025="Oui",IF(OR($B2025="Oui - sans lien de dépendance",$C2025&gt;0),ROUND(MIN(K2025, MAX(500,MIN(0.55*$C2025,573))),2),0),ROUND(IF($B2025="Non - avec lien de dépendance",MIN(1129,K2025,$C2025)*overallRate,MIN(1129,K2025)*overallRate),2))))</f>
        <v>Effectuez l’étape 1</v>
      </c>
      <c r="P2025" s="3">
        <f t="shared" si="31"/>
        <v>0</v>
      </c>
    </row>
    <row r="2026" spans="12:16" x14ac:dyDescent="0.35">
      <c r="L2026" s="54" t="str">
        <f>IF(ISTEXT(overallRate),"Effectuez l’étape 1",IF(OR(COUNT($C2026,H2026)&lt;&gt;2,overallRate=0),0,IF(D2026="Oui",IF(OR($B2026="Oui - sans lien de dépendance",$C2026&gt;0),ROUND(MIN(H2026, MAX(500,MIN(0.55*$C2026,573))),2),0),ROUND(IF($B2026="Non - avec lien de dépendance",MIN(1129,H2026,$C2026)*overallRate,MIN(1129,H2026)*overallRate),2))))</f>
        <v>Effectuez l’étape 1</v>
      </c>
      <c r="M2026" s="54" t="str">
        <f>IF(ISTEXT(overallRate),"Effectuez l’étape 1",IF(OR(COUNT($C2026,I2026)&lt;&gt;2,overallRate=0),0,IF(E2026="Oui",IF(OR($B2026="Oui - sans lien de dépendance",$C2026&gt;0),ROUND(MIN(I2026, MAX(500,MIN(0.55*$C2026,573))),2),0),ROUND(IF($B2026="Non - avec lien de dépendance",MIN(1129,I2026,$C2026)*overallRate,MIN(1129,I2026)*overallRate),2))))</f>
        <v>Effectuez l’étape 1</v>
      </c>
      <c r="N2026" s="54" t="str">
        <f>IF(ISTEXT(overallRate),"Effectuez l’étape 1",IF(OR(COUNT($C2026,J2026)&lt;&gt;2,overallRate=0),0,IF(F2026="Oui",IF(OR($B2026="Oui - sans lien de dépendance",$C2026&gt;0),ROUND(MIN(J2026, MAX(500,MIN(0.55*$C2026,573))),2),0),ROUND(IF($B2026="Non - avec lien de dépendance",MIN(1129,J2026,$C2026)*overallRate,MIN(1129,J2026)*overallRate),2))))</f>
        <v>Effectuez l’étape 1</v>
      </c>
      <c r="O2026" s="54" t="str">
        <f>IF(ISTEXT(overallRate),"Effectuez l’étape 1",IF(OR(COUNT($C2026,K2026)&lt;&gt;2,overallRate=0),0,IF(G2026="Oui",IF(OR($B2026="Oui - sans lien de dépendance",$C2026&gt;0),ROUND(MIN(K2026, MAX(500,MIN(0.55*$C2026,573))),2),0),ROUND(IF($B2026="Non - avec lien de dépendance",MIN(1129,K2026,$C2026)*overallRate,MIN(1129,K2026)*overallRate),2))))</f>
        <v>Effectuez l’étape 1</v>
      </c>
      <c r="P2026" s="3">
        <f t="shared" si="31"/>
        <v>0</v>
      </c>
    </row>
    <row r="2027" spans="12:16" x14ac:dyDescent="0.35">
      <c r="L2027" s="54" t="str">
        <f>IF(ISTEXT(overallRate),"Effectuez l’étape 1",IF(OR(COUNT($C2027,H2027)&lt;&gt;2,overallRate=0),0,IF(D2027="Oui",IF(OR($B2027="Oui - sans lien de dépendance",$C2027&gt;0),ROUND(MIN(H2027, MAX(500,MIN(0.55*$C2027,573))),2),0),ROUND(IF($B2027="Non - avec lien de dépendance",MIN(1129,H2027,$C2027)*overallRate,MIN(1129,H2027)*overallRate),2))))</f>
        <v>Effectuez l’étape 1</v>
      </c>
      <c r="M2027" s="54" t="str">
        <f>IF(ISTEXT(overallRate),"Effectuez l’étape 1",IF(OR(COUNT($C2027,I2027)&lt;&gt;2,overallRate=0),0,IF(E2027="Oui",IF(OR($B2027="Oui - sans lien de dépendance",$C2027&gt;0),ROUND(MIN(I2027, MAX(500,MIN(0.55*$C2027,573))),2),0),ROUND(IF($B2027="Non - avec lien de dépendance",MIN(1129,I2027,$C2027)*overallRate,MIN(1129,I2027)*overallRate),2))))</f>
        <v>Effectuez l’étape 1</v>
      </c>
      <c r="N2027" s="54" t="str">
        <f>IF(ISTEXT(overallRate),"Effectuez l’étape 1",IF(OR(COUNT($C2027,J2027)&lt;&gt;2,overallRate=0),0,IF(F2027="Oui",IF(OR($B2027="Oui - sans lien de dépendance",$C2027&gt;0),ROUND(MIN(J2027, MAX(500,MIN(0.55*$C2027,573))),2),0),ROUND(IF($B2027="Non - avec lien de dépendance",MIN(1129,J2027,$C2027)*overallRate,MIN(1129,J2027)*overallRate),2))))</f>
        <v>Effectuez l’étape 1</v>
      </c>
      <c r="O2027" s="54" t="str">
        <f>IF(ISTEXT(overallRate),"Effectuez l’étape 1",IF(OR(COUNT($C2027,K2027)&lt;&gt;2,overallRate=0),0,IF(G2027="Oui",IF(OR($B2027="Oui - sans lien de dépendance",$C2027&gt;0),ROUND(MIN(K2027, MAX(500,MIN(0.55*$C2027,573))),2),0),ROUND(IF($B2027="Non - avec lien de dépendance",MIN(1129,K2027,$C2027)*overallRate,MIN(1129,K2027)*overallRate),2))))</f>
        <v>Effectuez l’étape 1</v>
      </c>
      <c r="P2027" s="3">
        <f t="shared" si="31"/>
        <v>0</v>
      </c>
    </row>
    <row r="2028" spans="12:16" x14ac:dyDescent="0.35">
      <c r="L2028" s="54" t="str">
        <f>IF(ISTEXT(overallRate),"Effectuez l’étape 1",IF(OR(COUNT($C2028,H2028)&lt;&gt;2,overallRate=0),0,IF(D2028="Oui",IF(OR($B2028="Oui - sans lien de dépendance",$C2028&gt;0),ROUND(MIN(H2028, MAX(500,MIN(0.55*$C2028,573))),2),0),ROUND(IF($B2028="Non - avec lien de dépendance",MIN(1129,H2028,$C2028)*overallRate,MIN(1129,H2028)*overallRate),2))))</f>
        <v>Effectuez l’étape 1</v>
      </c>
      <c r="M2028" s="54" t="str">
        <f>IF(ISTEXT(overallRate),"Effectuez l’étape 1",IF(OR(COUNT($C2028,I2028)&lt;&gt;2,overallRate=0),0,IF(E2028="Oui",IF(OR($B2028="Oui - sans lien de dépendance",$C2028&gt;0),ROUND(MIN(I2028, MAX(500,MIN(0.55*$C2028,573))),2),0),ROUND(IF($B2028="Non - avec lien de dépendance",MIN(1129,I2028,$C2028)*overallRate,MIN(1129,I2028)*overallRate),2))))</f>
        <v>Effectuez l’étape 1</v>
      </c>
      <c r="N2028" s="54" t="str">
        <f>IF(ISTEXT(overallRate),"Effectuez l’étape 1",IF(OR(COUNT($C2028,J2028)&lt;&gt;2,overallRate=0),0,IF(F2028="Oui",IF(OR($B2028="Oui - sans lien de dépendance",$C2028&gt;0),ROUND(MIN(J2028, MAX(500,MIN(0.55*$C2028,573))),2),0),ROUND(IF($B2028="Non - avec lien de dépendance",MIN(1129,J2028,$C2028)*overallRate,MIN(1129,J2028)*overallRate),2))))</f>
        <v>Effectuez l’étape 1</v>
      </c>
      <c r="O2028" s="54" t="str">
        <f>IF(ISTEXT(overallRate),"Effectuez l’étape 1",IF(OR(COUNT($C2028,K2028)&lt;&gt;2,overallRate=0),0,IF(G2028="Oui",IF(OR($B2028="Oui - sans lien de dépendance",$C2028&gt;0),ROUND(MIN(K2028, MAX(500,MIN(0.55*$C2028,573))),2),0),ROUND(IF($B2028="Non - avec lien de dépendance",MIN(1129,K2028,$C2028)*overallRate,MIN(1129,K2028)*overallRate),2))))</f>
        <v>Effectuez l’étape 1</v>
      </c>
      <c r="P2028" s="3">
        <f t="shared" si="31"/>
        <v>0</v>
      </c>
    </row>
    <row r="2029" spans="12:16" x14ac:dyDescent="0.35">
      <c r="L2029" s="54" t="str">
        <f>IF(ISTEXT(overallRate),"Effectuez l’étape 1",IF(OR(COUNT($C2029,H2029)&lt;&gt;2,overallRate=0),0,IF(D2029="Oui",IF(OR($B2029="Oui - sans lien de dépendance",$C2029&gt;0),ROUND(MIN(H2029, MAX(500,MIN(0.55*$C2029,573))),2),0),ROUND(IF($B2029="Non - avec lien de dépendance",MIN(1129,H2029,$C2029)*overallRate,MIN(1129,H2029)*overallRate),2))))</f>
        <v>Effectuez l’étape 1</v>
      </c>
      <c r="M2029" s="54" t="str">
        <f>IF(ISTEXT(overallRate),"Effectuez l’étape 1",IF(OR(COUNT($C2029,I2029)&lt;&gt;2,overallRate=0),0,IF(E2029="Oui",IF(OR($B2029="Oui - sans lien de dépendance",$C2029&gt;0),ROUND(MIN(I2029, MAX(500,MIN(0.55*$C2029,573))),2),0),ROUND(IF($B2029="Non - avec lien de dépendance",MIN(1129,I2029,$C2029)*overallRate,MIN(1129,I2029)*overallRate),2))))</f>
        <v>Effectuez l’étape 1</v>
      </c>
      <c r="N2029" s="54" t="str">
        <f>IF(ISTEXT(overallRate),"Effectuez l’étape 1",IF(OR(COUNT($C2029,J2029)&lt;&gt;2,overallRate=0),0,IF(F2029="Oui",IF(OR($B2029="Oui - sans lien de dépendance",$C2029&gt;0),ROUND(MIN(J2029, MAX(500,MIN(0.55*$C2029,573))),2),0),ROUND(IF($B2029="Non - avec lien de dépendance",MIN(1129,J2029,$C2029)*overallRate,MIN(1129,J2029)*overallRate),2))))</f>
        <v>Effectuez l’étape 1</v>
      </c>
      <c r="O2029" s="54" t="str">
        <f>IF(ISTEXT(overallRate),"Effectuez l’étape 1",IF(OR(COUNT($C2029,K2029)&lt;&gt;2,overallRate=0),0,IF(G2029="Oui",IF(OR($B2029="Oui - sans lien de dépendance",$C2029&gt;0),ROUND(MIN(K2029, MAX(500,MIN(0.55*$C2029,573))),2),0),ROUND(IF($B2029="Non - avec lien de dépendance",MIN(1129,K2029,$C2029)*overallRate,MIN(1129,K2029)*overallRate),2))))</f>
        <v>Effectuez l’étape 1</v>
      </c>
      <c r="P2029" s="3">
        <f t="shared" si="31"/>
        <v>0</v>
      </c>
    </row>
    <row r="2030" spans="12:16" x14ac:dyDescent="0.35">
      <c r="L2030" s="54" t="str">
        <f>IF(ISTEXT(overallRate),"Effectuez l’étape 1",IF(OR(COUNT($C2030,H2030)&lt;&gt;2,overallRate=0),0,IF(D2030="Oui",IF(OR($B2030="Oui - sans lien de dépendance",$C2030&gt;0),ROUND(MIN(H2030, MAX(500,MIN(0.55*$C2030,573))),2),0),ROUND(IF($B2030="Non - avec lien de dépendance",MIN(1129,H2030,$C2030)*overallRate,MIN(1129,H2030)*overallRate),2))))</f>
        <v>Effectuez l’étape 1</v>
      </c>
      <c r="M2030" s="54" t="str">
        <f>IF(ISTEXT(overallRate),"Effectuez l’étape 1",IF(OR(COUNT($C2030,I2030)&lt;&gt;2,overallRate=0),0,IF(E2030="Oui",IF(OR($B2030="Oui - sans lien de dépendance",$C2030&gt;0),ROUND(MIN(I2030, MAX(500,MIN(0.55*$C2030,573))),2),0),ROUND(IF($B2030="Non - avec lien de dépendance",MIN(1129,I2030,$C2030)*overallRate,MIN(1129,I2030)*overallRate),2))))</f>
        <v>Effectuez l’étape 1</v>
      </c>
      <c r="N2030" s="54" t="str">
        <f>IF(ISTEXT(overallRate),"Effectuez l’étape 1",IF(OR(COUNT($C2030,J2030)&lt;&gt;2,overallRate=0),0,IF(F2030="Oui",IF(OR($B2030="Oui - sans lien de dépendance",$C2030&gt;0),ROUND(MIN(J2030, MAX(500,MIN(0.55*$C2030,573))),2),0),ROUND(IF($B2030="Non - avec lien de dépendance",MIN(1129,J2030,$C2030)*overallRate,MIN(1129,J2030)*overallRate),2))))</f>
        <v>Effectuez l’étape 1</v>
      </c>
      <c r="O2030" s="54" t="str">
        <f>IF(ISTEXT(overallRate),"Effectuez l’étape 1",IF(OR(COUNT($C2030,K2030)&lt;&gt;2,overallRate=0),0,IF(G2030="Oui",IF(OR($B2030="Oui - sans lien de dépendance",$C2030&gt;0),ROUND(MIN(K2030, MAX(500,MIN(0.55*$C2030,573))),2),0),ROUND(IF($B2030="Non - avec lien de dépendance",MIN(1129,K2030,$C2030)*overallRate,MIN(1129,K2030)*overallRate),2))))</f>
        <v>Effectuez l’étape 1</v>
      </c>
      <c r="P2030" s="3">
        <f t="shared" si="31"/>
        <v>0</v>
      </c>
    </row>
    <row r="2031" spans="12:16" x14ac:dyDescent="0.35">
      <c r="L2031" s="54" t="str">
        <f>IF(ISTEXT(overallRate),"Effectuez l’étape 1",IF(OR(COUNT($C2031,H2031)&lt;&gt;2,overallRate=0),0,IF(D2031="Oui",IF(OR($B2031="Oui - sans lien de dépendance",$C2031&gt;0),ROUND(MIN(H2031, MAX(500,MIN(0.55*$C2031,573))),2),0),ROUND(IF($B2031="Non - avec lien de dépendance",MIN(1129,H2031,$C2031)*overallRate,MIN(1129,H2031)*overallRate),2))))</f>
        <v>Effectuez l’étape 1</v>
      </c>
      <c r="M2031" s="54" t="str">
        <f>IF(ISTEXT(overallRate),"Effectuez l’étape 1",IF(OR(COUNT($C2031,I2031)&lt;&gt;2,overallRate=0),0,IF(E2031="Oui",IF(OR($B2031="Oui - sans lien de dépendance",$C2031&gt;0),ROUND(MIN(I2031, MAX(500,MIN(0.55*$C2031,573))),2),0),ROUND(IF($B2031="Non - avec lien de dépendance",MIN(1129,I2031,$C2031)*overallRate,MIN(1129,I2031)*overallRate),2))))</f>
        <v>Effectuez l’étape 1</v>
      </c>
      <c r="N2031" s="54" t="str">
        <f>IF(ISTEXT(overallRate),"Effectuez l’étape 1",IF(OR(COUNT($C2031,J2031)&lt;&gt;2,overallRate=0),0,IF(F2031="Oui",IF(OR($B2031="Oui - sans lien de dépendance",$C2031&gt;0),ROUND(MIN(J2031, MAX(500,MIN(0.55*$C2031,573))),2),0),ROUND(IF($B2031="Non - avec lien de dépendance",MIN(1129,J2031,$C2031)*overallRate,MIN(1129,J2031)*overallRate),2))))</f>
        <v>Effectuez l’étape 1</v>
      </c>
      <c r="O2031" s="54" t="str">
        <f>IF(ISTEXT(overallRate),"Effectuez l’étape 1",IF(OR(COUNT($C2031,K2031)&lt;&gt;2,overallRate=0),0,IF(G2031="Oui",IF(OR($B2031="Oui - sans lien de dépendance",$C2031&gt;0),ROUND(MIN(K2031, MAX(500,MIN(0.55*$C2031,573))),2),0),ROUND(IF($B2031="Non - avec lien de dépendance",MIN(1129,K2031,$C2031)*overallRate,MIN(1129,K2031)*overallRate),2))))</f>
        <v>Effectuez l’étape 1</v>
      </c>
      <c r="P2031" s="3">
        <f t="shared" si="31"/>
        <v>0</v>
      </c>
    </row>
    <row r="2032" spans="12:16" x14ac:dyDescent="0.35">
      <c r="L2032" s="54" t="str">
        <f>IF(ISTEXT(overallRate),"Effectuez l’étape 1",IF(OR(COUNT($C2032,H2032)&lt;&gt;2,overallRate=0),0,IF(D2032="Oui",IF(OR($B2032="Oui - sans lien de dépendance",$C2032&gt;0),ROUND(MIN(H2032, MAX(500,MIN(0.55*$C2032,573))),2),0),ROUND(IF($B2032="Non - avec lien de dépendance",MIN(1129,H2032,$C2032)*overallRate,MIN(1129,H2032)*overallRate),2))))</f>
        <v>Effectuez l’étape 1</v>
      </c>
      <c r="M2032" s="54" t="str">
        <f>IF(ISTEXT(overallRate),"Effectuez l’étape 1",IF(OR(COUNT($C2032,I2032)&lt;&gt;2,overallRate=0),0,IF(E2032="Oui",IF(OR($B2032="Oui - sans lien de dépendance",$C2032&gt;0),ROUND(MIN(I2032, MAX(500,MIN(0.55*$C2032,573))),2),0),ROUND(IF($B2032="Non - avec lien de dépendance",MIN(1129,I2032,$C2032)*overallRate,MIN(1129,I2032)*overallRate),2))))</f>
        <v>Effectuez l’étape 1</v>
      </c>
      <c r="N2032" s="54" t="str">
        <f>IF(ISTEXT(overallRate),"Effectuez l’étape 1",IF(OR(COUNT($C2032,J2032)&lt;&gt;2,overallRate=0),0,IF(F2032="Oui",IF(OR($B2032="Oui - sans lien de dépendance",$C2032&gt;0),ROUND(MIN(J2032, MAX(500,MIN(0.55*$C2032,573))),2),0),ROUND(IF($B2032="Non - avec lien de dépendance",MIN(1129,J2032,$C2032)*overallRate,MIN(1129,J2032)*overallRate),2))))</f>
        <v>Effectuez l’étape 1</v>
      </c>
      <c r="O2032" s="54" t="str">
        <f>IF(ISTEXT(overallRate),"Effectuez l’étape 1",IF(OR(COUNT($C2032,K2032)&lt;&gt;2,overallRate=0),0,IF(G2032="Oui",IF(OR($B2032="Oui - sans lien de dépendance",$C2032&gt;0),ROUND(MIN(K2032, MAX(500,MIN(0.55*$C2032,573))),2),0),ROUND(IF($B2032="Non - avec lien de dépendance",MIN(1129,K2032,$C2032)*overallRate,MIN(1129,K2032)*overallRate),2))))</f>
        <v>Effectuez l’étape 1</v>
      </c>
      <c r="P2032" s="3">
        <f t="shared" si="31"/>
        <v>0</v>
      </c>
    </row>
    <row r="2033" spans="12:16" x14ac:dyDescent="0.35">
      <c r="L2033" s="54" t="str">
        <f>IF(ISTEXT(overallRate),"Effectuez l’étape 1",IF(OR(COUNT($C2033,H2033)&lt;&gt;2,overallRate=0),0,IF(D2033="Oui",IF(OR($B2033="Oui - sans lien de dépendance",$C2033&gt;0),ROUND(MIN(H2033, MAX(500,MIN(0.55*$C2033,573))),2),0),ROUND(IF($B2033="Non - avec lien de dépendance",MIN(1129,H2033,$C2033)*overallRate,MIN(1129,H2033)*overallRate),2))))</f>
        <v>Effectuez l’étape 1</v>
      </c>
      <c r="M2033" s="54" t="str">
        <f>IF(ISTEXT(overallRate),"Effectuez l’étape 1",IF(OR(COUNT($C2033,I2033)&lt;&gt;2,overallRate=0),0,IF(E2033="Oui",IF(OR($B2033="Oui - sans lien de dépendance",$C2033&gt;0),ROUND(MIN(I2033, MAX(500,MIN(0.55*$C2033,573))),2),0),ROUND(IF($B2033="Non - avec lien de dépendance",MIN(1129,I2033,$C2033)*overallRate,MIN(1129,I2033)*overallRate),2))))</f>
        <v>Effectuez l’étape 1</v>
      </c>
      <c r="N2033" s="54" t="str">
        <f>IF(ISTEXT(overallRate),"Effectuez l’étape 1",IF(OR(COUNT($C2033,J2033)&lt;&gt;2,overallRate=0),0,IF(F2033="Oui",IF(OR($B2033="Oui - sans lien de dépendance",$C2033&gt;0),ROUND(MIN(J2033, MAX(500,MIN(0.55*$C2033,573))),2),0),ROUND(IF($B2033="Non - avec lien de dépendance",MIN(1129,J2033,$C2033)*overallRate,MIN(1129,J2033)*overallRate),2))))</f>
        <v>Effectuez l’étape 1</v>
      </c>
      <c r="O2033" s="54" t="str">
        <f>IF(ISTEXT(overallRate),"Effectuez l’étape 1",IF(OR(COUNT($C2033,K2033)&lt;&gt;2,overallRate=0),0,IF(G2033="Oui",IF(OR($B2033="Oui - sans lien de dépendance",$C2033&gt;0),ROUND(MIN(K2033, MAX(500,MIN(0.55*$C2033,573))),2),0),ROUND(IF($B2033="Non - avec lien de dépendance",MIN(1129,K2033,$C2033)*overallRate,MIN(1129,K2033)*overallRate),2))))</f>
        <v>Effectuez l’étape 1</v>
      </c>
      <c r="P2033" s="3">
        <f t="shared" si="31"/>
        <v>0</v>
      </c>
    </row>
    <row r="2034" spans="12:16" x14ac:dyDescent="0.35">
      <c r="L2034" s="54" t="str">
        <f>IF(ISTEXT(overallRate),"Effectuez l’étape 1",IF(OR(COUNT($C2034,H2034)&lt;&gt;2,overallRate=0),0,IF(D2034="Oui",IF(OR($B2034="Oui - sans lien de dépendance",$C2034&gt;0),ROUND(MIN(H2034, MAX(500,MIN(0.55*$C2034,573))),2),0),ROUND(IF($B2034="Non - avec lien de dépendance",MIN(1129,H2034,$C2034)*overallRate,MIN(1129,H2034)*overallRate),2))))</f>
        <v>Effectuez l’étape 1</v>
      </c>
      <c r="M2034" s="54" t="str">
        <f>IF(ISTEXT(overallRate),"Effectuez l’étape 1",IF(OR(COUNT($C2034,I2034)&lt;&gt;2,overallRate=0),0,IF(E2034="Oui",IF(OR($B2034="Oui - sans lien de dépendance",$C2034&gt;0),ROUND(MIN(I2034, MAX(500,MIN(0.55*$C2034,573))),2),0),ROUND(IF($B2034="Non - avec lien de dépendance",MIN(1129,I2034,$C2034)*overallRate,MIN(1129,I2034)*overallRate),2))))</f>
        <v>Effectuez l’étape 1</v>
      </c>
      <c r="N2034" s="54" t="str">
        <f>IF(ISTEXT(overallRate),"Effectuez l’étape 1",IF(OR(COUNT($C2034,J2034)&lt;&gt;2,overallRate=0),0,IF(F2034="Oui",IF(OR($B2034="Oui - sans lien de dépendance",$C2034&gt;0),ROUND(MIN(J2034, MAX(500,MIN(0.55*$C2034,573))),2),0),ROUND(IF($B2034="Non - avec lien de dépendance",MIN(1129,J2034,$C2034)*overallRate,MIN(1129,J2034)*overallRate),2))))</f>
        <v>Effectuez l’étape 1</v>
      </c>
      <c r="O2034" s="54" t="str">
        <f>IF(ISTEXT(overallRate),"Effectuez l’étape 1",IF(OR(COUNT($C2034,K2034)&lt;&gt;2,overallRate=0),0,IF(G2034="Oui",IF(OR($B2034="Oui - sans lien de dépendance",$C2034&gt;0),ROUND(MIN(K2034, MAX(500,MIN(0.55*$C2034,573))),2),0),ROUND(IF($B2034="Non - avec lien de dépendance",MIN(1129,K2034,$C2034)*overallRate,MIN(1129,K2034)*overallRate),2))))</f>
        <v>Effectuez l’étape 1</v>
      </c>
      <c r="P2034" s="3">
        <f t="shared" si="31"/>
        <v>0</v>
      </c>
    </row>
    <row r="2035" spans="12:16" x14ac:dyDescent="0.35">
      <c r="L2035" s="54" t="str">
        <f>IF(ISTEXT(overallRate),"Effectuez l’étape 1",IF(OR(COUNT($C2035,H2035)&lt;&gt;2,overallRate=0),0,IF(D2035="Oui",IF(OR($B2035="Oui - sans lien de dépendance",$C2035&gt;0),ROUND(MIN(H2035, MAX(500,MIN(0.55*$C2035,573))),2),0),ROUND(IF($B2035="Non - avec lien de dépendance",MIN(1129,H2035,$C2035)*overallRate,MIN(1129,H2035)*overallRate),2))))</f>
        <v>Effectuez l’étape 1</v>
      </c>
      <c r="M2035" s="54" t="str">
        <f>IF(ISTEXT(overallRate),"Effectuez l’étape 1",IF(OR(COUNT($C2035,I2035)&lt;&gt;2,overallRate=0),0,IF(E2035="Oui",IF(OR($B2035="Oui - sans lien de dépendance",$C2035&gt;0),ROUND(MIN(I2035, MAX(500,MIN(0.55*$C2035,573))),2),0),ROUND(IF($B2035="Non - avec lien de dépendance",MIN(1129,I2035,$C2035)*overallRate,MIN(1129,I2035)*overallRate),2))))</f>
        <v>Effectuez l’étape 1</v>
      </c>
      <c r="N2035" s="54" t="str">
        <f>IF(ISTEXT(overallRate),"Effectuez l’étape 1",IF(OR(COUNT($C2035,J2035)&lt;&gt;2,overallRate=0),0,IF(F2035="Oui",IF(OR($B2035="Oui - sans lien de dépendance",$C2035&gt;0),ROUND(MIN(J2035, MAX(500,MIN(0.55*$C2035,573))),2),0),ROUND(IF($B2035="Non - avec lien de dépendance",MIN(1129,J2035,$C2035)*overallRate,MIN(1129,J2035)*overallRate),2))))</f>
        <v>Effectuez l’étape 1</v>
      </c>
      <c r="O2035" s="54" t="str">
        <f>IF(ISTEXT(overallRate),"Effectuez l’étape 1",IF(OR(COUNT($C2035,K2035)&lt;&gt;2,overallRate=0),0,IF(G2035="Oui",IF(OR($B2035="Oui - sans lien de dépendance",$C2035&gt;0),ROUND(MIN(K2035, MAX(500,MIN(0.55*$C2035,573))),2),0),ROUND(IF($B2035="Non - avec lien de dépendance",MIN(1129,K2035,$C2035)*overallRate,MIN(1129,K2035)*overallRate),2))))</f>
        <v>Effectuez l’étape 1</v>
      </c>
      <c r="P2035" s="3">
        <f t="shared" si="31"/>
        <v>0</v>
      </c>
    </row>
    <row r="2036" spans="12:16" x14ac:dyDescent="0.35">
      <c r="L2036" s="54" t="str">
        <f>IF(ISTEXT(overallRate),"Effectuez l’étape 1",IF(OR(COUNT($C2036,H2036)&lt;&gt;2,overallRate=0),0,IF(D2036="Oui",IF(OR($B2036="Oui - sans lien de dépendance",$C2036&gt;0),ROUND(MIN(H2036, MAX(500,MIN(0.55*$C2036,573))),2),0),ROUND(IF($B2036="Non - avec lien de dépendance",MIN(1129,H2036,$C2036)*overallRate,MIN(1129,H2036)*overallRate),2))))</f>
        <v>Effectuez l’étape 1</v>
      </c>
      <c r="M2036" s="54" t="str">
        <f>IF(ISTEXT(overallRate),"Effectuez l’étape 1",IF(OR(COUNT($C2036,I2036)&lt;&gt;2,overallRate=0),0,IF(E2036="Oui",IF(OR($B2036="Oui - sans lien de dépendance",$C2036&gt;0),ROUND(MIN(I2036, MAX(500,MIN(0.55*$C2036,573))),2),0),ROUND(IF($B2036="Non - avec lien de dépendance",MIN(1129,I2036,$C2036)*overallRate,MIN(1129,I2036)*overallRate),2))))</f>
        <v>Effectuez l’étape 1</v>
      </c>
      <c r="N2036" s="54" t="str">
        <f>IF(ISTEXT(overallRate),"Effectuez l’étape 1",IF(OR(COUNT($C2036,J2036)&lt;&gt;2,overallRate=0),0,IF(F2036="Oui",IF(OR($B2036="Oui - sans lien de dépendance",$C2036&gt;0),ROUND(MIN(J2036, MAX(500,MIN(0.55*$C2036,573))),2),0),ROUND(IF($B2036="Non - avec lien de dépendance",MIN(1129,J2036,$C2036)*overallRate,MIN(1129,J2036)*overallRate),2))))</f>
        <v>Effectuez l’étape 1</v>
      </c>
      <c r="O2036" s="54" t="str">
        <f>IF(ISTEXT(overallRate),"Effectuez l’étape 1",IF(OR(COUNT($C2036,K2036)&lt;&gt;2,overallRate=0),0,IF(G2036="Oui",IF(OR($B2036="Oui - sans lien de dépendance",$C2036&gt;0),ROUND(MIN(K2036, MAX(500,MIN(0.55*$C2036,573))),2),0),ROUND(IF($B2036="Non - avec lien de dépendance",MIN(1129,K2036,$C2036)*overallRate,MIN(1129,K2036)*overallRate),2))))</f>
        <v>Effectuez l’étape 1</v>
      </c>
      <c r="P2036" s="3">
        <f t="shared" si="31"/>
        <v>0</v>
      </c>
    </row>
    <row r="2037" spans="12:16" x14ac:dyDescent="0.35">
      <c r="L2037" s="54" t="str">
        <f>IF(ISTEXT(overallRate),"Effectuez l’étape 1",IF(OR(COUNT($C2037,H2037)&lt;&gt;2,overallRate=0),0,IF(D2037="Oui",IF(OR($B2037="Oui - sans lien de dépendance",$C2037&gt;0),ROUND(MIN(H2037, MAX(500,MIN(0.55*$C2037,573))),2),0),ROUND(IF($B2037="Non - avec lien de dépendance",MIN(1129,H2037,$C2037)*overallRate,MIN(1129,H2037)*overallRate),2))))</f>
        <v>Effectuez l’étape 1</v>
      </c>
      <c r="M2037" s="54" t="str">
        <f>IF(ISTEXT(overallRate),"Effectuez l’étape 1",IF(OR(COUNT($C2037,I2037)&lt;&gt;2,overallRate=0),0,IF(E2037="Oui",IF(OR($B2037="Oui - sans lien de dépendance",$C2037&gt;0),ROUND(MIN(I2037, MAX(500,MIN(0.55*$C2037,573))),2),0),ROUND(IF($B2037="Non - avec lien de dépendance",MIN(1129,I2037,$C2037)*overallRate,MIN(1129,I2037)*overallRate),2))))</f>
        <v>Effectuez l’étape 1</v>
      </c>
      <c r="N2037" s="54" t="str">
        <f>IF(ISTEXT(overallRate),"Effectuez l’étape 1",IF(OR(COUNT($C2037,J2037)&lt;&gt;2,overallRate=0),0,IF(F2037="Oui",IF(OR($B2037="Oui - sans lien de dépendance",$C2037&gt;0),ROUND(MIN(J2037, MAX(500,MIN(0.55*$C2037,573))),2),0),ROUND(IF($B2037="Non - avec lien de dépendance",MIN(1129,J2037,$C2037)*overallRate,MIN(1129,J2037)*overallRate),2))))</f>
        <v>Effectuez l’étape 1</v>
      </c>
      <c r="O2037" s="54" t="str">
        <f>IF(ISTEXT(overallRate),"Effectuez l’étape 1",IF(OR(COUNT($C2037,K2037)&lt;&gt;2,overallRate=0),0,IF(G2037="Oui",IF(OR($B2037="Oui - sans lien de dépendance",$C2037&gt;0),ROUND(MIN(K2037, MAX(500,MIN(0.55*$C2037,573))),2),0),ROUND(IF($B2037="Non - avec lien de dépendance",MIN(1129,K2037,$C2037)*overallRate,MIN(1129,K2037)*overallRate),2))))</f>
        <v>Effectuez l’étape 1</v>
      </c>
      <c r="P2037" s="3">
        <f t="shared" si="31"/>
        <v>0</v>
      </c>
    </row>
    <row r="2038" spans="12:16" x14ac:dyDescent="0.35">
      <c r="L2038" s="54" t="str">
        <f>IF(ISTEXT(overallRate),"Effectuez l’étape 1",IF(OR(COUNT($C2038,H2038)&lt;&gt;2,overallRate=0),0,IF(D2038="Oui",IF(OR($B2038="Oui - sans lien de dépendance",$C2038&gt;0),ROUND(MIN(H2038, MAX(500,MIN(0.55*$C2038,573))),2),0),ROUND(IF($B2038="Non - avec lien de dépendance",MIN(1129,H2038,$C2038)*overallRate,MIN(1129,H2038)*overallRate),2))))</f>
        <v>Effectuez l’étape 1</v>
      </c>
      <c r="M2038" s="54" t="str">
        <f>IF(ISTEXT(overallRate),"Effectuez l’étape 1",IF(OR(COUNT($C2038,I2038)&lt;&gt;2,overallRate=0),0,IF(E2038="Oui",IF(OR($B2038="Oui - sans lien de dépendance",$C2038&gt;0),ROUND(MIN(I2038, MAX(500,MIN(0.55*$C2038,573))),2),0),ROUND(IF($B2038="Non - avec lien de dépendance",MIN(1129,I2038,$C2038)*overallRate,MIN(1129,I2038)*overallRate),2))))</f>
        <v>Effectuez l’étape 1</v>
      </c>
      <c r="N2038" s="54" t="str">
        <f>IF(ISTEXT(overallRate),"Effectuez l’étape 1",IF(OR(COUNT($C2038,J2038)&lt;&gt;2,overallRate=0),0,IF(F2038="Oui",IF(OR($B2038="Oui - sans lien de dépendance",$C2038&gt;0),ROUND(MIN(J2038, MAX(500,MIN(0.55*$C2038,573))),2),0),ROUND(IF($B2038="Non - avec lien de dépendance",MIN(1129,J2038,$C2038)*overallRate,MIN(1129,J2038)*overallRate),2))))</f>
        <v>Effectuez l’étape 1</v>
      </c>
      <c r="O2038" s="54" t="str">
        <f>IF(ISTEXT(overallRate),"Effectuez l’étape 1",IF(OR(COUNT($C2038,K2038)&lt;&gt;2,overallRate=0),0,IF(G2038="Oui",IF(OR($B2038="Oui - sans lien de dépendance",$C2038&gt;0),ROUND(MIN(K2038, MAX(500,MIN(0.55*$C2038,573))),2),0),ROUND(IF($B2038="Non - avec lien de dépendance",MIN(1129,K2038,$C2038)*overallRate,MIN(1129,K2038)*overallRate),2))))</f>
        <v>Effectuez l’étape 1</v>
      </c>
      <c r="P2038" s="3">
        <f t="shared" si="31"/>
        <v>0</v>
      </c>
    </row>
    <row r="2039" spans="12:16" x14ac:dyDescent="0.35">
      <c r="L2039" s="54" t="str">
        <f>IF(ISTEXT(overallRate),"Effectuez l’étape 1",IF(OR(COUNT($C2039,H2039)&lt;&gt;2,overallRate=0),0,IF(D2039="Oui",IF(OR($B2039="Oui - sans lien de dépendance",$C2039&gt;0),ROUND(MIN(H2039, MAX(500,MIN(0.55*$C2039,573))),2),0),ROUND(IF($B2039="Non - avec lien de dépendance",MIN(1129,H2039,$C2039)*overallRate,MIN(1129,H2039)*overallRate),2))))</f>
        <v>Effectuez l’étape 1</v>
      </c>
      <c r="M2039" s="54" t="str">
        <f>IF(ISTEXT(overallRate),"Effectuez l’étape 1",IF(OR(COUNT($C2039,I2039)&lt;&gt;2,overallRate=0),0,IF(E2039="Oui",IF(OR($B2039="Oui - sans lien de dépendance",$C2039&gt;0),ROUND(MIN(I2039, MAX(500,MIN(0.55*$C2039,573))),2),0),ROUND(IF($B2039="Non - avec lien de dépendance",MIN(1129,I2039,$C2039)*overallRate,MIN(1129,I2039)*overallRate),2))))</f>
        <v>Effectuez l’étape 1</v>
      </c>
      <c r="N2039" s="54" t="str">
        <f>IF(ISTEXT(overallRate),"Effectuez l’étape 1",IF(OR(COUNT($C2039,J2039)&lt;&gt;2,overallRate=0),0,IF(F2039="Oui",IF(OR($B2039="Oui - sans lien de dépendance",$C2039&gt;0),ROUND(MIN(J2039, MAX(500,MIN(0.55*$C2039,573))),2),0),ROUND(IF($B2039="Non - avec lien de dépendance",MIN(1129,J2039,$C2039)*overallRate,MIN(1129,J2039)*overallRate),2))))</f>
        <v>Effectuez l’étape 1</v>
      </c>
      <c r="O2039" s="54" t="str">
        <f>IF(ISTEXT(overallRate),"Effectuez l’étape 1",IF(OR(COUNT($C2039,K2039)&lt;&gt;2,overallRate=0),0,IF(G2039="Oui",IF(OR($B2039="Oui - sans lien de dépendance",$C2039&gt;0),ROUND(MIN(K2039, MAX(500,MIN(0.55*$C2039,573))),2),0),ROUND(IF($B2039="Non - avec lien de dépendance",MIN(1129,K2039,$C2039)*overallRate,MIN(1129,K2039)*overallRate),2))))</f>
        <v>Effectuez l’étape 1</v>
      </c>
      <c r="P2039" s="3">
        <f t="shared" si="31"/>
        <v>0</v>
      </c>
    </row>
    <row r="2040" spans="12:16" x14ac:dyDescent="0.35">
      <c r="L2040" s="54" t="str">
        <f>IF(ISTEXT(overallRate),"Effectuez l’étape 1",IF(OR(COUNT($C2040,H2040)&lt;&gt;2,overallRate=0),0,IF(D2040="Oui",IF(OR($B2040="Oui - sans lien de dépendance",$C2040&gt;0),ROUND(MIN(H2040, MAX(500,MIN(0.55*$C2040,573))),2),0),ROUND(IF($B2040="Non - avec lien de dépendance",MIN(1129,H2040,$C2040)*overallRate,MIN(1129,H2040)*overallRate),2))))</f>
        <v>Effectuez l’étape 1</v>
      </c>
      <c r="M2040" s="54" t="str">
        <f>IF(ISTEXT(overallRate),"Effectuez l’étape 1",IF(OR(COUNT($C2040,I2040)&lt;&gt;2,overallRate=0),0,IF(E2040="Oui",IF(OR($B2040="Oui - sans lien de dépendance",$C2040&gt;0),ROUND(MIN(I2040, MAX(500,MIN(0.55*$C2040,573))),2),0),ROUND(IF($B2040="Non - avec lien de dépendance",MIN(1129,I2040,$C2040)*overallRate,MIN(1129,I2040)*overallRate),2))))</f>
        <v>Effectuez l’étape 1</v>
      </c>
      <c r="N2040" s="54" t="str">
        <f>IF(ISTEXT(overallRate),"Effectuez l’étape 1",IF(OR(COUNT($C2040,J2040)&lt;&gt;2,overallRate=0),0,IF(F2040="Oui",IF(OR($B2040="Oui - sans lien de dépendance",$C2040&gt;0),ROUND(MIN(J2040, MAX(500,MIN(0.55*$C2040,573))),2),0),ROUND(IF($B2040="Non - avec lien de dépendance",MIN(1129,J2040,$C2040)*overallRate,MIN(1129,J2040)*overallRate),2))))</f>
        <v>Effectuez l’étape 1</v>
      </c>
      <c r="O2040" s="54" t="str">
        <f>IF(ISTEXT(overallRate),"Effectuez l’étape 1",IF(OR(COUNT($C2040,K2040)&lt;&gt;2,overallRate=0),0,IF(G2040="Oui",IF(OR($B2040="Oui - sans lien de dépendance",$C2040&gt;0),ROUND(MIN(K2040, MAX(500,MIN(0.55*$C2040,573))),2),0),ROUND(IF($B2040="Non - avec lien de dépendance",MIN(1129,K2040,$C2040)*overallRate,MIN(1129,K2040)*overallRate),2))))</f>
        <v>Effectuez l’étape 1</v>
      </c>
      <c r="P2040" s="3">
        <f t="shared" si="31"/>
        <v>0</v>
      </c>
    </row>
    <row r="2041" spans="12:16" x14ac:dyDescent="0.35">
      <c r="L2041" s="54" t="str">
        <f>IF(ISTEXT(overallRate),"Effectuez l’étape 1",IF(OR(COUNT($C2041,H2041)&lt;&gt;2,overallRate=0),0,IF(D2041="Oui",IF(OR($B2041="Oui - sans lien de dépendance",$C2041&gt;0),ROUND(MIN(H2041, MAX(500,MIN(0.55*$C2041,573))),2),0),ROUND(IF($B2041="Non - avec lien de dépendance",MIN(1129,H2041,$C2041)*overallRate,MIN(1129,H2041)*overallRate),2))))</f>
        <v>Effectuez l’étape 1</v>
      </c>
      <c r="M2041" s="54" t="str">
        <f>IF(ISTEXT(overallRate),"Effectuez l’étape 1",IF(OR(COUNT($C2041,I2041)&lt;&gt;2,overallRate=0),0,IF(E2041="Oui",IF(OR($B2041="Oui - sans lien de dépendance",$C2041&gt;0),ROUND(MIN(I2041, MAX(500,MIN(0.55*$C2041,573))),2),0),ROUND(IF($B2041="Non - avec lien de dépendance",MIN(1129,I2041,$C2041)*overallRate,MIN(1129,I2041)*overallRate),2))))</f>
        <v>Effectuez l’étape 1</v>
      </c>
      <c r="N2041" s="54" t="str">
        <f>IF(ISTEXT(overallRate),"Effectuez l’étape 1",IF(OR(COUNT($C2041,J2041)&lt;&gt;2,overallRate=0),0,IF(F2041="Oui",IF(OR($B2041="Oui - sans lien de dépendance",$C2041&gt;0),ROUND(MIN(J2041, MAX(500,MIN(0.55*$C2041,573))),2),0),ROUND(IF($B2041="Non - avec lien de dépendance",MIN(1129,J2041,$C2041)*overallRate,MIN(1129,J2041)*overallRate),2))))</f>
        <v>Effectuez l’étape 1</v>
      </c>
      <c r="O2041" s="54" t="str">
        <f>IF(ISTEXT(overallRate),"Effectuez l’étape 1",IF(OR(COUNT($C2041,K2041)&lt;&gt;2,overallRate=0),0,IF(G2041="Oui",IF(OR($B2041="Oui - sans lien de dépendance",$C2041&gt;0),ROUND(MIN(K2041, MAX(500,MIN(0.55*$C2041,573))),2),0),ROUND(IF($B2041="Non - avec lien de dépendance",MIN(1129,K2041,$C2041)*overallRate,MIN(1129,K2041)*overallRate),2))))</f>
        <v>Effectuez l’étape 1</v>
      </c>
      <c r="P2041" s="3">
        <f t="shared" si="31"/>
        <v>0</v>
      </c>
    </row>
    <row r="2042" spans="12:16" x14ac:dyDescent="0.35">
      <c r="L2042" s="54" t="str">
        <f>IF(ISTEXT(overallRate),"Effectuez l’étape 1",IF(OR(COUNT($C2042,H2042)&lt;&gt;2,overallRate=0),0,IF(D2042="Oui",IF(OR($B2042="Oui - sans lien de dépendance",$C2042&gt;0),ROUND(MIN(H2042, MAX(500,MIN(0.55*$C2042,573))),2),0),ROUND(IF($B2042="Non - avec lien de dépendance",MIN(1129,H2042,$C2042)*overallRate,MIN(1129,H2042)*overallRate),2))))</f>
        <v>Effectuez l’étape 1</v>
      </c>
      <c r="M2042" s="54" t="str">
        <f>IF(ISTEXT(overallRate),"Effectuez l’étape 1",IF(OR(COUNT($C2042,I2042)&lt;&gt;2,overallRate=0),0,IF(E2042="Oui",IF(OR($B2042="Oui - sans lien de dépendance",$C2042&gt;0),ROUND(MIN(I2042, MAX(500,MIN(0.55*$C2042,573))),2),0),ROUND(IF($B2042="Non - avec lien de dépendance",MIN(1129,I2042,$C2042)*overallRate,MIN(1129,I2042)*overallRate),2))))</f>
        <v>Effectuez l’étape 1</v>
      </c>
      <c r="N2042" s="54" t="str">
        <f>IF(ISTEXT(overallRate),"Effectuez l’étape 1",IF(OR(COUNT($C2042,J2042)&lt;&gt;2,overallRate=0),0,IF(F2042="Oui",IF(OR($B2042="Oui - sans lien de dépendance",$C2042&gt;0),ROUND(MIN(J2042, MAX(500,MIN(0.55*$C2042,573))),2),0),ROUND(IF($B2042="Non - avec lien de dépendance",MIN(1129,J2042,$C2042)*overallRate,MIN(1129,J2042)*overallRate),2))))</f>
        <v>Effectuez l’étape 1</v>
      </c>
      <c r="O2042" s="54" t="str">
        <f>IF(ISTEXT(overallRate),"Effectuez l’étape 1",IF(OR(COUNT($C2042,K2042)&lt;&gt;2,overallRate=0),0,IF(G2042="Oui",IF(OR($B2042="Oui - sans lien de dépendance",$C2042&gt;0),ROUND(MIN(K2042, MAX(500,MIN(0.55*$C2042,573))),2),0),ROUND(IF($B2042="Non - avec lien de dépendance",MIN(1129,K2042,$C2042)*overallRate,MIN(1129,K2042)*overallRate),2))))</f>
        <v>Effectuez l’étape 1</v>
      </c>
      <c r="P2042" s="3">
        <f t="shared" si="31"/>
        <v>0</v>
      </c>
    </row>
    <row r="2043" spans="12:16" x14ac:dyDescent="0.35">
      <c r="L2043" s="54" t="str">
        <f>IF(ISTEXT(overallRate),"Effectuez l’étape 1",IF(OR(COUNT($C2043,H2043)&lt;&gt;2,overallRate=0),0,IF(D2043="Oui",IF(OR($B2043="Oui - sans lien de dépendance",$C2043&gt;0),ROUND(MIN(H2043, MAX(500,MIN(0.55*$C2043,573))),2),0),ROUND(IF($B2043="Non - avec lien de dépendance",MIN(1129,H2043,$C2043)*overallRate,MIN(1129,H2043)*overallRate),2))))</f>
        <v>Effectuez l’étape 1</v>
      </c>
      <c r="M2043" s="54" t="str">
        <f>IF(ISTEXT(overallRate),"Effectuez l’étape 1",IF(OR(COUNT($C2043,I2043)&lt;&gt;2,overallRate=0),0,IF(E2043="Oui",IF(OR($B2043="Oui - sans lien de dépendance",$C2043&gt;0),ROUND(MIN(I2043, MAX(500,MIN(0.55*$C2043,573))),2),0),ROUND(IF($B2043="Non - avec lien de dépendance",MIN(1129,I2043,$C2043)*overallRate,MIN(1129,I2043)*overallRate),2))))</f>
        <v>Effectuez l’étape 1</v>
      </c>
      <c r="N2043" s="54" t="str">
        <f>IF(ISTEXT(overallRate),"Effectuez l’étape 1",IF(OR(COUNT($C2043,J2043)&lt;&gt;2,overallRate=0),0,IF(F2043="Oui",IF(OR($B2043="Oui - sans lien de dépendance",$C2043&gt;0),ROUND(MIN(J2043, MAX(500,MIN(0.55*$C2043,573))),2),0),ROUND(IF($B2043="Non - avec lien de dépendance",MIN(1129,J2043,$C2043)*overallRate,MIN(1129,J2043)*overallRate),2))))</f>
        <v>Effectuez l’étape 1</v>
      </c>
      <c r="O2043" s="54" t="str">
        <f>IF(ISTEXT(overallRate),"Effectuez l’étape 1",IF(OR(COUNT($C2043,K2043)&lt;&gt;2,overallRate=0),0,IF(G2043="Oui",IF(OR($B2043="Oui - sans lien de dépendance",$C2043&gt;0),ROUND(MIN(K2043, MAX(500,MIN(0.55*$C2043,573))),2),0),ROUND(IF($B2043="Non - avec lien de dépendance",MIN(1129,K2043,$C2043)*overallRate,MIN(1129,K2043)*overallRate),2))))</f>
        <v>Effectuez l’étape 1</v>
      </c>
      <c r="P2043" s="3">
        <f t="shared" si="31"/>
        <v>0</v>
      </c>
    </row>
    <row r="2044" spans="12:16" x14ac:dyDescent="0.35">
      <c r="L2044" s="54" t="str">
        <f>IF(ISTEXT(overallRate),"Effectuez l’étape 1",IF(OR(COUNT($C2044,H2044)&lt;&gt;2,overallRate=0),0,IF(D2044="Oui",IF(OR($B2044="Oui - sans lien de dépendance",$C2044&gt;0),ROUND(MIN(H2044, MAX(500,MIN(0.55*$C2044,573))),2),0),ROUND(IF($B2044="Non - avec lien de dépendance",MIN(1129,H2044,$C2044)*overallRate,MIN(1129,H2044)*overallRate),2))))</f>
        <v>Effectuez l’étape 1</v>
      </c>
      <c r="M2044" s="54" t="str">
        <f>IF(ISTEXT(overallRate),"Effectuez l’étape 1",IF(OR(COUNT($C2044,I2044)&lt;&gt;2,overallRate=0),0,IF(E2044="Oui",IF(OR($B2044="Oui - sans lien de dépendance",$C2044&gt;0),ROUND(MIN(I2044, MAX(500,MIN(0.55*$C2044,573))),2),0),ROUND(IF($B2044="Non - avec lien de dépendance",MIN(1129,I2044,$C2044)*overallRate,MIN(1129,I2044)*overallRate),2))))</f>
        <v>Effectuez l’étape 1</v>
      </c>
      <c r="N2044" s="54" t="str">
        <f>IF(ISTEXT(overallRate),"Effectuez l’étape 1",IF(OR(COUNT($C2044,J2044)&lt;&gt;2,overallRate=0),0,IF(F2044="Oui",IF(OR($B2044="Oui - sans lien de dépendance",$C2044&gt;0),ROUND(MIN(J2044, MAX(500,MIN(0.55*$C2044,573))),2),0),ROUND(IF($B2044="Non - avec lien de dépendance",MIN(1129,J2044,$C2044)*overallRate,MIN(1129,J2044)*overallRate),2))))</f>
        <v>Effectuez l’étape 1</v>
      </c>
      <c r="O2044" s="54" t="str">
        <f>IF(ISTEXT(overallRate),"Effectuez l’étape 1",IF(OR(COUNT($C2044,K2044)&lt;&gt;2,overallRate=0),0,IF(G2044="Oui",IF(OR($B2044="Oui - sans lien de dépendance",$C2044&gt;0),ROUND(MIN(K2044, MAX(500,MIN(0.55*$C2044,573))),2),0),ROUND(IF($B2044="Non - avec lien de dépendance",MIN(1129,K2044,$C2044)*overallRate,MIN(1129,K2044)*overallRate),2))))</f>
        <v>Effectuez l’étape 1</v>
      </c>
      <c r="P2044" s="3">
        <f t="shared" si="31"/>
        <v>0</v>
      </c>
    </row>
    <row r="2045" spans="12:16" x14ac:dyDescent="0.35">
      <c r="L2045" s="54" t="str">
        <f>IF(ISTEXT(overallRate),"Effectuez l’étape 1",IF(OR(COUNT($C2045,H2045)&lt;&gt;2,overallRate=0),0,IF(D2045="Oui",IF(OR($B2045="Oui - sans lien de dépendance",$C2045&gt;0),ROUND(MIN(H2045, MAX(500,MIN(0.55*$C2045,573))),2),0),ROUND(IF($B2045="Non - avec lien de dépendance",MIN(1129,H2045,$C2045)*overallRate,MIN(1129,H2045)*overallRate),2))))</f>
        <v>Effectuez l’étape 1</v>
      </c>
      <c r="M2045" s="54" t="str">
        <f>IF(ISTEXT(overallRate),"Effectuez l’étape 1",IF(OR(COUNT($C2045,I2045)&lt;&gt;2,overallRate=0),0,IF(E2045="Oui",IF(OR($B2045="Oui - sans lien de dépendance",$C2045&gt;0),ROUND(MIN(I2045, MAX(500,MIN(0.55*$C2045,573))),2),0),ROUND(IF($B2045="Non - avec lien de dépendance",MIN(1129,I2045,$C2045)*overallRate,MIN(1129,I2045)*overallRate),2))))</f>
        <v>Effectuez l’étape 1</v>
      </c>
      <c r="N2045" s="54" t="str">
        <f>IF(ISTEXT(overallRate),"Effectuez l’étape 1",IF(OR(COUNT($C2045,J2045)&lt;&gt;2,overallRate=0),0,IF(F2045="Oui",IF(OR($B2045="Oui - sans lien de dépendance",$C2045&gt;0),ROUND(MIN(J2045, MAX(500,MIN(0.55*$C2045,573))),2),0),ROUND(IF($B2045="Non - avec lien de dépendance",MIN(1129,J2045,$C2045)*overallRate,MIN(1129,J2045)*overallRate),2))))</f>
        <v>Effectuez l’étape 1</v>
      </c>
      <c r="O2045" s="54" t="str">
        <f>IF(ISTEXT(overallRate),"Effectuez l’étape 1",IF(OR(COUNT($C2045,K2045)&lt;&gt;2,overallRate=0),0,IF(G2045="Oui",IF(OR($B2045="Oui - sans lien de dépendance",$C2045&gt;0),ROUND(MIN(K2045, MAX(500,MIN(0.55*$C2045,573))),2),0),ROUND(IF($B2045="Non - avec lien de dépendance",MIN(1129,K2045,$C2045)*overallRate,MIN(1129,K2045)*overallRate),2))))</f>
        <v>Effectuez l’étape 1</v>
      </c>
      <c r="P2045" s="3">
        <f t="shared" si="31"/>
        <v>0</v>
      </c>
    </row>
    <row r="2046" spans="12:16" x14ac:dyDescent="0.35">
      <c r="L2046" s="54" t="str">
        <f>IF(ISTEXT(overallRate),"Effectuez l’étape 1",IF(OR(COUNT($C2046,H2046)&lt;&gt;2,overallRate=0),0,IF(D2046="Oui",IF(OR($B2046="Oui - sans lien de dépendance",$C2046&gt;0),ROUND(MIN(H2046, MAX(500,MIN(0.55*$C2046,573))),2),0),ROUND(IF($B2046="Non - avec lien de dépendance",MIN(1129,H2046,$C2046)*overallRate,MIN(1129,H2046)*overallRate),2))))</f>
        <v>Effectuez l’étape 1</v>
      </c>
      <c r="M2046" s="54" t="str">
        <f>IF(ISTEXT(overallRate),"Effectuez l’étape 1",IF(OR(COUNT($C2046,I2046)&lt;&gt;2,overallRate=0),0,IF(E2046="Oui",IF(OR($B2046="Oui - sans lien de dépendance",$C2046&gt;0),ROUND(MIN(I2046, MAX(500,MIN(0.55*$C2046,573))),2),0),ROUND(IF($B2046="Non - avec lien de dépendance",MIN(1129,I2046,$C2046)*overallRate,MIN(1129,I2046)*overallRate),2))))</f>
        <v>Effectuez l’étape 1</v>
      </c>
      <c r="N2046" s="54" t="str">
        <f>IF(ISTEXT(overallRate),"Effectuez l’étape 1",IF(OR(COUNT($C2046,J2046)&lt;&gt;2,overallRate=0),0,IF(F2046="Oui",IF(OR($B2046="Oui - sans lien de dépendance",$C2046&gt;0),ROUND(MIN(J2046, MAX(500,MIN(0.55*$C2046,573))),2),0),ROUND(IF($B2046="Non - avec lien de dépendance",MIN(1129,J2046,$C2046)*overallRate,MIN(1129,J2046)*overallRate),2))))</f>
        <v>Effectuez l’étape 1</v>
      </c>
      <c r="O2046" s="54" t="str">
        <f>IF(ISTEXT(overallRate),"Effectuez l’étape 1",IF(OR(COUNT($C2046,K2046)&lt;&gt;2,overallRate=0),0,IF(G2046="Oui",IF(OR($B2046="Oui - sans lien de dépendance",$C2046&gt;0),ROUND(MIN(K2046, MAX(500,MIN(0.55*$C2046,573))),2),0),ROUND(IF($B2046="Non - avec lien de dépendance",MIN(1129,K2046,$C2046)*overallRate,MIN(1129,K2046)*overallRate),2))))</f>
        <v>Effectuez l’étape 1</v>
      </c>
      <c r="P2046" s="3">
        <f t="shared" si="31"/>
        <v>0</v>
      </c>
    </row>
    <row r="2047" spans="12:16" x14ac:dyDescent="0.35">
      <c r="L2047" s="54" t="str">
        <f>IF(ISTEXT(overallRate),"Effectuez l’étape 1",IF(OR(COUNT($C2047,H2047)&lt;&gt;2,overallRate=0),0,IF(D2047="Oui",IF(OR($B2047="Oui - sans lien de dépendance",$C2047&gt;0),ROUND(MIN(H2047, MAX(500,MIN(0.55*$C2047,573))),2),0),ROUND(IF($B2047="Non - avec lien de dépendance",MIN(1129,H2047,$C2047)*overallRate,MIN(1129,H2047)*overallRate),2))))</f>
        <v>Effectuez l’étape 1</v>
      </c>
      <c r="M2047" s="54" t="str">
        <f>IF(ISTEXT(overallRate),"Effectuez l’étape 1",IF(OR(COUNT($C2047,I2047)&lt;&gt;2,overallRate=0),0,IF(E2047="Oui",IF(OR($B2047="Oui - sans lien de dépendance",$C2047&gt;0),ROUND(MIN(I2047, MAX(500,MIN(0.55*$C2047,573))),2),0),ROUND(IF($B2047="Non - avec lien de dépendance",MIN(1129,I2047,$C2047)*overallRate,MIN(1129,I2047)*overallRate),2))))</f>
        <v>Effectuez l’étape 1</v>
      </c>
      <c r="N2047" s="54" t="str">
        <f>IF(ISTEXT(overallRate),"Effectuez l’étape 1",IF(OR(COUNT($C2047,J2047)&lt;&gt;2,overallRate=0),0,IF(F2047="Oui",IF(OR($B2047="Oui - sans lien de dépendance",$C2047&gt;0),ROUND(MIN(J2047, MAX(500,MIN(0.55*$C2047,573))),2),0),ROUND(IF($B2047="Non - avec lien de dépendance",MIN(1129,J2047,$C2047)*overallRate,MIN(1129,J2047)*overallRate),2))))</f>
        <v>Effectuez l’étape 1</v>
      </c>
      <c r="O2047" s="54" t="str">
        <f>IF(ISTEXT(overallRate),"Effectuez l’étape 1",IF(OR(COUNT($C2047,K2047)&lt;&gt;2,overallRate=0),0,IF(G2047="Oui",IF(OR($B2047="Oui - sans lien de dépendance",$C2047&gt;0),ROUND(MIN(K2047, MAX(500,MIN(0.55*$C2047,573))),2),0),ROUND(IF($B2047="Non - avec lien de dépendance",MIN(1129,K2047,$C2047)*overallRate,MIN(1129,K2047)*overallRate),2))))</f>
        <v>Effectuez l’étape 1</v>
      </c>
      <c r="P2047" s="3">
        <f t="shared" si="31"/>
        <v>0</v>
      </c>
    </row>
    <row r="2048" spans="12:16" x14ac:dyDescent="0.35">
      <c r="L2048" s="54" t="str">
        <f>IF(ISTEXT(overallRate),"Effectuez l’étape 1",IF(OR(COUNT($C2048,H2048)&lt;&gt;2,overallRate=0),0,IF(D2048="Oui",IF(OR($B2048="Oui - sans lien de dépendance",$C2048&gt;0),ROUND(MIN(H2048, MAX(500,MIN(0.55*$C2048,573))),2),0),ROUND(IF($B2048="Non - avec lien de dépendance",MIN(1129,H2048,$C2048)*overallRate,MIN(1129,H2048)*overallRate),2))))</f>
        <v>Effectuez l’étape 1</v>
      </c>
      <c r="M2048" s="54" t="str">
        <f>IF(ISTEXT(overallRate),"Effectuez l’étape 1",IF(OR(COUNT($C2048,I2048)&lt;&gt;2,overallRate=0),0,IF(E2048="Oui",IF(OR($B2048="Oui - sans lien de dépendance",$C2048&gt;0),ROUND(MIN(I2048, MAX(500,MIN(0.55*$C2048,573))),2),0),ROUND(IF($B2048="Non - avec lien de dépendance",MIN(1129,I2048,$C2048)*overallRate,MIN(1129,I2048)*overallRate),2))))</f>
        <v>Effectuez l’étape 1</v>
      </c>
      <c r="N2048" s="54" t="str">
        <f>IF(ISTEXT(overallRate),"Effectuez l’étape 1",IF(OR(COUNT($C2048,J2048)&lt;&gt;2,overallRate=0),0,IF(F2048="Oui",IF(OR($B2048="Oui - sans lien de dépendance",$C2048&gt;0),ROUND(MIN(J2048, MAX(500,MIN(0.55*$C2048,573))),2),0),ROUND(IF($B2048="Non - avec lien de dépendance",MIN(1129,J2048,$C2048)*overallRate,MIN(1129,J2048)*overallRate),2))))</f>
        <v>Effectuez l’étape 1</v>
      </c>
      <c r="O2048" s="54" t="str">
        <f>IF(ISTEXT(overallRate),"Effectuez l’étape 1",IF(OR(COUNT($C2048,K2048)&lt;&gt;2,overallRate=0),0,IF(G2048="Oui",IF(OR($B2048="Oui - sans lien de dépendance",$C2048&gt;0),ROUND(MIN(K2048, MAX(500,MIN(0.55*$C2048,573))),2),0),ROUND(IF($B2048="Non - avec lien de dépendance",MIN(1129,K2048,$C2048)*overallRate,MIN(1129,K2048)*overallRate),2))))</f>
        <v>Effectuez l’étape 1</v>
      </c>
      <c r="P2048" s="3">
        <f t="shared" si="31"/>
        <v>0</v>
      </c>
    </row>
    <row r="2049" spans="12:16" x14ac:dyDescent="0.35">
      <c r="L2049" s="54" t="str">
        <f>IF(ISTEXT(overallRate),"Effectuez l’étape 1",IF(OR(COUNT($C2049,H2049)&lt;&gt;2,overallRate=0),0,IF(D2049="Oui",IF(OR($B2049="Oui - sans lien de dépendance",$C2049&gt;0),ROUND(MIN(H2049, MAX(500,MIN(0.55*$C2049,573))),2),0),ROUND(IF($B2049="Non - avec lien de dépendance",MIN(1129,H2049,$C2049)*overallRate,MIN(1129,H2049)*overallRate),2))))</f>
        <v>Effectuez l’étape 1</v>
      </c>
      <c r="M2049" s="54" t="str">
        <f>IF(ISTEXT(overallRate),"Effectuez l’étape 1",IF(OR(COUNT($C2049,I2049)&lt;&gt;2,overallRate=0),0,IF(E2049="Oui",IF(OR($B2049="Oui - sans lien de dépendance",$C2049&gt;0),ROUND(MIN(I2049, MAX(500,MIN(0.55*$C2049,573))),2),0),ROUND(IF($B2049="Non - avec lien de dépendance",MIN(1129,I2049,$C2049)*overallRate,MIN(1129,I2049)*overallRate),2))))</f>
        <v>Effectuez l’étape 1</v>
      </c>
      <c r="N2049" s="54" t="str">
        <f>IF(ISTEXT(overallRate),"Effectuez l’étape 1",IF(OR(COUNT($C2049,J2049)&lt;&gt;2,overallRate=0),0,IF(F2049="Oui",IF(OR($B2049="Oui - sans lien de dépendance",$C2049&gt;0),ROUND(MIN(J2049, MAX(500,MIN(0.55*$C2049,573))),2),0),ROUND(IF($B2049="Non - avec lien de dépendance",MIN(1129,J2049,$C2049)*overallRate,MIN(1129,J2049)*overallRate),2))))</f>
        <v>Effectuez l’étape 1</v>
      </c>
      <c r="O2049" s="54" t="str">
        <f>IF(ISTEXT(overallRate),"Effectuez l’étape 1",IF(OR(COUNT($C2049,K2049)&lt;&gt;2,overallRate=0),0,IF(G2049="Oui",IF(OR($B2049="Oui - sans lien de dépendance",$C2049&gt;0),ROUND(MIN(K2049, MAX(500,MIN(0.55*$C2049,573))),2),0),ROUND(IF($B2049="Non - avec lien de dépendance",MIN(1129,K2049,$C2049)*overallRate,MIN(1129,K2049)*overallRate),2))))</f>
        <v>Effectuez l’étape 1</v>
      </c>
      <c r="P2049" s="3">
        <f t="shared" si="31"/>
        <v>0</v>
      </c>
    </row>
    <row r="2050" spans="12:16" x14ac:dyDescent="0.35">
      <c r="L2050" s="54" t="str">
        <f>IF(ISTEXT(overallRate),"Effectuez l’étape 1",IF(OR(COUNT($C2050,H2050)&lt;&gt;2,overallRate=0),0,IF(D2050="Oui",IF(OR($B2050="Oui - sans lien de dépendance",$C2050&gt;0),ROUND(MIN(H2050, MAX(500,MIN(0.55*$C2050,573))),2),0),ROUND(IF($B2050="Non - avec lien de dépendance",MIN(1129,H2050,$C2050)*overallRate,MIN(1129,H2050)*overallRate),2))))</f>
        <v>Effectuez l’étape 1</v>
      </c>
      <c r="M2050" s="54" t="str">
        <f>IF(ISTEXT(overallRate),"Effectuez l’étape 1",IF(OR(COUNT($C2050,I2050)&lt;&gt;2,overallRate=0),0,IF(E2050="Oui",IF(OR($B2050="Oui - sans lien de dépendance",$C2050&gt;0),ROUND(MIN(I2050, MAX(500,MIN(0.55*$C2050,573))),2),0),ROUND(IF($B2050="Non - avec lien de dépendance",MIN(1129,I2050,$C2050)*overallRate,MIN(1129,I2050)*overallRate),2))))</f>
        <v>Effectuez l’étape 1</v>
      </c>
      <c r="N2050" s="54" t="str">
        <f>IF(ISTEXT(overallRate),"Effectuez l’étape 1",IF(OR(COUNT($C2050,J2050)&lt;&gt;2,overallRate=0),0,IF(F2050="Oui",IF(OR($B2050="Oui - sans lien de dépendance",$C2050&gt;0),ROUND(MIN(J2050, MAX(500,MIN(0.55*$C2050,573))),2),0),ROUND(IF($B2050="Non - avec lien de dépendance",MIN(1129,J2050,$C2050)*overallRate,MIN(1129,J2050)*overallRate),2))))</f>
        <v>Effectuez l’étape 1</v>
      </c>
      <c r="O2050" s="54" t="str">
        <f>IF(ISTEXT(overallRate),"Effectuez l’étape 1",IF(OR(COUNT($C2050,K2050)&lt;&gt;2,overallRate=0),0,IF(G2050="Oui",IF(OR($B2050="Oui - sans lien de dépendance",$C2050&gt;0),ROUND(MIN(K2050, MAX(500,MIN(0.55*$C2050,573))),2),0),ROUND(IF($B2050="Non - avec lien de dépendance",MIN(1129,K2050,$C2050)*overallRate,MIN(1129,K2050)*overallRate),2))))</f>
        <v>Effectuez l’étape 1</v>
      </c>
      <c r="P2050" s="3">
        <f t="shared" si="31"/>
        <v>0</v>
      </c>
    </row>
    <row r="2051" spans="12:16" x14ac:dyDescent="0.35">
      <c r="L2051" s="54" t="str">
        <f>IF(ISTEXT(overallRate),"Effectuez l’étape 1",IF(OR(COUNT($C2051,H2051)&lt;&gt;2,overallRate=0),0,IF(D2051="Oui",IF(OR($B2051="Oui - sans lien de dépendance",$C2051&gt;0),ROUND(MIN(H2051, MAX(500,MIN(0.55*$C2051,573))),2),0),ROUND(IF($B2051="Non - avec lien de dépendance",MIN(1129,H2051,$C2051)*overallRate,MIN(1129,H2051)*overallRate),2))))</f>
        <v>Effectuez l’étape 1</v>
      </c>
      <c r="M2051" s="54" t="str">
        <f>IF(ISTEXT(overallRate),"Effectuez l’étape 1",IF(OR(COUNT($C2051,I2051)&lt;&gt;2,overallRate=0),0,IF(E2051="Oui",IF(OR($B2051="Oui - sans lien de dépendance",$C2051&gt;0),ROUND(MIN(I2051, MAX(500,MIN(0.55*$C2051,573))),2),0),ROUND(IF($B2051="Non - avec lien de dépendance",MIN(1129,I2051,$C2051)*overallRate,MIN(1129,I2051)*overallRate),2))))</f>
        <v>Effectuez l’étape 1</v>
      </c>
      <c r="N2051" s="54" t="str">
        <f>IF(ISTEXT(overallRate),"Effectuez l’étape 1",IF(OR(COUNT($C2051,J2051)&lt;&gt;2,overallRate=0),0,IF(F2051="Oui",IF(OR($B2051="Oui - sans lien de dépendance",$C2051&gt;0),ROUND(MIN(J2051, MAX(500,MIN(0.55*$C2051,573))),2),0),ROUND(IF($B2051="Non - avec lien de dépendance",MIN(1129,J2051,$C2051)*overallRate,MIN(1129,J2051)*overallRate),2))))</f>
        <v>Effectuez l’étape 1</v>
      </c>
      <c r="O2051" s="54" t="str">
        <f>IF(ISTEXT(overallRate),"Effectuez l’étape 1",IF(OR(COUNT($C2051,K2051)&lt;&gt;2,overallRate=0),0,IF(G2051="Oui",IF(OR($B2051="Oui - sans lien de dépendance",$C2051&gt;0),ROUND(MIN(K2051, MAX(500,MIN(0.55*$C2051,573))),2),0),ROUND(IF($B2051="Non - avec lien de dépendance",MIN(1129,K2051,$C2051)*overallRate,MIN(1129,K2051)*overallRate),2))))</f>
        <v>Effectuez l’étape 1</v>
      </c>
      <c r="P2051" s="3">
        <f t="shared" si="31"/>
        <v>0</v>
      </c>
    </row>
    <row r="2052" spans="12:16" x14ac:dyDescent="0.35">
      <c r="L2052" s="54" t="str">
        <f>IF(ISTEXT(overallRate),"Effectuez l’étape 1",IF(OR(COUNT($C2052,H2052)&lt;&gt;2,overallRate=0),0,IF(D2052="Oui",IF(OR($B2052="Oui - sans lien de dépendance",$C2052&gt;0),ROUND(MIN(H2052, MAX(500,MIN(0.55*$C2052,573))),2),0),ROUND(IF($B2052="Non - avec lien de dépendance",MIN(1129,H2052,$C2052)*overallRate,MIN(1129,H2052)*overallRate),2))))</f>
        <v>Effectuez l’étape 1</v>
      </c>
      <c r="M2052" s="54" t="str">
        <f>IF(ISTEXT(overallRate),"Effectuez l’étape 1",IF(OR(COUNT($C2052,I2052)&lt;&gt;2,overallRate=0),0,IF(E2052="Oui",IF(OR($B2052="Oui - sans lien de dépendance",$C2052&gt;0),ROUND(MIN(I2052, MAX(500,MIN(0.55*$C2052,573))),2),0),ROUND(IF($B2052="Non - avec lien de dépendance",MIN(1129,I2052,$C2052)*overallRate,MIN(1129,I2052)*overallRate),2))))</f>
        <v>Effectuez l’étape 1</v>
      </c>
      <c r="N2052" s="54" t="str">
        <f>IF(ISTEXT(overallRate),"Effectuez l’étape 1",IF(OR(COUNT($C2052,J2052)&lt;&gt;2,overallRate=0),0,IF(F2052="Oui",IF(OR($B2052="Oui - sans lien de dépendance",$C2052&gt;0),ROUND(MIN(J2052, MAX(500,MIN(0.55*$C2052,573))),2),0),ROUND(IF($B2052="Non - avec lien de dépendance",MIN(1129,J2052,$C2052)*overallRate,MIN(1129,J2052)*overallRate),2))))</f>
        <v>Effectuez l’étape 1</v>
      </c>
      <c r="O2052" s="54" t="str">
        <f>IF(ISTEXT(overallRate),"Effectuez l’étape 1",IF(OR(COUNT($C2052,K2052)&lt;&gt;2,overallRate=0),0,IF(G2052="Oui",IF(OR($B2052="Oui - sans lien de dépendance",$C2052&gt;0),ROUND(MIN(K2052, MAX(500,MIN(0.55*$C2052,573))),2),0),ROUND(IF($B2052="Non - avec lien de dépendance",MIN(1129,K2052,$C2052)*overallRate,MIN(1129,K2052)*overallRate),2))))</f>
        <v>Effectuez l’étape 1</v>
      </c>
      <c r="P2052" s="3">
        <f t="shared" si="31"/>
        <v>0</v>
      </c>
    </row>
    <row r="2053" spans="12:16" x14ac:dyDescent="0.35">
      <c r="L2053" s="54" t="str">
        <f>IF(ISTEXT(overallRate),"Effectuez l’étape 1",IF(OR(COUNT($C2053,H2053)&lt;&gt;2,overallRate=0),0,IF(D2053="Oui",IF(OR($B2053="Oui - sans lien de dépendance",$C2053&gt;0),ROUND(MIN(H2053, MAX(500,MIN(0.55*$C2053,573))),2),0),ROUND(IF($B2053="Non - avec lien de dépendance",MIN(1129,H2053,$C2053)*overallRate,MIN(1129,H2053)*overallRate),2))))</f>
        <v>Effectuez l’étape 1</v>
      </c>
      <c r="M2053" s="54" t="str">
        <f>IF(ISTEXT(overallRate),"Effectuez l’étape 1",IF(OR(COUNT($C2053,I2053)&lt;&gt;2,overallRate=0),0,IF(E2053="Oui",IF(OR($B2053="Oui - sans lien de dépendance",$C2053&gt;0),ROUND(MIN(I2053, MAX(500,MIN(0.55*$C2053,573))),2),0),ROUND(IF($B2053="Non - avec lien de dépendance",MIN(1129,I2053,$C2053)*overallRate,MIN(1129,I2053)*overallRate),2))))</f>
        <v>Effectuez l’étape 1</v>
      </c>
      <c r="N2053" s="54" t="str">
        <f>IF(ISTEXT(overallRate),"Effectuez l’étape 1",IF(OR(COUNT($C2053,J2053)&lt;&gt;2,overallRate=0),0,IF(F2053="Oui",IF(OR($B2053="Oui - sans lien de dépendance",$C2053&gt;0),ROUND(MIN(J2053, MAX(500,MIN(0.55*$C2053,573))),2),0),ROUND(IF($B2053="Non - avec lien de dépendance",MIN(1129,J2053,$C2053)*overallRate,MIN(1129,J2053)*overallRate),2))))</f>
        <v>Effectuez l’étape 1</v>
      </c>
      <c r="O2053" s="54" t="str">
        <f>IF(ISTEXT(overallRate),"Effectuez l’étape 1",IF(OR(COUNT($C2053,K2053)&lt;&gt;2,overallRate=0),0,IF(G2053="Oui",IF(OR($B2053="Oui - sans lien de dépendance",$C2053&gt;0),ROUND(MIN(K2053, MAX(500,MIN(0.55*$C2053,573))),2),0),ROUND(IF($B2053="Non - avec lien de dépendance",MIN(1129,K2053,$C2053)*overallRate,MIN(1129,K2053)*overallRate),2))))</f>
        <v>Effectuez l’étape 1</v>
      </c>
      <c r="P2053" s="3">
        <f t="shared" si="31"/>
        <v>0</v>
      </c>
    </row>
    <row r="2054" spans="12:16" x14ac:dyDescent="0.35">
      <c r="L2054" s="54" t="str">
        <f>IF(ISTEXT(overallRate),"Effectuez l’étape 1",IF(OR(COUNT($C2054,H2054)&lt;&gt;2,overallRate=0),0,IF(D2054="Oui",IF(OR($B2054="Oui - sans lien de dépendance",$C2054&gt;0),ROUND(MIN(H2054, MAX(500,MIN(0.55*$C2054,573))),2),0),ROUND(IF($B2054="Non - avec lien de dépendance",MIN(1129,H2054,$C2054)*overallRate,MIN(1129,H2054)*overallRate),2))))</f>
        <v>Effectuez l’étape 1</v>
      </c>
      <c r="M2054" s="54" t="str">
        <f>IF(ISTEXT(overallRate),"Effectuez l’étape 1",IF(OR(COUNT($C2054,I2054)&lt;&gt;2,overallRate=0),0,IF(E2054="Oui",IF(OR($B2054="Oui - sans lien de dépendance",$C2054&gt;0),ROUND(MIN(I2054, MAX(500,MIN(0.55*$C2054,573))),2),0),ROUND(IF($B2054="Non - avec lien de dépendance",MIN(1129,I2054,$C2054)*overallRate,MIN(1129,I2054)*overallRate),2))))</f>
        <v>Effectuez l’étape 1</v>
      </c>
      <c r="N2054" s="54" t="str">
        <f>IF(ISTEXT(overallRate),"Effectuez l’étape 1",IF(OR(COUNT($C2054,J2054)&lt;&gt;2,overallRate=0),0,IF(F2054="Oui",IF(OR($B2054="Oui - sans lien de dépendance",$C2054&gt;0),ROUND(MIN(J2054, MAX(500,MIN(0.55*$C2054,573))),2),0),ROUND(IF($B2054="Non - avec lien de dépendance",MIN(1129,J2054,$C2054)*overallRate,MIN(1129,J2054)*overallRate),2))))</f>
        <v>Effectuez l’étape 1</v>
      </c>
      <c r="O2054" s="54" t="str">
        <f>IF(ISTEXT(overallRate),"Effectuez l’étape 1",IF(OR(COUNT($C2054,K2054)&lt;&gt;2,overallRate=0),0,IF(G2054="Oui",IF(OR($B2054="Oui - sans lien de dépendance",$C2054&gt;0),ROUND(MIN(K2054, MAX(500,MIN(0.55*$C2054,573))),2),0),ROUND(IF($B2054="Non - avec lien de dépendance",MIN(1129,K2054,$C2054)*overallRate,MIN(1129,K2054)*overallRate),2))))</f>
        <v>Effectuez l’étape 1</v>
      </c>
      <c r="P2054" s="3">
        <f t="shared" si="31"/>
        <v>0</v>
      </c>
    </row>
    <row r="2055" spans="12:16" x14ac:dyDescent="0.35">
      <c r="L2055" s="54" t="str">
        <f>IF(ISTEXT(overallRate),"Effectuez l’étape 1",IF(OR(COUNT($C2055,H2055)&lt;&gt;2,overallRate=0),0,IF(D2055="Oui",IF(OR($B2055="Oui - sans lien de dépendance",$C2055&gt;0),ROUND(MIN(H2055, MAX(500,MIN(0.55*$C2055,573))),2),0),ROUND(IF($B2055="Non - avec lien de dépendance",MIN(1129,H2055,$C2055)*overallRate,MIN(1129,H2055)*overallRate),2))))</f>
        <v>Effectuez l’étape 1</v>
      </c>
      <c r="M2055" s="54" t="str">
        <f>IF(ISTEXT(overallRate),"Effectuez l’étape 1",IF(OR(COUNT($C2055,I2055)&lt;&gt;2,overallRate=0),0,IF(E2055="Oui",IF(OR($B2055="Oui - sans lien de dépendance",$C2055&gt;0),ROUND(MIN(I2055, MAX(500,MIN(0.55*$C2055,573))),2),0),ROUND(IF($B2055="Non - avec lien de dépendance",MIN(1129,I2055,$C2055)*overallRate,MIN(1129,I2055)*overallRate),2))))</f>
        <v>Effectuez l’étape 1</v>
      </c>
      <c r="N2055" s="54" t="str">
        <f>IF(ISTEXT(overallRate),"Effectuez l’étape 1",IF(OR(COUNT($C2055,J2055)&lt;&gt;2,overallRate=0),0,IF(F2055="Oui",IF(OR($B2055="Oui - sans lien de dépendance",$C2055&gt;0),ROUND(MIN(J2055, MAX(500,MIN(0.55*$C2055,573))),2),0),ROUND(IF($B2055="Non - avec lien de dépendance",MIN(1129,J2055,$C2055)*overallRate,MIN(1129,J2055)*overallRate),2))))</f>
        <v>Effectuez l’étape 1</v>
      </c>
      <c r="O2055" s="54" t="str">
        <f>IF(ISTEXT(overallRate),"Effectuez l’étape 1",IF(OR(COUNT($C2055,K2055)&lt;&gt;2,overallRate=0),0,IF(G2055="Oui",IF(OR($B2055="Oui - sans lien de dépendance",$C2055&gt;0),ROUND(MIN(K2055, MAX(500,MIN(0.55*$C2055,573))),2),0),ROUND(IF($B2055="Non - avec lien de dépendance",MIN(1129,K2055,$C2055)*overallRate,MIN(1129,K2055)*overallRate),2))))</f>
        <v>Effectuez l’étape 1</v>
      </c>
      <c r="P2055" s="3">
        <f t="shared" ref="P2055:P2118" si="32">IF(AND(COUNT(C2055:K2055)&gt;0,OR(COUNT(C2055:K2055)&lt;&gt;5,ISBLANK(B2055))),"Fill out all amounts",SUM(L2055:O2055))</f>
        <v>0</v>
      </c>
    </row>
    <row r="2056" spans="12:16" x14ac:dyDescent="0.35">
      <c r="L2056" s="54" t="str">
        <f>IF(ISTEXT(overallRate),"Effectuez l’étape 1",IF(OR(COUNT($C2056,H2056)&lt;&gt;2,overallRate=0),0,IF(D2056="Oui",IF(OR($B2056="Oui - sans lien de dépendance",$C2056&gt;0),ROUND(MIN(H2056, MAX(500,MIN(0.55*$C2056,573))),2),0),ROUND(IF($B2056="Non - avec lien de dépendance",MIN(1129,H2056,$C2056)*overallRate,MIN(1129,H2056)*overallRate),2))))</f>
        <v>Effectuez l’étape 1</v>
      </c>
      <c r="M2056" s="54" t="str">
        <f>IF(ISTEXT(overallRate),"Effectuez l’étape 1",IF(OR(COUNT($C2056,I2056)&lt;&gt;2,overallRate=0),0,IF(E2056="Oui",IF(OR($B2056="Oui - sans lien de dépendance",$C2056&gt;0),ROUND(MIN(I2056, MAX(500,MIN(0.55*$C2056,573))),2),0),ROUND(IF($B2056="Non - avec lien de dépendance",MIN(1129,I2056,$C2056)*overallRate,MIN(1129,I2056)*overallRate),2))))</f>
        <v>Effectuez l’étape 1</v>
      </c>
      <c r="N2056" s="54" t="str">
        <f>IF(ISTEXT(overallRate),"Effectuez l’étape 1",IF(OR(COUNT($C2056,J2056)&lt;&gt;2,overallRate=0),0,IF(F2056="Oui",IF(OR($B2056="Oui - sans lien de dépendance",$C2056&gt;0),ROUND(MIN(J2056, MAX(500,MIN(0.55*$C2056,573))),2),0),ROUND(IF($B2056="Non - avec lien de dépendance",MIN(1129,J2056,$C2056)*overallRate,MIN(1129,J2056)*overallRate),2))))</f>
        <v>Effectuez l’étape 1</v>
      </c>
      <c r="O2056" s="54" t="str">
        <f>IF(ISTEXT(overallRate),"Effectuez l’étape 1",IF(OR(COUNT($C2056,K2056)&lt;&gt;2,overallRate=0),0,IF(G2056="Oui",IF(OR($B2056="Oui - sans lien de dépendance",$C2056&gt;0),ROUND(MIN(K2056, MAX(500,MIN(0.55*$C2056,573))),2),0),ROUND(IF($B2056="Non - avec lien de dépendance",MIN(1129,K2056,$C2056)*overallRate,MIN(1129,K2056)*overallRate),2))))</f>
        <v>Effectuez l’étape 1</v>
      </c>
      <c r="P2056" s="3">
        <f t="shared" si="32"/>
        <v>0</v>
      </c>
    </row>
    <row r="2057" spans="12:16" x14ac:dyDescent="0.35">
      <c r="L2057" s="54" t="str">
        <f>IF(ISTEXT(overallRate),"Effectuez l’étape 1",IF(OR(COUNT($C2057,H2057)&lt;&gt;2,overallRate=0),0,IF(D2057="Oui",IF(OR($B2057="Oui - sans lien de dépendance",$C2057&gt;0),ROUND(MIN(H2057, MAX(500,MIN(0.55*$C2057,573))),2),0),ROUND(IF($B2057="Non - avec lien de dépendance",MIN(1129,H2057,$C2057)*overallRate,MIN(1129,H2057)*overallRate),2))))</f>
        <v>Effectuez l’étape 1</v>
      </c>
      <c r="M2057" s="54" t="str">
        <f>IF(ISTEXT(overallRate),"Effectuez l’étape 1",IF(OR(COUNT($C2057,I2057)&lt;&gt;2,overallRate=0),0,IF(E2057="Oui",IF(OR($B2057="Oui - sans lien de dépendance",$C2057&gt;0),ROUND(MIN(I2057, MAX(500,MIN(0.55*$C2057,573))),2),0),ROUND(IF($B2057="Non - avec lien de dépendance",MIN(1129,I2057,$C2057)*overallRate,MIN(1129,I2057)*overallRate),2))))</f>
        <v>Effectuez l’étape 1</v>
      </c>
      <c r="N2057" s="54" t="str">
        <f>IF(ISTEXT(overallRate),"Effectuez l’étape 1",IF(OR(COUNT($C2057,J2057)&lt;&gt;2,overallRate=0),0,IF(F2057="Oui",IF(OR($B2057="Oui - sans lien de dépendance",$C2057&gt;0),ROUND(MIN(J2057, MAX(500,MIN(0.55*$C2057,573))),2),0),ROUND(IF($B2057="Non - avec lien de dépendance",MIN(1129,J2057,$C2057)*overallRate,MIN(1129,J2057)*overallRate),2))))</f>
        <v>Effectuez l’étape 1</v>
      </c>
      <c r="O2057" s="54" t="str">
        <f>IF(ISTEXT(overallRate),"Effectuez l’étape 1",IF(OR(COUNT($C2057,K2057)&lt;&gt;2,overallRate=0),0,IF(G2057="Oui",IF(OR($B2057="Oui - sans lien de dépendance",$C2057&gt;0),ROUND(MIN(K2057, MAX(500,MIN(0.55*$C2057,573))),2),0),ROUND(IF($B2057="Non - avec lien de dépendance",MIN(1129,K2057,$C2057)*overallRate,MIN(1129,K2057)*overallRate),2))))</f>
        <v>Effectuez l’étape 1</v>
      </c>
      <c r="P2057" s="3">
        <f t="shared" si="32"/>
        <v>0</v>
      </c>
    </row>
    <row r="2058" spans="12:16" x14ac:dyDescent="0.35">
      <c r="L2058" s="54" t="str">
        <f>IF(ISTEXT(overallRate),"Effectuez l’étape 1",IF(OR(COUNT($C2058,H2058)&lt;&gt;2,overallRate=0),0,IF(D2058="Oui",IF(OR($B2058="Oui - sans lien de dépendance",$C2058&gt;0),ROUND(MIN(H2058, MAX(500,MIN(0.55*$C2058,573))),2),0),ROUND(IF($B2058="Non - avec lien de dépendance",MIN(1129,H2058,$C2058)*overallRate,MIN(1129,H2058)*overallRate),2))))</f>
        <v>Effectuez l’étape 1</v>
      </c>
      <c r="M2058" s="54" t="str">
        <f>IF(ISTEXT(overallRate),"Effectuez l’étape 1",IF(OR(COUNT($C2058,I2058)&lt;&gt;2,overallRate=0),0,IF(E2058="Oui",IF(OR($B2058="Oui - sans lien de dépendance",$C2058&gt;0),ROUND(MIN(I2058, MAX(500,MIN(0.55*$C2058,573))),2),0),ROUND(IF($B2058="Non - avec lien de dépendance",MIN(1129,I2058,$C2058)*overallRate,MIN(1129,I2058)*overallRate),2))))</f>
        <v>Effectuez l’étape 1</v>
      </c>
      <c r="N2058" s="54" t="str">
        <f>IF(ISTEXT(overallRate),"Effectuez l’étape 1",IF(OR(COUNT($C2058,J2058)&lt;&gt;2,overallRate=0),0,IF(F2058="Oui",IF(OR($B2058="Oui - sans lien de dépendance",$C2058&gt;0),ROUND(MIN(J2058, MAX(500,MIN(0.55*$C2058,573))),2),0),ROUND(IF($B2058="Non - avec lien de dépendance",MIN(1129,J2058,$C2058)*overallRate,MIN(1129,J2058)*overallRate),2))))</f>
        <v>Effectuez l’étape 1</v>
      </c>
      <c r="O2058" s="54" t="str">
        <f>IF(ISTEXT(overallRate),"Effectuez l’étape 1",IF(OR(COUNT($C2058,K2058)&lt;&gt;2,overallRate=0),0,IF(G2058="Oui",IF(OR($B2058="Oui - sans lien de dépendance",$C2058&gt;0),ROUND(MIN(K2058, MAX(500,MIN(0.55*$C2058,573))),2),0),ROUND(IF($B2058="Non - avec lien de dépendance",MIN(1129,K2058,$C2058)*overallRate,MIN(1129,K2058)*overallRate),2))))</f>
        <v>Effectuez l’étape 1</v>
      </c>
      <c r="P2058" s="3">
        <f t="shared" si="32"/>
        <v>0</v>
      </c>
    </row>
    <row r="2059" spans="12:16" x14ac:dyDescent="0.35">
      <c r="L2059" s="54" t="str">
        <f>IF(ISTEXT(overallRate),"Effectuez l’étape 1",IF(OR(COUNT($C2059,H2059)&lt;&gt;2,overallRate=0),0,IF(D2059="Oui",IF(OR($B2059="Oui - sans lien de dépendance",$C2059&gt;0),ROUND(MIN(H2059, MAX(500,MIN(0.55*$C2059,573))),2),0),ROUND(IF($B2059="Non - avec lien de dépendance",MIN(1129,H2059,$C2059)*overallRate,MIN(1129,H2059)*overallRate),2))))</f>
        <v>Effectuez l’étape 1</v>
      </c>
      <c r="M2059" s="54" t="str">
        <f>IF(ISTEXT(overallRate),"Effectuez l’étape 1",IF(OR(COUNT($C2059,I2059)&lt;&gt;2,overallRate=0),0,IF(E2059="Oui",IF(OR($B2059="Oui - sans lien de dépendance",$C2059&gt;0),ROUND(MIN(I2059, MAX(500,MIN(0.55*$C2059,573))),2),0),ROUND(IF($B2059="Non - avec lien de dépendance",MIN(1129,I2059,$C2059)*overallRate,MIN(1129,I2059)*overallRate),2))))</f>
        <v>Effectuez l’étape 1</v>
      </c>
      <c r="N2059" s="54" t="str">
        <f>IF(ISTEXT(overallRate),"Effectuez l’étape 1",IF(OR(COUNT($C2059,J2059)&lt;&gt;2,overallRate=0),0,IF(F2059="Oui",IF(OR($B2059="Oui - sans lien de dépendance",$C2059&gt;0),ROUND(MIN(J2059, MAX(500,MIN(0.55*$C2059,573))),2),0),ROUND(IF($B2059="Non - avec lien de dépendance",MIN(1129,J2059,$C2059)*overallRate,MIN(1129,J2059)*overallRate),2))))</f>
        <v>Effectuez l’étape 1</v>
      </c>
      <c r="O2059" s="54" t="str">
        <f>IF(ISTEXT(overallRate),"Effectuez l’étape 1",IF(OR(COUNT($C2059,K2059)&lt;&gt;2,overallRate=0),0,IF(G2059="Oui",IF(OR($B2059="Oui - sans lien de dépendance",$C2059&gt;0),ROUND(MIN(K2059, MAX(500,MIN(0.55*$C2059,573))),2),0),ROUND(IF($B2059="Non - avec lien de dépendance",MIN(1129,K2059,$C2059)*overallRate,MIN(1129,K2059)*overallRate),2))))</f>
        <v>Effectuez l’étape 1</v>
      </c>
      <c r="P2059" s="3">
        <f t="shared" si="32"/>
        <v>0</v>
      </c>
    </row>
    <row r="2060" spans="12:16" x14ac:dyDescent="0.35">
      <c r="L2060" s="54" t="str">
        <f>IF(ISTEXT(overallRate),"Effectuez l’étape 1",IF(OR(COUNT($C2060,H2060)&lt;&gt;2,overallRate=0),0,IF(D2060="Oui",IF(OR($B2060="Oui - sans lien de dépendance",$C2060&gt;0),ROUND(MIN(H2060, MAX(500,MIN(0.55*$C2060,573))),2),0),ROUND(IF($B2060="Non - avec lien de dépendance",MIN(1129,H2060,$C2060)*overallRate,MIN(1129,H2060)*overallRate),2))))</f>
        <v>Effectuez l’étape 1</v>
      </c>
      <c r="M2060" s="54" t="str">
        <f>IF(ISTEXT(overallRate),"Effectuez l’étape 1",IF(OR(COUNT($C2060,I2060)&lt;&gt;2,overallRate=0),0,IF(E2060="Oui",IF(OR($B2060="Oui - sans lien de dépendance",$C2060&gt;0),ROUND(MIN(I2060, MAX(500,MIN(0.55*$C2060,573))),2),0),ROUND(IF($B2060="Non - avec lien de dépendance",MIN(1129,I2060,$C2060)*overallRate,MIN(1129,I2060)*overallRate),2))))</f>
        <v>Effectuez l’étape 1</v>
      </c>
      <c r="N2060" s="54" t="str">
        <f>IF(ISTEXT(overallRate),"Effectuez l’étape 1",IF(OR(COUNT($C2060,J2060)&lt;&gt;2,overallRate=0),0,IF(F2060="Oui",IF(OR($B2060="Oui - sans lien de dépendance",$C2060&gt;0),ROUND(MIN(J2060, MAX(500,MIN(0.55*$C2060,573))),2),0),ROUND(IF($B2060="Non - avec lien de dépendance",MIN(1129,J2060,$C2060)*overallRate,MIN(1129,J2060)*overallRate),2))))</f>
        <v>Effectuez l’étape 1</v>
      </c>
      <c r="O2060" s="54" t="str">
        <f>IF(ISTEXT(overallRate),"Effectuez l’étape 1",IF(OR(COUNT($C2060,K2060)&lt;&gt;2,overallRate=0),0,IF(G2060="Oui",IF(OR($B2060="Oui - sans lien de dépendance",$C2060&gt;0),ROUND(MIN(K2060, MAX(500,MIN(0.55*$C2060,573))),2),0),ROUND(IF($B2060="Non - avec lien de dépendance",MIN(1129,K2060,$C2060)*overallRate,MIN(1129,K2060)*overallRate),2))))</f>
        <v>Effectuez l’étape 1</v>
      </c>
      <c r="P2060" s="3">
        <f t="shared" si="32"/>
        <v>0</v>
      </c>
    </row>
    <row r="2061" spans="12:16" x14ac:dyDescent="0.35">
      <c r="L2061" s="54" t="str">
        <f>IF(ISTEXT(overallRate),"Effectuez l’étape 1",IF(OR(COUNT($C2061,H2061)&lt;&gt;2,overallRate=0),0,IF(D2061="Oui",IF(OR($B2061="Oui - sans lien de dépendance",$C2061&gt;0),ROUND(MIN(H2061, MAX(500,MIN(0.55*$C2061,573))),2),0),ROUND(IF($B2061="Non - avec lien de dépendance",MIN(1129,H2061,$C2061)*overallRate,MIN(1129,H2061)*overallRate),2))))</f>
        <v>Effectuez l’étape 1</v>
      </c>
      <c r="M2061" s="54" t="str">
        <f>IF(ISTEXT(overallRate),"Effectuez l’étape 1",IF(OR(COUNT($C2061,I2061)&lt;&gt;2,overallRate=0),0,IF(E2061="Oui",IF(OR($B2061="Oui - sans lien de dépendance",$C2061&gt;0),ROUND(MIN(I2061, MAX(500,MIN(0.55*$C2061,573))),2),0),ROUND(IF($B2061="Non - avec lien de dépendance",MIN(1129,I2061,$C2061)*overallRate,MIN(1129,I2061)*overallRate),2))))</f>
        <v>Effectuez l’étape 1</v>
      </c>
      <c r="N2061" s="54" t="str">
        <f>IF(ISTEXT(overallRate),"Effectuez l’étape 1",IF(OR(COUNT($C2061,J2061)&lt;&gt;2,overallRate=0),0,IF(F2061="Oui",IF(OR($B2061="Oui - sans lien de dépendance",$C2061&gt;0),ROUND(MIN(J2061, MAX(500,MIN(0.55*$C2061,573))),2),0),ROUND(IF($B2061="Non - avec lien de dépendance",MIN(1129,J2061,$C2061)*overallRate,MIN(1129,J2061)*overallRate),2))))</f>
        <v>Effectuez l’étape 1</v>
      </c>
      <c r="O2061" s="54" t="str">
        <f>IF(ISTEXT(overallRate),"Effectuez l’étape 1",IF(OR(COUNT($C2061,K2061)&lt;&gt;2,overallRate=0),0,IF(G2061="Oui",IF(OR($B2061="Oui - sans lien de dépendance",$C2061&gt;0),ROUND(MIN(K2061, MAX(500,MIN(0.55*$C2061,573))),2),0),ROUND(IF($B2061="Non - avec lien de dépendance",MIN(1129,K2061,$C2061)*overallRate,MIN(1129,K2061)*overallRate),2))))</f>
        <v>Effectuez l’étape 1</v>
      </c>
      <c r="P2061" s="3">
        <f t="shared" si="32"/>
        <v>0</v>
      </c>
    </row>
    <row r="2062" spans="12:16" x14ac:dyDescent="0.35">
      <c r="L2062" s="54" t="str">
        <f>IF(ISTEXT(overallRate),"Effectuez l’étape 1",IF(OR(COUNT($C2062,H2062)&lt;&gt;2,overallRate=0),0,IF(D2062="Oui",IF(OR($B2062="Oui - sans lien de dépendance",$C2062&gt;0),ROUND(MIN(H2062, MAX(500,MIN(0.55*$C2062,573))),2),0),ROUND(IF($B2062="Non - avec lien de dépendance",MIN(1129,H2062,$C2062)*overallRate,MIN(1129,H2062)*overallRate),2))))</f>
        <v>Effectuez l’étape 1</v>
      </c>
      <c r="M2062" s="54" t="str">
        <f>IF(ISTEXT(overallRate),"Effectuez l’étape 1",IF(OR(COUNT($C2062,I2062)&lt;&gt;2,overallRate=0),0,IF(E2062="Oui",IF(OR($B2062="Oui - sans lien de dépendance",$C2062&gt;0),ROUND(MIN(I2062, MAX(500,MIN(0.55*$C2062,573))),2),0),ROUND(IF($B2062="Non - avec lien de dépendance",MIN(1129,I2062,$C2062)*overallRate,MIN(1129,I2062)*overallRate),2))))</f>
        <v>Effectuez l’étape 1</v>
      </c>
      <c r="N2062" s="54" t="str">
        <f>IF(ISTEXT(overallRate),"Effectuez l’étape 1",IF(OR(COUNT($C2062,J2062)&lt;&gt;2,overallRate=0),0,IF(F2062="Oui",IF(OR($B2062="Oui - sans lien de dépendance",$C2062&gt;0),ROUND(MIN(J2062, MAX(500,MIN(0.55*$C2062,573))),2),0),ROUND(IF($B2062="Non - avec lien de dépendance",MIN(1129,J2062,$C2062)*overallRate,MIN(1129,J2062)*overallRate),2))))</f>
        <v>Effectuez l’étape 1</v>
      </c>
      <c r="O2062" s="54" t="str">
        <f>IF(ISTEXT(overallRate),"Effectuez l’étape 1",IF(OR(COUNT($C2062,K2062)&lt;&gt;2,overallRate=0),0,IF(G2062="Oui",IF(OR($B2062="Oui - sans lien de dépendance",$C2062&gt;0),ROUND(MIN(K2062, MAX(500,MIN(0.55*$C2062,573))),2),0),ROUND(IF($B2062="Non - avec lien de dépendance",MIN(1129,K2062,$C2062)*overallRate,MIN(1129,K2062)*overallRate),2))))</f>
        <v>Effectuez l’étape 1</v>
      </c>
      <c r="P2062" s="3">
        <f t="shared" si="32"/>
        <v>0</v>
      </c>
    </row>
    <row r="2063" spans="12:16" x14ac:dyDescent="0.35">
      <c r="L2063" s="54" t="str">
        <f>IF(ISTEXT(overallRate),"Effectuez l’étape 1",IF(OR(COUNT($C2063,H2063)&lt;&gt;2,overallRate=0),0,IF(D2063="Oui",IF(OR($B2063="Oui - sans lien de dépendance",$C2063&gt;0),ROUND(MIN(H2063, MAX(500,MIN(0.55*$C2063,573))),2),0),ROUND(IF($B2063="Non - avec lien de dépendance",MIN(1129,H2063,$C2063)*overallRate,MIN(1129,H2063)*overallRate),2))))</f>
        <v>Effectuez l’étape 1</v>
      </c>
      <c r="M2063" s="54" t="str">
        <f>IF(ISTEXT(overallRate),"Effectuez l’étape 1",IF(OR(COUNT($C2063,I2063)&lt;&gt;2,overallRate=0),0,IF(E2063="Oui",IF(OR($B2063="Oui - sans lien de dépendance",$C2063&gt;0),ROUND(MIN(I2063, MAX(500,MIN(0.55*$C2063,573))),2),0),ROUND(IF($B2063="Non - avec lien de dépendance",MIN(1129,I2063,$C2063)*overallRate,MIN(1129,I2063)*overallRate),2))))</f>
        <v>Effectuez l’étape 1</v>
      </c>
      <c r="N2063" s="54" t="str">
        <f>IF(ISTEXT(overallRate),"Effectuez l’étape 1",IF(OR(COUNT($C2063,J2063)&lt;&gt;2,overallRate=0),0,IF(F2063="Oui",IF(OR($B2063="Oui - sans lien de dépendance",$C2063&gt;0),ROUND(MIN(J2063, MAX(500,MIN(0.55*$C2063,573))),2),0),ROUND(IF($B2063="Non - avec lien de dépendance",MIN(1129,J2063,$C2063)*overallRate,MIN(1129,J2063)*overallRate),2))))</f>
        <v>Effectuez l’étape 1</v>
      </c>
      <c r="O2063" s="54" t="str">
        <f>IF(ISTEXT(overallRate),"Effectuez l’étape 1",IF(OR(COUNT($C2063,K2063)&lt;&gt;2,overallRate=0),0,IF(G2063="Oui",IF(OR($B2063="Oui - sans lien de dépendance",$C2063&gt;0),ROUND(MIN(K2063, MAX(500,MIN(0.55*$C2063,573))),2),0),ROUND(IF($B2063="Non - avec lien de dépendance",MIN(1129,K2063,$C2063)*overallRate,MIN(1129,K2063)*overallRate),2))))</f>
        <v>Effectuez l’étape 1</v>
      </c>
      <c r="P2063" s="3">
        <f t="shared" si="32"/>
        <v>0</v>
      </c>
    </row>
    <row r="2064" spans="12:16" x14ac:dyDescent="0.35">
      <c r="L2064" s="54" t="str">
        <f>IF(ISTEXT(overallRate),"Effectuez l’étape 1",IF(OR(COUNT($C2064,H2064)&lt;&gt;2,overallRate=0),0,IF(D2064="Oui",IF(OR($B2064="Oui - sans lien de dépendance",$C2064&gt;0),ROUND(MIN(H2064, MAX(500,MIN(0.55*$C2064,573))),2),0),ROUND(IF($B2064="Non - avec lien de dépendance",MIN(1129,H2064,$C2064)*overallRate,MIN(1129,H2064)*overallRate),2))))</f>
        <v>Effectuez l’étape 1</v>
      </c>
      <c r="M2064" s="54" t="str">
        <f>IF(ISTEXT(overallRate),"Effectuez l’étape 1",IF(OR(COUNT($C2064,I2064)&lt;&gt;2,overallRate=0),0,IF(E2064="Oui",IF(OR($B2064="Oui - sans lien de dépendance",$C2064&gt;0),ROUND(MIN(I2064, MAX(500,MIN(0.55*$C2064,573))),2),0),ROUND(IF($B2064="Non - avec lien de dépendance",MIN(1129,I2064,$C2064)*overallRate,MIN(1129,I2064)*overallRate),2))))</f>
        <v>Effectuez l’étape 1</v>
      </c>
      <c r="N2064" s="54" t="str">
        <f>IF(ISTEXT(overallRate),"Effectuez l’étape 1",IF(OR(COUNT($C2064,J2064)&lt;&gt;2,overallRate=0),0,IF(F2064="Oui",IF(OR($B2064="Oui - sans lien de dépendance",$C2064&gt;0),ROUND(MIN(J2064, MAX(500,MIN(0.55*$C2064,573))),2),0),ROUND(IF($B2064="Non - avec lien de dépendance",MIN(1129,J2064,$C2064)*overallRate,MIN(1129,J2064)*overallRate),2))))</f>
        <v>Effectuez l’étape 1</v>
      </c>
      <c r="O2064" s="54" t="str">
        <f>IF(ISTEXT(overallRate),"Effectuez l’étape 1",IF(OR(COUNT($C2064,K2064)&lt;&gt;2,overallRate=0),0,IF(G2064="Oui",IF(OR($B2064="Oui - sans lien de dépendance",$C2064&gt;0),ROUND(MIN(K2064, MAX(500,MIN(0.55*$C2064,573))),2),0),ROUND(IF($B2064="Non - avec lien de dépendance",MIN(1129,K2064,$C2064)*overallRate,MIN(1129,K2064)*overallRate),2))))</f>
        <v>Effectuez l’étape 1</v>
      </c>
      <c r="P2064" s="3">
        <f t="shared" si="32"/>
        <v>0</v>
      </c>
    </row>
    <row r="2065" spans="12:16" x14ac:dyDescent="0.35">
      <c r="L2065" s="54" t="str">
        <f>IF(ISTEXT(overallRate),"Effectuez l’étape 1",IF(OR(COUNT($C2065,H2065)&lt;&gt;2,overallRate=0),0,IF(D2065="Oui",IF(OR($B2065="Oui - sans lien de dépendance",$C2065&gt;0),ROUND(MIN(H2065, MAX(500,MIN(0.55*$C2065,573))),2),0),ROUND(IF($B2065="Non - avec lien de dépendance",MIN(1129,H2065,$C2065)*overallRate,MIN(1129,H2065)*overallRate),2))))</f>
        <v>Effectuez l’étape 1</v>
      </c>
      <c r="M2065" s="54" t="str">
        <f>IF(ISTEXT(overallRate),"Effectuez l’étape 1",IF(OR(COUNT($C2065,I2065)&lt;&gt;2,overallRate=0),0,IF(E2065="Oui",IF(OR($B2065="Oui - sans lien de dépendance",$C2065&gt;0),ROUND(MIN(I2065, MAX(500,MIN(0.55*$C2065,573))),2),0),ROUND(IF($B2065="Non - avec lien de dépendance",MIN(1129,I2065,$C2065)*overallRate,MIN(1129,I2065)*overallRate),2))))</f>
        <v>Effectuez l’étape 1</v>
      </c>
      <c r="N2065" s="54" t="str">
        <f>IF(ISTEXT(overallRate),"Effectuez l’étape 1",IF(OR(COUNT($C2065,J2065)&lt;&gt;2,overallRate=0),0,IF(F2065="Oui",IF(OR($B2065="Oui - sans lien de dépendance",$C2065&gt;0),ROUND(MIN(J2065, MAX(500,MIN(0.55*$C2065,573))),2),0),ROUND(IF($B2065="Non - avec lien de dépendance",MIN(1129,J2065,$C2065)*overallRate,MIN(1129,J2065)*overallRate),2))))</f>
        <v>Effectuez l’étape 1</v>
      </c>
      <c r="O2065" s="54" t="str">
        <f>IF(ISTEXT(overallRate),"Effectuez l’étape 1",IF(OR(COUNT($C2065,K2065)&lt;&gt;2,overallRate=0),0,IF(G2065="Oui",IF(OR($B2065="Oui - sans lien de dépendance",$C2065&gt;0),ROUND(MIN(K2065, MAX(500,MIN(0.55*$C2065,573))),2),0),ROUND(IF($B2065="Non - avec lien de dépendance",MIN(1129,K2065,$C2065)*overallRate,MIN(1129,K2065)*overallRate),2))))</f>
        <v>Effectuez l’étape 1</v>
      </c>
      <c r="P2065" s="3">
        <f t="shared" si="32"/>
        <v>0</v>
      </c>
    </row>
    <row r="2066" spans="12:16" x14ac:dyDescent="0.35">
      <c r="L2066" s="54" t="str">
        <f>IF(ISTEXT(overallRate),"Effectuez l’étape 1",IF(OR(COUNT($C2066,H2066)&lt;&gt;2,overallRate=0),0,IF(D2066="Oui",IF(OR($B2066="Oui - sans lien de dépendance",$C2066&gt;0),ROUND(MIN(H2066, MAX(500,MIN(0.55*$C2066,573))),2),0),ROUND(IF($B2066="Non - avec lien de dépendance",MIN(1129,H2066,$C2066)*overallRate,MIN(1129,H2066)*overallRate),2))))</f>
        <v>Effectuez l’étape 1</v>
      </c>
      <c r="M2066" s="54" t="str">
        <f>IF(ISTEXT(overallRate),"Effectuez l’étape 1",IF(OR(COUNT($C2066,I2066)&lt;&gt;2,overallRate=0),0,IF(E2066="Oui",IF(OR($B2066="Oui - sans lien de dépendance",$C2066&gt;0),ROUND(MIN(I2066, MAX(500,MIN(0.55*$C2066,573))),2),0),ROUND(IF($B2066="Non - avec lien de dépendance",MIN(1129,I2066,$C2066)*overallRate,MIN(1129,I2066)*overallRate),2))))</f>
        <v>Effectuez l’étape 1</v>
      </c>
      <c r="N2066" s="54" t="str">
        <f>IF(ISTEXT(overallRate),"Effectuez l’étape 1",IF(OR(COUNT($C2066,J2066)&lt;&gt;2,overallRate=0),0,IF(F2066="Oui",IF(OR($B2066="Oui - sans lien de dépendance",$C2066&gt;0),ROUND(MIN(J2066, MAX(500,MIN(0.55*$C2066,573))),2),0),ROUND(IF($B2066="Non - avec lien de dépendance",MIN(1129,J2066,$C2066)*overallRate,MIN(1129,J2066)*overallRate),2))))</f>
        <v>Effectuez l’étape 1</v>
      </c>
      <c r="O2066" s="54" t="str">
        <f>IF(ISTEXT(overallRate),"Effectuez l’étape 1",IF(OR(COUNT($C2066,K2066)&lt;&gt;2,overallRate=0),0,IF(G2066="Oui",IF(OR($B2066="Oui - sans lien de dépendance",$C2066&gt;0),ROUND(MIN(K2066, MAX(500,MIN(0.55*$C2066,573))),2),0),ROUND(IF($B2066="Non - avec lien de dépendance",MIN(1129,K2066,$C2066)*overallRate,MIN(1129,K2066)*overallRate),2))))</f>
        <v>Effectuez l’étape 1</v>
      </c>
      <c r="P2066" s="3">
        <f t="shared" si="32"/>
        <v>0</v>
      </c>
    </row>
    <row r="2067" spans="12:16" x14ac:dyDescent="0.35">
      <c r="L2067" s="54" t="str">
        <f>IF(ISTEXT(overallRate),"Effectuez l’étape 1",IF(OR(COUNT($C2067,H2067)&lt;&gt;2,overallRate=0),0,IF(D2067="Oui",IF(OR($B2067="Oui - sans lien de dépendance",$C2067&gt;0),ROUND(MIN(H2067, MAX(500,MIN(0.55*$C2067,573))),2),0),ROUND(IF($B2067="Non - avec lien de dépendance",MIN(1129,H2067,$C2067)*overallRate,MIN(1129,H2067)*overallRate),2))))</f>
        <v>Effectuez l’étape 1</v>
      </c>
      <c r="M2067" s="54" t="str">
        <f>IF(ISTEXT(overallRate),"Effectuez l’étape 1",IF(OR(COUNT($C2067,I2067)&lt;&gt;2,overallRate=0),0,IF(E2067="Oui",IF(OR($B2067="Oui - sans lien de dépendance",$C2067&gt;0),ROUND(MIN(I2067, MAX(500,MIN(0.55*$C2067,573))),2),0),ROUND(IF($B2067="Non - avec lien de dépendance",MIN(1129,I2067,$C2067)*overallRate,MIN(1129,I2067)*overallRate),2))))</f>
        <v>Effectuez l’étape 1</v>
      </c>
      <c r="N2067" s="54" t="str">
        <f>IF(ISTEXT(overallRate),"Effectuez l’étape 1",IF(OR(COUNT($C2067,J2067)&lt;&gt;2,overallRate=0),0,IF(F2067="Oui",IF(OR($B2067="Oui - sans lien de dépendance",$C2067&gt;0),ROUND(MIN(J2067, MAX(500,MIN(0.55*$C2067,573))),2),0),ROUND(IF($B2067="Non - avec lien de dépendance",MIN(1129,J2067,$C2067)*overallRate,MIN(1129,J2067)*overallRate),2))))</f>
        <v>Effectuez l’étape 1</v>
      </c>
      <c r="O2067" s="54" t="str">
        <f>IF(ISTEXT(overallRate),"Effectuez l’étape 1",IF(OR(COUNT($C2067,K2067)&lt;&gt;2,overallRate=0),0,IF(G2067="Oui",IF(OR($B2067="Oui - sans lien de dépendance",$C2067&gt;0),ROUND(MIN(K2067, MAX(500,MIN(0.55*$C2067,573))),2),0),ROUND(IF($B2067="Non - avec lien de dépendance",MIN(1129,K2067,$C2067)*overallRate,MIN(1129,K2067)*overallRate),2))))</f>
        <v>Effectuez l’étape 1</v>
      </c>
      <c r="P2067" s="3">
        <f t="shared" si="32"/>
        <v>0</v>
      </c>
    </row>
    <row r="2068" spans="12:16" x14ac:dyDescent="0.35">
      <c r="L2068" s="54" t="str">
        <f>IF(ISTEXT(overallRate),"Effectuez l’étape 1",IF(OR(COUNT($C2068,H2068)&lt;&gt;2,overallRate=0),0,IF(D2068="Oui",IF(OR($B2068="Oui - sans lien de dépendance",$C2068&gt;0),ROUND(MIN(H2068, MAX(500,MIN(0.55*$C2068,573))),2),0),ROUND(IF($B2068="Non - avec lien de dépendance",MIN(1129,H2068,$C2068)*overallRate,MIN(1129,H2068)*overallRate),2))))</f>
        <v>Effectuez l’étape 1</v>
      </c>
      <c r="M2068" s="54" t="str">
        <f>IF(ISTEXT(overallRate),"Effectuez l’étape 1",IF(OR(COUNT($C2068,I2068)&lt;&gt;2,overallRate=0),0,IF(E2068="Oui",IF(OR($B2068="Oui - sans lien de dépendance",$C2068&gt;0),ROUND(MIN(I2068, MAX(500,MIN(0.55*$C2068,573))),2),0),ROUND(IF($B2068="Non - avec lien de dépendance",MIN(1129,I2068,$C2068)*overallRate,MIN(1129,I2068)*overallRate),2))))</f>
        <v>Effectuez l’étape 1</v>
      </c>
      <c r="N2068" s="54" t="str">
        <f>IF(ISTEXT(overallRate),"Effectuez l’étape 1",IF(OR(COUNT($C2068,J2068)&lt;&gt;2,overallRate=0),0,IF(F2068="Oui",IF(OR($B2068="Oui - sans lien de dépendance",$C2068&gt;0),ROUND(MIN(J2068, MAX(500,MIN(0.55*$C2068,573))),2),0),ROUND(IF($B2068="Non - avec lien de dépendance",MIN(1129,J2068,$C2068)*overallRate,MIN(1129,J2068)*overallRate),2))))</f>
        <v>Effectuez l’étape 1</v>
      </c>
      <c r="O2068" s="54" t="str">
        <f>IF(ISTEXT(overallRate),"Effectuez l’étape 1",IF(OR(COUNT($C2068,K2068)&lt;&gt;2,overallRate=0),0,IF(G2068="Oui",IF(OR($B2068="Oui - sans lien de dépendance",$C2068&gt;0),ROUND(MIN(K2068, MAX(500,MIN(0.55*$C2068,573))),2),0),ROUND(IF($B2068="Non - avec lien de dépendance",MIN(1129,K2068,$C2068)*overallRate,MIN(1129,K2068)*overallRate),2))))</f>
        <v>Effectuez l’étape 1</v>
      </c>
      <c r="P2068" s="3">
        <f t="shared" si="32"/>
        <v>0</v>
      </c>
    </row>
    <row r="2069" spans="12:16" x14ac:dyDescent="0.35">
      <c r="L2069" s="54" t="str">
        <f>IF(ISTEXT(overallRate),"Effectuez l’étape 1",IF(OR(COUNT($C2069,H2069)&lt;&gt;2,overallRate=0),0,IF(D2069="Oui",IF(OR($B2069="Oui - sans lien de dépendance",$C2069&gt;0),ROUND(MIN(H2069, MAX(500,MIN(0.55*$C2069,573))),2),0),ROUND(IF($B2069="Non - avec lien de dépendance",MIN(1129,H2069,$C2069)*overallRate,MIN(1129,H2069)*overallRate),2))))</f>
        <v>Effectuez l’étape 1</v>
      </c>
      <c r="M2069" s="54" t="str">
        <f>IF(ISTEXT(overallRate),"Effectuez l’étape 1",IF(OR(COUNT($C2069,I2069)&lt;&gt;2,overallRate=0),0,IF(E2069="Oui",IF(OR($B2069="Oui - sans lien de dépendance",$C2069&gt;0),ROUND(MIN(I2069, MAX(500,MIN(0.55*$C2069,573))),2),0),ROUND(IF($B2069="Non - avec lien de dépendance",MIN(1129,I2069,$C2069)*overallRate,MIN(1129,I2069)*overallRate),2))))</f>
        <v>Effectuez l’étape 1</v>
      </c>
      <c r="N2069" s="54" t="str">
        <f>IF(ISTEXT(overallRate),"Effectuez l’étape 1",IF(OR(COUNT($C2069,J2069)&lt;&gt;2,overallRate=0),0,IF(F2069="Oui",IF(OR($B2069="Oui - sans lien de dépendance",$C2069&gt;0),ROUND(MIN(J2069, MAX(500,MIN(0.55*$C2069,573))),2),0),ROUND(IF($B2069="Non - avec lien de dépendance",MIN(1129,J2069,$C2069)*overallRate,MIN(1129,J2069)*overallRate),2))))</f>
        <v>Effectuez l’étape 1</v>
      </c>
      <c r="O2069" s="54" t="str">
        <f>IF(ISTEXT(overallRate),"Effectuez l’étape 1",IF(OR(COUNT($C2069,K2069)&lt;&gt;2,overallRate=0),0,IF(G2069="Oui",IF(OR($B2069="Oui - sans lien de dépendance",$C2069&gt;0),ROUND(MIN(K2069, MAX(500,MIN(0.55*$C2069,573))),2),0),ROUND(IF($B2069="Non - avec lien de dépendance",MIN(1129,K2069,$C2069)*overallRate,MIN(1129,K2069)*overallRate),2))))</f>
        <v>Effectuez l’étape 1</v>
      </c>
      <c r="P2069" s="3">
        <f t="shared" si="32"/>
        <v>0</v>
      </c>
    </row>
    <row r="2070" spans="12:16" x14ac:dyDescent="0.35">
      <c r="L2070" s="54" t="str">
        <f>IF(ISTEXT(overallRate),"Effectuez l’étape 1",IF(OR(COUNT($C2070,H2070)&lt;&gt;2,overallRate=0),0,IF(D2070="Oui",IF(OR($B2070="Oui - sans lien de dépendance",$C2070&gt;0),ROUND(MIN(H2070, MAX(500,MIN(0.55*$C2070,573))),2),0),ROUND(IF($B2070="Non - avec lien de dépendance",MIN(1129,H2070,$C2070)*overallRate,MIN(1129,H2070)*overallRate),2))))</f>
        <v>Effectuez l’étape 1</v>
      </c>
      <c r="M2070" s="54" t="str">
        <f>IF(ISTEXT(overallRate),"Effectuez l’étape 1",IF(OR(COUNT($C2070,I2070)&lt;&gt;2,overallRate=0),0,IF(E2070="Oui",IF(OR($B2070="Oui - sans lien de dépendance",$C2070&gt;0),ROUND(MIN(I2070, MAX(500,MIN(0.55*$C2070,573))),2),0),ROUND(IF($B2070="Non - avec lien de dépendance",MIN(1129,I2070,$C2070)*overallRate,MIN(1129,I2070)*overallRate),2))))</f>
        <v>Effectuez l’étape 1</v>
      </c>
      <c r="N2070" s="54" t="str">
        <f>IF(ISTEXT(overallRate),"Effectuez l’étape 1",IF(OR(COUNT($C2070,J2070)&lt;&gt;2,overallRate=0),0,IF(F2070="Oui",IF(OR($B2070="Oui - sans lien de dépendance",$C2070&gt;0),ROUND(MIN(J2070, MAX(500,MIN(0.55*$C2070,573))),2),0),ROUND(IF($B2070="Non - avec lien de dépendance",MIN(1129,J2070,$C2070)*overallRate,MIN(1129,J2070)*overallRate),2))))</f>
        <v>Effectuez l’étape 1</v>
      </c>
      <c r="O2070" s="54" t="str">
        <f>IF(ISTEXT(overallRate),"Effectuez l’étape 1",IF(OR(COUNT($C2070,K2070)&lt;&gt;2,overallRate=0),0,IF(G2070="Oui",IF(OR($B2070="Oui - sans lien de dépendance",$C2070&gt;0),ROUND(MIN(K2070, MAX(500,MIN(0.55*$C2070,573))),2),0),ROUND(IF($B2070="Non - avec lien de dépendance",MIN(1129,K2070,$C2070)*overallRate,MIN(1129,K2070)*overallRate),2))))</f>
        <v>Effectuez l’étape 1</v>
      </c>
      <c r="P2070" s="3">
        <f t="shared" si="32"/>
        <v>0</v>
      </c>
    </row>
    <row r="2071" spans="12:16" x14ac:dyDescent="0.35">
      <c r="L2071" s="54" t="str">
        <f>IF(ISTEXT(overallRate),"Effectuez l’étape 1",IF(OR(COUNT($C2071,H2071)&lt;&gt;2,overallRate=0),0,IF(D2071="Oui",IF(OR($B2071="Oui - sans lien de dépendance",$C2071&gt;0),ROUND(MIN(H2071, MAX(500,MIN(0.55*$C2071,573))),2),0),ROUND(IF($B2071="Non - avec lien de dépendance",MIN(1129,H2071,$C2071)*overallRate,MIN(1129,H2071)*overallRate),2))))</f>
        <v>Effectuez l’étape 1</v>
      </c>
      <c r="M2071" s="54" t="str">
        <f>IF(ISTEXT(overallRate),"Effectuez l’étape 1",IF(OR(COUNT($C2071,I2071)&lt;&gt;2,overallRate=0),0,IF(E2071="Oui",IF(OR($B2071="Oui - sans lien de dépendance",$C2071&gt;0),ROUND(MIN(I2071, MAX(500,MIN(0.55*$C2071,573))),2),0),ROUND(IF($B2071="Non - avec lien de dépendance",MIN(1129,I2071,$C2071)*overallRate,MIN(1129,I2071)*overallRate),2))))</f>
        <v>Effectuez l’étape 1</v>
      </c>
      <c r="N2071" s="54" t="str">
        <f>IF(ISTEXT(overallRate),"Effectuez l’étape 1",IF(OR(COUNT($C2071,J2071)&lt;&gt;2,overallRate=0),0,IF(F2071="Oui",IF(OR($B2071="Oui - sans lien de dépendance",$C2071&gt;0),ROUND(MIN(J2071, MAX(500,MIN(0.55*$C2071,573))),2),0),ROUND(IF($B2071="Non - avec lien de dépendance",MIN(1129,J2071,$C2071)*overallRate,MIN(1129,J2071)*overallRate),2))))</f>
        <v>Effectuez l’étape 1</v>
      </c>
      <c r="O2071" s="54" t="str">
        <f>IF(ISTEXT(overallRate),"Effectuez l’étape 1",IF(OR(COUNT($C2071,K2071)&lt;&gt;2,overallRate=0),0,IF(G2071="Oui",IF(OR($B2071="Oui - sans lien de dépendance",$C2071&gt;0),ROUND(MIN(K2071, MAX(500,MIN(0.55*$C2071,573))),2),0),ROUND(IF($B2071="Non - avec lien de dépendance",MIN(1129,K2071,$C2071)*overallRate,MIN(1129,K2071)*overallRate),2))))</f>
        <v>Effectuez l’étape 1</v>
      </c>
      <c r="P2071" s="3">
        <f t="shared" si="32"/>
        <v>0</v>
      </c>
    </row>
    <row r="2072" spans="12:16" x14ac:dyDescent="0.35">
      <c r="L2072" s="54" t="str">
        <f>IF(ISTEXT(overallRate),"Effectuez l’étape 1",IF(OR(COUNT($C2072,H2072)&lt;&gt;2,overallRate=0),0,IF(D2072="Oui",IF(OR($B2072="Oui - sans lien de dépendance",$C2072&gt;0),ROUND(MIN(H2072, MAX(500,MIN(0.55*$C2072,573))),2),0),ROUND(IF($B2072="Non - avec lien de dépendance",MIN(1129,H2072,$C2072)*overallRate,MIN(1129,H2072)*overallRate),2))))</f>
        <v>Effectuez l’étape 1</v>
      </c>
      <c r="M2072" s="54" t="str">
        <f>IF(ISTEXT(overallRate),"Effectuez l’étape 1",IF(OR(COUNT($C2072,I2072)&lt;&gt;2,overallRate=0),0,IF(E2072="Oui",IF(OR($B2072="Oui - sans lien de dépendance",$C2072&gt;0),ROUND(MIN(I2072, MAX(500,MIN(0.55*$C2072,573))),2),0),ROUND(IF($B2072="Non - avec lien de dépendance",MIN(1129,I2072,$C2072)*overallRate,MIN(1129,I2072)*overallRate),2))))</f>
        <v>Effectuez l’étape 1</v>
      </c>
      <c r="N2072" s="54" t="str">
        <f>IF(ISTEXT(overallRate),"Effectuez l’étape 1",IF(OR(COUNT($C2072,J2072)&lt;&gt;2,overallRate=0),0,IF(F2072="Oui",IF(OR($B2072="Oui - sans lien de dépendance",$C2072&gt;0),ROUND(MIN(J2072, MAX(500,MIN(0.55*$C2072,573))),2),0),ROUND(IF($B2072="Non - avec lien de dépendance",MIN(1129,J2072,$C2072)*overallRate,MIN(1129,J2072)*overallRate),2))))</f>
        <v>Effectuez l’étape 1</v>
      </c>
      <c r="O2072" s="54" t="str">
        <f>IF(ISTEXT(overallRate),"Effectuez l’étape 1",IF(OR(COUNT($C2072,K2072)&lt;&gt;2,overallRate=0),0,IF(G2072="Oui",IF(OR($B2072="Oui - sans lien de dépendance",$C2072&gt;0),ROUND(MIN(K2072, MAX(500,MIN(0.55*$C2072,573))),2),0),ROUND(IF($B2072="Non - avec lien de dépendance",MIN(1129,K2072,$C2072)*overallRate,MIN(1129,K2072)*overallRate),2))))</f>
        <v>Effectuez l’étape 1</v>
      </c>
      <c r="P2072" s="3">
        <f t="shared" si="32"/>
        <v>0</v>
      </c>
    </row>
    <row r="2073" spans="12:16" x14ac:dyDescent="0.35">
      <c r="L2073" s="54" t="str">
        <f>IF(ISTEXT(overallRate),"Effectuez l’étape 1",IF(OR(COUNT($C2073,H2073)&lt;&gt;2,overallRate=0),0,IF(D2073="Oui",IF(OR($B2073="Oui - sans lien de dépendance",$C2073&gt;0),ROUND(MIN(H2073, MAX(500,MIN(0.55*$C2073,573))),2),0),ROUND(IF($B2073="Non - avec lien de dépendance",MIN(1129,H2073,$C2073)*overallRate,MIN(1129,H2073)*overallRate),2))))</f>
        <v>Effectuez l’étape 1</v>
      </c>
      <c r="M2073" s="54" t="str">
        <f>IF(ISTEXT(overallRate),"Effectuez l’étape 1",IF(OR(COUNT($C2073,I2073)&lt;&gt;2,overallRate=0),0,IF(E2073="Oui",IF(OR($B2073="Oui - sans lien de dépendance",$C2073&gt;0),ROUND(MIN(I2073, MAX(500,MIN(0.55*$C2073,573))),2),0),ROUND(IF($B2073="Non - avec lien de dépendance",MIN(1129,I2073,$C2073)*overallRate,MIN(1129,I2073)*overallRate),2))))</f>
        <v>Effectuez l’étape 1</v>
      </c>
      <c r="N2073" s="54" t="str">
        <f>IF(ISTEXT(overallRate),"Effectuez l’étape 1",IF(OR(COUNT($C2073,J2073)&lt;&gt;2,overallRate=0),0,IF(F2073="Oui",IF(OR($B2073="Oui - sans lien de dépendance",$C2073&gt;0),ROUND(MIN(J2073, MAX(500,MIN(0.55*$C2073,573))),2),0),ROUND(IF($B2073="Non - avec lien de dépendance",MIN(1129,J2073,$C2073)*overallRate,MIN(1129,J2073)*overallRate),2))))</f>
        <v>Effectuez l’étape 1</v>
      </c>
      <c r="O2073" s="54" t="str">
        <f>IF(ISTEXT(overallRate),"Effectuez l’étape 1",IF(OR(COUNT($C2073,K2073)&lt;&gt;2,overallRate=0),0,IF(G2073="Oui",IF(OR($B2073="Oui - sans lien de dépendance",$C2073&gt;0),ROUND(MIN(K2073, MAX(500,MIN(0.55*$C2073,573))),2),0),ROUND(IF($B2073="Non - avec lien de dépendance",MIN(1129,K2073,$C2073)*overallRate,MIN(1129,K2073)*overallRate),2))))</f>
        <v>Effectuez l’étape 1</v>
      </c>
      <c r="P2073" s="3">
        <f t="shared" si="32"/>
        <v>0</v>
      </c>
    </row>
    <row r="2074" spans="12:16" x14ac:dyDescent="0.35">
      <c r="L2074" s="54" t="str">
        <f>IF(ISTEXT(overallRate),"Effectuez l’étape 1",IF(OR(COUNT($C2074,H2074)&lt;&gt;2,overallRate=0),0,IF(D2074="Oui",IF(OR($B2074="Oui - sans lien de dépendance",$C2074&gt;0),ROUND(MIN(H2074, MAX(500,MIN(0.55*$C2074,573))),2),0),ROUND(IF($B2074="Non - avec lien de dépendance",MIN(1129,H2074,$C2074)*overallRate,MIN(1129,H2074)*overallRate),2))))</f>
        <v>Effectuez l’étape 1</v>
      </c>
      <c r="M2074" s="54" t="str">
        <f>IF(ISTEXT(overallRate),"Effectuez l’étape 1",IF(OR(COUNT($C2074,I2074)&lt;&gt;2,overallRate=0),0,IF(E2074="Oui",IF(OR($B2074="Oui - sans lien de dépendance",$C2074&gt;0),ROUND(MIN(I2074, MAX(500,MIN(0.55*$C2074,573))),2),0),ROUND(IF($B2074="Non - avec lien de dépendance",MIN(1129,I2074,$C2074)*overallRate,MIN(1129,I2074)*overallRate),2))))</f>
        <v>Effectuez l’étape 1</v>
      </c>
      <c r="N2074" s="54" t="str">
        <f>IF(ISTEXT(overallRate),"Effectuez l’étape 1",IF(OR(COUNT($C2074,J2074)&lt;&gt;2,overallRate=0),0,IF(F2074="Oui",IF(OR($B2074="Oui - sans lien de dépendance",$C2074&gt;0),ROUND(MIN(J2074, MAX(500,MIN(0.55*$C2074,573))),2),0),ROUND(IF($B2074="Non - avec lien de dépendance",MIN(1129,J2074,$C2074)*overallRate,MIN(1129,J2074)*overallRate),2))))</f>
        <v>Effectuez l’étape 1</v>
      </c>
      <c r="O2074" s="54" t="str">
        <f>IF(ISTEXT(overallRate),"Effectuez l’étape 1",IF(OR(COUNT($C2074,K2074)&lt;&gt;2,overallRate=0),0,IF(G2074="Oui",IF(OR($B2074="Oui - sans lien de dépendance",$C2074&gt;0),ROUND(MIN(K2074, MAX(500,MIN(0.55*$C2074,573))),2),0),ROUND(IF($B2074="Non - avec lien de dépendance",MIN(1129,K2074,$C2074)*overallRate,MIN(1129,K2074)*overallRate),2))))</f>
        <v>Effectuez l’étape 1</v>
      </c>
      <c r="P2074" s="3">
        <f t="shared" si="32"/>
        <v>0</v>
      </c>
    </row>
    <row r="2075" spans="12:16" x14ac:dyDescent="0.35">
      <c r="L2075" s="54" t="str">
        <f>IF(ISTEXT(overallRate),"Effectuez l’étape 1",IF(OR(COUNT($C2075,H2075)&lt;&gt;2,overallRate=0),0,IF(D2075="Oui",IF(OR($B2075="Oui - sans lien de dépendance",$C2075&gt;0),ROUND(MIN(H2075, MAX(500,MIN(0.55*$C2075,573))),2),0),ROUND(IF($B2075="Non - avec lien de dépendance",MIN(1129,H2075,$C2075)*overallRate,MIN(1129,H2075)*overallRate),2))))</f>
        <v>Effectuez l’étape 1</v>
      </c>
      <c r="M2075" s="54" t="str">
        <f>IF(ISTEXT(overallRate),"Effectuez l’étape 1",IF(OR(COUNT($C2075,I2075)&lt;&gt;2,overallRate=0),0,IF(E2075="Oui",IF(OR($B2075="Oui - sans lien de dépendance",$C2075&gt;0),ROUND(MIN(I2075, MAX(500,MIN(0.55*$C2075,573))),2),0),ROUND(IF($B2075="Non - avec lien de dépendance",MIN(1129,I2075,$C2075)*overallRate,MIN(1129,I2075)*overallRate),2))))</f>
        <v>Effectuez l’étape 1</v>
      </c>
      <c r="N2075" s="54" t="str">
        <f>IF(ISTEXT(overallRate),"Effectuez l’étape 1",IF(OR(COUNT($C2075,J2075)&lt;&gt;2,overallRate=0),0,IF(F2075="Oui",IF(OR($B2075="Oui - sans lien de dépendance",$C2075&gt;0),ROUND(MIN(J2075, MAX(500,MIN(0.55*$C2075,573))),2),0),ROUND(IF($B2075="Non - avec lien de dépendance",MIN(1129,J2075,$C2075)*overallRate,MIN(1129,J2075)*overallRate),2))))</f>
        <v>Effectuez l’étape 1</v>
      </c>
      <c r="O2075" s="54" t="str">
        <f>IF(ISTEXT(overallRate),"Effectuez l’étape 1",IF(OR(COUNT($C2075,K2075)&lt;&gt;2,overallRate=0),0,IF(G2075="Oui",IF(OR($B2075="Oui - sans lien de dépendance",$C2075&gt;0),ROUND(MIN(K2075, MAX(500,MIN(0.55*$C2075,573))),2),0),ROUND(IF($B2075="Non - avec lien de dépendance",MIN(1129,K2075,$C2075)*overallRate,MIN(1129,K2075)*overallRate),2))))</f>
        <v>Effectuez l’étape 1</v>
      </c>
      <c r="P2075" s="3">
        <f t="shared" si="32"/>
        <v>0</v>
      </c>
    </row>
    <row r="2076" spans="12:16" x14ac:dyDescent="0.35">
      <c r="L2076" s="54" t="str">
        <f>IF(ISTEXT(overallRate),"Effectuez l’étape 1",IF(OR(COUNT($C2076,H2076)&lt;&gt;2,overallRate=0),0,IF(D2076="Oui",IF(OR($B2076="Oui - sans lien de dépendance",$C2076&gt;0),ROUND(MIN(H2076, MAX(500,MIN(0.55*$C2076,573))),2),0),ROUND(IF($B2076="Non - avec lien de dépendance",MIN(1129,H2076,$C2076)*overallRate,MIN(1129,H2076)*overallRate),2))))</f>
        <v>Effectuez l’étape 1</v>
      </c>
      <c r="M2076" s="54" t="str">
        <f>IF(ISTEXT(overallRate),"Effectuez l’étape 1",IF(OR(COUNT($C2076,I2076)&lt;&gt;2,overallRate=0),0,IF(E2076="Oui",IF(OR($B2076="Oui - sans lien de dépendance",$C2076&gt;0),ROUND(MIN(I2076, MAX(500,MIN(0.55*$C2076,573))),2),0),ROUND(IF($B2076="Non - avec lien de dépendance",MIN(1129,I2076,$C2076)*overallRate,MIN(1129,I2076)*overallRate),2))))</f>
        <v>Effectuez l’étape 1</v>
      </c>
      <c r="N2076" s="54" t="str">
        <f>IF(ISTEXT(overallRate),"Effectuez l’étape 1",IF(OR(COUNT($C2076,J2076)&lt;&gt;2,overallRate=0),0,IF(F2076="Oui",IF(OR($B2076="Oui - sans lien de dépendance",$C2076&gt;0),ROUND(MIN(J2076, MAX(500,MIN(0.55*$C2076,573))),2),0),ROUND(IF($B2076="Non - avec lien de dépendance",MIN(1129,J2076,$C2076)*overallRate,MIN(1129,J2076)*overallRate),2))))</f>
        <v>Effectuez l’étape 1</v>
      </c>
      <c r="O2076" s="54" t="str">
        <f>IF(ISTEXT(overallRate),"Effectuez l’étape 1",IF(OR(COUNT($C2076,K2076)&lt;&gt;2,overallRate=0),0,IF(G2076="Oui",IF(OR($B2076="Oui - sans lien de dépendance",$C2076&gt;0),ROUND(MIN(K2076, MAX(500,MIN(0.55*$C2076,573))),2),0),ROUND(IF($B2076="Non - avec lien de dépendance",MIN(1129,K2076,$C2076)*overallRate,MIN(1129,K2076)*overallRate),2))))</f>
        <v>Effectuez l’étape 1</v>
      </c>
      <c r="P2076" s="3">
        <f t="shared" si="32"/>
        <v>0</v>
      </c>
    </row>
    <row r="2077" spans="12:16" x14ac:dyDescent="0.35">
      <c r="L2077" s="54" t="str">
        <f>IF(ISTEXT(overallRate),"Effectuez l’étape 1",IF(OR(COUNT($C2077,H2077)&lt;&gt;2,overallRate=0),0,IF(D2077="Oui",IF(OR($B2077="Oui - sans lien de dépendance",$C2077&gt;0),ROUND(MIN(H2077, MAX(500,MIN(0.55*$C2077,573))),2),0),ROUND(IF($B2077="Non - avec lien de dépendance",MIN(1129,H2077,$C2077)*overallRate,MIN(1129,H2077)*overallRate),2))))</f>
        <v>Effectuez l’étape 1</v>
      </c>
      <c r="M2077" s="54" t="str">
        <f>IF(ISTEXT(overallRate),"Effectuez l’étape 1",IF(OR(COUNT($C2077,I2077)&lt;&gt;2,overallRate=0),0,IF(E2077="Oui",IF(OR($B2077="Oui - sans lien de dépendance",$C2077&gt;0),ROUND(MIN(I2077, MAX(500,MIN(0.55*$C2077,573))),2),0),ROUND(IF($B2077="Non - avec lien de dépendance",MIN(1129,I2077,$C2077)*overallRate,MIN(1129,I2077)*overallRate),2))))</f>
        <v>Effectuez l’étape 1</v>
      </c>
      <c r="N2077" s="54" t="str">
        <f>IF(ISTEXT(overallRate),"Effectuez l’étape 1",IF(OR(COUNT($C2077,J2077)&lt;&gt;2,overallRate=0),0,IF(F2077="Oui",IF(OR($B2077="Oui - sans lien de dépendance",$C2077&gt;0),ROUND(MIN(J2077, MAX(500,MIN(0.55*$C2077,573))),2),0),ROUND(IF($B2077="Non - avec lien de dépendance",MIN(1129,J2077,$C2077)*overallRate,MIN(1129,J2077)*overallRate),2))))</f>
        <v>Effectuez l’étape 1</v>
      </c>
      <c r="O2077" s="54" t="str">
        <f>IF(ISTEXT(overallRate),"Effectuez l’étape 1",IF(OR(COUNT($C2077,K2077)&lt;&gt;2,overallRate=0),0,IF(G2077="Oui",IF(OR($B2077="Oui - sans lien de dépendance",$C2077&gt;0),ROUND(MIN(K2077, MAX(500,MIN(0.55*$C2077,573))),2),0),ROUND(IF($B2077="Non - avec lien de dépendance",MIN(1129,K2077,$C2077)*overallRate,MIN(1129,K2077)*overallRate),2))))</f>
        <v>Effectuez l’étape 1</v>
      </c>
      <c r="P2077" s="3">
        <f t="shared" si="32"/>
        <v>0</v>
      </c>
    </row>
    <row r="2078" spans="12:16" x14ac:dyDescent="0.35">
      <c r="L2078" s="54" t="str">
        <f>IF(ISTEXT(overallRate),"Effectuez l’étape 1",IF(OR(COUNT($C2078,H2078)&lt;&gt;2,overallRate=0),0,IF(D2078="Oui",IF(OR($B2078="Oui - sans lien de dépendance",$C2078&gt;0),ROUND(MIN(H2078, MAX(500,MIN(0.55*$C2078,573))),2),0),ROUND(IF($B2078="Non - avec lien de dépendance",MIN(1129,H2078,$C2078)*overallRate,MIN(1129,H2078)*overallRate),2))))</f>
        <v>Effectuez l’étape 1</v>
      </c>
      <c r="M2078" s="54" t="str">
        <f>IF(ISTEXT(overallRate),"Effectuez l’étape 1",IF(OR(COUNT($C2078,I2078)&lt;&gt;2,overallRate=0),0,IF(E2078="Oui",IF(OR($B2078="Oui - sans lien de dépendance",$C2078&gt;0),ROUND(MIN(I2078, MAX(500,MIN(0.55*$C2078,573))),2),0),ROUND(IF($B2078="Non - avec lien de dépendance",MIN(1129,I2078,$C2078)*overallRate,MIN(1129,I2078)*overallRate),2))))</f>
        <v>Effectuez l’étape 1</v>
      </c>
      <c r="N2078" s="54" t="str">
        <f>IF(ISTEXT(overallRate),"Effectuez l’étape 1",IF(OR(COUNT($C2078,J2078)&lt;&gt;2,overallRate=0),0,IF(F2078="Oui",IF(OR($B2078="Oui - sans lien de dépendance",$C2078&gt;0),ROUND(MIN(J2078, MAX(500,MIN(0.55*$C2078,573))),2),0),ROUND(IF($B2078="Non - avec lien de dépendance",MIN(1129,J2078,$C2078)*overallRate,MIN(1129,J2078)*overallRate),2))))</f>
        <v>Effectuez l’étape 1</v>
      </c>
      <c r="O2078" s="54" t="str">
        <f>IF(ISTEXT(overallRate),"Effectuez l’étape 1",IF(OR(COUNT($C2078,K2078)&lt;&gt;2,overallRate=0),0,IF(G2078="Oui",IF(OR($B2078="Oui - sans lien de dépendance",$C2078&gt;0),ROUND(MIN(K2078, MAX(500,MIN(0.55*$C2078,573))),2),0),ROUND(IF($B2078="Non - avec lien de dépendance",MIN(1129,K2078,$C2078)*overallRate,MIN(1129,K2078)*overallRate),2))))</f>
        <v>Effectuez l’étape 1</v>
      </c>
      <c r="P2078" s="3">
        <f t="shared" si="32"/>
        <v>0</v>
      </c>
    </row>
    <row r="2079" spans="12:16" x14ac:dyDescent="0.35">
      <c r="L2079" s="54" t="str">
        <f>IF(ISTEXT(overallRate),"Effectuez l’étape 1",IF(OR(COUNT($C2079,H2079)&lt;&gt;2,overallRate=0),0,IF(D2079="Oui",IF(OR($B2079="Oui - sans lien de dépendance",$C2079&gt;0),ROUND(MIN(H2079, MAX(500,MIN(0.55*$C2079,573))),2),0),ROUND(IF($B2079="Non - avec lien de dépendance",MIN(1129,H2079,$C2079)*overallRate,MIN(1129,H2079)*overallRate),2))))</f>
        <v>Effectuez l’étape 1</v>
      </c>
      <c r="M2079" s="54" t="str">
        <f>IF(ISTEXT(overallRate),"Effectuez l’étape 1",IF(OR(COUNT($C2079,I2079)&lt;&gt;2,overallRate=0),0,IF(E2079="Oui",IF(OR($B2079="Oui - sans lien de dépendance",$C2079&gt;0),ROUND(MIN(I2079, MAX(500,MIN(0.55*$C2079,573))),2),0),ROUND(IF($B2079="Non - avec lien de dépendance",MIN(1129,I2079,$C2079)*overallRate,MIN(1129,I2079)*overallRate),2))))</f>
        <v>Effectuez l’étape 1</v>
      </c>
      <c r="N2079" s="54" t="str">
        <f>IF(ISTEXT(overallRate),"Effectuez l’étape 1",IF(OR(COUNT($C2079,J2079)&lt;&gt;2,overallRate=0),0,IF(F2079="Oui",IF(OR($B2079="Oui - sans lien de dépendance",$C2079&gt;0),ROUND(MIN(J2079, MAX(500,MIN(0.55*$C2079,573))),2),0),ROUND(IF($B2079="Non - avec lien de dépendance",MIN(1129,J2079,$C2079)*overallRate,MIN(1129,J2079)*overallRate),2))))</f>
        <v>Effectuez l’étape 1</v>
      </c>
      <c r="O2079" s="54" t="str">
        <f>IF(ISTEXT(overallRate),"Effectuez l’étape 1",IF(OR(COUNT($C2079,K2079)&lt;&gt;2,overallRate=0),0,IF(G2079="Oui",IF(OR($B2079="Oui - sans lien de dépendance",$C2079&gt;0),ROUND(MIN(K2079, MAX(500,MIN(0.55*$C2079,573))),2),0),ROUND(IF($B2079="Non - avec lien de dépendance",MIN(1129,K2079,$C2079)*overallRate,MIN(1129,K2079)*overallRate),2))))</f>
        <v>Effectuez l’étape 1</v>
      </c>
      <c r="P2079" s="3">
        <f t="shared" si="32"/>
        <v>0</v>
      </c>
    </row>
    <row r="2080" spans="12:16" x14ac:dyDescent="0.35">
      <c r="L2080" s="54" t="str">
        <f>IF(ISTEXT(overallRate),"Effectuez l’étape 1",IF(OR(COUNT($C2080,H2080)&lt;&gt;2,overallRate=0),0,IF(D2080="Oui",IF(OR($B2080="Oui - sans lien de dépendance",$C2080&gt;0),ROUND(MIN(H2080, MAX(500,MIN(0.55*$C2080,573))),2),0),ROUND(IF($B2080="Non - avec lien de dépendance",MIN(1129,H2080,$C2080)*overallRate,MIN(1129,H2080)*overallRate),2))))</f>
        <v>Effectuez l’étape 1</v>
      </c>
      <c r="M2080" s="54" t="str">
        <f>IF(ISTEXT(overallRate),"Effectuez l’étape 1",IF(OR(COUNT($C2080,I2080)&lt;&gt;2,overallRate=0),0,IF(E2080="Oui",IF(OR($B2080="Oui - sans lien de dépendance",$C2080&gt;0),ROUND(MIN(I2080, MAX(500,MIN(0.55*$C2080,573))),2),0),ROUND(IF($B2080="Non - avec lien de dépendance",MIN(1129,I2080,$C2080)*overallRate,MIN(1129,I2080)*overallRate),2))))</f>
        <v>Effectuez l’étape 1</v>
      </c>
      <c r="N2080" s="54" t="str">
        <f>IF(ISTEXT(overallRate),"Effectuez l’étape 1",IF(OR(COUNT($C2080,J2080)&lt;&gt;2,overallRate=0),0,IF(F2080="Oui",IF(OR($B2080="Oui - sans lien de dépendance",$C2080&gt;0),ROUND(MIN(J2080, MAX(500,MIN(0.55*$C2080,573))),2),0),ROUND(IF($B2080="Non - avec lien de dépendance",MIN(1129,J2080,$C2080)*overallRate,MIN(1129,J2080)*overallRate),2))))</f>
        <v>Effectuez l’étape 1</v>
      </c>
      <c r="O2080" s="54" t="str">
        <f>IF(ISTEXT(overallRate),"Effectuez l’étape 1",IF(OR(COUNT($C2080,K2080)&lt;&gt;2,overallRate=0),0,IF(G2080="Oui",IF(OR($B2080="Oui - sans lien de dépendance",$C2080&gt;0),ROUND(MIN(K2080, MAX(500,MIN(0.55*$C2080,573))),2),0),ROUND(IF($B2080="Non - avec lien de dépendance",MIN(1129,K2080,$C2080)*overallRate,MIN(1129,K2080)*overallRate),2))))</f>
        <v>Effectuez l’étape 1</v>
      </c>
      <c r="P2080" s="3">
        <f t="shared" si="32"/>
        <v>0</v>
      </c>
    </row>
    <row r="2081" spans="12:16" x14ac:dyDescent="0.35">
      <c r="L2081" s="54" t="str">
        <f>IF(ISTEXT(overallRate),"Effectuez l’étape 1",IF(OR(COUNT($C2081,H2081)&lt;&gt;2,overallRate=0),0,IF(D2081="Oui",IF(OR($B2081="Oui - sans lien de dépendance",$C2081&gt;0),ROUND(MIN(H2081, MAX(500,MIN(0.55*$C2081,573))),2),0),ROUND(IF($B2081="Non - avec lien de dépendance",MIN(1129,H2081,$C2081)*overallRate,MIN(1129,H2081)*overallRate),2))))</f>
        <v>Effectuez l’étape 1</v>
      </c>
      <c r="M2081" s="54" t="str">
        <f>IF(ISTEXT(overallRate),"Effectuez l’étape 1",IF(OR(COUNT($C2081,I2081)&lt;&gt;2,overallRate=0),0,IF(E2081="Oui",IF(OR($B2081="Oui - sans lien de dépendance",$C2081&gt;0),ROUND(MIN(I2081, MAX(500,MIN(0.55*$C2081,573))),2),0),ROUND(IF($B2081="Non - avec lien de dépendance",MIN(1129,I2081,$C2081)*overallRate,MIN(1129,I2081)*overallRate),2))))</f>
        <v>Effectuez l’étape 1</v>
      </c>
      <c r="N2081" s="54" t="str">
        <f>IF(ISTEXT(overallRate),"Effectuez l’étape 1",IF(OR(COUNT($C2081,J2081)&lt;&gt;2,overallRate=0),0,IF(F2081="Oui",IF(OR($B2081="Oui - sans lien de dépendance",$C2081&gt;0),ROUND(MIN(J2081, MAX(500,MIN(0.55*$C2081,573))),2),0),ROUND(IF($B2081="Non - avec lien de dépendance",MIN(1129,J2081,$C2081)*overallRate,MIN(1129,J2081)*overallRate),2))))</f>
        <v>Effectuez l’étape 1</v>
      </c>
      <c r="O2081" s="54" t="str">
        <f>IF(ISTEXT(overallRate),"Effectuez l’étape 1",IF(OR(COUNT($C2081,K2081)&lt;&gt;2,overallRate=0),0,IF(G2081="Oui",IF(OR($B2081="Oui - sans lien de dépendance",$C2081&gt;0),ROUND(MIN(K2081, MAX(500,MIN(0.55*$C2081,573))),2),0),ROUND(IF($B2081="Non - avec lien de dépendance",MIN(1129,K2081,$C2081)*overallRate,MIN(1129,K2081)*overallRate),2))))</f>
        <v>Effectuez l’étape 1</v>
      </c>
      <c r="P2081" s="3">
        <f t="shared" si="32"/>
        <v>0</v>
      </c>
    </row>
    <row r="2082" spans="12:16" x14ac:dyDescent="0.35">
      <c r="L2082" s="54" t="str">
        <f>IF(ISTEXT(overallRate),"Effectuez l’étape 1",IF(OR(COUNT($C2082,H2082)&lt;&gt;2,overallRate=0),0,IF(D2082="Oui",IF(OR($B2082="Oui - sans lien de dépendance",$C2082&gt;0),ROUND(MIN(H2082, MAX(500,MIN(0.55*$C2082,573))),2),0),ROUND(IF($B2082="Non - avec lien de dépendance",MIN(1129,H2082,$C2082)*overallRate,MIN(1129,H2082)*overallRate),2))))</f>
        <v>Effectuez l’étape 1</v>
      </c>
      <c r="M2082" s="54" t="str">
        <f>IF(ISTEXT(overallRate),"Effectuez l’étape 1",IF(OR(COUNT($C2082,I2082)&lt;&gt;2,overallRate=0),0,IF(E2082="Oui",IF(OR($B2082="Oui - sans lien de dépendance",$C2082&gt;0),ROUND(MIN(I2082, MAX(500,MIN(0.55*$C2082,573))),2),0),ROUND(IF($B2082="Non - avec lien de dépendance",MIN(1129,I2082,$C2082)*overallRate,MIN(1129,I2082)*overallRate),2))))</f>
        <v>Effectuez l’étape 1</v>
      </c>
      <c r="N2082" s="54" t="str">
        <f>IF(ISTEXT(overallRate),"Effectuez l’étape 1",IF(OR(COUNT($C2082,J2082)&lt;&gt;2,overallRate=0),0,IF(F2082="Oui",IF(OR($B2082="Oui - sans lien de dépendance",$C2082&gt;0),ROUND(MIN(J2082, MAX(500,MIN(0.55*$C2082,573))),2),0),ROUND(IF($B2082="Non - avec lien de dépendance",MIN(1129,J2082,$C2082)*overallRate,MIN(1129,J2082)*overallRate),2))))</f>
        <v>Effectuez l’étape 1</v>
      </c>
      <c r="O2082" s="54" t="str">
        <f>IF(ISTEXT(overallRate),"Effectuez l’étape 1",IF(OR(COUNT($C2082,K2082)&lt;&gt;2,overallRate=0),0,IF(G2082="Oui",IF(OR($B2082="Oui - sans lien de dépendance",$C2082&gt;0),ROUND(MIN(K2082, MAX(500,MIN(0.55*$C2082,573))),2),0),ROUND(IF($B2082="Non - avec lien de dépendance",MIN(1129,K2082,$C2082)*overallRate,MIN(1129,K2082)*overallRate),2))))</f>
        <v>Effectuez l’étape 1</v>
      </c>
      <c r="P2082" s="3">
        <f t="shared" si="32"/>
        <v>0</v>
      </c>
    </row>
    <row r="2083" spans="12:16" x14ac:dyDescent="0.35">
      <c r="L2083" s="54" t="str">
        <f>IF(ISTEXT(overallRate),"Effectuez l’étape 1",IF(OR(COUNT($C2083,H2083)&lt;&gt;2,overallRate=0),0,IF(D2083="Oui",IF(OR($B2083="Oui - sans lien de dépendance",$C2083&gt;0),ROUND(MIN(H2083, MAX(500,MIN(0.55*$C2083,573))),2),0),ROUND(IF($B2083="Non - avec lien de dépendance",MIN(1129,H2083,$C2083)*overallRate,MIN(1129,H2083)*overallRate),2))))</f>
        <v>Effectuez l’étape 1</v>
      </c>
      <c r="M2083" s="54" t="str">
        <f>IF(ISTEXT(overallRate),"Effectuez l’étape 1",IF(OR(COUNT($C2083,I2083)&lt;&gt;2,overallRate=0),0,IF(E2083="Oui",IF(OR($B2083="Oui - sans lien de dépendance",$C2083&gt;0),ROUND(MIN(I2083, MAX(500,MIN(0.55*$C2083,573))),2),0),ROUND(IF($B2083="Non - avec lien de dépendance",MIN(1129,I2083,$C2083)*overallRate,MIN(1129,I2083)*overallRate),2))))</f>
        <v>Effectuez l’étape 1</v>
      </c>
      <c r="N2083" s="54" t="str">
        <f>IF(ISTEXT(overallRate),"Effectuez l’étape 1",IF(OR(COUNT($C2083,J2083)&lt;&gt;2,overallRate=0),0,IF(F2083="Oui",IF(OR($B2083="Oui - sans lien de dépendance",$C2083&gt;0),ROUND(MIN(J2083, MAX(500,MIN(0.55*$C2083,573))),2),0),ROUND(IF($B2083="Non - avec lien de dépendance",MIN(1129,J2083,$C2083)*overallRate,MIN(1129,J2083)*overallRate),2))))</f>
        <v>Effectuez l’étape 1</v>
      </c>
      <c r="O2083" s="54" t="str">
        <f>IF(ISTEXT(overallRate),"Effectuez l’étape 1",IF(OR(COUNT($C2083,K2083)&lt;&gt;2,overallRate=0),0,IF(G2083="Oui",IF(OR($B2083="Oui - sans lien de dépendance",$C2083&gt;0),ROUND(MIN(K2083, MAX(500,MIN(0.55*$C2083,573))),2),0),ROUND(IF($B2083="Non - avec lien de dépendance",MIN(1129,K2083,$C2083)*overallRate,MIN(1129,K2083)*overallRate),2))))</f>
        <v>Effectuez l’étape 1</v>
      </c>
      <c r="P2083" s="3">
        <f t="shared" si="32"/>
        <v>0</v>
      </c>
    </row>
    <row r="2084" spans="12:16" x14ac:dyDescent="0.35">
      <c r="L2084" s="54" t="str">
        <f>IF(ISTEXT(overallRate),"Effectuez l’étape 1",IF(OR(COUNT($C2084,H2084)&lt;&gt;2,overallRate=0),0,IF(D2084="Oui",IF(OR($B2084="Oui - sans lien de dépendance",$C2084&gt;0),ROUND(MIN(H2084, MAX(500,MIN(0.55*$C2084,573))),2),0),ROUND(IF($B2084="Non - avec lien de dépendance",MIN(1129,H2084,$C2084)*overallRate,MIN(1129,H2084)*overallRate),2))))</f>
        <v>Effectuez l’étape 1</v>
      </c>
      <c r="M2084" s="54" t="str">
        <f>IF(ISTEXT(overallRate),"Effectuez l’étape 1",IF(OR(COUNT($C2084,I2084)&lt;&gt;2,overallRate=0),0,IF(E2084="Oui",IF(OR($B2084="Oui - sans lien de dépendance",$C2084&gt;0),ROUND(MIN(I2084, MAX(500,MIN(0.55*$C2084,573))),2),0),ROUND(IF($B2084="Non - avec lien de dépendance",MIN(1129,I2084,$C2084)*overallRate,MIN(1129,I2084)*overallRate),2))))</f>
        <v>Effectuez l’étape 1</v>
      </c>
      <c r="N2084" s="54" t="str">
        <f>IF(ISTEXT(overallRate),"Effectuez l’étape 1",IF(OR(COUNT($C2084,J2084)&lt;&gt;2,overallRate=0),0,IF(F2084="Oui",IF(OR($B2084="Oui - sans lien de dépendance",$C2084&gt;0),ROUND(MIN(J2084, MAX(500,MIN(0.55*$C2084,573))),2),0),ROUND(IF($B2084="Non - avec lien de dépendance",MIN(1129,J2084,$C2084)*overallRate,MIN(1129,J2084)*overallRate),2))))</f>
        <v>Effectuez l’étape 1</v>
      </c>
      <c r="O2084" s="54" t="str">
        <f>IF(ISTEXT(overallRate),"Effectuez l’étape 1",IF(OR(COUNT($C2084,K2084)&lt;&gt;2,overallRate=0),0,IF(G2084="Oui",IF(OR($B2084="Oui - sans lien de dépendance",$C2084&gt;0),ROUND(MIN(K2084, MAX(500,MIN(0.55*$C2084,573))),2),0),ROUND(IF($B2084="Non - avec lien de dépendance",MIN(1129,K2084,$C2084)*overallRate,MIN(1129,K2084)*overallRate),2))))</f>
        <v>Effectuez l’étape 1</v>
      </c>
      <c r="P2084" s="3">
        <f t="shared" si="32"/>
        <v>0</v>
      </c>
    </row>
    <row r="2085" spans="12:16" x14ac:dyDescent="0.35">
      <c r="L2085" s="54" t="str">
        <f>IF(ISTEXT(overallRate),"Effectuez l’étape 1",IF(OR(COUNT($C2085,H2085)&lt;&gt;2,overallRate=0),0,IF(D2085="Oui",IF(OR($B2085="Oui - sans lien de dépendance",$C2085&gt;0),ROUND(MIN(H2085, MAX(500,MIN(0.55*$C2085,573))),2),0),ROUND(IF($B2085="Non - avec lien de dépendance",MIN(1129,H2085,$C2085)*overallRate,MIN(1129,H2085)*overallRate),2))))</f>
        <v>Effectuez l’étape 1</v>
      </c>
      <c r="M2085" s="54" t="str">
        <f>IF(ISTEXT(overallRate),"Effectuez l’étape 1",IF(OR(COUNT($C2085,I2085)&lt;&gt;2,overallRate=0),0,IF(E2085="Oui",IF(OR($B2085="Oui - sans lien de dépendance",$C2085&gt;0),ROUND(MIN(I2085, MAX(500,MIN(0.55*$C2085,573))),2),0),ROUND(IF($B2085="Non - avec lien de dépendance",MIN(1129,I2085,$C2085)*overallRate,MIN(1129,I2085)*overallRate),2))))</f>
        <v>Effectuez l’étape 1</v>
      </c>
      <c r="N2085" s="54" t="str">
        <f>IF(ISTEXT(overallRate),"Effectuez l’étape 1",IF(OR(COUNT($C2085,J2085)&lt;&gt;2,overallRate=0),0,IF(F2085="Oui",IF(OR($B2085="Oui - sans lien de dépendance",$C2085&gt;0),ROUND(MIN(J2085, MAX(500,MIN(0.55*$C2085,573))),2),0),ROUND(IF($B2085="Non - avec lien de dépendance",MIN(1129,J2085,$C2085)*overallRate,MIN(1129,J2085)*overallRate),2))))</f>
        <v>Effectuez l’étape 1</v>
      </c>
      <c r="O2085" s="54" t="str">
        <f>IF(ISTEXT(overallRate),"Effectuez l’étape 1",IF(OR(COUNT($C2085,K2085)&lt;&gt;2,overallRate=0),0,IF(G2085="Oui",IF(OR($B2085="Oui - sans lien de dépendance",$C2085&gt;0),ROUND(MIN(K2085, MAX(500,MIN(0.55*$C2085,573))),2),0),ROUND(IF($B2085="Non - avec lien de dépendance",MIN(1129,K2085,$C2085)*overallRate,MIN(1129,K2085)*overallRate),2))))</f>
        <v>Effectuez l’étape 1</v>
      </c>
      <c r="P2085" s="3">
        <f t="shared" si="32"/>
        <v>0</v>
      </c>
    </row>
    <row r="2086" spans="12:16" x14ac:dyDescent="0.35">
      <c r="L2086" s="54" t="str">
        <f>IF(ISTEXT(overallRate),"Effectuez l’étape 1",IF(OR(COUNT($C2086,H2086)&lt;&gt;2,overallRate=0),0,IF(D2086="Oui",IF(OR($B2086="Oui - sans lien de dépendance",$C2086&gt;0),ROUND(MIN(H2086, MAX(500,MIN(0.55*$C2086,573))),2),0),ROUND(IF($B2086="Non - avec lien de dépendance",MIN(1129,H2086,$C2086)*overallRate,MIN(1129,H2086)*overallRate),2))))</f>
        <v>Effectuez l’étape 1</v>
      </c>
      <c r="M2086" s="54" t="str">
        <f>IF(ISTEXT(overallRate),"Effectuez l’étape 1",IF(OR(COUNT($C2086,I2086)&lt;&gt;2,overallRate=0),0,IF(E2086="Oui",IF(OR($B2086="Oui - sans lien de dépendance",$C2086&gt;0),ROUND(MIN(I2086, MAX(500,MIN(0.55*$C2086,573))),2),0),ROUND(IF($B2086="Non - avec lien de dépendance",MIN(1129,I2086,$C2086)*overallRate,MIN(1129,I2086)*overallRate),2))))</f>
        <v>Effectuez l’étape 1</v>
      </c>
      <c r="N2086" s="54" t="str">
        <f>IF(ISTEXT(overallRate),"Effectuez l’étape 1",IF(OR(COUNT($C2086,J2086)&lt;&gt;2,overallRate=0),0,IF(F2086="Oui",IF(OR($B2086="Oui - sans lien de dépendance",$C2086&gt;0),ROUND(MIN(J2086, MAX(500,MIN(0.55*$C2086,573))),2),0),ROUND(IF($B2086="Non - avec lien de dépendance",MIN(1129,J2086,$C2086)*overallRate,MIN(1129,J2086)*overallRate),2))))</f>
        <v>Effectuez l’étape 1</v>
      </c>
      <c r="O2086" s="54" t="str">
        <f>IF(ISTEXT(overallRate),"Effectuez l’étape 1",IF(OR(COUNT($C2086,K2086)&lt;&gt;2,overallRate=0),0,IF(G2086="Oui",IF(OR($B2086="Oui - sans lien de dépendance",$C2086&gt;0),ROUND(MIN(K2086, MAX(500,MIN(0.55*$C2086,573))),2),0),ROUND(IF($B2086="Non - avec lien de dépendance",MIN(1129,K2086,$C2086)*overallRate,MIN(1129,K2086)*overallRate),2))))</f>
        <v>Effectuez l’étape 1</v>
      </c>
      <c r="P2086" s="3">
        <f t="shared" si="32"/>
        <v>0</v>
      </c>
    </row>
    <row r="2087" spans="12:16" x14ac:dyDescent="0.35">
      <c r="L2087" s="54" t="str">
        <f>IF(ISTEXT(overallRate),"Effectuez l’étape 1",IF(OR(COUNT($C2087,H2087)&lt;&gt;2,overallRate=0),0,IF(D2087="Oui",IF(OR($B2087="Oui - sans lien de dépendance",$C2087&gt;0),ROUND(MIN(H2087, MAX(500,MIN(0.55*$C2087,573))),2),0),ROUND(IF($B2087="Non - avec lien de dépendance",MIN(1129,H2087,$C2087)*overallRate,MIN(1129,H2087)*overallRate),2))))</f>
        <v>Effectuez l’étape 1</v>
      </c>
      <c r="M2087" s="54" t="str">
        <f>IF(ISTEXT(overallRate),"Effectuez l’étape 1",IF(OR(COUNT($C2087,I2087)&lt;&gt;2,overallRate=0),0,IF(E2087="Oui",IF(OR($B2087="Oui - sans lien de dépendance",$C2087&gt;0),ROUND(MIN(I2087, MAX(500,MIN(0.55*$C2087,573))),2),0),ROUND(IF($B2087="Non - avec lien de dépendance",MIN(1129,I2087,$C2087)*overallRate,MIN(1129,I2087)*overallRate),2))))</f>
        <v>Effectuez l’étape 1</v>
      </c>
      <c r="N2087" s="54" t="str">
        <f>IF(ISTEXT(overallRate),"Effectuez l’étape 1",IF(OR(COUNT($C2087,J2087)&lt;&gt;2,overallRate=0),0,IF(F2087="Oui",IF(OR($B2087="Oui - sans lien de dépendance",$C2087&gt;0),ROUND(MIN(J2087, MAX(500,MIN(0.55*$C2087,573))),2),0),ROUND(IF($B2087="Non - avec lien de dépendance",MIN(1129,J2087,$C2087)*overallRate,MIN(1129,J2087)*overallRate),2))))</f>
        <v>Effectuez l’étape 1</v>
      </c>
      <c r="O2087" s="54" t="str">
        <f>IF(ISTEXT(overallRate),"Effectuez l’étape 1",IF(OR(COUNT($C2087,K2087)&lt;&gt;2,overallRate=0),0,IF(G2087="Oui",IF(OR($B2087="Oui - sans lien de dépendance",$C2087&gt;0),ROUND(MIN(K2087, MAX(500,MIN(0.55*$C2087,573))),2),0),ROUND(IF($B2087="Non - avec lien de dépendance",MIN(1129,K2087,$C2087)*overallRate,MIN(1129,K2087)*overallRate),2))))</f>
        <v>Effectuez l’étape 1</v>
      </c>
      <c r="P2087" s="3">
        <f t="shared" si="32"/>
        <v>0</v>
      </c>
    </row>
    <row r="2088" spans="12:16" x14ac:dyDescent="0.35">
      <c r="L2088" s="54" t="str">
        <f>IF(ISTEXT(overallRate),"Effectuez l’étape 1",IF(OR(COUNT($C2088,H2088)&lt;&gt;2,overallRate=0),0,IF(D2088="Oui",IF(OR($B2088="Oui - sans lien de dépendance",$C2088&gt;0),ROUND(MIN(H2088, MAX(500,MIN(0.55*$C2088,573))),2),0),ROUND(IF($B2088="Non - avec lien de dépendance",MIN(1129,H2088,$C2088)*overallRate,MIN(1129,H2088)*overallRate),2))))</f>
        <v>Effectuez l’étape 1</v>
      </c>
      <c r="M2088" s="54" t="str">
        <f>IF(ISTEXT(overallRate),"Effectuez l’étape 1",IF(OR(COUNT($C2088,I2088)&lt;&gt;2,overallRate=0),0,IF(E2088="Oui",IF(OR($B2088="Oui - sans lien de dépendance",$C2088&gt;0),ROUND(MIN(I2088, MAX(500,MIN(0.55*$C2088,573))),2),0),ROUND(IF($B2088="Non - avec lien de dépendance",MIN(1129,I2088,$C2088)*overallRate,MIN(1129,I2088)*overallRate),2))))</f>
        <v>Effectuez l’étape 1</v>
      </c>
      <c r="N2088" s="54" t="str">
        <f>IF(ISTEXT(overallRate),"Effectuez l’étape 1",IF(OR(COUNT($C2088,J2088)&lt;&gt;2,overallRate=0),0,IF(F2088="Oui",IF(OR($B2088="Oui - sans lien de dépendance",$C2088&gt;0),ROUND(MIN(J2088, MAX(500,MIN(0.55*$C2088,573))),2),0),ROUND(IF($B2088="Non - avec lien de dépendance",MIN(1129,J2088,$C2088)*overallRate,MIN(1129,J2088)*overallRate),2))))</f>
        <v>Effectuez l’étape 1</v>
      </c>
      <c r="O2088" s="54" t="str">
        <f>IF(ISTEXT(overallRate),"Effectuez l’étape 1",IF(OR(COUNT($C2088,K2088)&lt;&gt;2,overallRate=0),0,IF(G2088="Oui",IF(OR($B2088="Oui - sans lien de dépendance",$C2088&gt;0),ROUND(MIN(K2088, MAX(500,MIN(0.55*$C2088,573))),2),0),ROUND(IF($B2088="Non - avec lien de dépendance",MIN(1129,K2088,$C2088)*overallRate,MIN(1129,K2088)*overallRate),2))))</f>
        <v>Effectuez l’étape 1</v>
      </c>
      <c r="P2088" s="3">
        <f t="shared" si="32"/>
        <v>0</v>
      </c>
    </row>
    <row r="2089" spans="12:16" x14ac:dyDescent="0.35">
      <c r="L2089" s="54" t="str">
        <f>IF(ISTEXT(overallRate),"Effectuez l’étape 1",IF(OR(COUNT($C2089,H2089)&lt;&gt;2,overallRate=0),0,IF(D2089="Oui",IF(OR($B2089="Oui - sans lien de dépendance",$C2089&gt;0),ROUND(MIN(H2089, MAX(500,MIN(0.55*$C2089,573))),2),0),ROUND(IF($B2089="Non - avec lien de dépendance",MIN(1129,H2089,$C2089)*overallRate,MIN(1129,H2089)*overallRate),2))))</f>
        <v>Effectuez l’étape 1</v>
      </c>
      <c r="M2089" s="54" t="str">
        <f>IF(ISTEXT(overallRate),"Effectuez l’étape 1",IF(OR(COUNT($C2089,I2089)&lt;&gt;2,overallRate=0),0,IF(E2089="Oui",IF(OR($B2089="Oui - sans lien de dépendance",$C2089&gt;0),ROUND(MIN(I2089, MAX(500,MIN(0.55*$C2089,573))),2),0),ROUND(IF($B2089="Non - avec lien de dépendance",MIN(1129,I2089,$C2089)*overallRate,MIN(1129,I2089)*overallRate),2))))</f>
        <v>Effectuez l’étape 1</v>
      </c>
      <c r="N2089" s="54" t="str">
        <f>IF(ISTEXT(overallRate),"Effectuez l’étape 1",IF(OR(COUNT($C2089,J2089)&lt;&gt;2,overallRate=0),0,IF(F2089="Oui",IF(OR($B2089="Oui - sans lien de dépendance",$C2089&gt;0),ROUND(MIN(J2089, MAX(500,MIN(0.55*$C2089,573))),2),0),ROUND(IF($B2089="Non - avec lien de dépendance",MIN(1129,J2089,$C2089)*overallRate,MIN(1129,J2089)*overallRate),2))))</f>
        <v>Effectuez l’étape 1</v>
      </c>
      <c r="O2089" s="54" t="str">
        <f>IF(ISTEXT(overallRate),"Effectuez l’étape 1",IF(OR(COUNT($C2089,K2089)&lt;&gt;2,overallRate=0),0,IF(G2089="Oui",IF(OR($B2089="Oui - sans lien de dépendance",$C2089&gt;0),ROUND(MIN(K2089, MAX(500,MIN(0.55*$C2089,573))),2),0),ROUND(IF($B2089="Non - avec lien de dépendance",MIN(1129,K2089,$C2089)*overallRate,MIN(1129,K2089)*overallRate),2))))</f>
        <v>Effectuez l’étape 1</v>
      </c>
      <c r="P2089" s="3">
        <f t="shared" si="32"/>
        <v>0</v>
      </c>
    </row>
    <row r="2090" spans="12:16" x14ac:dyDescent="0.35">
      <c r="L2090" s="54" t="str">
        <f>IF(ISTEXT(overallRate),"Effectuez l’étape 1",IF(OR(COUNT($C2090,H2090)&lt;&gt;2,overallRate=0),0,IF(D2090="Oui",IF(OR($B2090="Oui - sans lien de dépendance",$C2090&gt;0),ROUND(MIN(H2090, MAX(500,MIN(0.55*$C2090,573))),2),0),ROUND(IF($B2090="Non - avec lien de dépendance",MIN(1129,H2090,$C2090)*overallRate,MIN(1129,H2090)*overallRate),2))))</f>
        <v>Effectuez l’étape 1</v>
      </c>
      <c r="M2090" s="54" t="str">
        <f>IF(ISTEXT(overallRate),"Effectuez l’étape 1",IF(OR(COUNT($C2090,I2090)&lt;&gt;2,overallRate=0),0,IF(E2090="Oui",IF(OR($B2090="Oui - sans lien de dépendance",$C2090&gt;0),ROUND(MIN(I2090, MAX(500,MIN(0.55*$C2090,573))),2),0),ROUND(IF($B2090="Non - avec lien de dépendance",MIN(1129,I2090,$C2090)*overallRate,MIN(1129,I2090)*overallRate),2))))</f>
        <v>Effectuez l’étape 1</v>
      </c>
      <c r="N2090" s="54" t="str">
        <f>IF(ISTEXT(overallRate),"Effectuez l’étape 1",IF(OR(COUNT($C2090,J2090)&lt;&gt;2,overallRate=0),0,IF(F2090="Oui",IF(OR($B2090="Oui - sans lien de dépendance",$C2090&gt;0),ROUND(MIN(J2090, MAX(500,MIN(0.55*$C2090,573))),2),0),ROUND(IF($B2090="Non - avec lien de dépendance",MIN(1129,J2090,$C2090)*overallRate,MIN(1129,J2090)*overallRate),2))))</f>
        <v>Effectuez l’étape 1</v>
      </c>
      <c r="O2090" s="54" t="str">
        <f>IF(ISTEXT(overallRate),"Effectuez l’étape 1",IF(OR(COUNT($C2090,K2090)&lt;&gt;2,overallRate=0),0,IF(G2090="Oui",IF(OR($B2090="Oui - sans lien de dépendance",$C2090&gt;0),ROUND(MIN(K2090, MAX(500,MIN(0.55*$C2090,573))),2),0),ROUND(IF($B2090="Non - avec lien de dépendance",MIN(1129,K2090,$C2090)*overallRate,MIN(1129,K2090)*overallRate),2))))</f>
        <v>Effectuez l’étape 1</v>
      </c>
      <c r="P2090" s="3">
        <f t="shared" si="32"/>
        <v>0</v>
      </c>
    </row>
    <row r="2091" spans="12:16" x14ac:dyDescent="0.35">
      <c r="L2091" s="54" t="str">
        <f>IF(ISTEXT(overallRate),"Effectuez l’étape 1",IF(OR(COUNT($C2091,H2091)&lt;&gt;2,overallRate=0),0,IF(D2091="Oui",IF(OR($B2091="Oui - sans lien de dépendance",$C2091&gt;0),ROUND(MIN(H2091, MAX(500,MIN(0.55*$C2091,573))),2),0),ROUND(IF($B2091="Non - avec lien de dépendance",MIN(1129,H2091,$C2091)*overallRate,MIN(1129,H2091)*overallRate),2))))</f>
        <v>Effectuez l’étape 1</v>
      </c>
      <c r="M2091" s="54" t="str">
        <f>IF(ISTEXT(overallRate),"Effectuez l’étape 1",IF(OR(COUNT($C2091,I2091)&lt;&gt;2,overallRate=0),0,IF(E2091="Oui",IF(OR($B2091="Oui - sans lien de dépendance",$C2091&gt;0),ROUND(MIN(I2091, MAX(500,MIN(0.55*$C2091,573))),2),0),ROUND(IF($B2091="Non - avec lien de dépendance",MIN(1129,I2091,$C2091)*overallRate,MIN(1129,I2091)*overallRate),2))))</f>
        <v>Effectuez l’étape 1</v>
      </c>
      <c r="N2091" s="54" t="str">
        <f>IF(ISTEXT(overallRate),"Effectuez l’étape 1",IF(OR(COUNT($C2091,J2091)&lt;&gt;2,overallRate=0),0,IF(F2091="Oui",IF(OR($B2091="Oui - sans lien de dépendance",$C2091&gt;0),ROUND(MIN(J2091, MAX(500,MIN(0.55*$C2091,573))),2),0),ROUND(IF($B2091="Non - avec lien de dépendance",MIN(1129,J2091,$C2091)*overallRate,MIN(1129,J2091)*overallRate),2))))</f>
        <v>Effectuez l’étape 1</v>
      </c>
      <c r="O2091" s="54" t="str">
        <f>IF(ISTEXT(overallRate),"Effectuez l’étape 1",IF(OR(COUNT($C2091,K2091)&lt;&gt;2,overallRate=0),0,IF(G2091="Oui",IF(OR($B2091="Oui - sans lien de dépendance",$C2091&gt;0),ROUND(MIN(K2091, MAX(500,MIN(0.55*$C2091,573))),2),0),ROUND(IF($B2091="Non - avec lien de dépendance",MIN(1129,K2091,$C2091)*overallRate,MIN(1129,K2091)*overallRate),2))))</f>
        <v>Effectuez l’étape 1</v>
      </c>
      <c r="P2091" s="3">
        <f t="shared" si="32"/>
        <v>0</v>
      </c>
    </row>
    <row r="2092" spans="12:16" x14ac:dyDescent="0.35">
      <c r="L2092" s="54" t="str">
        <f>IF(ISTEXT(overallRate),"Effectuez l’étape 1",IF(OR(COUNT($C2092,H2092)&lt;&gt;2,overallRate=0),0,IF(D2092="Oui",IF(OR($B2092="Oui - sans lien de dépendance",$C2092&gt;0),ROUND(MIN(H2092, MAX(500,MIN(0.55*$C2092,573))),2),0),ROUND(IF($B2092="Non - avec lien de dépendance",MIN(1129,H2092,$C2092)*overallRate,MIN(1129,H2092)*overallRate),2))))</f>
        <v>Effectuez l’étape 1</v>
      </c>
      <c r="M2092" s="54" t="str">
        <f>IF(ISTEXT(overallRate),"Effectuez l’étape 1",IF(OR(COUNT($C2092,I2092)&lt;&gt;2,overallRate=0),0,IF(E2092="Oui",IF(OR($B2092="Oui - sans lien de dépendance",$C2092&gt;0),ROUND(MIN(I2092, MAX(500,MIN(0.55*$C2092,573))),2),0),ROUND(IF($B2092="Non - avec lien de dépendance",MIN(1129,I2092,$C2092)*overallRate,MIN(1129,I2092)*overallRate),2))))</f>
        <v>Effectuez l’étape 1</v>
      </c>
      <c r="N2092" s="54" t="str">
        <f>IF(ISTEXT(overallRate),"Effectuez l’étape 1",IF(OR(COUNT($C2092,J2092)&lt;&gt;2,overallRate=0),0,IF(F2092="Oui",IF(OR($B2092="Oui - sans lien de dépendance",$C2092&gt;0),ROUND(MIN(J2092, MAX(500,MIN(0.55*$C2092,573))),2),0),ROUND(IF($B2092="Non - avec lien de dépendance",MIN(1129,J2092,$C2092)*overallRate,MIN(1129,J2092)*overallRate),2))))</f>
        <v>Effectuez l’étape 1</v>
      </c>
      <c r="O2092" s="54" t="str">
        <f>IF(ISTEXT(overallRate),"Effectuez l’étape 1",IF(OR(COUNT($C2092,K2092)&lt;&gt;2,overallRate=0),0,IF(G2092="Oui",IF(OR($B2092="Oui - sans lien de dépendance",$C2092&gt;0),ROUND(MIN(K2092, MAX(500,MIN(0.55*$C2092,573))),2),0),ROUND(IF($B2092="Non - avec lien de dépendance",MIN(1129,K2092,$C2092)*overallRate,MIN(1129,K2092)*overallRate),2))))</f>
        <v>Effectuez l’étape 1</v>
      </c>
      <c r="P2092" s="3">
        <f t="shared" si="32"/>
        <v>0</v>
      </c>
    </row>
    <row r="2093" spans="12:16" x14ac:dyDescent="0.35">
      <c r="L2093" s="54" t="str">
        <f>IF(ISTEXT(overallRate),"Effectuez l’étape 1",IF(OR(COUNT($C2093,H2093)&lt;&gt;2,overallRate=0),0,IF(D2093="Oui",IF(OR($B2093="Oui - sans lien de dépendance",$C2093&gt;0),ROUND(MIN(H2093, MAX(500,MIN(0.55*$C2093,573))),2),0),ROUND(IF($B2093="Non - avec lien de dépendance",MIN(1129,H2093,$C2093)*overallRate,MIN(1129,H2093)*overallRate),2))))</f>
        <v>Effectuez l’étape 1</v>
      </c>
      <c r="M2093" s="54" t="str">
        <f>IF(ISTEXT(overallRate),"Effectuez l’étape 1",IF(OR(COUNT($C2093,I2093)&lt;&gt;2,overallRate=0),0,IF(E2093="Oui",IF(OR($B2093="Oui - sans lien de dépendance",$C2093&gt;0),ROUND(MIN(I2093, MAX(500,MIN(0.55*$C2093,573))),2),0),ROUND(IF($B2093="Non - avec lien de dépendance",MIN(1129,I2093,$C2093)*overallRate,MIN(1129,I2093)*overallRate),2))))</f>
        <v>Effectuez l’étape 1</v>
      </c>
      <c r="N2093" s="54" t="str">
        <f>IF(ISTEXT(overallRate),"Effectuez l’étape 1",IF(OR(COUNT($C2093,J2093)&lt;&gt;2,overallRate=0),0,IF(F2093="Oui",IF(OR($B2093="Oui - sans lien de dépendance",$C2093&gt;0),ROUND(MIN(J2093, MAX(500,MIN(0.55*$C2093,573))),2),0),ROUND(IF($B2093="Non - avec lien de dépendance",MIN(1129,J2093,$C2093)*overallRate,MIN(1129,J2093)*overallRate),2))))</f>
        <v>Effectuez l’étape 1</v>
      </c>
      <c r="O2093" s="54" t="str">
        <f>IF(ISTEXT(overallRate),"Effectuez l’étape 1",IF(OR(COUNT($C2093,K2093)&lt;&gt;2,overallRate=0),0,IF(G2093="Oui",IF(OR($B2093="Oui - sans lien de dépendance",$C2093&gt;0),ROUND(MIN(K2093, MAX(500,MIN(0.55*$C2093,573))),2),0),ROUND(IF($B2093="Non - avec lien de dépendance",MIN(1129,K2093,$C2093)*overallRate,MIN(1129,K2093)*overallRate),2))))</f>
        <v>Effectuez l’étape 1</v>
      </c>
      <c r="P2093" s="3">
        <f t="shared" si="32"/>
        <v>0</v>
      </c>
    </row>
    <row r="2094" spans="12:16" x14ac:dyDescent="0.35">
      <c r="L2094" s="54" t="str">
        <f>IF(ISTEXT(overallRate),"Effectuez l’étape 1",IF(OR(COUNT($C2094,H2094)&lt;&gt;2,overallRate=0),0,IF(D2094="Oui",IF(OR($B2094="Oui - sans lien de dépendance",$C2094&gt;0),ROUND(MIN(H2094, MAX(500,MIN(0.55*$C2094,573))),2),0),ROUND(IF($B2094="Non - avec lien de dépendance",MIN(1129,H2094,$C2094)*overallRate,MIN(1129,H2094)*overallRate),2))))</f>
        <v>Effectuez l’étape 1</v>
      </c>
      <c r="M2094" s="54" t="str">
        <f>IF(ISTEXT(overallRate),"Effectuez l’étape 1",IF(OR(COUNT($C2094,I2094)&lt;&gt;2,overallRate=0),0,IF(E2094="Oui",IF(OR($B2094="Oui - sans lien de dépendance",$C2094&gt;0),ROUND(MIN(I2094, MAX(500,MIN(0.55*$C2094,573))),2),0),ROUND(IF($B2094="Non - avec lien de dépendance",MIN(1129,I2094,$C2094)*overallRate,MIN(1129,I2094)*overallRate),2))))</f>
        <v>Effectuez l’étape 1</v>
      </c>
      <c r="N2094" s="54" t="str">
        <f>IF(ISTEXT(overallRate),"Effectuez l’étape 1",IF(OR(COUNT($C2094,J2094)&lt;&gt;2,overallRate=0),0,IF(F2094="Oui",IF(OR($B2094="Oui - sans lien de dépendance",$C2094&gt;0),ROUND(MIN(J2094, MAX(500,MIN(0.55*$C2094,573))),2),0),ROUND(IF($B2094="Non - avec lien de dépendance",MIN(1129,J2094,$C2094)*overallRate,MIN(1129,J2094)*overallRate),2))))</f>
        <v>Effectuez l’étape 1</v>
      </c>
      <c r="O2094" s="54" t="str">
        <f>IF(ISTEXT(overallRate),"Effectuez l’étape 1",IF(OR(COUNT($C2094,K2094)&lt;&gt;2,overallRate=0),0,IF(G2094="Oui",IF(OR($B2094="Oui - sans lien de dépendance",$C2094&gt;0),ROUND(MIN(K2094, MAX(500,MIN(0.55*$C2094,573))),2),0),ROUND(IF($B2094="Non - avec lien de dépendance",MIN(1129,K2094,$C2094)*overallRate,MIN(1129,K2094)*overallRate),2))))</f>
        <v>Effectuez l’étape 1</v>
      </c>
      <c r="P2094" s="3">
        <f t="shared" si="32"/>
        <v>0</v>
      </c>
    </row>
    <row r="2095" spans="12:16" x14ac:dyDescent="0.35">
      <c r="L2095" s="54" t="str">
        <f>IF(ISTEXT(overallRate),"Effectuez l’étape 1",IF(OR(COUNT($C2095,H2095)&lt;&gt;2,overallRate=0),0,IF(D2095="Oui",IF(OR($B2095="Oui - sans lien de dépendance",$C2095&gt;0),ROUND(MIN(H2095, MAX(500,MIN(0.55*$C2095,573))),2),0),ROUND(IF($B2095="Non - avec lien de dépendance",MIN(1129,H2095,$C2095)*overallRate,MIN(1129,H2095)*overallRate),2))))</f>
        <v>Effectuez l’étape 1</v>
      </c>
      <c r="M2095" s="54" t="str">
        <f>IF(ISTEXT(overallRate),"Effectuez l’étape 1",IF(OR(COUNT($C2095,I2095)&lt;&gt;2,overallRate=0),0,IF(E2095="Oui",IF(OR($B2095="Oui - sans lien de dépendance",$C2095&gt;0),ROUND(MIN(I2095, MAX(500,MIN(0.55*$C2095,573))),2),0),ROUND(IF($B2095="Non - avec lien de dépendance",MIN(1129,I2095,$C2095)*overallRate,MIN(1129,I2095)*overallRate),2))))</f>
        <v>Effectuez l’étape 1</v>
      </c>
      <c r="N2095" s="54" t="str">
        <f>IF(ISTEXT(overallRate),"Effectuez l’étape 1",IF(OR(COUNT($C2095,J2095)&lt;&gt;2,overallRate=0),0,IF(F2095="Oui",IF(OR($B2095="Oui - sans lien de dépendance",$C2095&gt;0),ROUND(MIN(J2095, MAX(500,MIN(0.55*$C2095,573))),2),0),ROUND(IF($B2095="Non - avec lien de dépendance",MIN(1129,J2095,$C2095)*overallRate,MIN(1129,J2095)*overallRate),2))))</f>
        <v>Effectuez l’étape 1</v>
      </c>
      <c r="O2095" s="54" t="str">
        <f>IF(ISTEXT(overallRate),"Effectuez l’étape 1",IF(OR(COUNT($C2095,K2095)&lt;&gt;2,overallRate=0),0,IF(G2095="Oui",IF(OR($B2095="Oui - sans lien de dépendance",$C2095&gt;0),ROUND(MIN(K2095, MAX(500,MIN(0.55*$C2095,573))),2),0),ROUND(IF($B2095="Non - avec lien de dépendance",MIN(1129,K2095,$C2095)*overallRate,MIN(1129,K2095)*overallRate),2))))</f>
        <v>Effectuez l’étape 1</v>
      </c>
      <c r="P2095" s="3">
        <f t="shared" si="32"/>
        <v>0</v>
      </c>
    </row>
    <row r="2096" spans="12:16" x14ac:dyDescent="0.35">
      <c r="L2096" s="54" t="str">
        <f>IF(ISTEXT(overallRate),"Effectuez l’étape 1",IF(OR(COUNT($C2096,H2096)&lt;&gt;2,overallRate=0),0,IF(D2096="Oui",IF(OR($B2096="Oui - sans lien de dépendance",$C2096&gt;0),ROUND(MIN(H2096, MAX(500,MIN(0.55*$C2096,573))),2),0),ROUND(IF($B2096="Non - avec lien de dépendance",MIN(1129,H2096,$C2096)*overallRate,MIN(1129,H2096)*overallRate),2))))</f>
        <v>Effectuez l’étape 1</v>
      </c>
      <c r="M2096" s="54" t="str">
        <f>IF(ISTEXT(overallRate),"Effectuez l’étape 1",IF(OR(COUNT($C2096,I2096)&lt;&gt;2,overallRate=0),0,IF(E2096="Oui",IF(OR($B2096="Oui - sans lien de dépendance",$C2096&gt;0),ROUND(MIN(I2096, MAX(500,MIN(0.55*$C2096,573))),2),0),ROUND(IF($B2096="Non - avec lien de dépendance",MIN(1129,I2096,$C2096)*overallRate,MIN(1129,I2096)*overallRate),2))))</f>
        <v>Effectuez l’étape 1</v>
      </c>
      <c r="N2096" s="54" t="str">
        <f>IF(ISTEXT(overallRate),"Effectuez l’étape 1",IF(OR(COUNT($C2096,J2096)&lt;&gt;2,overallRate=0),0,IF(F2096="Oui",IF(OR($B2096="Oui - sans lien de dépendance",$C2096&gt;0),ROUND(MIN(J2096, MAX(500,MIN(0.55*$C2096,573))),2),0),ROUND(IF($B2096="Non - avec lien de dépendance",MIN(1129,J2096,$C2096)*overallRate,MIN(1129,J2096)*overallRate),2))))</f>
        <v>Effectuez l’étape 1</v>
      </c>
      <c r="O2096" s="54" t="str">
        <f>IF(ISTEXT(overallRate),"Effectuez l’étape 1",IF(OR(COUNT($C2096,K2096)&lt;&gt;2,overallRate=0),0,IF(G2096="Oui",IF(OR($B2096="Oui - sans lien de dépendance",$C2096&gt;0),ROUND(MIN(K2096, MAX(500,MIN(0.55*$C2096,573))),2),0),ROUND(IF($B2096="Non - avec lien de dépendance",MIN(1129,K2096,$C2096)*overallRate,MIN(1129,K2096)*overallRate),2))))</f>
        <v>Effectuez l’étape 1</v>
      </c>
      <c r="P2096" s="3">
        <f t="shared" si="32"/>
        <v>0</v>
      </c>
    </row>
    <row r="2097" spans="12:16" x14ac:dyDescent="0.35">
      <c r="L2097" s="54" t="str">
        <f>IF(ISTEXT(overallRate),"Effectuez l’étape 1",IF(OR(COUNT($C2097,H2097)&lt;&gt;2,overallRate=0),0,IF(D2097="Oui",IF(OR($B2097="Oui - sans lien de dépendance",$C2097&gt;0),ROUND(MIN(H2097, MAX(500,MIN(0.55*$C2097,573))),2),0),ROUND(IF($B2097="Non - avec lien de dépendance",MIN(1129,H2097,$C2097)*overallRate,MIN(1129,H2097)*overallRate),2))))</f>
        <v>Effectuez l’étape 1</v>
      </c>
      <c r="M2097" s="54" t="str">
        <f>IF(ISTEXT(overallRate),"Effectuez l’étape 1",IF(OR(COUNT($C2097,I2097)&lt;&gt;2,overallRate=0),0,IF(E2097="Oui",IF(OR($B2097="Oui - sans lien de dépendance",$C2097&gt;0),ROUND(MIN(I2097, MAX(500,MIN(0.55*$C2097,573))),2),0),ROUND(IF($B2097="Non - avec lien de dépendance",MIN(1129,I2097,$C2097)*overallRate,MIN(1129,I2097)*overallRate),2))))</f>
        <v>Effectuez l’étape 1</v>
      </c>
      <c r="N2097" s="54" t="str">
        <f>IF(ISTEXT(overallRate),"Effectuez l’étape 1",IF(OR(COUNT($C2097,J2097)&lt;&gt;2,overallRate=0),0,IF(F2097="Oui",IF(OR($B2097="Oui - sans lien de dépendance",$C2097&gt;0),ROUND(MIN(J2097, MAX(500,MIN(0.55*$C2097,573))),2),0),ROUND(IF($B2097="Non - avec lien de dépendance",MIN(1129,J2097,$C2097)*overallRate,MIN(1129,J2097)*overallRate),2))))</f>
        <v>Effectuez l’étape 1</v>
      </c>
      <c r="O2097" s="54" t="str">
        <f>IF(ISTEXT(overallRate),"Effectuez l’étape 1",IF(OR(COUNT($C2097,K2097)&lt;&gt;2,overallRate=0),0,IF(G2097="Oui",IF(OR($B2097="Oui - sans lien de dépendance",$C2097&gt;0),ROUND(MIN(K2097, MAX(500,MIN(0.55*$C2097,573))),2),0),ROUND(IF($B2097="Non - avec lien de dépendance",MIN(1129,K2097,$C2097)*overallRate,MIN(1129,K2097)*overallRate),2))))</f>
        <v>Effectuez l’étape 1</v>
      </c>
      <c r="P2097" s="3">
        <f t="shared" si="32"/>
        <v>0</v>
      </c>
    </row>
    <row r="2098" spans="12:16" x14ac:dyDescent="0.35">
      <c r="L2098" s="54" t="str">
        <f>IF(ISTEXT(overallRate),"Effectuez l’étape 1",IF(OR(COUNT($C2098,H2098)&lt;&gt;2,overallRate=0),0,IF(D2098="Oui",IF(OR($B2098="Oui - sans lien de dépendance",$C2098&gt;0),ROUND(MIN(H2098, MAX(500,MIN(0.55*$C2098,573))),2),0),ROUND(IF($B2098="Non - avec lien de dépendance",MIN(1129,H2098,$C2098)*overallRate,MIN(1129,H2098)*overallRate),2))))</f>
        <v>Effectuez l’étape 1</v>
      </c>
      <c r="M2098" s="54" t="str">
        <f>IF(ISTEXT(overallRate),"Effectuez l’étape 1",IF(OR(COUNT($C2098,I2098)&lt;&gt;2,overallRate=0),0,IF(E2098="Oui",IF(OR($B2098="Oui - sans lien de dépendance",$C2098&gt;0),ROUND(MIN(I2098, MAX(500,MIN(0.55*$C2098,573))),2),0),ROUND(IF($B2098="Non - avec lien de dépendance",MIN(1129,I2098,$C2098)*overallRate,MIN(1129,I2098)*overallRate),2))))</f>
        <v>Effectuez l’étape 1</v>
      </c>
      <c r="N2098" s="54" t="str">
        <f>IF(ISTEXT(overallRate),"Effectuez l’étape 1",IF(OR(COUNT($C2098,J2098)&lt;&gt;2,overallRate=0),0,IF(F2098="Oui",IF(OR($B2098="Oui - sans lien de dépendance",$C2098&gt;0),ROUND(MIN(J2098, MAX(500,MIN(0.55*$C2098,573))),2),0),ROUND(IF($B2098="Non - avec lien de dépendance",MIN(1129,J2098,$C2098)*overallRate,MIN(1129,J2098)*overallRate),2))))</f>
        <v>Effectuez l’étape 1</v>
      </c>
      <c r="O2098" s="54" t="str">
        <f>IF(ISTEXT(overallRate),"Effectuez l’étape 1",IF(OR(COUNT($C2098,K2098)&lt;&gt;2,overallRate=0),0,IF(G2098="Oui",IF(OR($B2098="Oui - sans lien de dépendance",$C2098&gt;0),ROUND(MIN(K2098, MAX(500,MIN(0.55*$C2098,573))),2),0),ROUND(IF($B2098="Non - avec lien de dépendance",MIN(1129,K2098,$C2098)*overallRate,MIN(1129,K2098)*overallRate),2))))</f>
        <v>Effectuez l’étape 1</v>
      </c>
      <c r="P2098" s="3">
        <f t="shared" si="32"/>
        <v>0</v>
      </c>
    </row>
    <row r="2099" spans="12:16" x14ac:dyDescent="0.35">
      <c r="L2099" s="54" t="str">
        <f>IF(ISTEXT(overallRate),"Effectuez l’étape 1",IF(OR(COUNT($C2099,H2099)&lt;&gt;2,overallRate=0),0,IF(D2099="Oui",IF(OR($B2099="Oui - sans lien de dépendance",$C2099&gt;0),ROUND(MIN(H2099, MAX(500,MIN(0.55*$C2099,573))),2),0),ROUND(IF($B2099="Non - avec lien de dépendance",MIN(1129,H2099,$C2099)*overallRate,MIN(1129,H2099)*overallRate),2))))</f>
        <v>Effectuez l’étape 1</v>
      </c>
      <c r="M2099" s="54" t="str">
        <f>IF(ISTEXT(overallRate),"Effectuez l’étape 1",IF(OR(COUNT($C2099,I2099)&lt;&gt;2,overallRate=0),0,IF(E2099="Oui",IF(OR($B2099="Oui - sans lien de dépendance",$C2099&gt;0),ROUND(MIN(I2099, MAX(500,MIN(0.55*$C2099,573))),2),0),ROUND(IF($B2099="Non - avec lien de dépendance",MIN(1129,I2099,$C2099)*overallRate,MIN(1129,I2099)*overallRate),2))))</f>
        <v>Effectuez l’étape 1</v>
      </c>
      <c r="N2099" s="54" t="str">
        <f>IF(ISTEXT(overallRate),"Effectuez l’étape 1",IF(OR(COUNT($C2099,J2099)&lt;&gt;2,overallRate=0),0,IF(F2099="Oui",IF(OR($B2099="Oui - sans lien de dépendance",$C2099&gt;0),ROUND(MIN(J2099, MAX(500,MIN(0.55*$C2099,573))),2),0),ROUND(IF($B2099="Non - avec lien de dépendance",MIN(1129,J2099,$C2099)*overallRate,MIN(1129,J2099)*overallRate),2))))</f>
        <v>Effectuez l’étape 1</v>
      </c>
      <c r="O2099" s="54" t="str">
        <f>IF(ISTEXT(overallRate),"Effectuez l’étape 1",IF(OR(COUNT($C2099,K2099)&lt;&gt;2,overallRate=0),0,IF(G2099="Oui",IF(OR($B2099="Oui - sans lien de dépendance",$C2099&gt;0),ROUND(MIN(K2099, MAX(500,MIN(0.55*$C2099,573))),2),0),ROUND(IF($B2099="Non - avec lien de dépendance",MIN(1129,K2099,$C2099)*overallRate,MIN(1129,K2099)*overallRate),2))))</f>
        <v>Effectuez l’étape 1</v>
      </c>
      <c r="P2099" s="3">
        <f t="shared" si="32"/>
        <v>0</v>
      </c>
    </row>
    <row r="2100" spans="12:16" x14ac:dyDescent="0.35">
      <c r="L2100" s="54" t="str">
        <f>IF(ISTEXT(overallRate),"Effectuez l’étape 1",IF(OR(COUNT($C2100,H2100)&lt;&gt;2,overallRate=0),0,IF(D2100="Oui",IF(OR($B2100="Oui - sans lien de dépendance",$C2100&gt;0),ROUND(MIN(H2100, MAX(500,MIN(0.55*$C2100,573))),2),0),ROUND(IF($B2100="Non - avec lien de dépendance",MIN(1129,H2100,$C2100)*overallRate,MIN(1129,H2100)*overallRate),2))))</f>
        <v>Effectuez l’étape 1</v>
      </c>
      <c r="M2100" s="54" t="str">
        <f>IF(ISTEXT(overallRate),"Effectuez l’étape 1",IF(OR(COUNT($C2100,I2100)&lt;&gt;2,overallRate=0),0,IF(E2100="Oui",IF(OR($B2100="Oui - sans lien de dépendance",$C2100&gt;0),ROUND(MIN(I2100, MAX(500,MIN(0.55*$C2100,573))),2),0),ROUND(IF($B2100="Non - avec lien de dépendance",MIN(1129,I2100,$C2100)*overallRate,MIN(1129,I2100)*overallRate),2))))</f>
        <v>Effectuez l’étape 1</v>
      </c>
      <c r="N2100" s="54" t="str">
        <f>IF(ISTEXT(overallRate),"Effectuez l’étape 1",IF(OR(COUNT($C2100,J2100)&lt;&gt;2,overallRate=0),0,IF(F2100="Oui",IF(OR($B2100="Oui - sans lien de dépendance",$C2100&gt;0),ROUND(MIN(J2100, MAX(500,MIN(0.55*$C2100,573))),2),0),ROUND(IF($B2100="Non - avec lien de dépendance",MIN(1129,J2100,$C2100)*overallRate,MIN(1129,J2100)*overallRate),2))))</f>
        <v>Effectuez l’étape 1</v>
      </c>
      <c r="O2100" s="54" t="str">
        <f>IF(ISTEXT(overallRate),"Effectuez l’étape 1",IF(OR(COUNT($C2100,K2100)&lt;&gt;2,overallRate=0),0,IF(G2100="Oui",IF(OR($B2100="Oui - sans lien de dépendance",$C2100&gt;0),ROUND(MIN(K2100, MAX(500,MIN(0.55*$C2100,573))),2),0),ROUND(IF($B2100="Non - avec lien de dépendance",MIN(1129,K2100,$C2100)*overallRate,MIN(1129,K2100)*overallRate),2))))</f>
        <v>Effectuez l’étape 1</v>
      </c>
      <c r="P2100" s="3">
        <f t="shared" si="32"/>
        <v>0</v>
      </c>
    </row>
    <row r="2101" spans="12:16" x14ac:dyDescent="0.35">
      <c r="L2101" s="54" t="str">
        <f>IF(ISTEXT(overallRate),"Effectuez l’étape 1",IF(OR(COUNT($C2101,H2101)&lt;&gt;2,overallRate=0),0,IF(D2101="Oui",IF(OR($B2101="Oui - sans lien de dépendance",$C2101&gt;0),ROUND(MIN(H2101, MAX(500,MIN(0.55*$C2101,573))),2),0),ROUND(IF($B2101="Non - avec lien de dépendance",MIN(1129,H2101,$C2101)*overallRate,MIN(1129,H2101)*overallRate),2))))</f>
        <v>Effectuez l’étape 1</v>
      </c>
      <c r="M2101" s="54" t="str">
        <f>IF(ISTEXT(overallRate),"Effectuez l’étape 1",IF(OR(COUNT($C2101,I2101)&lt;&gt;2,overallRate=0),0,IF(E2101="Oui",IF(OR($B2101="Oui - sans lien de dépendance",$C2101&gt;0),ROUND(MIN(I2101, MAX(500,MIN(0.55*$C2101,573))),2),0),ROUND(IF($B2101="Non - avec lien de dépendance",MIN(1129,I2101,$C2101)*overallRate,MIN(1129,I2101)*overallRate),2))))</f>
        <v>Effectuez l’étape 1</v>
      </c>
      <c r="N2101" s="54" t="str">
        <f>IF(ISTEXT(overallRate),"Effectuez l’étape 1",IF(OR(COUNT($C2101,J2101)&lt;&gt;2,overallRate=0),0,IF(F2101="Oui",IF(OR($B2101="Oui - sans lien de dépendance",$C2101&gt;0),ROUND(MIN(J2101, MAX(500,MIN(0.55*$C2101,573))),2),0),ROUND(IF($B2101="Non - avec lien de dépendance",MIN(1129,J2101,$C2101)*overallRate,MIN(1129,J2101)*overallRate),2))))</f>
        <v>Effectuez l’étape 1</v>
      </c>
      <c r="O2101" s="54" t="str">
        <f>IF(ISTEXT(overallRate),"Effectuez l’étape 1",IF(OR(COUNT($C2101,K2101)&lt;&gt;2,overallRate=0),0,IF(G2101="Oui",IF(OR($B2101="Oui - sans lien de dépendance",$C2101&gt;0),ROUND(MIN(K2101, MAX(500,MIN(0.55*$C2101,573))),2),0),ROUND(IF($B2101="Non - avec lien de dépendance",MIN(1129,K2101,$C2101)*overallRate,MIN(1129,K2101)*overallRate),2))))</f>
        <v>Effectuez l’étape 1</v>
      </c>
      <c r="P2101" s="3">
        <f t="shared" si="32"/>
        <v>0</v>
      </c>
    </row>
    <row r="2102" spans="12:16" x14ac:dyDescent="0.35">
      <c r="L2102" s="54" t="str">
        <f>IF(ISTEXT(overallRate),"Effectuez l’étape 1",IF(OR(COUNT($C2102,H2102)&lt;&gt;2,overallRate=0),0,IF(D2102="Oui",IF(OR($B2102="Oui - sans lien de dépendance",$C2102&gt;0),ROUND(MIN(H2102, MAX(500,MIN(0.55*$C2102,573))),2),0),ROUND(IF($B2102="Non - avec lien de dépendance",MIN(1129,H2102,$C2102)*overallRate,MIN(1129,H2102)*overallRate),2))))</f>
        <v>Effectuez l’étape 1</v>
      </c>
      <c r="M2102" s="54" t="str">
        <f>IF(ISTEXT(overallRate),"Effectuez l’étape 1",IF(OR(COUNT($C2102,I2102)&lt;&gt;2,overallRate=0),0,IF(E2102="Oui",IF(OR($B2102="Oui - sans lien de dépendance",$C2102&gt;0),ROUND(MIN(I2102, MAX(500,MIN(0.55*$C2102,573))),2),0),ROUND(IF($B2102="Non - avec lien de dépendance",MIN(1129,I2102,$C2102)*overallRate,MIN(1129,I2102)*overallRate),2))))</f>
        <v>Effectuez l’étape 1</v>
      </c>
      <c r="N2102" s="54" t="str">
        <f>IF(ISTEXT(overallRate),"Effectuez l’étape 1",IF(OR(COUNT($C2102,J2102)&lt;&gt;2,overallRate=0),0,IF(F2102="Oui",IF(OR($B2102="Oui - sans lien de dépendance",$C2102&gt;0),ROUND(MIN(J2102, MAX(500,MIN(0.55*$C2102,573))),2),0),ROUND(IF($B2102="Non - avec lien de dépendance",MIN(1129,J2102,$C2102)*overallRate,MIN(1129,J2102)*overallRate),2))))</f>
        <v>Effectuez l’étape 1</v>
      </c>
      <c r="O2102" s="54" t="str">
        <f>IF(ISTEXT(overallRate),"Effectuez l’étape 1",IF(OR(COUNT($C2102,K2102)&lt;&gt;2,overallRate=0),0,IF(G2102="Oui",IF(OR($B2102="Oui - sans lien de dépendance",$C2102&gt;0),ROUND(MIN(K2102, MAX(500,MIN(0.55*$C2102,573))),2),0),ROUND(IF($B2102="Non - avec lien de dépendance",MIN(1129,K2102,$C2102)*overallRate,MIN(1129,K2102)*overallRate),2))))</f>
        <v>Effectuez l’étape 1</v>
      </c>
      <c r="P2102" s="3">
        <f t="shared" si="32"/>
        <v>0</v>
      </c>
    </row>
    <row r="2103" spans="12:16" x14ac:dyDescent="0.35">
      <c r="L2103" s="54" t="str">
        <f>IF(ISTEXT(overallRate),"Effectuez l’étape 1",IF(OR(COUNT($C2103,H2103)&lt;&gt;2,overallRate=0),0,IF(D2103="Oui",IF(OR($B2103="Oui - sans lien de dépendance",$C2103&gt;0),ROUND(MIN(H2103, MAX(500,MIN(0.55*$C2103,573))),2),0),ROUND(IF($B2103="Non - avec lien de dépendance",MIN(1129,H2103,$C2103)*overallRate,MIN(1129,H2103)*overallRate),2))))</f>
        <v>Effectuez l’étape 1</v>
      </c>
      <c r="M2103" s="54" t="str">
        <f>IF(ISTEXT(overallRate),"Effectuez l’étape 1",IF(OR(COUNT($C2103,I2103)&lt;&gt;2,overallRate=0),0,IF(E2103="Oui",IF(OR($B2103="Oui - sans lien de dépendance",$C2103&gt;0),ROUND(MIN(I2103, MAX(500,MIN(0.55*$C2103,573))),2),0),ROUND(IF($B2103="Non - avec lien de dépendance",MIN(1129,I2103,$C2103)*overallRate,MIN(1129,I2103)*overallRate),2))))</f>
        <v>Effectuez l’étape 1</v>
      </c>
      <c r="N2103" s="54" t="str">
        <f>IF(ISTEXT(overallRate),"Effectuez l’étape 1",IF(OR(COUNT($C2103,J2103)&lt;&gt;2,overallRate=0),0,IF(F2103="Oui",IF(OR($B2103="Oui - sans lien de dépendance",$C2103&gt;0),ROUND(MIN(J2103, MAX(500,MIN(0.55*$C2103,573))),2),0),ROUND(IF($B2103="Non - avec lien de dépendance",MIN(1129,J2103,$C2103)*overallRate,MIN(1129,J2103)*overallRate),2))))</f>
        <v>Effectuez l’étape 1</v>
      </c>
      <c r="O2103" s="54" t="str">
        <f>IF(ISTEXT(overallRate),"Effectuez l’étape 1",IF(OR(COUNT($C2103,K2103)&lt;&gt;2,overallRate=0),0,IF(G2103="Oui",IF(OR($B2103="Oui - sans lien de dépendance",$C2103&gt;0),ROUND(MIN(K2103, MAX(500,MIN(0.55*$C2103,573))),2),0),ROUND(IF($B2103="Non - avec lien de dépendance",MIN(1129,K2103,$C2103)*overallRate,MIN(1129,K2103)*overallRate),2))))</f>
        <v>Effectuez l’étape 1</v>
      </c>
      <c r="P2103" s="3">
        <f t="shared" si="32"/>
        <v>0</v>
      </c>
    </row>
    <row r="2104" spans="12:16" x14ac:dyDescent="0.35">
      <c r="L2104" s="54" t="str">
        <f>IF(ISTEXT(overallRate),"Effectuez l’étape 1",IF(OR(COUNT($C2104,H2104)&lt;&gt;2,overallRate=0),0,IF(D2104="Oui",IF(OR($B2104="Oui - sans lien de dépendance",$C2104&gt;0),ROUND(MIN(H2104, MAX(500,MIN(0.55*$C2104,573))),2),0),ROUND(IF($B2104="Non - avec lien de dépendance",MIN(1129,H2104,$C2104)*overallRate,MIN(1129,H2104)*overallRate),2))))</f>
        <v>Effectuez l’étape 1</v>
      </c>
      <c r="M2104" s="54" t="str">
        <f>IF(ISTEXT(overallRate),"Effectuez l’étape 1",IF(OR(COUNT($C2104,I2104)&lt;&gt;2,overallRate=0),0,IF(E2104="Oui",IF(OR($B2104="Oui - sans lien de dépendance",$C2104&gt;0),ROUND(MIN(I2104, MAX(500,MIN(0.55*$C2104,573))),2),0),ROUND(IF($B2104="Non - avec lien de dépendance",MIN(1129,I2104,$C2104)*overallRate,MIN(1129,I2104)*overallRate),2))))</f>
        <v>Effectuez l’étape 1</v>
      </c>
      <c r="N2104" s="54" t="str">
        <f>IF(ISTEXT(overallRate),"Effectuez l’étape 1",IF(OR(COUNT($C2104,J2104)&lt;&gt;2,overallRate=0),0,IF(F2104="Oui",IF(OR($B2104="Oui - sans lien de dépendance",$C2104&gt;0),ROUND(MIN(J2104, MAX(500,MIN(0.55*$C2104,573))),2),0),ROUND(IF($B2104="Non - avec lien de dépendance",MIN(1129,J2104,$C2104)*overallRate,MIN(1129,J2104)*overallRate),2))))</f>
        <v>Effectuez l’étape 1</v>
      </c>
      <c r="O2104" s="54" t="str">
        <f>IF(ISTEXT(overallRate),"Effectuez l’étape 1",IF(OR(COUNT($C2104,K2104)&lt;&gt;2,overallRate=0),0,IF(G2104="Oui",IF(OR($B2104="Oui - sans lien de dépendance",$C2104&gt;0),ROUND(MIN(K2104, MAX(500,MIN(0.55*$C2104,573))),2),0),ROUND(IF($B2104="Non - avec lien de dépendance",MIN(1129,K2104,$C2104)*overallRate,MIN(1129,K2104)*overallRate),2))))</f>
        <v>Effectuez l’étape 1</v>
      </c>
      <c r="P2104" s="3">
        <f t="shared" si="32"/>
        <v>0</v>
      </c>
    </row>
    <row r="2105" spans="12:16" x14ac:dyDescent="0.35">
      <c r="L2105" s="54" t="str">
        <f>IF(ISTEXT(overallRate),"Effectuez l’étape 1",IF(OR(COUNT($C2105,H2105)&lt;&gt;2,overallRate=0),0,IF(D2105="Oui",IF(OR($B2105="Oui - sans lien de dépendance",$C2105&gt;0),ROUND(MIN(H2105, MAX(500,MIN(0.55*$C2105,573))),2),0),ROUND(IF($B2105="Non - avec lien de dépendance",MIN(1129,H2105,$C2105)*overallRate,MIN(1129,H2105)*overallRate),2))))</f>
        <v>Effectuez l’étape 1</v>
      </c>
      <c r="M2105" s="54" t="str">
        <f>IF(ISTEXT(overallRate),"Effectuez l’étape 1",IF(OR(COUNT($C2105,I2105)&lt;&gt;2,overallRate=0),0,IF(E2105="Oui",IF(OR($B2105="Oui - sans lien de dépendance",$C2105&gt;0),ROUND(MIN(I2105, MAX(500,MIN(0.55*$C2105,573))),2),0),ROUND(IF($B2105="Non - avec lien de dépendance",MIN(1129,I2105,$C2105)*overallRate,MIN(1129,I2105)*overallRate),2))))</f>
        <v>Effectuez l’étape 1</v>
      </c>
      <c r="N2105" s="54" t="str">
        <f>IF(ISTEXT(overallRate),"Effectuez l’étape 1",IF(OR(COUNT($C2105,J2105)&lt;&gt;2,overallRate=0),0,IF(F2105="Oui",IF(OR($B2105="Oui - sans lien de dépendance",$C2105&gt;0),ROUND(MIN(J2105, MAX(500,MIN(0.55*$C2105,573))),2),0),ROUND(IF($B2105="Non - avec lien de dépendance",MIN(1129,J2105,$C2105)*overallRate,MIN(1129,J2105)*overallRate),2))))</f>
        <v>Effectuez l’étape 1</v>
      </c>
      <c r="O2105" s="54" t="str">
        <f>IF(ISTEXT(overallRate),"Effectuez l’étape 1",IF(OR(COUNT($C2105,K2105)&lt;&gt;2,overallRate=0),0,IF(G2105="Oui",IF(OR($B2105="Oui - sans lien de dépendance",$C2105&gt;0),ROUND(MIN(K2105, MAX(500,MIN(0.55*$C2105,573))),2),0),ROUND(IF($B2105="Non - avec lien de dépendance",MIN(1129,K2105,$C2105)*overallRate,MIN(1129,K2105)*overallRate),2))))</f>
        <v>Effectuez l’étape 1</v>
      </c>
      <c r="P2105" s="3">
        <f t="shared" si="32"/>
        <v>0</v>
      </c>
    </row>
    <row r="2106" spans="12:16" x14ac:dyDescent="0.35">
      <c r="L2106" s="54" t="str">
        <f>IF(ISTEXT(overallRate),"Effectuez l’étape 1",IF(OR(COUNT($C2106,H2106)&lt;&gt;2,overallRate=0),0,IF(D2106="Oui",IF(OR($B2106="Oui - sans lien de dépendance",$C2106&gt;0),ROUND(MIN(H2106, MAX(500,MIN(0.55*$C2106,573))),2),0),ROUND(IF($B2106="Non - avec lien de dépendance",MIN(1129,H2106,$C2106)*overallRate,MIN(1129,H2106)*overallRate),2))))</f>
        <v>Effectuez l’étape 1</v>
      </c>
      <c r="M2106" s="54" t="str">
        <f>IF(ISTEXT(overallRate),"Effectuez l’étape 1",IF(OR(COUNT($C2106,I2106)&lt;&gt;2,overallRate=0),0,IF(E2106="Oui",IF(OR($B2106="Oui - sans lien de dépendance",$C2106&gt;0),ROUND(MIN(I2106, MAX(500,MIN(0.55*$C2106,573))),2),0),ROUND(IF($B2106="Non - avec lien de dépendance",MIN(1129,I2106,$C2106)*overallRate,MIN(1129,I2106)*overallRate),2))))</f>
        <v>Effectuez l’étape 1</v>
      </c>
      <c r="N2106" s="54" t="str">
        <f>IF(ISTEXT(overallRate),"Effectuez l’étape 1",IF(OR(COUNT($C2106,J2106)&lt;&gt;2,overallRate=0),0,IF(F2106="Oui",IF(OR($B2106="Oui - sans lien de dépendance",$C2106&gt;0),ROUND(MIN(J2106, MAX(500,MIN(0.55*$C2106,573))),2),0),ROUND(IF($B2106="Non - avec lien de dépendance",MIN(1129,J2106,$C2106)*overallRate,MIN(1129,J2106)*overallRate),2))))</f>
        <v>Effectuez l’étape 1</v>
      </c>
      <c r="O2106" s="54" t="str">
        <f>IF(ISTEXT(overallRate),"Effectuez l’étape 1",IF(OR(COUNT($C2106,K2106)&lt;&gt;2,overallRate=0),0,IF(G2106="Oui",IF(OR($B2106="Oui - sans lien de dépendance",$C2106&gt;0),ROUND(MIN(K2106, MAX(500,MIN(0.55*$C2106,573))),2),0),ROUND(IF($B2106="Non - avec lien de dépendance",MIN(1129,K2106,$C2106)*overallRate,MIN(1129,K2106)*overallRate),2))))</f>
        <v>Effectuez l’étape 1</v>
      </c>
      <c r="P2106" s="3">
        <f t="shared" si="32"/>
        <v>0</v>
      </c>
    </row>
    <row r="2107" spans="12:16" x14ac:dyDescent="0.35">
      <c r="L2107" s="54" t="str">
        <f>IF(ISTEXT(overallRate),"Effectuez l’étape 1",IF(OR(COUNT($C2107,H2107)&lt;&gt;2,overallRate=0),0,IF(D2107="Oui",IF(OR($B2107="Oui - sans lien de dépendance",$C2107&gt;0),ROUND(MIN(H2107, MAX(500,MIN(0.55*$C2107,573))),2),0),ROUND(IF($B2107="Non - avec lien de dépendance",MIN(1129,H2107,$C2107)*overallRate,MIN(1129,H2107)*overallRate),2))))</f>
        <v>Effectuez l’étape 1</v>
      </c>
      <c r="M2107" s="54" t="str">
        <f>IF(ISTEXT(overallRate),"Effectuez l’étape 1",IF(OR(COUNT($C2107,I2107)&lt;&gt;2,overallRate=0),0,IF(E2107="Oui",IF(OR($B2107="Oui - sans lien de dépendance",$C2107&gt;0),ROUND(MIN(I2107, MAX(500,MIN(0.55*$C2107,573))),2),0),ROUND(IF($B2107="Non - avec lien de dépendance",MIN(1129,I2107,$C2107)*overallRate,MIN(1129,I2107)*overallRate),2))))</f>
        <v>Effectuez l’étape 1</v>
      </c>
      <c r="N2107" s="54" t="str">
        <f>IF(ISTEXT(overallRate),"Effectuez l’étape 1",IF(OR(COUNT($C2107,J2107)&lt;&gt;2,overallRate=0),0,IF(F2107="Oui",IF(OR($B2107="Oui - sans lien de dépendance",$C2107&gt;0),ROUND(MIN(J2107, MAX(500,MIN(0.55*$C2107,573))),2),0),ROUND(IF($B2107="Non - avec lien de dépendance",MIN(1129,J2107,$C2107)*overallRate,MIN(1129,J2107)*overallRate),2))))</f>
        <v>Effectuez l’étape 1</v>
      </c>
      <c r="O2107" s="54" t="str">
        <f>IF(ISTEXT(overallRate),"Effectuez l’étape 1",IF(OR(COUNT($C2107,K2107)&lt;&gt;2,overallRate=0),0,IF(G2107="Oui",IF(OR($B2107="Oui - sans lien de dépendance",$C2107&gt;0),ROUND(MIN(K2107, MAX(500,MIN(0.55*$C2107,573))),2),0),ROUND(IF($B2107="Non - avec lien de dépendance",MIN(1129,K2107,$C2107)*overallRate,MIN(1129,K2107)*overallRate),2))))</f>
        <v>Effectuez l’étape 1</v>
      </c>
      <c r="P2107" s="3">
        <f t="shared" si="32"/>
        <v>0</v>
      </c>
    </row>
    <row r="2108" spans="12:16" x14ac:dyDescent="0.35">
      <c r="L2108" s="54" t="str">
        <f>IF(ISTEXT(overallRate),"Effectuez l’étape 1",IF(OR(COUNT($C2108,H2108)&lt;&gt;2,overallRate=0),0,IF(D2108="Oui",IF(OR($B2108="Oui - sans lien de dépendance",$C2108&gt;0),ROUND(MIN(H2108, MAX(500,MIN(0.55*$C2108,573))),2),0),ROUND(IF($B2108="Non - avec lien de dépendance",MIN(1129,H2108,$C2108)*overallRate,MIN(1129,H2108)*overallRate),2))))</f>
        <v>Effectuez l’étape 1</v>
      </c>
      <c r="M2108" s="54" t="str">
        <f>IF(ISTEXT(overallRate),"Effectuez l’étape 1",IF(OR(COUNT($C2108,I2108)&lt;&gt;2,overallRate=0),0,IF(E2108="Oui",IF(OR($B2108="Oui - sans lien de dépendance",$C2108&gt;0),ROUND(MIN(I2108, MAX(500,MIN(0.55*$C2108,573))),2),0),ROUND(IF($B2108="Non - avec lien de dépendance",MIN(1129,I2108,$C2108)*overallRate,MIN(1129,I2108)*overallRate),2))))</f>
        <v>Effectuez l’étape 1</v>
      </c>
      <c r="N2108" s="54" t="str">
        <f>IF(ISTEXT(overallRate),"Effectuez l’étape 1",IF(OR(COUNT($C2108,J2108)&lt;&gt;2,overallRate=0),0,IF(F2108="Oui",IF(OR($B2108="Oui - sans lien de dépendance",$C2108&gt;0),ROUND(MIN(J2108, MAX(500,MIN(0.55*$C2108,573))),2),0),ROUND(IF($B2108="Non - avec lien de dépendance",MIN(1129,J2108,$C2108)*overallRate,MIN(1129,J2108)*overallRate),2))))</f>
        <v>Effectuez l’étape 1</v>
      </c>
      <c r="O2108" s="54" t="str">
        <f>IF(ISTEXT(overallRate),"Effectuez l’étape 1",IF(OR(COUNT($C2108,K2108)&lt;&gt;2,overallRate=0),0,IF(G2108="Oui",IF(OR($B2108="Oui - sans lien de dépendance",$C2108&gt;0),ROUND(MIN(K2108, MAX(500,MIN(0.55*$C2108,573))),2),0),ROUND(IF($B2108="Non - avec lien de dépendance",MIN(1129,K2108,$C2108)*overallRate,MIN(1129,K2108)*overallRate),2))))</f>
        <v>Effectuez l’étape 1</v>
      </c>
      <c r="P2108" s="3">
        <f t="shared" si="32"/>
        <v>0</v>
      </c>
    </row>
    <row r="2109" spans="12:16" x14ac:dyDescent="0.35">
      <c r="L2109" s="54" t="str">
        <f>IF(ISTEXT(overallRate),"Effectuez l’étape 1",IF(OR(COUNT($C2109,H2109)&lt;&gt;2,overallRate=0),0,IF(D2109="Oui",IF(OR($B2109="Oui - sans lien de dépendance",$C2109&gt;0),ROUND(MIN(H2109, MAX(500,MIN(0.55*$C2109,573))),2),0),ROUND(IF($B2109="Non - avec lien de dépendance",MIN(1129,H2109,$C2109)*overallRate,MIN(1129,H2109)*overallRate),2))))</f>
        <v>Effectuez l’étape 1</v>
      </c>
      <c r="M2109" s="54" t="str">
        <f>IF(ISTEXT(overallRate),"Effectuez l’étape 1",IF(OR(COUNT($C2109,I2109)&lt;&gt;2,overallRate=0),0,IF(E2109="Oui",IF(OR($B2109="Oui - sans lien de dépendance",$C2109&gt;0),ROUND(MIN(I2109, MAX(500,MIN(0.55*$C2109,573))),2),0),ROUND(IF($B2109="Non - avec lien de dépendance",MIN(1129,I2109,$C2109)*overallRate,MIN(1129,I2109)*overallRate),2))))</f>
        <v>Effectuez l’étape 1</v>
      </c>
      <c r="N2109" s="54" t="str">
        <f>IF(ISTEXT(overallRate),"Effectuez l’étape 1",IF(OR(COUNT($C2109,J2109)&lt;&gt;2,overallRate=0),0,IF(F2109="Oui",IF(OR($B2109="Oui - sans lien de dépendance",$C2109&gt;0),ROUND(MIN(J2109, MAX(500,MIN(0.55*$C2109,573))),2),0),ROUND(IF($B2109="Non - avec lien de dépendance",MIN(1129,J2109,$C2109)*overallRate,MIN(1129,J2109)*overallRate),2))))</f>
        <v>Effectuez l’étape 1</v>
      </c>
      <c r="O2109" s="54" t="str">
        <f>IF(ISTEXT(overallRate),"Effectuez l’étape 1",IF(OR(COUNT($C2109,K2109)&lt;&gt;2,overallRate=0),0,IF(G2109="Oui",IF(OR($B2109="Oui - sans lien de dépendance",$C2109&gt;0),ROUND(MIN(K2109, MAX(500,MIN(0.55*$C2109,573))),2),0),ROUND(IF($B2109="Non - avec lien de dépendance",MIN(1129,K2109,$C2109)*overallRate,MIN(1129,K2109)*overallRate),2))))</f>
        <v>Effectuez l’étape 1</v>
      </c>
      <c r="P2109" s="3">
        <f t="shared" si="32"/>
        <v>0</v>
      </c>
    </row>
    <row r="2110" spans="12:16" x14ac:dyDescent="0.35">
      <c r="L2110" s="54" t="str">
        <f>IF(ISTEXT(overallRate),"Effectuez l’étape 1",IF(OR(COUNT($C2110,H2110)&lt;&gt;2,overallRate=0),0,IF(D2110="Oui",IF(OR($B2110="Oui - sans lien de dépendance",$C2110&gt;0),ROUND(MIN(H2110, MAX(500,MIN(0.55*$C2110,573))),2),0),ROUND(IF($B2110="Non - avec lien de dépendance",MIN(1129,H2110,$C2110)*overallRate,MIN(1129,H2110)*overallRate),2))))</f>
        <v>Effectuez l’étape 1</v>
      </c>
      <c r="M2110" s="54" t="str">
        <f>IF(ISTEXT(overallRate),"Effectuez l’étape 1",IF(OR(COUNT($C2110,I2110)&lt;&gt;2,overallRate=0),0,IF(E2110="Oui",IF(OR($B2110="Oui - sans lien de dépendance",$C2110&gt;0),ROUND(MIN(I2110, MAX(500,MIN(0.55*$C2110,573))),2),0),ROUND(IF($B2110="Non - avec lien de dépendance",MIN(1129,I2110,$C2110)*overallRate,MIN(1129,I2110)*overallRate),2))))</f>
        <v>Effectuez l’étape 1</v>
      </c>
      <c r="N2110" s="54" t="str">
        <f>IF(ISTEXT(overallRate),"Effectuez l’étape 1",IF(OR(COUNT($C2110,J2110)&lt;&gt;2,overallRate=0),0,IF(F2110="Oui",IF(OR($B2110="Oui - sans lien de dépendance",$C2110&gt;0),ROUND(MIN(J2110, MAX(500,MIN(0.55*$C2110,573))),2),0),ROUND(IF($B2110="Non - avec lien de dépendance",MIN(1129,J2110,$C2110)*overallRate,MIN(1129,J2110)*overallRate),2))))</f>
        <v>Effectuez l’étape 1</v>
      </c>
      <c r="O2110" s="54" t="str">
        <f>IF(ISTEXT(overallRate),"Effectuez l’étape 1",IF(OR(COUNT($C2110,K2110)&lt;&gt;2,overallRate=0),0,IF(G2110="Oui",IF(OR($B2110="Oui - sans lien de dépendance",$C2110&gt;0),ROUND(MIN(K2110, MAX(500,MIN(0.55*$C2110,573))),2),0),ROUND(IF($B2110="Non - avec lien de dépendance",MIN(1129,K2110,$C2110)*overallRate,MIN(1129,K2110)*overallRate),2))))</f>
        <v>Effectuez l’étape 1</v>
      </c>
      <c r="P2110" s="3">
        <f t="shared" si="32"/>
        <v>0</v>
      </c>
    </row>
    <row r="2111" spans="12:16" x14ac:dyDescent="0.35">
      <c r="L2111" s="54" t="str">
        <f>IF(ISTEXT(overallRate),"Effectuez l’étape 1",IF(OR(COUNT($C2111,H2111)&lt;&gt;2,overallRate=0),0,IF(D2111="Oui",IF(OR($B2111="Oui - sans lien de dépendance",$C2111&gt;0),ROUND(MIN(H2111, MAX(500,MIN(0.55*$C2111,573))),2),0),ROUND(IF($B2111="Non - avec lien de dépendance",MIN(1129,H2111,$C2111)*overallRate,MIN(1129,H2111)*overallRate),2))))</f>
        <v>Effectuez l’étape 1</v>
      </c>
      <c r="M2111" s="54" t="str">
        <f>IF(ISTEXT(overallRate),"Effectuez l’étape 1",IF(OR(COUNT($C2111,I2111)&lt;&gt;2,overallRate=0),0,IF(E2111="Oui",IF(OR($B2111="Oui - sans lien de dépendance",$C2111&gt;0),ROUND(MIN(I2111, MAX(500,MIN(0.55*$C2111,573))),2),0),ROUND(IF($B2111="Non - avec lien de dépendance",MIN(1129,I2111,$C2111)*overallRate,MIN(1129,I2111)*overallRate),2))))</f>
        <v>Effectuez l’étape 1</v>
      </c>
      <c r="N2111" s="54" t="str">
        <f>IF(ISTEXT(overallRate),"Effectuez l’étape 1",IF(OR(COUNT($C2111,J2111)&lt;&gt;2,overallRate=0),0,IF(F2111="Oui",IF(OR($B2111="Oui - sans lien de dépendance",$C2111&gt;0),ROUND(MIN(J2111, MAX(500,MIN(0.55*$C2111,573))),2),0),ROUND(IF($B2111="Non - avec lien de dépendance",MIN(1129,J2111,$C2111)*overallRate,MIN(1129,J2111)*overallRate),2))))</f>
        <v>Effectuez l’étape 1</v>
      </c>
      <c r="O2111" s="54" t="str">
        <f>IF(ISTEXT(overallRate),"Effectuez l’étape 1",IF(OR(COUNT($C2111,K2111)&lt;&gt;2,overallRate=0),0,IF(G2111="Oui",IF(OR($B2111="Oui - sans lien de dépendance",$C2111&gt;0),ROUND(MIN(K2111, MAX(500,MIN(0.55*$C2111,573))),2),0),ROUND(IF($B2111="Non - avec lien de dépendance",MIN(1129,K2111,$C2111)*overallRate,MIN(1129,K2111)*overallRate),2))))</f>
        <v>Effectuez l’étape 1</v>
      </c>
      <c r="P2111" s="3">
        <f t="shared" si="32"/>
        <v>0</v>
      </c>
    </row>
    <row r="2112" spans="12:16" x14ac:dyDescent="0.35">
      <c r="L2112" s="54" t="str">
        <f>IF(ISTEXT(overallRate),"Effectuez l’étape 1",IF(OR(COUNT($C2112,H2112)&lt;&gt;2,overallRate=0),0,IF(D2112="Oui",IF(OR($B2112="Oui - sans lien de dépendance",$C2112&gt;0),ROUND(MIN(H2112, MAX(500,MIN(0.55*$C2112,573))),2),0),ROUND(IF($B2112="Non - avec lien de dépendance",MIN(1129,H2112,$C2112)*overallRate,MIN(1129,H2112)*overallRate),2))))</f>
        <v>Effectuez l’étape 1</v>
      </c>
      <c r="M2112" s="54" t="str">
        <f>IF(ISTEXT(overallRate),"Effectuez l’étape 1",IF(OR(COUNT($C2112,I2112)&lt;&gt;2,overallRate=0),0,IF(E2112="Oui",IF(OR($B2112="Oui - sans lien de dépendance",$C2112&gt;0),ROUND(MIN(I2112, MAX(500,MIN(0.55*$C2112,573))),2),0),ROUND(IF($B2112="Non - avec lien de dépendance",MIN(1129,I2112,$C2112)*overallRate,MIN(1129,I2112)*overallRate),2))))</f>
        <v>Effectuez l’étape 1</v>
      </c>
      <c r="N2112" s="54" t="str">
        <f>IF(ISTEXT(overallRate),"Effectuez l’étape 1",IF(OR(COUNT($C2112,J2112)&lt;&gt;2,overallRate=0),0,IF(F2112="Oui",IF(OR($B2112="Oui - sans lien de dépendance",$C2112&gt;0),ROUND(MIN(J2112, MAX(500,MIN(0.55*$C2112,573))),2),0),ROUND(IF($B2112="Non - avec lien de dépendance",MIN(1129,J2112,$C2112)*overallRate,MIN(1129,J2112)*overallRate),2))))</f>
        <v>Effectuez l’étape 1</v>
      </c>
      <c r="O2112" s="54" t="str">
        <f>IF(ISTEXT(overallRate),"Effectuez l’étape 1",IF(OR(COUNT($C2112,K2112)&lt;&gt;2,overallRate=0),0,IF(G2112="Oui",IF(OR($B2112="Oui - sans lien de dépendance",$C2112&gt;0),ROUND(MIN(K2112, MAX(500,MIN(0.55*$C2112,573))),2),0),ROUND(IF($B2112="Non - avec lien de dépendance",MIN(1129,K2112,$C2112)*overallRate,MIN(1129,K2112)*overallRate),2))))</f>
        <v>Effectuez l’étape 1</v>
      </c>
      <c r="P2112" s="3">
        <f t="shared" si="32"/>
        <v>0</v>
      </c>
    </row>
    <row r="2113" spans="12:16" x14ac:dyDescent="0.35">
      <c r="L2113" s="54" t="str">
        <f>IF(ISTEXT(overallRate),"Effectuez l’étape 1",IF(OR(COUNT($C2113,H2113)&lt;&gt;2,overallRate=0),0,IF(D2113="Oui",IF(OR($B2113="Oui - sans lien de dépendance",$C2113&gt;0),ROUND(MIN(H2113, MAX(500,MIN(0.55*$C2113,573))),2),0),ROUND(IF($B2113="Non - avec lien de dépendance",MIN(1129,H2113,$C2113)*overallRate,MIN(1129,H2113)*overallRate),2))))</f>
        <v>Effectuez l’étape 1</v>
      </c>
      <c r="M2113" s="54" t="str">
        <f>IF(ISTEXT(overallRate),"Effectuez l’étape 1",IF(OR(COUNT($C2113,I2113)&lt;&gt;2,overallRate=0),0,IF(E2113="Oui",IF(OR($B2113="Oui - sans lien de dépendance",$C2113&gt;0),ROUND(MIN(I2113, MAX(500,MIN(0.55*$C2113,573))),2),0),ROUND(IF($B2113="Non - avec lien de dépendance",MIN(1129,I2113,$C2113)*overallRate,MIN(1129,I2113)*overallRate),2))))</f>
        <v>Effectuez l’étape 1</v>
      </c>
      <c r="N2113" s="54" t="str">
        <f>IF(ISTEXT(overallRate),"Effectuez l’étape 1",IF(OR(COUNT($C2113,J2113)&lt;&gt;2,overallRate=0),0,IF(F2113="Oui",IF(OR($B2113="Oui - sans lien de dépendance",$C2113&gt;0),ROUND(MIN(J2113, MAX(500,MIN(0.55*$C2113,573))),2),0),ROUND(IF($B2113="Non - avec lien de dépendance",MIN(1129,J2113,$C2113)*overallRate,MIN(1129,J2113)*overallRate),2))))</f>
        <v>Effectuez l’étape 1</v>
      </c>
      <c r="O2113" s="54" t="str">
        <f>IF(ISTEXT(overallRate),"Effectuez l’étape 1",IF(OR(COUNT($C2113,K2113)&lt;&gt;2,overallRate=0),0,IF(G2113="Oui",IF(OR($B2113="Oui - sans lien de dépendance",$C2113&gt;0),ROUND(MIN(K2113, MAX(500,MIN(0.55*$C2113,573))),2),0),ROUND(IF($B2113="Non - avec lien de dépendance",MIN(1129,K2113,$C2113)*overallRate,MIN(1129,K2113)*overallRate),2))))</f>
        <v>Effectuez l’étape 1</v>
      </c>
      <c r="P2113" s="3">
        <f t="shared" si="32"/>
        <v>0</v>
      </c>
    </row>
    <row r="2114" spans="12:16" x14ac:dyDescent="0.35">
      <c r="L2114" s="54" t="str">
        <f>IF(ISTEXT(overallRate),"Effectuez l’étape 1",IF(OR(COUNT($C2114,H2114)&lt;&gt;2,overallRate=0),0,IF(D2114="Oui",IF(OR($B2114="Oui - sans lien de dépendance",$C2114&gt;0),ROUND(MIN(H2114, MAX(500,MIN(0.55*$C2114,573))),2),0),ROUND(IF($B2114="Non - avec lien de dépendance",MIN(1129,H2114,$C2114)*overallRate,MIN(1129,H2114)*overallRate),2))))</f>
        <v>Effectuez l’étape 1</v>
      </c>
      <c r="M2114" s="54" t="str">
        <f>IF(ISTEXT(overallRate),"Effectuez l’étape 1",IF(OR(COUNT($C2114,I2114)&lt;&gt;2,overallRate=0),0,IF(E2114="Oui",IF(OR($B2114="Oui - sans lien de dépendance",$C2114&gt;0),ROUND(MIN(I2114, MAX(500,MIN(0.55*$C2114,573))),2),0),ROUND(IF($B2114="Non - avec lien de dépendance",MIN(1129,I2114,$C2114)*overallRate,MIN(1129,I2114)*overallRate),2))))</f>
        <v>Effectuez l’étape 1</v>
      </c>
      <c r="N2114" s="54" t="str">
        <f>IF(ISTEXT(overallRate),"Effectuez l’étape 1",IF(OR(COUNT($C2114,J2114)&lt;&gt;2,overallRate=0),0,IF(F2114="Oui",IF(OR($B2114="Oui - sans lien de dépendance",$C2114&gt;0),ROUND(MIN(J2114, MAX(500,MIN(0.55*$C2114,573))),2),0),ROUND(IF($B2114="Non - avec lien de dépendance",MIN(1129,J2114,$C2114)*overallRate,MIN(1129,J2114)*overallRate),2))))</f>
        <v>Effectuez l’étape 1</v>
      </c>
      <c r="O2114" s="54" t="str">
        <f>IF(ISTEXT(overallRate),"Effectuez l’étape 1",IF(OR(COUNT($C2114,K2114)&lt;&gt;2,overallRate=0),0,IF(G2114="Oui",IF(OR($B2114="Oui - sans lien de dépendance",$C2114&gt;0),ROUND(MIN(K2114, MAX(500,MIN(0.55*$C2114,573))),2),0),ROUND(IF($B2114="Non - avec lien de dépendance",MIN(1129,K2114,$C2114)*overallRate,MIN(1129,K2114)*overallRate),2))))</f>
        <v>Effectuez l’étape 1</v>
      </c>
      <c r="P2114" s="3">
        <f t="shared" si="32"/>
        <v>0</v>
      </c>
    </row>
    <row r="2115" spans="12:16" x14ac:dyDescent="0.35">
      <c r="L2115" s="54" t="str">
        <f>IF(ISTEXT(overallRate),"Effectuez l’étape 1",IF(OR(COUNT($C2115,H2115)&lt;&gt;2,overallRate=0),0,IF(D2115="Oui",IF(OR($B2115="Oui - sans lien de dépendance",$C2115&gt;0),ROUND(MIN(H2115, MAX(500,MIN(0.55*$C2115,573))),2),0),ROUND(IF($B2115="Non - avec lien de dépendance",MIN(1129,H2115,$C2115)*overallRate,MIN(1129,H2115)*overallRate),2))))</f>
        <v>Effectuez l’étape 1</v>
      </c>
      <c r="M2115" s="54" t="str">
        <f>IF(ISTEXT(overallRate),"Effectuez l’étape 1",IF(OR(COUNT($C2115,I2115)&lt;&gt;2,overallRate=0),0,IF(E2115="Oui",IF(OR($B2115="Oui - sans lien de dépendance",$C2115&gt;0),ROUND(MIN(I2115, MAX(500,MIN(0.55*$C2115,573))),2),0),ROUND(IF($B2115="Non - avec lien de dépendance",MIN(1129,I2115,$C2115)*overallRate,MIN(1129,I2115)*overallRate),2))))</f>
        <v>Effectuez l’étape 1</v>
      </c>
      <c r="N2115" s="54" t="str">
        <f>IF(ISTEXT(overallRate),"Effectuez l’étape 1",IF(OR(COUNT($C2115,J2115)&lt;&gt;2,overallRate=0),0,IF(F2115="Oui",IF(OR($B2115="Oui - sans lien de dépendance",$C2115&gt;0),ROUND(MIN(J2115, MAX(500,MIN(0.55*$C2115,573))),2),0),ROUND(IF($B2115="Non - avec lien de dépendance",MIN(1129,J2115,$C2115)*overallRate,MIN(1129,J2115)*overallRate),2))))</f>
        <v>Effectuez l’étape 1</v>
      </c>
      <c r="O2115" s="54" t="str">
        <f>IF(ISTEXT(overallRate),"Effectuez l’étape 1",IF(OR(COUNT($C2115,K2115)&lt;&gt;2,overallRate=0),0,IF(G2115="Oui",IF(OR($B2115="Oui - sans lien de dépendance",$C2115&gt;0),ROUND(MIN(K2115, MAX(500,MIN(0.55*$C2115,573))),2),0),ROUND(IF($B2115="Non - avec lien de dépendance",MIN(1129,K2115,$C2115)*overallRate,MIN(1129,K2115)*overallRate),2))))</f>
        <v>Effectuez l’étape 1</v>
      </c>
      <c r="P2115" s="3">
        <f t="shared" si="32"/>
        <v>0</v>
      </c>
    </row>
    <row r="2116" spans="12:16" x14ac:dyDescent="0.35">
      <c r="L2116" s="54" t="str">
        <f>IF(ISTEXT(overallRate),"Effectuez l’étape 1",IF(OR(COUNT($C2116,H2116)&lt;&gt;2,overallRate=0),0,IF(D2116="Oui",IF(OR($B2116="Oui - sans lien de dépendance",$C2116&gt;0),ROUND(MIN(H2116, MAX(500,MIN(0.55*$C2116,573))),2),0),ROUND(IF($B2116="Non - avec lien de dépendance",MIN(1129,H2116,$C2116)*overallRate,MIN(1129,H2116)*overallRate),2))))</f>
        <v>Effectuez l’étape 1</v>
      </c>
      <c r="M2116" s="54" t="str">
        <f>IF(ISTEXT(overallRate),"Effectuez l’étape 1",IF(OR(COUNT($C2116,I2116)&lt;&gt;2,overallRate=0),0,IF(E2116="Oui",IF(OR($B2116="Oui - sans lien de dépendance",$C2116&gt;0),ROUND(MIN(I2116, MAX(500,MIN(0.55*$C2116,573))),2),0),ROUND(IF($B2116="Non - avec lien de dépendance",MIN(1129,I2116,$C2116)*overallRate,MIN(1129,I2116)*overallRate),2))))</f>
        <v>Effectuez l’étape 1</v>
      </c>
      <c r="N2116" s="54" t="str">
        <f>IF(ISTEXT(overallRate),"Effectuez l’étape 1",IF(OR(COUNT($C2116,J2116)&lt;&gt;2,overallRate=0),0,IF(F2116="Oui",IF(OR($B2116="Oui - sans lien de dépendance",$C2116&gt;0),ROUND(MIN(J2116, MAX(500,MIN(0.55*$C2116,573))),2),0),ROUND(IF($B2116="Non - avec lien de dépendance",MIN(1129,J2116,$C2116)*overallRate,MIN(1129,J2116)*overallRate),2))))</f>
        <v>Effectuez l’étape 1</v>
      </c>
      <c r="O2116" s="54" t="str">
        <f>IF(ISTEXT(overallRate),"Effectuez l’étape 1",IF(OR(COUNT($C2116,K2116)&lt;&gt;2,overallRate=0),0,IF(G2116="Oui",IF(OR($B2116="Oui - sans lien de dépendance",$C2116&gt;0),ROUND(MIN(K2116, MAX(500,MIN(0.55*$C2116,573))),2),0),ROUND(IF($B2116="Non - avec lien de dépendance",MIN(1129,K2116,$C2116)*overallRate,MIN(1129,K2116)*overallRate),2))))</f>
        <v>Effectuez l’étape 1</v>
      </c>
      <c r="P2116" s="3">
        <f t="shared" si="32"/>
        <v>0</v>
      </c>
    </row>
    <row r="2117" spans="12:16" x14ac:dyDescent="0.35">
      <c r="L2117" s="54" t="str">
        <f>IF(ISTEXT(overallRate),"Effectuez l’étape 1",IF(OR(COUNT($C2117,H2117)&lt;&gt;2,overallRate=0),0,IF(D2117="Oui",IF(OR($B2117="Oui - sans lien de dépendance",$C2117&gt;0),ROUND(MIN(H2117, MAX(500,MIN(0.55*$C2117,573))),2),0),ROUND(IF($B2117="Non - avec lien de dépendance",MIN(1129,H2117,$C2117)*overallRate,MIN(1129,H2117)*overallRate),2))))</f>
        <v>Effectuez l’étape 1</v>
      </c>
      <c r="M2117" s="54" t="str">
        <f>IF(ISTEXT(overallRate),"Effectuez l’étape 1",IF(OR(COUNT($C2117,I2117)&lt;&gt;2,overallRate=0),0,IF(E2117="Oui",IF(OR($B2117="Oui - sans lien de dépendance",$C2117&gt;0),ROUND(MIN(I2117, MAX(500,MIN(0.55*$C2117,573))),2),0),ROUND(IF($B2117="Non - avec lien de dépendance",MIN(1129,I2117,$C2117)*overallRate,MIN(1129,I2117)*overallRate),2))))</f>
        <v>Effectuez l’étape 1</v>
      </c>
      <c r="N2117" s="54" t="str">
        <f>IF(ISTEXT(overallRate),"Effectuez l’étape 1",IF(OR(COUNT($C2117,J2117)&lt;&gt;2,overallRate=0),0,IF(F2117="Oui",IF(OR($B2117="Oui - sans lien de dépendance",$C2117&gt;0),ROUND(MIN(J2117, MAX(500,MIN(0.55*$C2117,573))),2),0),ROUND(IF($B2117="Non - avec lien de dépendance",MIN(1129,J2117,$C2117)*overallRate,MIN(1129,J2117)*overallRate),2))))</f>
        <v>Effectuez l’étape 1</v>
      </c>
      <c r="O2117" s="54" t="str">
        <f>IF(ISTEXT(overallRate),"Effectuez l’étape 1",IF(OR(COUNT($C2117,K2117)&lt;&gt;2,overallRate=0),0,IF(G2117="Oui",IF(OR($B2117="Oui - sans lien de dépendance",$C2117&gt;0),ROUND(MIN(K2117, MAX(500,MIN(0.55*$C2117,573))),2),0),ROUND(IF($B2117="Non - avec lien de dépendance",MIN(1129,K2117,$C2117)*overallRate,MIN(1129,K2117)*overallRate),2))))</f>
        <v>Effectuez l’étape 1</v>
      </c>
      <c r="P2117" s="3">
        <f t="shared" si="32"/>
        <v>0</v>
      </c>
    </row>
    <row r="2118" spans="12:16" x14ac:dyDescent="0.35">
      <c r="L2118" s="54" t="str">
        <f>IF(ISTEXT(overallRate),"Effectuez l’étape 1",IF(OR(COUNT($C2118,H2118)&lt;&gt;2,overallRate=0),0,IF(D2118="Oui",IF(OR($B2118="Oui - sans lien de dépendance",$C2118&gt;0),ROUND(MIN(H2118, MAX(500,MIN(0.55*$C2118,573))),2),0),ROUND(IF($B2118="Non - avec lien de dépendance",MIN(1129,H2118,$C2118)*overallRate,MIN(1129,H2118)*overallRate),2))))</f>
        <v>Effectuez l’étape 1</v>
      </c>
      <c r="M2118" s="54" t="str">
        <f>IF(ISTEXT(overallRate),"Effectuez l’étape 1",IF(OR(COUNT($C2118,I2118)&lt;&gt;2,overallRate=0),0,IF(E2118="Oui",IF(OR($B2118="Oui - sans lien de dépendance",$C2118&gt;0),ROUND(MIN(I2118, MAX(500,MIN(0.55*$C2118,573))),2),0),ROUND(IF($B2118="Non - avec lien de dépendance",MIN(1129,I2118,$C2118)*overallRate,MIN(1129,I2118)*overallRate),2))))</f>
        <v>Effectuez l’étape 1</v>
      </c>
      <c r="N2118" s="54" t="str">
        <f>IF(ISTEXT(overallRate),"Effectuez l’étape 1",IF(OR(COUNT($C2118,J2118)&lt;&gt;2,overallRate=0),0,IF(F2118="Oui",IF(OR($B2118="Oui - sans lien de dépendance",$C2118&gt;0),ROUND(MIN(J2118, MAX(500,MIN(0.55*$C2118,573))),2),0),ROUND(IF($B2118="Non - avec lien de dépendance",MIN(1129,J2118,$C2118)*overallRate,MIN(1129,J2118)*overallRate),2))))</f>
        <v>Effectuez l’étape 1</v>
      </c>
      <c r="O2118" s="54" t="str">
        <f>IF(ISTEXT(overallRate),"Effectuez l’étape 1",IF(OR(COUNT($C2118,K2118)&lt;&gt;2,overallRate=0),0,IF(G2118="Oui",IF(OR($B2118="Oui - sans lien de dépendance",$C2118&gt;0),ROUND(MIN(K2118, MAX(500,MIN(0.55*$C2118,573))),2),0),ROUND(IF($B2118="Non - avec lien de dépendance",MIN(1129,K2118,$C2118)*overallRate,MIN(1129,K2118)*overallRate),2))))</f>
        <v>Effectuez l’étape 1</v>
      </c>
      <c r="P2118" s="3">
        <f t="shared" si="32"/>
        <v>0</v>
      </c>
    </row>
    <row r="2119" spans="12:16" x14ac:dyDescent="0.35">
      <c r="L2119" s="54" t="str">
        <f>IF(ISTEXT(overallRate),"Effectuez l’étape 1",IF(OR(COUNT($C2119,H2119)&lt;&gt;2,overallRate=0),0,IF(D2119="Oui",IF(OR($B2119="Oui - sans lien de dépendance",$C2119&gt;0),ROUND(MIN(H2119, MAX(500,MIN(0.55*$C2119,573))),2),0),ROUND(IF($B2119="Non - avec lien de dépendance",MIN(1129,H2119,$C2119)*overallRate,MIN(1129,H2119)*overallRate),2))))</f>
        <v>Effectuez l’étape 1</v>
      </c>
      <c r="M2119" s="54" t="str">
        <f>IF(ISTEXT(overallRate),"Effectuez l’étape 1",IF(OR(COUNT($C2119,I2119)&lt;&gt;2,overallRate=0),0,IF(E2119="Oui",IF(OR($B2119="Oui - sans lien de dépendance",$C2119&gt;0),ROUND(MIN(I2119, MAX(500,MIN(0.55*$C2119,573))),2),0),ROUND(IF($B2119="Non - avec lien de dépendance",MIN(1129,I2119,$C2119)*overallRate,MIN(1129,I2119)*overallRate),2))))</f>
        <v>Effectuez l’étape 1</v>
      </c>
      <c r="N2119" s="54" t="str">
        <f>IF(ISTEXT(overallRate),"Effectuez l’étape 1",IF(OR(COUNT($C2119,J2119)&lt;&gt;2,overallRate=0),0,IF(F2119="Oui",IF(OR($B2119="Oui - sans lien de dépendance",$C2119&gt;0),ROUND(MIN(J2119, MAX(500,MIN(0.55*$C2119,573))),2),0),ROUND(IF($B2119="Non - avec lien de dépendance",MIN(1129,J2119,$C2119)*overallRate,MIN(1129,J2119)*overallRate),2))))</f>
        <v>Effectuez l’étape 1</v>
      </c>
      <c r="O2119" s="54" t="str">
        <f>IF(ISTEXT(overallRate),"Effectuez l’étape 1",IF(OR(COUNT($C2119,K2119)&lt;&gt;2,overallRate=0),0,IF(G2119="Oui",IF(OR($B2119="Oui - sans lien de dépendance",$C2119&gt;0),ROUND(MIN(K2119, MAX(500,MIN(0.55*$C2119,573))),2),0),ROUND(IF($B2119="Non - avec lien de dépendance",MIN(1129,K2119,$C2119)*overallRate,MIN(1129,K2119)*overallRate),2))))</f>
        <v>Effectuez l’étape 1</v>
      </c>
      <c r="P2119" s="3">
        <f t="shared" ref="P2119:P2182" si="33">IF(AND(COUNT(C2119:K2119)&gt;0,OR(COUNT(C2119:K2119)&lt;&gt;5,ISBLANK(B2119))),"Fill out all amounts",SUM(L2119:O2119))</f>
        <v>0</v>
      </c>
    </row>
    <row r="2120" spans="12:16" x14ac:dyDescent="0.35">
      <c r="L2120" s="54" t="str">
        <f>IF(ISTEXT(overallRate),"Effectuez l’étape 1",IF(OR(COUNT($C2120,H2120)&lt;&gt;2,overallRate=0),0,IF(D2120="Oui",IF(OR($B2120="Oui - sans lien de dépendance",$C2120&gt;0),ROUND(MIN(H2120, MAX(500,MIN(0.55*$C2120,573))),2),0),ROUND(IF($B2120="Non - avec lien de dépendance",MIN(1129,H2120,$C2120)*overallRate,MIN(1129,H2120)*overallRate),2))))</f>
        <v>Effectuez l’étape 1</v>
      </c>
      <c r="M2120" s="54" t="str">
        <f>IF(ISTEXT(overallRate),"Effectuez l’étape 1",IF(OR(COUNT($C2120,I2120)&lt;&gt;2,overallRate=0),0,IF(E2120="Oui",IF(OR($B2120="Oui - sans lien de dépendance",$C2120&gt;0),ROUND(MIN(I2120, MAX(500,MIN(0.55*$C2120,573))),2),0),ROUND(IF($B2120="Non - avec lien de dépendance",MIN(1129,I2120,$C2120)*overallRate,MIN(1129,I2120)*overallRate),2))))</f>
        <v>Effectuez l’étape 1</v>
      </c>
      <c r="N2120" s="54" t="str">
        <f>IF(ISTEXT(overallRate),"Effectuez l’étape 1",IF(OR(COUNT($C2120,J2120)&lt;&gt;2,overallRate=0),0,IF(F2120="Oui",IF(OR($B2120="Oui - sans lien de dépendance",$C2120&gt;0),ROUND(MIN(J2120, MAX(500,MIN(0.55*$C2120,573))),2),0),ROUND(IF($B2120="Non - avec lien de dépendance",MIN(1129,J2120,$C2120)*overallRate,MIN(1129,J2120)*overallRate),2))))</f>
        <v>Effectuez l’étape 1</v>
      </c>
      <c r="O2120" s="54" t="str">
        <f>IF(ISTEXT(overallRate),"Effectuez l’étape 1",IF(OR(COUNT($C2120,K2120)&lt;&gt;2,overallRate=0),0,IF(G2120="Oui",IF(OR($B2120="Oui - sans lien de dépendance",$C2120&gt;0),ROUND(MIN(K2120, MAX(500,MIN(0.55*$C2120,573))),2),0),ROUND(IF($B2120="Non - avec lien de dépendance",MIN(1129,K2120,$C2120)*overallRate,MIN(1129,K2120)*overallRate),2))))</f>
        <v>Effectuez l’étape 1</v>
      </c>
      <c r="P2120" s="3">
        <f t="shared" si="33"/>
        <v>0</v>
      </c>
    </row>
    <row r="2121" spans="12:16" x14ac:dyDescent="0.35">
      <c r="L2121" s="54" t="str">
        <f>IF(ISTEXT(overallRate),"Effectuez l’étape 1",IF(OR(COUNT($C2121,H2121)&lt;&gt;2,overallRate=0),0,IF(D2121="Oui",IF(OR($B2121="Oui - sans lien de dépendance",$C2121&gt;0),ROUND(MIN(H2121, MAX(500,MIN(0.55*$C2121,573))),2),0),ROUND(IF($B2121="Non - avec lien de dépendance",MIN(1129,H2121,$C2121)*overallRate,MIN(1129,H2121)*overallRate),2))))</f>
        <v>Effectuez l’étape 1</v>
      </c>
      <c r="M2121" s="54" t="str">
        <f>IF(ISTEXT(overallRate),"Effectuez l’étape 1",IF(OR(COUNT($C2121,I2121)&lt;&gt;2,overallRate=0),0,IF(E2121="Oui",IF(OR($B2121="Oui - sans lien de dépendance",$C2121&gt;0),ROUND(MIN(I2121, MAX(500,MIN(0.55*$C2121,573))),2),0),ROUND(IF($B2121="Non - avec lien de dépendance",MIN(1129,I2121,$C2121)*overallRate,MIN(1129,I2121)*overallRate),2))))</f>
        <v>Effectuez l’étape 1</v>
      </c>
      <c r="N2121" s="54" t="str">
        <f>IF(ISTEXT(overallRate),"Effectuez l’étape 1",IF(OR(COUNT($C2121,J2121)&lt;&gt;2,overallRate=0),0,IF(F2121="Oui",IF(OR($B2121="Oui - sans lien de dépendance",$C2121&gt;0),ROUND(MIN(J2121, MAX(500,MIN(0.55*$C2121,573))),2),0),ROUND(IF($B2121="Non - avec lien de dépendance",MIN(1129,J2121,$C2121)*overallRate,MIN(1129,J2121)*overallRate),2))))</f>
        <v>Effectuez l’étape 1</v>
      </c>
      <c r="O2121" s="54" t="str">
        <f>IF(ISTEXT(overallRate),"Effectuez l’étape 1",IF(OR(COUNT($C2121,K2121)&lt;&gt;2,overallRate=0),0,IF(G2121="Oui",IF(OR($B2121="Oui - sans lien de dépendance",$C2121&gt;0),ROUND(MIN(K2121, MAX(500,MIN(0.55*$C2121,573))),2),0),ROUND(IF($B2121="Non - avec lien de dépendance",MIN(1129,K2121,$C2121)*overallRate,MIN(1129,K2121)*overallRate),2))))</f>
        <v>Effectuez l’étape 1</v>
      </c>
      <c r="P2121" s="3">
        <f t="shared" si="33"/>
        <v>0</v>
      </c>
    </row>
    <row r="2122" spans="12:16" x14ac:dyDescent="0.35">
      <c r="L2122" s="54" t="str">
        <f>IF(ISTEXT(overallRate),"Effectuez l’étape 1",IF(OR(COUNT($C2122,H2122)&lt;&gt;2,overallRate=0),0,IF(D2122="Oui",IF(OR($B2122="Oui - sans lien de dépendance",$C2122&gt;0),ROUND(MIN(H2122, MAX(500,MIN(0.55*$C2122,573))),2),0),ROUND(IF($B2122="Non - avec lien de dépendance",MIN(1129,H2122,$C2122)*overallRate,MIN(1129,H2122)*overallRate),2))))</f>
        <v>Effectuez l’étape 1</v>
      </c>
      <c r="M2122" s="54" t="str">
        <f>IF(ISTEXT(overallRate),"Effectuez l’étape 1",IF(OR(COUNT($C2122,I2122)&lt;&gt;2,overallRate=0),0,IF(E2122="Oui",IF(OR($B2122="Oui - sans lien de dépendance",$C2122&gt;0),ROUND(MIN(I2122, MAX(500,MIN(0.55*$C2122,573))),2),0),ROUND(IF($B2122="Non - avec lien de dépendance",MIN(1129,I2122,$C2122)*overallRate,MIN(1129,I2122)*overallRate),2))))</f>
        <v>Effectuez l’étape 1</v>
      </c>
      <c r="N2122" s="54" t="str">
        <f>IF(ISTEXT(overallRate),"Effectuez l’étape 1",IF(OR(COUNT($C2122,J2122)&lt;&gt;2,overallRate=0),0,IF(F2122="Oui",IF(OR($B2122="Oui - sans lien de dépendance",$C2122&gt;0),ROUND(MIN(J2122, MAX(500,MIN(0.55*$C2122,573))),2),0),ROUND(IF($B2122="Non - avec lien de dépendance",MIN(1129,J2122,$C2122)*overallRate,MIN(1129,J2122)*overallRate),2))))</f>
        <v>Effectuez l’étape 1</v>
      </c>
      <c r="O2122" s="54" t="str">
        <f>IF(ISTEXT(overallRate),"Effectuez l’étape 1",IF(OR(COUNT($C2122,K2122)&lt;&gt;2,overallRate=0),0,IF(G2122="Oui",IF(OR($B2122="Oui - sans lien de dépendance",$C2122&gt;0),ROUND(MIN(K2122, MAX(500,MIN(0.55*$C2122,573))),2),0),ROUND(IF($B2122="Non - avec lien de dépendance",MIN(1129,K2122,$C2122)*overallRate,MIN(1129,K2122)*overallRate),2))))</f>
        <v>Effectuez l’étape 1</v>
      </c>
      <c r="P2122" s="3">
        <f t="shared" si="33"/>
        <v>0</v>
      </c>
    </row>
    <row r="2123" spans="12:16" x14ac:dyDescent="0.35">
      <c r="L2123" s="54" t="str">
        <f>IF(ISTEXT(overallRate),"Effectuez l’étape 1",IF(OR(COUNT($C2123,H2123)&lt;&gt;2,overallRate=0),0,IF(D2123="Oui",IF(OR($B2123="Oui - sans lien de dépendance",$C2123&gt;0),ROUND(MIN(H2123, MAX(500,MIN(0.55*$C2123,573))),2),0),ROUND(IF($B2123="Non - avec lien de dépendance",MIN(1129,H2123,$C2123)*overallRate,MIN(1129,H2123)*overallRate),2))))</f>
        <v>Effectuez l’étape 1</v>
      </c>
      <c r="M2123" s="54" t="str">
        <f>IF(ISTEXT(overallRate),"Effectuez l’étape 1",IF(OR(COUNT($C2123,I2123)&lt;&gt;2,overallRate=0),0,IF(E2123="Oui",IF(OR($B2123="Oui - sans lien de dépendance",$C2123&gt;0),ROUND(MIN(I2123, MAX(500,MIN(0.55*$C2123,573))),2),0),ROUND(IF($B2123="Non - avec lien de dépendance",MIN(1129,I2123,$C2123)*overallRate,MIN(1129,I2123)*overallRate),2))))</f>
        <v>Effectuez l’étape 1</v>
      </c>
      <c r="N2123" s="54" t="str">
        <f>IF(ISTEXT(overallRate),"Effectuez l’étape 1",IF(OR(COUNT($C2123,J2123)&lt;&gt;2,overallRate=0),0,IF(F2123="Oui",IF(OR($B2123="Oui - sans lien de dépendance",$C2123&gt;0),ROUND(MIN(J2123, MAX(500,MIN(0.55*$C2123,573))),2),0),ROUND(IF($B2123="Non - avec lien de dépendance",MIN(1129,J2123,$C2123)*overallRate,MIN(1129,J2123)*overallRate),2))))</f>
        <v>Effectuez l’étape 1</v>
      </c>
      <c r="O2123" s="54" t="str">
        <f>IF(ISTEXT(overallRate),"Effectuez l’étape 1",IF(OR(COUNT($C2123,K2123)&lt;&gt;2,overallRate=0),0,IF(G2123="Oui",IF(OR($B2123="Oui - sans lien de dépendance",$C2123&gt;0),ROUND(MIN(K2123, MAX(500,MIN(0.55*$C2123,573))),2),0),ROUND(IF($B2123="Non - avec lien de dépendance",MIN(1129,K2123,$C2123)*overallRate,MIN(1129,K2123)*overallRate),2))))</f>
        <v>Effectuez l’étape 1</v>
      </c>
      <c r="P2123" s="3">
        <f t="shared" si="33"/>
        <v>0</v>
      </c>
    </row>
    <row r="2124" spans="12:16" x14ac:dyDescent="0.35">
      <c r="L2124" s="54" t="str">
        <f>IF(ISTEXT(overallRate),"Effectuez l’étape 1",IF(OR(COUNT($C2124,H2124)&lt;&gt;2,overallRate=0),0,IF(D2124="Oui",IF(OR($B2124="Oui - sans lien de dépendance",$C2124&gt;0),ROUND(MIN(H2124, MAX(500,MIN(0.55*$C2124,573))),2),0),ROUND(IF($B2124="Non - avec lien de dépendance",MIN(1129,H2124,$C2124)*overallRate,MIN(1129,H2124)*overallRate),2))))</f>
        <v>Effectuez l’étape 1</v>
      </c>
      <c r="M2124" s="54" t="str">
        <f>IF(ISTEXT(overallRate),"Effectuez l’étape 1",IF(OR(COUNT($C2124,I2124)&lt;&gt;2,overallRate=0),0,IF(E2124="Oui",IF(OR($B2124="Oui - sans lien de dépendance",$C2124&gt;0),ROUND(MIN(I2124, MAX(500,MIN(0.55*$C2124,573))),2),0),ROUND(IF($B2124="Non - avec lien de dépendance",MIN(1129,I2124,$C2124)*overallRate,MIN(1129,I2124)*overallRate),2))))</f>
        <v>Effectuez l’étape 1</v>
      </c>
      <c r="N2124" s="54" t="str">
        <f>IF(ISTEXT(overallRate),"Effectuez l’étape 1",IF(OR(COUNT($C2124,J2124)&lt;&gt;2,overallRate=0),0,IF(F2124="Oui",IF(OR($B2124="Oui - sans lien de dépendance",$C2124&gt;0),ROUND(MIN(J2124, MAX(500,MIN(0.55*$C2124,573))),2),0),ROUND(IF($B2124="Non - avec lien de dépendance",MIN(1129,J2124,$C2124)*overallRate,MIN(1129,J2124)*overallRate),2))))</f>
        <v>Effectuez l’étape 1</v>
      </c>
      <c r="O2124" s="54" t="str">
        <f>IF(ISTEXT(overallRate),"Effectuez l’étape 1",IF(OR(COUNT($C2124,K2124)&lt;&gt;2,overallRate=0),0,IF(G2124="Oui",IF(OR($B2124="Oui - sans lien de dépendance",$C2124&gt;0),ROUND(MIN(K2124, MAX(500,MIN(0.55*$C2124,573))),2),0),ROUND(IF($B2124="Non - avec lien de dépendance",MIN(1129,K2124,$C2124)*overallRate,MIN(1129,K2124)*overallRate),2))))</f>
        <v>Effectuez l’étape 1</v>
      </c>
      <c r="P2124" s="3">
        <f t="shared" si="33"/>
        <v>0</v>
      </c>
    </row>
    <row r="2125" spans="12:16" x14ac:dyDescent="0.35">
      <c r="L2125" s="54" t="str">
        <f>IF(ISTEXT(overallRate),"Effectuez l’étape 1",IF(OR(COUNT($C2125,H2125)&lt;&gt;2,overallRate=0),0,IF(D2125="Oui",IF(OR($B2125="Oui - sans lien de dépendance",$C2125&gt;0),ROUND(MIN(H2125, MAX(500,MIN(0.55*$C2125,573))),2),0),ROUND(IF($B2125="Non - avec lien de dépendance",MIN(1129,H2125,$C2125)*overallRate,MIN(1129,H2125)*overallRate),2))))</f>
        <v>Effectuez l’étape 1</v>
      </c>
      <c r="M2125" s="54" t="str">
        <f>IF(ISTEXT(overallRate),"Effectuez l’étape 1",IF(OR(COUNT($C2125,I2125)&lt;&gt;2,overallRate=0),0,IF(E2125="Oui",IF(OR($B2125="Oui - sans lien de dépendance",$C2125&gt;0),ROUND(MIN(I2125, MAX(500,MIN(0.55*$C2125,573))),2),0),ROUND(IF($B2125="Non - avec lien de dépendance",MIN(1129,I2125,$C2125)*overallRate,MIN(1129,I2125)*overallRate),2))))</f>
        <v>Effectuez l’étape 1</v>
      </c>
      <c r="N2125" s="54" t="str">
        <f>IF(ISTEXT(overallRate),"Effectuez l’étape 1",IF(OR(COUNT($C2125,J2125)&lt;&gt;2,overallRate=0),0,IF(F2125="Oui",IF(OR($B2125="Oui - sans lien de dépendance",$C2125&gt;0),ROUND(MIN(J2125, MAX(500,MIN(0.55*$C2125,573))),2),0),ROUND(IF($B2125="Non - avec lien de dépendance",MIN(1129,J2125,$C2125)*overallRate,MIN(1129,J2125)*overallRate),2))))</f>
        <v>Effectuez l’étape 1</v>
      </c>
      <c r="O2125" s="54" t="str">
        <f>IF(ISTEXT(overallRate),"Effectuez l’étape 1",IF(OR(COUNT($C2125,K2125)&lt;&gt;2,overallRate=0),0,IF(G2125="Oui",IF(OR($B2125="Oui - sans lien de dépendance",$C2125&gt;0),ROUND(MIN(K2125, MAX(500,MIN(0.55*$C2125,573))),2),0),ROUND(IF($B2125="Non - avec lien de dépendance",MIN(1129,K2125,$C2125)*overallRate,MIN(1129,K2125)*overallRate),2))))</f>
        <v>Effectuez l’étape 1</v>
      </c>
      <c r="P2125" s="3">
        <f t="shared" si="33"/>
        <v>0</v>
      </c>
    </row>
    <row r="2126" spans="12:16" x14ac:dyDescent="0.35">
      <c r="L2126" s="54" t="str">
        <f>IF(ISTEXT(overallRate),"Effectuez l’étape 1",IF(OR(COUNT($C2126,H2126)&lt;&gt;2,overallRate=0),0,IF(D2126="Oui",IF(OR($B2126="Oui - sans lien de dépendance",$C2126&gt;0),ROUND(MIN(H2126, MAX(500,MIN(0.55*$C2126,573))),2),0),ROUND(IF($B2126="Non - avec lien de dépendance",MIN(1129,H2126,$C2126)*overallRate,MIN(1129,H2126)*overallRate),2))))</f>
        <v>Effectuez l’étape 1</v>
      </c>
      <c r="M2126" s="54" t="str">
        <f>IF(ISTEXT(overallRate),"Effectuez l’étape 1",IF(OR(COUNT($C2126,I2126)&lt;&gt;2,overallRate=0),0,IF(E2126="Oui",IF(OR($B2126="Oui - sans lien de dépendance",$C2126&gt;0),ROUND(MIN(I2126, MAX(500,MIN(0.55*$C2126,573))),2),0),ROUND(IF($B2126="Non - avec lien de dépendance",MIN(1129,I2126,$C2126)*overallRate,MIN(1129,I2126)*overallRate),2))))</f>
        <v>Effectuez l’étape 1</v>
      </c>
      <c r="N2126" s="54" t="str">
        <f>IF(ISTEXT(overallRate),"Effectuez l’étape 1",IF(OR(COUNT($C2126,J2126)&lt;&gt;2,overallRate=0),0,IF(F2126="Oui",IF(OR($B2126="Oui - sans lien de dépendance",$C2126&gt;0),ROUND(MIN(J2126, MAX(500,MIN(0.55*$C2126,573))),2),0),ROUND(IF($B2126="Non - avec lien de dépendance",MIN(1129,J2126,$C2126)*overallRate,MIN(1129,J2126)*overallRate),2))))</f>
        <v>Effectuez l’étape 1</v>
      </c>
      <c r="O2126" s="54" t="str">
        <f>IF(ISTEXT(overallRate),"Effectuez l’étape 1",IF(OR(COUNT($C2126,K2126)&lt;&gt;2,overallRate=0),0,IF(G2126="Oui",IF(OR($B2126="Oui - sans lien de dépendance",$C2126&gt;0),ROUND(MIN(K2126, MAX(500,MIN(0.55*$C2126,573))),2),0),ROUND(IF($B2126="Non - avec lien de dépendance",MIN(1129,K2126,$C2126)*overallRate,MIN(1129,K2126)*overallRate),2))))</f>
        <v>Effectuez l’étape 1</v>
      </c>
      <c r="P2126" s="3">
        <f t="shared" si="33"/>
        <v>0</v>
      </c>
    </row>
    <row r="2127" spans="12:16" x14ac:dyDescent="0.35">
      <c r="L2127" s="54" t="str">
        <f>IF(ISTEXT(overallRate),"Effectuez l’étape 1",IF(OR(COUNT($C2127,H2127)&lt;&gt;2,overallRate=0),0,IF(D2127="Oui",IF(OR($B2127="Oui - sans lien de dépendance",$C2127&gt;0),ROUND(MIN(H2127, MAX(500,MIN(0.55*$C2127,573))),2),0),ROUND(IF($B2127="Non - avec lien de dépendance",MIN(1129,H2127,$C2127)*overallRate,MIN(1129,H2127)*overallRate),2))))</f>
        <v>Effectuez l’étape 1</v>
      </c>
      <c r="M2127" s="54" t="str">
        <f>IF(ISTEXT(overallRate),"Effectuez l’étape 1",IF(OR(COUNT($C2127,I2127)&lt;&gt;2,overallRate=0),0,IF(E2127="Oui",IF(OR($B2127="Oui - sans lien de dépendance",$C2127&gt;0),ROUND(MIN(I2127, MAX(500,MIN(0.55*$C2127,573))),2),0),ROUND(IF($B2127="Non - avec lien de dépendance",MIN(1129,I2127,$C2127)*overallRate,MIN(1129,I2127)*overallRate),2))))</f>
        <v>Effectuez l’étape 1</v>
      </c>
      <c r="N2127" s="54" t="str">
        <f>IF(ISTEXT(overallRate),"Effectuez l’étape 1",IF(OR(COUNT($C2127,J2127)&lt;&gt;2,overallRate=0),0,IF(F2127="Oui",IF(OR($B2127="Oui - sans lien de dépendance",$C2127&gt;0),ROUND(MIN(J2127, MAX(500,MIN(0.55*$C2127,573))),2),0),ROUND(IF($B2127="Non - avec lien de dépendance",MIN(1129,J2127,$C2127)*overallRate,MIN(1129,J2127)*overallRate),2))))</f>
        <v>Effectuez l’étape 1</v>
      </c>
      <c r="O2127" s="54" t="str">
        <f>IF(ISTEXT(overallRate),"Effectuez l’étape 1",IF(OR(COUNT($C2127,K2127)&lt;&gt;2,overallRate=0),0,IF(G2127="Oui",IF(OR($B2127="Oui - sans lien de dépendance",$C2127&gt;0),ROUND(MIN(K2127, MAX(500,MIN(0.55*$C2127,573))),2),0),ROUND(IF($B2127="Non - avec lien de dépendance",MIN(1129,K2127,$C2127)*overallRate,MIN(1129,K2127)*overallRate),2))))</f>
        <v>Effectuez l’étape 1</v>
      </c>
      <c r="P2127" s="3">
        <f t="shared" si="33"/>
        <v>0</v>
      </c>
    </row>
    <row r="2128" spans="12:16" x14ac:dyDescent="0.35">
      <c r="L2128" s="54" t="str">
        <f>IF(ISTEXT(overallRate),"Effectuez l’étape 1",IF(OR(COUNT($C2128,H2128)&lt;&gt;2,overallRate=0),0,IF(D2128="Oui",IF(OR($B2128="Oui - sans lien de dépendance",$C2128&gt;0),ROUND(MIN(H2128, MAX(500,MIN(0.55*$C2128,573))),2),0),ROUND(IF($B2128="Non - avec lien de dépendance",MIN(1129,H2128,$C2128)*overallRate,MIN(1129,H2128)*overallRate),2))))</f>
        <v>Effectuez l’étape 1</v>
      </c>
      <c r="M2128" s="54" t="str">
        <f>IF(ISTEXT(overallRate),"Effectuez l’étape 1",IF(OR(COUNT($C2128,I2128)&lt;&gt;2,overallRate=0),0,IF(E2128="Oui",IF(OR($B2128="Oui - sans lien de dépendance",$C2128&gt;0),ROUND(MIN(I2128, MAX(500,MIN(0.55*$C2128,573))),2),0),ROUND(IF($B2128="Non - avec lien de dépendance",MIN(1129,I2128,$C2128)*overallRate,MIN(1129,I2128)*overallRate),2))))</f>
        <v>Effectuez l’étape 1</v>
      </c>
      <c r="N2128" s="54" t="str">
        <f>IF(ISTEXT(overallRate),"Effectuez l’étape 1",IF(OR(COUNT($C2128,J2128)&lt;&gt;2,overallRate=0),0,IF(F2128="Oui",IF(OR($B2128="Oui - sans lien de dépendance",$C2128&gt;0),ROUND(MIN(J2128, MAX(500,MIN(0.55*$C2128,573))),2),0),ROUND(IF($B2128="Non - avec lien de dépendance",MIN(1129,J2128,$C2128)*overallRate,MIN(1129,J2128)*overallRate),2))))</f>
        <v>Effectuez l’étape 1</v>
      </c>
      <c r="O2128" s="54" t="str">
        <f>IF(ISTEXT(overallRate),"Effectuez l’étape 1",IF(OR(COUNT($C2128,K2128)&lt;&gt;2,overallRate=0),0,IF(G2128="Oui",IF(OR($B2128="Oui - sans lien de dépendance",$C2128&gt;0),ROUND(MIN(K2128, MAX(500,MIN(0.55*$C2128,573))),2),0),ROUND(IF($B2128="Non - avec lien de dépendance",MIN(1129,K2128,$C2128)*overallRate,MIN(1129,K2128)*overallRate),2))))</f>
        <v>Effectuez l’étape 1</v>
      </c>
      <c r="P2128" s="3">
        <f t="shared" si="33"/>
        <v>0</v>
      </c>
    </row>
    <row r="2129" spans="12:16" x14ac:dyDescent="0.35">
      <c r="L2129" s="54" t="str">
        <f>IF(ISTEXT(overallRate),"Effectuez l’étape 1",IF(OR(COUNT($C2129,H2129)&lt;&gt;2,overallRate=0),0,IF(D2129="Oui",IF(OR($B2129="Oui - sans lien de dépendance",$C2129&gt;0),ROUND(MIN(H2129, MAX(500,MIN(0.55*$C2129,573))),2),0),ROUND(IF($B2129="Non - avec lien de dépendance",MIN(1129,H2129,$C2129)*overallRate,MIN(1129,H2129)*overallRate),2))))</f>
        <v>Effectuez l’étape 1</v>
      </c>
      <c r="M2129" s="54" t="str">
        <f>IF(ISTEXT(overallRate),"Effectuez l’étape 1",IF(OR(COUNT($C2129,I2129)&lt;&gt;2,overallRate=0),0,IF(E2129="Oui",IF(OR($B2129="Oui - sans lien de dépendance",$C2129&gt;0),ROUND(MIN(I2129, MAX(500,MIN(0.55*$C2129,573))),2),0),ROUND(IF($B2129="Non - avec lien de dépendance",MIN(1129,I2129,$C2129)*overallRate,MIN(1129,I2129)*overallRate),2))))</f>
        <v>Effectuez l’étape 1</v>
      </c>
      <c r="N2129" s="54" t="str">
        <f>IF(ISTEXT(overallRate),"Effectuez l’étape 1",IF(OR(COUNT($C2129,J2129)&lt;&gt;2,overallRate=0),0,IF(F2129="Oui",IF(OR($B2129="Oui - sans lien de dépendance",$C2129&gt;0),ROUND(MIN(J2129, MAX(500,MIN(0.55*$C2129,573))),2),0),ROUND(IF($B2129="Non - avec lien de dépendance",MIN(1129,J2129,$C2129)*overallRate,MIN(1129,J2129)*overallRate),2))))</f>
        <v>Effectuez l’étape 1</v>
      </c>
      <c r="O2129" s="54" t="str">
        <f>IF(ISTEXT(overallRate),"Effectuez l’étape 1",IF(OR(COUNT($C2129,K2129)&lt;&gt;2,overallRate=0),0,IF(G2129="Oui",IF(OR($B2129="Oui - sans lien de dépendance",$C2129&gt;0),ROUND(MIN(K2129, MAX(500,MIN(0.55*$C2129,573))),2),0),ROUND(IF($B2129="Non - avec lien de dépendance",MIN(1129,K2129,$C2129)*overallRate,MIN(1129,K2129)*overallRate),2))))</f>
        <v>Effectuez l’étape 1</v>
      </c>
      <c r="P2129" s="3">
        <f t="shared" si="33"/>
        <v>0</v>
      </c>
    </row>
    <row r="2130" spans="12:16" x14ac:dyDescent="0.35">
      <c r="L2130" s="54" t="str">
        <f>IF(ISTEXT(overallRate),"Effectuez l’étape 1",IF(OR(COUNT($C2130,H2130)&lt;&gt;2,overallRate=0),0,IF(D2130="Oui",IF(OR($B2130="Oui - sans lien de dépendance",$C2130&gt;0),ROUND(MIN(H2130, MAX(500,MIN(0.55*$C2130,573))),2),0),ROUND(IF($B2130="Non - avec lien de dépendance",MIN(1129,H2130,$C2130)*overallRate,MIN(1129,H2130)*overallRate),2))))</f>
        <v>Effectuez l’étape 1</v>
      </c>
      <c r="M2130" s="54" t="str">
        <f>IF(ISTEXT(overallRate),"Effectuez l’étape 1",IF(OR(COUNT($C2130,I2130)&lt;&gt;2,overallRate=0),0,IF(E2130="Oui",IF(OR($B2130="Oui - sans lien de dépendance",$C2130&gt;0),ROUND(MIN(I2130, MAX(500,MIN(0.55*$C2130,573))),2),0),ROUND(IF($B2130="Non - avec lien de dépendance",MIN(1129,I2130,$C2130)*overallRate,MIN(1129,I2130)*overallRate),2))))</f>
        <v>Effectuez l’étape 1</v>
      </c>
      <c r="N2130" s="54" t="str">
        <f>IF(ISTEXT(overallRate),"Effectuez l’étape 1",IF(OR(COUNT($C2130,J2130)&lt;&gt;2,overallRate=0),0,IF(F2130="Oui",IF(OR($B2130="Oui - sans lien de dépendance",$C2130&gt;0),ROUND(MIN(J2130, MAX(500,MIN(0.55*$C2130,573))),2),0),ROUND(IF($B2130="Non - avec lien de dépendance",MIN(1129,J2130,$C2130)*overallRate,MIN(1129,J2130)*overallRate),2))))</f>
        <v>Effectuez l’étape 1</v>
      </c>
      <c r="O2130" s="54" t="str">
        <f>IF(ISTEXT(overallRate),"Effectuez l’étape 1",IF(OR(COUNT($C2130,K2130)&lt;&gt;2,overallRate=0),0,IF(G2130="Oui",IF(OR($B2130="Oui - sans lien de dépendance",$C2130&gt;0),ROUND(MIN(K2130, MAX(500,MIN(0.55*$C2130,573))),2),0),ROUND(IF($B2130="Non - avec lien de dépendance",MIN(1129,K2130,$C2130)*overallRate,MIN(1129,K2130)*overallRate),2))))</f>
        <v>Effectuez l’étape 1</v>
      </c>
      <c r="P2130" s="3">
        <f t="shared" si="33"/>
        <v>0</v>
      </c>
    </row>
    <row r="2131" spans="12:16" x14ac:dyDescent="0.35">
      <c r="L2131" s="54" t="str">
        <f>IF(ISTEXT(overallRate),"Effectuez l’étape 1",IF(OR(COUNT($C2131,H2131)&lt;&gt;2,overallRate=0),0,IF(D2131="Oui",IF(OR($B2131="Oui - sans lien de dépendance",$C2131&gt;0),ROUND(MIN(H2131, MAX(500,MIN(0.55*$C2131,573))),2),0),ROUND(IF($B2131="Non - avec lien de dépendance",MIN(1129,H2131,$C2131)*overallRate,MIN(1129,H2131)*overallRate),2))))</f>
        <v>Effectuez l’étape 1</v>
      </c>
      <c r="M2131" s="54" t="str">
        <f>IF(ISTEXT(overallRate),"Effectuez l’étape 1",IF(OR(COUNT($C2131,I2131)&lt;&gt;2,overallRate=0),0,IF(E2131="Oui",IF(OR($B2131="Oui - sans lien de dépendance",$C2131&gt;0),ROUND(MIN(I2131, MAX(500,MIN(0.55*$C2131,573))),2),0),ROUND(IF($B2131="Non - avec lien de dépendance",MIN(1129,I2131,$C2131)*overallRate,MIN(1129,I2131)*overallRate),2))))</f>
        <v>Effectuez l’étape 1</v>
      </c>
      <c r="N2131" s="54" t="str">
        <f>IF(ISTEXT(overallRate),"Effectuez l’étape 1",IF(OR(COUNT($C2131,J2131)&lt;&gt;2,overallRate=0),0,IF(F2131="Oui",IF(OR($B2131="Oui - sans lien de dépendance",$C2131&gt;0),ROUND(MIN(J2131, MAX(500,MIN(0.55*$C2131,573))),2),0),ROUND(IF($B2131="Non - avec lien de dépendance",MIN(1129,J2131,$C2131)*overallRate,MIN(1129,J2131)*overallRate),2))))</f>
        <v>Effectuez l’étape 1</v>
      </c>
      <c r="O2131" s="54" t="str">
        <f>IF(ISTEXT(overallRate),"Effectuez l’étape 1",IF(OR(COUNT($C2131,K2131)&lt;&gt;2,overallRate=0),0,IF(G2131="Oui",IF(OR($B2131="Oui - sans lien de dépendance",$C2131&gt;0),ROUND(MIN(K2131, MAX(500,MIN(0.55*$C2131,573))),2),0),ROUND(IF($B2131="Non - avec lien de dépendance",MIN(1129,K2131,$C2131)*overallRate,MIN(1129,K2131)*overallRate),2))))</f>
        <v>Effectuez l’étape 1</v>
      </c>
      <c r="P2131" s="3">
        <f t="shared" si="33"/>
        <v>0</v>
      </c>
    </row>
    <row r="2132" spans="12:16" x14ac:dyDescent="0.35">
      <c r="L2132" s="54" t="str">
        <f>IF(ISTEXT(overallRate),"Effectuez l’étape 1",IF(OR(COUNT($C2132,H2132)&lt;&gt;2,overallRate=0),0,IF(D2132="Oui",IF(OR($B2132="Oui - sans lien de dépendance",$C2132&gt;0),ROUND(MIN(H2132, MAX(500,MIN(0.55*$C2132,573))),2),0),ROUND(IF($B2132="Non - avec lien de dépendance",MIN(1129,H2132,$C2132)*overallRate,MIN(1129,H2132)*overallRate),2))))</f>
        <v>Effectuez l’étape 1</v>
      </c>
      <c r="M2132" s="54" t="str">
        <f>IF(ISTEXT(overallRate),"Effectuez l’étape 1",IF(OR(COUNT($C2132,I2132)&lt;&gt;2,overallRate=0),0,IF(E2132="Oui",IF(OR($B2132="Oui - sans lien de dépendance",$C2132&gt;0),ROUND(MIN(I2132, MAX(500,MIN(0.55*$C2132,573))),2),0),ROUND(IF($B2132="Non - avec lien de dépendance",MIN(1129,I2132,$C2132)*overallRate,MIN(1129,I2132)*overallRate),2))))</f>
        <v>Effectuez l’étape 1</v>
      </c>
      <c r="N2132" s="54" t="str">
        <f>IF(ISTEXT(overallRate),"Effectuez l’étape 1",IF(OR(COUNT($C2132,J2132)&lt;&gt;2,overallRate=0),0,IF(F2132="Oui",IF(OR($B2132="Oui - sans lien de dépendance",$C2132&gt;0),ROUND(MIN(J2132, MAX(500,MIN(0.55*$C2132,573))),2),0),ROUND(IF($B2132="Non - avec lien de dépendance",MIN(1129,J2132,$C2132)*overallRate,MIN(1129,J2132)*overallRate),2))))</f>
        <v>Effectuez l’étape 1</v>
      </c>
      <c r="O2132" s="54" t="str">
        <f>IF(ISTEXT(overallRate),"Effectuez l’étape 1",IF(OR(COUNT($C2132,K2132)&lt;&gt;2,overallRate=0),0,IF(G2132="Oui",IF(OR($B2132="Oui - sans lien de dépendance",$C2132&gt;0),ROUND(MIN(K2132, MAX(500,MIN(0.55*$C2132,573))),2),0),ROUND(IF($B2132="Non - avec lien de dépendance",MIN(1129,K2132,$C2132)*overallRate,MIN(1129,K2132)*overallRate),2))))</f>
        <v>Effectuez l’étape 1</v>
      </c>
      <c r="P2132" s="3">
        <f t="shared" si="33"/>
        <v>0</v>
      </c>
    </row>
    <row r="2133" spans="12:16" x14ac:dyDescent="0.35">
      <c r="L2133" s="54" t="str">
        <f>IF(ISTEXT(overallRate),"Effectuez l’étape 1",IF(OR(COUNT($C2133,H2133)&lt;&gt;2,overallRate=0),0,IF(D2133="Oui",IF(OR($B2133="Oui - sans lien de dépendance",$C2133&gt;0),ROUND(MIN(H2133, MAX(500,MIN(0.55*$C2133,573))),2),0),ROUND(IF($B2133="Non - avec lien de dépendance",MIN(1129,H2133,$C2133)*overallRate,MIN(1129,H2133)*overallRate),2))))</f>
        <v>Effectuez l’étape 1</v>
      </c>
      <c r="M2133" s="54" t="str">
        <f>IF(ISTEXT(overallRate),"Effectuez l’étape 1",IF(OR(COUNT($C2133,I2133)&lt;&gt;2,overallRate=0),0,IF(E2133="Oui",IF(OR($B2133="Oui - sans lien de dépendance",$C2133&gt;0),ROUND(MIN(I2133, MAX(500,MIN(0.55*$C2133,573))),2),0),ROUND(IF($B2133="Non - avec lien de dépendance",MIN(1129,I2133,$C2133)*overallRate,MIN(1129,I2133)*overallRate),2))))</f>
        <v>Effectuez l’étape 1</v>
      </c>
      <c r="N2133" s="54" t="str">
        <f>IF(ISTEXT(overallRate),"Effectuez l’étape 1",IF(OR(COUNT($C2133,J2133)&lt;&gt;2,overallRate=0),0,IF(F2133="Oui",IF(OR($B2133="Oui - sans lien de dépendance",$C2133&gt;0),ROUND(MIN(J2133, MAX(500,MIN(0.55*$C2133,573))),2),0),ROUND(IF($B2133="Non - avec lien de dépendance",MIN(1129,J2133,$C2133)*overallRate,MIN(1129,J2133)*overallRate),2))))</f>
        <v>Effectuez l’étape 1</v>
      </c>
      <c r="O2133" s="54" t="str">
        <f>IF(ISTEXT(overallRate),"Effectuez l’étape 1",IF(OR(COUNT($C2133,K2133)&lt;&gt;2,overallRate=0),0,IF(G2133="Oui",IF(OR($B2133="Oui - sans lien de dépendance",$C2133&gt;0),ROUND(MIN(K2133, MAX(500,MIN(0.55*$C2133,573))),2),0),ROUND(IF($B2133="Non - avec lien de dépendance",MIN(1129,K2133,$C2133)*overallRate,MIN(1129,K2133)*overallRate),2))))</f>
        <v>Effectuez l’étape 1</v>
      </c>
      <c r="P2133" s="3">
        <f t="shared" si="33"/>
        <v>0</v>
      </c>
    </row>
    <row r="2134" spans="12:16" x14ac:dyDescent="0.35">
      <c r="L2134" s="54" t="str">
        <f>IF(ISTEXT(overallRate),"Effectuez l’étape 1",IF(OR(COUNT($C2134,H2134)&lt;&gt;2,overallRate=0),0,IF(D2134="Oui",IF(OR($B2134="Oui - sans lien de dépendance",$C2134&gt;0),ROUND(MIN(H2134, MAX(500,MIN(0.55*$C2134,573))),2),0),ROUND(IF($B2134="Non - avec lien de dépendance",MIN(1129,H2134,$C2134)*overallRate,MIN(1129,H2134)*overallRate),2))))</f>
        <v>Effectuez l’étape 1</v>
      </c>
      <c r="M2134" s="54" t="str">
        <f>IF(ISTEXT(overallRate),"Effectuez l’étape 1",IF(OR(COUNT($C2134,I2134)&lt;&gt;2,overallRate=0),0,IF(E2134="Oui",IF(OR($B2134="Oui - sans lien de dépendance",$C2134&gt;0),ROUND(MIN(I2134, MAX(500,MIN(0.55*$C2134,573))),2),0),ROUND(IF($B2134="Non - avec lien de dépendance",MIN(1129,I2134,$C2134)*overallRate,MIN(1129,I2134)*overallRate),2))))</f>
        <v>Effectuez l’étape 1</v>
      </c>
      <c r="N2134" s="54" t="str">
        <f>IF(ISTEXT(overallRate),"Effectuez l’étape 1",IF(OR(COUNT($C2134,J2134)&lt;&gt;2,overallRate=0),0,IF(F2134="Oui",IF(OR($B2134="Oui - sans lien de dépendance",$C2134&gt;0),ROUND(MIN(J2134, MAX(500,MIN(0.55*$C2134,573))),2),0),ROUND(IF($B2134="Non - avec lien de dépendance",MIN(1129,J2134,$C2134)*overallRate,MIN(1129,J2134)*overallRate),2))))</f>
        <v>Effectuez l’étape 1</v>
      </c>
      <c r="O2134" s="54" t="str">
        <f>IF(ISTEXT(overallRate),"Effectuez l’étape 1",IF(OR(COUNT($C2134,K2134)&lt;&gt;2,overallRate=0),0,IF(G2134="Oui",IF(OR($B2134="Oui - sans lien de dépendance",$C2134&gt;0),ROUND(MIN(K2134, MAX(500,MIN(0.55*$C2134,573))),2),0),ROUND(IF($B2134="Non - avec lien de dépendance",MIN(1129,K2134,$C2134)*overallRate,MIN(1129,K2134)*overallRate),2))))</f>
        <v>Effectuez l’étape 1</v>
      </c>
      <c r="P2134" s="3">
        <f t="shared" si="33"/>
        <v>0</v>
      </c>
    </row>
    <row r="2135" spans="12:16" x14ac:dyDescent="0.35">
      <c r="L2135" s="54" t="str">
        <f>IF(ISTEXT(overallRate),"Effectuez l’étape 1",IF(OR(COUNT($C2135,H2135)&lt;&gt;2,overallRate=0),0,IF(D2135="Oui",IF(OR($B2135="Oui - sans lien de dépendance",$C2135&gt;0),ROUND(MIN(H2135, MAX(500,MIN(0.55*$C2135,573))),2),0),ROUND(IF($B2135="Non - avec lien de dépendance",MIN(1129,H2135,$C2135)*overallRate,MIN(1129,H2135)*overallRate),2))))</f>
        <v>Effectuez l’étape 1</v>
      </c>
      <c r="M2135" s="54" t="str">
        <f>IF(ISTEXT(overallRate),"Effectuez l’étape 1",IF(OR(COUNT($C2135,I2135)&lt;&gt;2,overallRate=0),0,IF(E2135="Oui",IF(OR($B2135="Oui - sans lien de dépendance",$C2135&gt;0),ROUND(MIN(I2135, MAX(500,MIN(0.55*$C2135,573))),2),0),ROUND(IF($B2135="Non - avec lien de dépendance",MIN(1129,I2135,$C2135)*overallRate,MIN(1129,I2135)*overallRate),2))))</f>
        <v>Effectuez l’étape 1</v>
      </c>
      <c r="N2135" s="54" t="str">
        <f>IF(ISTEXT(overallRate),"Effectuez l’étape 1",IF(OR(COUNT($C2135,J2135)&lt;&gt;2,overallRate=0),0,IF(F2135="Oui",IF(OR($B2135="Oui - sans lien de dépendance",$C2135&gt;0),ROUND(MIN(J2135, MAX(500,MIN(0.55*$C2135,573))),2),0),ROUND(IF($B2135="Non - avec lien de dépendance",MIN(1129,J2135,$C2135)*overallRate,MIN(1129,J2135)*overallRate),2))))</f>
        <v>Effectuez l’étape 1</v>
      </c>
      <c r="O2135" s="54" t="str">
        <f>IF(ISTEXT(overallRate),"Effectuez l’étape 1",IF(OR(COUNT($C2135,K2135)&lt;&gt;2,overallRate=0),0,IF(G2135="Oui",IF(OR($B2135="Oui - sans lien de dépendance",$C2135&gt;0),ROUND(MIN(K2135, MAX(500,MIN(0.55*$C2135,573))),2),0),ROUND(IF($B2135="Non - avec lien de dépendance",MIN(1129,K2135,$C2135)*overallRate,MIN(1129,K2135)*overallRate),2))))</f>
        <v>Effectuez l’étape 1</v>
      </c>
      <c r="P2135" s="3">
        <f t="shared" si="33"/>
        <v>0</v>
      </c>
    </row>
    <row r="2136" spans="12:16" x14ac:dyDescent="0.35">
      <c r="L2136" s="54" t="str">
        <f>IF(ISTEXT(overallRate),"Effectuez l’étape 1",IF(OR(COUNT($C2136,H2136)&lt;&gt;2,overallRate=0),0,IF(D2136="Oui",IF(OR($B2136="Oui - sans lien de dépendance",$C2136&gt;0),ROUND(MIN(H2136, MAX(500,MIN(0.55*$C2136,573))),2),0),ROUND(IF($B2136="Non - avec lien de dépendance",MIN(1129,H2136,$C2136)*overallRate,MIN(1129,H2136)*overallRate),2))))</f>
        <v>Effectuez l’étape 1</v>
      </c>
      <c r="M2136" s="54" t="str">
        <f>IF(ISTEXT(overallRate),"Effectuez l’étape 1",IF(OR(COUNT($C2136,I2136)&lt;&gt;2,overallRate=0),0,IF(E2136="Oui",IF(OR($B2136="Oui - sans lien de dépendance",$C2136&gt;0),ROUND(MIN(I2136, MAX(500,MIN(0.55*$C2136,573))),2),0),ROUND(IF($B2136="Non - avec lien de dépendance",MIN(1129,I2136,$C2136)*overallRate,MIN(1129,I2136)*overallRate),2))))</f>
        <v>Effectuez l’étape 1</v>
      </c>
      <c r="N2136" s="54" t="str">
        <f>IF(ISTEXT(overallRate),"Effectuez l’étape 1",IF(OR(COUNT($C2136,J2136)&lt;&gt;2,overallRate=0),0,IF(F2136="Oui",IF(OR($B2136="Oui - sans lien de dépendance",$C2136&gt;0),ROUND(MIN(J2136, MAX(500,MIN(0.55*$C2136,573))),2),0),ROUND(IF($B2136="Non - avec lien de dépendance",MIN(1129,J2136,$C2136)*overallRate,MIN(1129,J2136)*overallRate),2))))</f>
        <v>Effectuez l’étape 1</v>
      </c>
      <c r="O2136" s="54" t="str">
        <f>IF(ISTEXT(overallRate),"Effectuez l’étape 1",IF(OR(COUNT($C2136,K2136)&lt;&gt;2,overallRate=0),0,IF(G2136="Oui",IF(OR($B2136="Oui - sans lien de dépendance",$C2136&gt;0),ROUND(MIN(K2136, MAX(500,MIN(0.55*$C2136,573))),2),0),ROUND(IF($B2136="Non - avec lien de dépendance",MIN(1129,K2136,$C2136)*overallRate,MIN(1129,K2136)*overallRate),2))))</f>
        <v>Effectuez l’étape 1</v>
      </c>
      <c r="P2136" s="3">
        <f t="shared" si="33"/>
        <v>0</v>
      </c>
    </row>
    <row r="2137" spans="12:16" x14ac:dyDescent="0.35">
      <c r="L2137" s="54" t="str">
        <f>IF(ISTEXT(overallRate),"Effectuez l’étape 1",IF(OR(COUNT($C2137,H2137)&lt;&gt;2,overallRate=0),0,IF(D2137="Oui",IF(OR($B2137="Oui - sans lien de dépendance",$C2137&gt;0),ROUND(MIN(H2137, MAX(500,MIN(0.55*$C2137,573))),2),0),ROUND(IF($B2137="Non - avec lien de dépendance",MIN(1129,H2137,$C2137)*overallRate,MIN(1129,H2137)*overallRate),2))))</f>
        <v>Effectuez l’étape 1</v>
      </c>
      <c r="M2137" s="54" t="str">
        <f>IF(ISTEXT(overallRate),"Effectuez l’étape 1",IF(OR(COUNT($C2137,I2137)&lt;&gt;2,overallRate=0),0,IF(E2137="Oui",IF(OR($B2137="Oui - sans lien de dépendance",$C2137&gt;0),ROUND(MIN(I2137, MAX(500,MIN(0.55*$C2137,573))),2),0),ROUND(IF($B2137="Non - avec lien de dépendance",MIN(1129,I2137,$C2137)*overallRate,MIN(1129,I2137)*overallRate),2))))</f>
        <v>Effectuez l’étape 1</v>
      </c>
      <c r="N2137" s="54" t="str">
        <f>IF(ISTEXT(overallRate),"Effectuez l’étape 1",IF(OR(COUNT($C2137,J2137)&lt;&gt;2,overallRate=0),0,IF(F2137="Oui",IF(OR($B2137="Oui - sans lien de dépendance",$C2137&gt;0),ROUND(MIN(J2137, MAX(500,MIN(0.55*$C2137,573))),2),0),ROUND(IF($B2137="Non - avec lien de dépendance",MIN(1129,J2137,$C2137)*overallRate,MIN(1129,J2137)*overallRate),2))))</f>
        <v>Effectuez l’étape 1</v>
      </c>
      <c r="O2137" s="54" t="str">
        <f>IF(ISTEXT(overallRate),"Effectuez l’étape 1",IF(OR(COUNT($C2137,K2137)&lt;&gt;2,overallRate=0),0,IF(G2137="Oui",IF(OR($B2137="Oui - sans lien de dépendance",$C2137&gt;0),ROUND(MIN(K2137, MAX(500,MIN(0.55*$C2137,573))),2),0),ROUND(IF($B2137="Non - avec lien de dépendance",MIN(1129,K2137,$C2137)*overallRate,MIN(1129,K2137)*overallRate),2))))</f>
        <v>Effectuez l’étape 1</v>
      </c>
      <c r="P2137" s="3">
        <f t="shared" si="33"/>
        <v>0</v>
      </c>
    </row>
    <row r="2138" spans="12:16" x14ac:dyDescent="0.35">
      <c r="L2138" s="54" t="str">
        <f>IF(ISTEXT(overallRate),"Effectuez l’étape 1",IF(OR(COUNT($C2138,H2138)&lt;&gt;2,overallRate=0),0,IF(D2138="Oui",IF(OR($B2138="Oui - sans lien de dépendance",$C2138&gt;0),ROUND(MIN(H2138, MAX(500,MIN(0.55*$C2138,573))),2),0),ROUND(IF($B2138="Non - avec lien de dépendance",MIN(1129,H2138,$C2138)*overallRate,MIN(1129,H2138)*overallRate),2))))</f>
        <v>Effectuez l’étape 1</v>
      </c>
      <c r="M2138" s="54" t="str">
        <f>IF(ISTEXT(overallRate),"Effectuez l’étape 1",IF(OR(COUNT($C2138,I2138)&lt;&gt;2,overallRate=0),0,IF(E2138="Oui",IF(OR($B2138="Oui - sans lien de dépendance",$C2138&gt;0),ROUND(MIN(I2138, MAX(500,MIN(0.55*$C2138,573))),2),0),ROUND(IF($B2138="Non - avec lien de dépendance",MIN(1129,I2138,$C2138)*overallRate,MIN(1129,I2138)*overallRate),2))))</f>
        <v>Effectuez l’étape 1</v>
      </c>
      <c r="N2138" s="54" t="str">
        <f>IF(ISTEXT(overallRate),"Effectuez l’étape 1",IF(OR(COUNT($C2138,J2138)&lt;&gt;2,overallRate=0),0,IF(F2138="Oui",IF(OR($B2138="Oui - sans lien de dépendance",$C2138&gt;0),ROUND(MIN(J2138, MAX(500,MIN(0.55*$C2138,573))),2),0),ROUND(IF($B2138="Non - avec lien de dépendance",MIN(1129,J2138,$C2138)*overallRate,MIN(1129,J2138)*overallRate),2))))</f>
        <v>Effectuez l’étape 1</v>
      </c>
      <c r="O2138" s="54" t="str">
        <f>IF(ISTEXT(overallRate),"Effectuez l’étape 1",IF(OR(COUNT($C2138,K2138)&lt;&gt;2,overallRate=0),0,IF(G2138="Oui",IF(OR($B2138="Oui - sans lien de dépendance",$C2138&gt;0),ROUND(MIN(K2138, MAX(500,MIN(0.55*$C2138,573))),2),0),ROUND(IF($B2138="Non - avec lien de dépendance",MIN(1129,K2138,$C2138)*overallRate,MIN(1129,K2138)*overallRate),2))))</f>
        <v>Effectuez l’étape 1</v>
      </c>
      <c r="P2138" s="3">
        <f t="shared" si="33"/>
        <v>0</v>
      </c>
    </row>
    <row r="2139" spans="12:16" x14ac:dyDescent="0.35">
      <c r="L2139" s="54" t="str">
        <f>IF(ISTEXT(overallRate),"Effectuez l’étape 1",IF(OR(COUNT($C2139,H2139)&lt;&gt;2,overallRate=0),0,IF(D2139="Oui",IF(OR($B2139="Oui - sans lien de dépendance",$C2139&gt;0),ROUND(MIN(H2139, MAX(500,MIN(0.55*$C2139,573))),2),0),ROUND(IF($B2139="Non - avec lien de dépendance",MIN(1129,H2139,$C2139)*overallRate,MIN(1129,H2139)*overallRate),2))))</f>
        <v>Effectuez l’étape 1</v>
      </c>
      <c r="M2139" s="54" t="str">
        <f>IF(ISTEXT(overallRate),"Effectuez l’étape 1",IF(OR(COUNT($C2139,I2139)&lt;&gt;2,overallRate=0),0,IF(E2139="Oui",IF(OR($B2139="Oui - sans lien de dépendance",$C2139&gt;0),ROUND(MIN(I2139, MAX(500,MIN(0.55*$C2139,573))),2),0),ROUND(IF($B2139="Non - avec lien de dépendance",MIN(1129,I2139,$C2139)*overallRate,MIN(1129,I2139)*overallRate),2))))</f>
        <v>Effectuez l’étape 1</v>
      </c>
      <c r="N2139" s="54" t="str">
        <f>IF(ISTEXT(overallRate),"Effectuez l’étape 1",IF(OR(COUNT($C2139,J2139)&lt;&gt;2,overallRate=0),0,IF(F2139="Oui",IF(OR($B2139="Oui - sans lien de dépendance",$C2139&gt;0),ROUND(MIN(J2139, MAX(500,MIN(0.55*$C2139,573))),2),0),ROUND(IF($B2139="Non - avec lien de dépendance",MIN(1129,J2139,$C2139)*overallRate,MIN(1129,J2139)*overallRate),2))))</f>
        <v>Effectuez l’étape 1</v>
      </c>
      <c r="O2139" s="54" t="str">
        <f>IF(ISTEXT(overallRate),"Effectuez l’étape 1",IF(OR(COUNT($C2139,K2139)&lt;&gt;2,overallRate=0),0,IF(G2139="Oui",IF(OR($B2139="Oui - sans lien de dépendance",$C2139&gt;0),ROUND(MIN(K2139, MAX(500,MIN(0.55*$C2139,573))),2),0),ROUND(IF($B2139="Non - avec lien de dépendance",MIN(1129,K2139,$C2139)*overallRate,MIN(1129,K2139)*overallRate),2))))</f>
        <v>Effectuez l’étape 1</v>
      </c>
      <c r="P2139" s="3">
        <f t="shared" si="33"/>
        <v>0</v>
      </c>
    </row>
    <row r="2140" spans="12:16" x14ac:dyDescent="0.35">
      <c r="L2140" s="54" t="str">
        <f>IF(ISTEXT(overallRate),"Effectuez l’étape 1",IF(OR(COUNT($C2140,H2140)&lt;&gt;2,overallRate=0),0,IF(D2140="Oui",IF(OR($B2140="Oui - sans lien de dépendance",$C2140&gt;0),ROUND(MIN(H2140, MAX(500,MIN(0.55*$C2140,573))),2),0),ROUND(IF($B2140="Non - avec lien de dépendance",MIN(1129,H2140,$C2140)*overallRate,MIN(1129,H2140)*overallRate),2))))</f>
        <v>Effectuez l’étape 1</v>
      </c>
      <c r="M2140" s="54" t="str">
        <f>IF(ISTEXT(overallRate),"Effectuez l’étape 1",IF(OR(COUNT($C2140,I2140)&lt;&gt;2,overallRate=0),0,IF(E2140="Oui",IF(OR($B2140="Oui - sans lien de dépendance",$C2140&gt;0),ROUND(MIN(I2140, MAX(500,MIN(0.55*$C2140,573))),2),0),ROUND(IF($B2140="Non - avec lien de dépendance",MIN(1129,I2140,$C2140)*overallRate,MIN(1129,I2140)*overallRate),2))))</f>
        <v>Effectuez l’étape 1</v>
      </c>
      <c r="N2140" s="54" t="str">
        <f>IF(ISTEXT(overallRate),"Effectuez l’étape 1",IF(OR(COUNT($C2140,J2140)&lt;&gt;2,overallRate=0),0,IF(F2140="Oui",IF(OR($B2140="Oui - sans lien de dépendance",$C2140&gt;0),ROUND(MIN(J2140, MAX(500,MIN(0.55*$C2140,573))),2),0),ROUND(IF($B2140="Non - avec lien de dépendance",MIN(1129,J2140,$C2140)*overallRate,MIN(1129,J2140)*overallRate),2))))</f>
        <v>Effectuez l’étape 1</v>
      </c>
      <c r="O2140" s="54" t="str">
        <f>IF(ISTEXT(overallRate),"Effectuez l’étape 1",IF(OR(COUNT($C2140,K2140)&lt;&gt;2,overallRate=0),0,IF(G2140="Oui",IF(OR($B2140="Oui - sans lien de dépendance",$C2140&gt;0),ROUND(MIN(K2140, MAX(500,MIN(0.55*$C2140,573))),2),0),ROUND(IF($B2140="Non - avec lien de dépendance",MIN(1129,K2140,$C2140)*overallRate,MIN(1129,K2140)*overallRate),2))))</f>
        <v>Effectuez l’étape 1</v>
      </c>
      <c r="P2140" s="3">
        <f t="shared" si="33"/>
        <v>0</v>
      </c>
    </row>
    <row r="2141" spans="12:16" x14ac:dyDescent="0.35">
      <c r="L2141" s="54" t="str">
        <f>IF(ISTEXT(overallRate),"Effectuez l’étape 1",IF(OR(COUNT($C2141,H2141)&lt;&gt;2,overallRate=0),0,IF(D2141="Oui",IF(OR($B2141="Oui - sans lien de dépendance",$C2141&gt;0),ROUND(MIN(H2141, MAX(500,MIN(0.55*$C2141,573))),2),0),ROUND(IF($B2141="Non - avec lien de dépendance",MIN(1129,H2141,$C2141)*overallRate,MIN(1129,H2141)*overallRate),2))))</f>
        <v>Effectuez l’étape 1</v>
      </c>
      <c r="M2141" s="54" t="str">
        <f>IF(ISTEXT(overallRate),"Effectuez l’étape 1",IF(OR(COUNT($C2141,I2141)&lt;&gt;2,overallRate=0),0,IF(E2141="Oui",IF(OR($B2141="Oui - sans lien de dépendance",$C2141&gt;0),ROUND(MIN(I2141, MAX(500,MIN(0.55*$C2141,573))),2),0),ROUND(IF($B2141="Non - avec lien de dépendance",MIN(1129,I2141,$C2141)*overallRate,MIN(1129,I2141)*overallRate),2))))</f>
        <v>Effectuez l’étape 1</v>
      </c>
      <c r="N2141" s="54" t="str">
        <f>IF(ISTEXT(overallRate),"Effectuez l’étape 1",IF(OR(COUNT($C2141,J2141)&lt;&gt;2,overallRate=0),0,IF(F2141="Oui",IF(OR($B2141="Oui - sans lien de dépendance",$C2141&gt;0),ROUND(MIN(J2141, MAX(500,MIN(0.55*$C2141,573))),2),0),ROUND(IF($B2141="Non - avec lien de dépendance",MIN(1129,J2141,$C2141)*overallRate,MIN(1129,J2141)*overallRate),2))))</f>
        <v>Effectuez l’étape 1</v>
      </c>
      <c r="O2141" s="54" t="str">
        <f>IF(ISTEXT(overallRate),"Effectuez l’étape 1",IF(OR(COUNT($C2141,K2141)&lt;&gt;2,overallRate=0),0,IF(G2141="Oui",IF(OR($B2141="Oui - sans lien de dépendance",$C2141&gt;0),ROUND(MIN(K2141, MAX(500,MIN(0.55*$C2141,573))),2),0),ROUND(IF($B2141="Non - avec lien de dépendance",MIN(1129,K2141,$C2141)*overallRate,MIN(1129,K2141)*overallRate),2))))</f>
        <v>Effectuez l’étape 1</v>
      </c>
      <c r="P2141" s="3">
        <f t="shared" si="33"/>
        <v>0</v>
      </c>
    </row>
    <row r="2142" spans="12:16" x14ac:dyDescent="0.35">
      <c r="L2142" s="54" t="str">
        <f>IF(ISTEXT(overallRate),"Effectuez l’étape 1",IF(OR(COUNT($C2142,H2142)&lt;&gt;2,overallRate=0),0,IF(D2142="Oui",IF(OR($B2142="Oui - sans lien de dépendance",$C2142&gt;0),ROUND(MIN(H2142, MAX(500,MIN(0.55*$C2142,573))),2),0),ROUND(IF($B2142="Non - avec lien de dépendance",MIN(1129,H2142,$C2142)*overallRate,MIN(1129,H2142)*overallRate),2))))</f>
        <v>Effectuez l’étape 1</v>
      </c>
      <c r="M2142" s="54" t="str">
        <f>IF(ISTEXT(overallRate),"Effectuez l’étape 1",IF(OR(COUNT($C2142,I2142)&lt;&gt;2,overallRate=0),0,IF(E2142="Oui",IF(OR($B2142="Oui - sans lien de dépendance",$C2142&gt;0),ROUND(MIN(I2142, MAX(500,MIN(0.55*$C2142,573))),2),0),ROUND(IF($B2142="Non - avec lien de dépendance",MIN(1129,I2142,$C2142)*overallRate,MIN(1129,I2142)*overallRate),2))))</f>
        <v>Effectuez l’étape 1</v>
      </c>
      <c r="N2142" s="54" t="str">
        <f>IF(ISTEXT(overallRate),"Effectuez l’étape 1",IF(OR(COUNT($C2142,J2142)&lt;&gt;2,overallRate=0),0,IF(F2142="Oui",IF(OR($B2142="Oui - sans lien de dépendance",$C2142&gt;0),ROUND(MIN(J2142, MAX(500,MIN(0.55*$C2142,573))),2),0),ROUND(IF($B2142="Non - avec lien de dépendance",MIN(1129,J2142,$C2142)*overallRate,MIN(1129,J2142)*overallRate),2))))</f>
        <v>Effectuez l’étape 1</v>
      </c>
      <c r="O2142" s="54" t="str">
        <f>IF(ISTEXT(overallRate),"Effectuez l’étape 1",IF(OR(COUNT($C2142,K2142)&lt;&gt;2,overallRate=0),0,IF(G2142="Oui",IF(OR($B2142="Oui - sans lien de dépendance",$C2142&gt;0),ROUND(MIN(K2142, MAX(500,MIN(0.55*$C2142,573))),2),0),ROUND(IF($B2142="Non - avec lien de dépendance",MIN(1129,K2142,$C2142)*overallRate,MIN(1129,K2142)*overallRate),2))))</f>
        <v>Effectuez l’étape 1</v>
      </c>
      <c r="P2142" s="3">
        <f t="shared" si="33"/>
        <v>0</v>
      </c>
    </row>
    <row r="2143" spans="12:16" x14ac:dyDescent="0.35">
      <c r="L2143" s="54" t="str">
        <f>IF(ISTEXT(overallRate),"Effectuez l’étape 1",IF(OR(COUNT($C2143,H2143)&lt;&gt;2,overallRate=0),0,IF(D2143="Oui",IF(OR($B2143="Oui - sans lien de dépendance",$C2143&gt;0),ROUND(MIN(H2143, MAX(500,MIN(0.55*$C2143,573))),2),0),ROUND(IF($B2143="Non - avec lien de dépendance",MIN(1129,H2143,$C2143)*overallRate,MIN(1129,H2143)*overallRate),2))))</f>
        <v>Effectuez l’étape 1</v>
      </c>
      <c r="M2143" s="54" t="str">
        <f>IF(ISTEXT(overallRate),"Effectuez l’étape 1",IF(OR(COUNT($C2143,I2143)&lt;&gt;2,overallRate=0),0,IF(E2143="Oui",IF(OR($B2143="Oui - sans lien de dépendance",$C2143&gt;0),ROUND(MIN(I2143, MAX(500,MIN(0.55*$C2143,573))),2),0),ROUND(IF($B2143="Non - avec lien de dépendance",MIN(1129,I2143,$C2143)*overallRate,MIN(1129,I2143)*overallRate),2))))</f>
        <v>Effectuez l’étape 1</v>
      </c>
      <c r="N2143" s="54" t="str">
        <f>IF(ISTEXT(overallRate),"Effectuez l’étape 1",IF(OR(COUNT($C2143,J2143)&lt;&gt;2,overallRate=0),0,IF(F2143="Oui",IF(OR($B2143="Oui - sans lien de dépendance",$C2143&gt;0),ROUND(MIN(J2143, MAX(500,MIN(0.55*$C2143,573))),2),0),ROUND(IF($B2143="Non - avec lien de dépendance",MIN(1129,J2143,$C2143)*overallRate,MIN(1129,J2143)*overallRate),2))))</f>
        <v>Effectuez l’étape 1</v>
      </c>
      <c r="O2143" s="54" t="str">
        <f>IF(ISTEXT(overallRate),"Effectuez l’étape 1",IF(OR(COUNT($C2143,K2143)&lt;&gt;2,overallRate=0),0,IF(G2143="Oui",IF(OR($B2143="Oui - sans lien de dépendance",$C2143&gt;0),ROUND(MIN(K2143, MAX(500,MIN(0.55*$C2143,573))),2),0),ROUND(IF($B2143="Non - avec lien de dépendance",MIN(1129,K2143,$C2143)*overallRate,MIN(1129,K2143)*overallRate),2))))</f>
        <v>Effectuez l’étape 1</v>
      </c>
      <c r="P2143" s="3">
        <f t="shared" si="33"/>
        <v>0</v>
      </c>
    </row>
    <row r="2144" spans="12:16" x14ac:dyDescent="0.35">
      <c r="L2144" s="54" t="str">
        <f>IF(ISTEXT(overallRate),"Effectuez l’étape 1",IF(OR(COUNT($C2144,H2144)&lt;&gt;2,overallRate=0),0,IF(D2144="Oui",IF(OR($B2144="Oui - sans lien de dépendance",$C2144&gt;0),ROUND(MIN(H2144, MAX(500,MIN(0.55*$C2144,573))),2),0),ROUND(IF($B2144="Non - avec lien de dépendance",MIN(1129,H2144,$C2144)*overallRate,MIN(1129,H2144)*overallRate),2))))</f>
        <v>Effectuez l’étape 1</v>
      </c>
      <c r="M2144" s="54" t="str">
        <f>IF(ISTEXT(overallRate),"Effectuez l’étape 1",IF(OR(COUNT($C2144,I2144)&lt;&gt;2,overallRate=0),0,IF(E2144="Oui",IF(OR($B2144="Oui - sans lien de dépendance",$C2144&gt;0),ROUND(MIN(I2144, MAX(500,MIN(0.55*$C2144,573))),2),0),ROUND(IF($B2144="Non - avec lien de dépendance",MIN(1129,I2144,$C2144)*overallRate,MIN(1129,I2144)*overallRate),2))))</f>
        <v>Effectuez l’étape 1</v>
      </c>
      <c r="N2144" s="54" t="str">
        <f>IF(ISTEXT(overallRate),"Effectuez l’étape 1",IF(OR(COUNT($C2144,J2144)&lt;&gt;2,overallRate=0),0,IF(F2144="Oui",IF(OR($B2144="Oui - sans lien de dépendance",$C2144&gt;0),ROUND(MIN(J2144, MAX(500,MIN(0.55*$C2144,573))),2),0),ROUND(IF($B2144="Non - avec lien de dépendance",MIN(1129,J2144,$C2144)*overallRate,MIN(1129,J2144)*overallRate),2))))</f>
        <v>Effectuez l’étape 1</v>
      </c>
      <c r="O2144" s="54" t="str">
        <f>IF(ISTEXT(overallRate),"Effectuez l’étape 1",IF(OR(COUNT($C2144,K2144)&lt;&gt;2,overallRate=0),0,IF(G2144="Oui",IF(OR($B2144="Oui - sans lien de dépendance",$C2144&gt;0),ROUND(MIN(K2144, MAX(500,MIN(0.55*$C2144,573))),2),0),ROUND(IF($B2144="Non - avec lien de dépendance",MIN(1129,K2144,$C2144)*overallRate,MIN(1129,K2144)*overallRate),2))))</f>
        <v>Effectuez l’étape 1</v>
      </c>
      <c r="P2144" s="3">
        <f t="shared" si="33"/>
        <v>0</v>
      </c>
    </row>
    <row r="2145" spans="12:16" x14ac:dyDescent="0.35">
      <c r="L2145" s="54" t="str">
        <f>IF(ISTEXT(overallRate),"Effectuez l’étape 1",IF(OR(COUNT($C2145,H2145)&lt;&gt;2,overallRate=0),0,IF(D2145="Oui",IF(OR($B2145="Oui - sans lien de dépendance",$C2145&gt;0),ROUND(MIN(H2145, MAX(500,MIN(0.55*$C2145,573))),2),0),ROUND(IF($B2145="Non - avec lien de dépendance",MIN(1129,H2145,$C2145)*overallRate,MIN(1129,H2145)*overallRate),2))))</f>
        <v>Effectuez l’étape 1</v>
      </c>
      <c r="M2145" s="54" t="str">
        <f>IF(ISTEXT(overallRate),"Effectuez l’étape 1",IF(OR(COUNT($C2145,I2145)&lt;&gt;2,overallRate=0),0,IF(E2145="Oui",IF(OR($B2145="Oui - sans lien de dépendance",$C2145&gt;0),ROUND(MIN(I2145, MAX(500,MIN(0.55*$C2145,573))),2),0),ROUND(IF($B2145="Non - avec lien de dépendance",MIN(1129,I2145,$C2145)*overallRate,MIN(1129,I2145)*overallRate),2))))</f>
        <v>Effectuez l’étape 1</v>
      </c>
      <c r="N2145" s="54" t="str">
        <f>IF(ISTEXT(overallRate),"Effectuez l’étape 1",IF(OR(COUNT($C2145,J2145)&lt;&gt;2,overallRate=0),0,IF(F2145="Oui",IF(OR($B2145="Oui - sans lien de dépendance",$C2145&gt;0),ROUND(MIN(J2145, MAX(500,MIN(0.55*$C2145,573))),2),0),ROUND(IF($B2145="Non - avec lien de dépendance",MIN(1129,J2145,$C2145)*overallRate,MIN(1129,J2145)*overallRate),2))))</f>
        <v>Effectuez l’étape 1</v>
      </c>
      <c r="O2145" s="54" t="str">
        <f>IF(ISTEXT(overallRate),"Effectuez l’étape 1",IF(OR(COUNT($C2145,K2145)&lt;&gt;2,overallRate=0),0,IF(G2145="Oui",IF(OR($B2145="Oui - sans lien de dépendance",$C2145&gt;0),ROUND(MIN(K2145, MAX(500,MIN(0.55*$C2145,573))),2),0),ROUND(IF($B2145="Non - avec lien de dépendance",MIN(1129,K2145,$C2145)*overallRate,MIN(1129,K2145)*overallRate),2))))</f>
        <v>Effectuez l’étape 1</v>
      </c>
      <c r="P2145" s="3">
        <f t="shared" si="33"/>
        <v>0</v>
      </c>
    </row>
    <row r="2146" spans="12:16" x14ac:dyDescent="0.35">
      <c r="L2146" s="54" t="str">
        <f>IF(ISTEXT(overallRate),"Effectuez l’étape 1",IF(OR(COUNT($C2146,H2146)&lt;&gt;2,overallRate=0),0,IF(D2146="Oui",IF(OR($B2146="Oui - sans lien de dépendance",$C2146&gt;0),ROUND(MIN(H2146, MAX(500,MIN(0.55*$C2146,573))),2),0),ROUND(IF($B2146="Non - avec lien de dépendance",MIN(1129,H2146,$C2146)*overallRate,MIN(1129,H2146)*overallRate),2))))</f>
        <v>Effectuez l’étape 1</v>
      </c>
      <c r="M2146" s="54" t="str">
        <f>IF(ISTEXT(overallRate),"Effectuez l’étape 1",IF(OR(COUNT($C2146,I2146)&lt;&gt;2,overallRate=0),0,IF(E2146="Oui",IF(OR($B2146="Oui - sans lien de dépendance",$C2146&gt;0),ROUND(MIN(I2146, MAX(500,MIN(0.55*$C2146,573))),2),0),ROUND(IF($B2146="Non - avec lien de dépendance",MIN(1129,I2146,$C2146)*overallRate,MIN(1129,I2146)*overallRate),2))))</f>
        <v>Effectuez l’étape 1</v>
      </c>
      <c r="N2146" s="54" t="str">
        <f>IF(ISTEXT(overallRate),"Effectuez l’étape 1",IF(OR(COUNT($C2146,J2146)&lt;&gt;2,overallRate=0),0,IF(F2146="Oui",IF(OR($B2146="Oui - sans lien de dépendance",$C2146&gt;0),ROUND(MIN(J2146, MAX(500,MIN(0.55*$C2146,573))),2),0),ROUND(IF($B2146="Non - avec lien de dépendance",MIN(1129,J2146,$C2146)*overallRate,MIN(1129,J2146)*overallRate),2))))</f>
        <v>Effectuez l’étape 1</v>
      </c>
      <c r="O2146" s="54" t="str">
        <f>IF(ISTEXT(overallRate),"Effectuez l’étape 1",IF(OR(COUNT($C2146,K2146)&lt;&gt;2,overallRate=0),0,IF(G2146="Oui",IF(OR($B2146="Oui - sans lien de dépendance",$C2146&gt;0),ROUND(MIN(K2146, MAX(500,MIN(0.55*$C2146,573))),2),0),ROUND(IF($B2146="Non - avec lien de dépendance",MIN(1129,K2146,$C2146)*overallRate,MIN(1129,K2146)*overallRate),2))))</f>
        <v>Effectuez l’étape 1</v>
      </c>
      <c r="P2146" s="3">
        <f t="shared" si="33"/>
        <v>0</v>
      </c>
    </row>
    <row r="2147" spans="12:16" x14ac:dyDescent="0.35">
      <c r="L2147" s="54" t="str">
        <f>IF(ISTEXT(overallRate),"Effectuez l’étape 1",IF(OR(COUNT($C2147,H2147)&lt;&gt;2,overallRate=0),0,IF(D2147="Oui",IF(OR($B2147="Oui - sans lien de dépendance",$C2147&gt;0),ROUND(MIN(H2147, MAX(500,MIN(0.55*$C2147,573))),2),0),ROUND(IF($B2147="Non - avec lien de dépendance",MIN(1129,H2147,$C2147)*overallRate,MIN(1129,H2147)*overallRate),2))))</f>
        <v>Effectuez l’étape 1</v>
      </c>
      <c r="M2147" s="54" t="str">
        <f>IF(ISTEXT(overallRate),"Effectuez l’étape 1",IF(OR(COUNT($C2147,I2147)&lt;&gt;2,overallRate=0),0,IF(E2147="Oui",IF(OR($B2147="Oui - sans lien de dépendance",$C2147&gt;0),ROUND(MIN(I2147, MAX(500,MIN(0.55*$C2147,573))),2),0),ROUND(IF($B2147="Non - avec lien de dépendance",MIN(1129,I2147,$C2147)*overallRate,MIN(1129,I2147)*overallRate),2))))</f>
        <v>Effectuez l’étape 1</v>
      </c>
      <c r="N2147" s="54" t="str">
        <f>IF(ISTEXT(overallRate),"Effectuez l’étape 1",IF(OR(COUNT($C2147,J2147)&lt;&gt;2,overallRate=0),0,IF(F2147="Oui",IF(OR($B2147="Oui - sans lien de dépendance",$C2147&gt;0),ROUND(MIN(J2147, MAX(500,MIN(0.55*$C2147,573))),2),0),ROUND(IF($B2147="Non - avec lien de dépendance",MIN(1129,J2147,$C2147)*overallRate,MIN(1129,J2147)*overallRate),2))))</f>
        <v>Effectuez l’étape 1</v>
      </c>
      <c r="O2147" s="54" t="str">
        <f>IF(ISTEXT(overallRate),"Effectuez l’étape 1",IF(OR(COUNT($C2147,K2147)&lt;&gt;2,overallRate=0),0,IF(G2147="Oui",IF(OR($B2147="Oui - sans lien de dépendance",$C2147&gt;0),ROUND(MIN(K2147, MAX(500,MIN(0.55*$C2147,573))),2),0),ROUND(IF($B2147="Non - avec lien de dépendance",MIN(1129,K2147,$C2147)*overallRate,MIN(1129,K2147)*overallRate),2))))</f>
        <v>Effectuez l’étape 1</v>
      </c>
      <c r="P2147" s="3">
        <f t="shared" si="33"/>
        <v>0</v>
      </c>
    </row>
    <row r="2148" spans="12:16" x14ac:dyDescent="0.35">
      <c r="L2148" s="54" t="str">
        <f>IF(ISTEXT(overallRate),"Effectuez l’étape 1",IF(OR(COUNT($C2148,H2148)&lt;&gt;2,overallRate=0),0,IF(D2148="Oui",IF(OR($B2148="Oui - sans lien de dépendance",$C2148&gt;0),ROUND(MIN(H2148, MAX(500,MIN(0.55*$C2148,573))),2),0),ROUND(IF($B2148="Non - avec lien de dépendance",MIN(1129,H2148,$C2148)*overallRate,MIN(1129,H2148)*overallRate),2))))</f>
        <v>Effectuez l’étape 1</v>
      </c>
      <c r="M2148" s="54" t="str">
        <f>IF(ISTEXT(overallRate),"Effectuez l’étape 1",IF(OR(COUNT($C2148,I2148)&lt;&gt;2,overallRate=0),0,IF(E2148="Oui",IF(OR($B2148="Oui - sans lien de dépendance",$C2148&gt;0),ROUND(MIN(I2148, MAX(500,MIN(0.55*$C2148,573))),2),0),ROUND(IF($B2148="Non - avec lien de dépendance",MIN(1129,I2148,$C2148)*overallRate,MIN(1129,I2148)*overallRate),2))))</f>
        <v>Effectuez l’étape 1</v>
      </c>
      <c r="N2148" s="54" t="str">
        <f>IF(ISTEXT(overallRate),"Effectuez l’étape 1",IF(OR(COUNT($C2148,J2148)&lt;&gt;2,overallRate=0),0,IF(F2148="Oui",IF(OR($B2148="Oui - sans lien de dépendance",$C2148&gt;0),ROUND(MIN(J2148, MAX(500,MIN(0.55*$C2148,573))),2),0),ROUND(IF($B2148="Non - avec lien de dépendance",MIN(1129,J2148,$C2148)*overallRate,MIN(1129,J2148)*overallRate),2))))</f>
        <v>Effectuez l’étape 1</v>
      </c>
      <c r="O2148" s="54" t="str">
        <f>IF(ISTEXT(overallRate),"Effectuez l’étape 1",IF(OR(COUNT($C2148,K2148)&lt;&gt;2,overallRate=0),0,IF(G2148="Oui",IF(OR($B2148="Oui - sans lien de dépendance",$C2148&gt;0),ROUND(MIN(K2148, MAX(500,MIN(0.55*$C2148,573))),2),0),ROUND(IF($B2148="Non - avec lien de dépendance",MIN(1129,K2148,$C2148)*overallRate,MIN(1129,K2148)*overallRate),2))))</f>
        <v>Effectuez l’étape 1</v>
      </c>
      <c r="P2148" s="3">
        <f t="shared" si="33"/>
        <v>0</v>
      </c>
    </row>
    <row r="2149" spans="12:16" x14ac:dyDescent="0.35">
      <c r="L2149" s="54" t="str">
        <f>IF(ISTEXT(overallRate),"Effectuez l’étape 1",IF(OR(COUNT($C2149,H2149)&lt;&gt;2,overallRate=0),0,IF(D2149="Oui",IF(OR($B2149="Oui - sans lien de dépendance",$C2149&gt;0),ROUND(MIN(H2149, MAX(500,MIN(0.55*$C2149,573))),2),0),ROUND(IF($B2149="Non - avec lien de dépendance",MIN(1129,H2149,$C2149)*overallRate,MIN(1129,H2149)*overallRate),2))))</f>
        <v>Effectuez l’étape 1</v>
      </c>
      <c r="M2149" s="54" t="str">
        <f>IF(ISTEXT(overallRate),"Effectuez l’étape 1",IF(OR(COUNT($C2149,I2149)&lt;&gt;2,overallRate=0),0,IF(E2149="Oui",IF(OR($B2149="Oui - sans lien de dépendance",$C2149&gt;0),ROUND(MIN(I2149, MAX(500,MIN(0.55*$C2149,573))),2),0),ROUND(IF($B2149="Non - avec lien de dépendance",MIN(1129,I2149,$C2149)*overallRate,MIN(1129,I2149)*overallRate),2))))</f>
        <v>Effectuez l’étape 1</v>
      </c>
      <c r="N2149" s="54" t="str">
        <f>IF(ISTEXT(overallRate),"Effectuez l’étape 1",IF(OR(COUNT($C2149,J2149)&lt;&gt;2,overallRate=0),0,IF(F2149="Oui",IF(OR($B2149="Oui - sans lien de dépendance",$C2149&gt;0),ROUND(MIN(J2149, MAX(500,MIN(0.55*$C2149,573))),2),0),ROUND(IF($B2149="Non - avec lien de dépendance",MIN(1129,J2149,$C2149)*overallRate,MIN(1129,J2149)*overallRate),2))))</f>
        <v>Effectuez l’étape 1</v>
      </c>
      <c r="O2149" s="54" t="str">
        <f>IF(ISTEXT(overallRate),"Effectuez l’étape 1",IF(OR(COUNT($C2149,K2149)&lt;&gt;2,overallRate=0),0,IF(G2149="Oui",IF(OR($B2149="Oui - sans lien de dépendance",$C2149&gt;0),ROUND(MIN(K2149, MAX(500,MIN(0.55*$C2149,573))),2),0),ROUND(IF($B2149="Non - avec lien de dépendance",MIN(1129,K2149,$C2149)*overallRate,MIN(1129,K2149)*overallRate),2))))</f>
        <v>Effectuez l’étape 1</v>
      </c>
      <c r="P2149" s="3">
        <f t="shared" si="33"/>
        <v>0</v>
      </c>
    </row>
    <row r="2150" spans="12:16" x14ac:dyDescent="0.35">
      <c r="L2150" s="54" t="str">
        <f>IF(ISTEXT(overallRate),"Effectuez l’étape 1",IF(OR(COUNT($C2150,H2150)&lt;&gt;2,overallRate=0),0,IF(D2150="Oui",IF(OR($B2150="Oui - sans lien de dépendance",$C2150&gt;0),ROUND(MIN(H2150, MAX(500,MIN(0.55*$C2150,573))),2),0),ROUND(IF($B2150="Non - avec lien de dépendance",MIN(1129,H2150,$C2150)*overallRate,MIN(1129,H2150)*overallRate),2))))</f>
        <v>Effectuez l’étape 1</v>
      </c>
      <c r="M2150" s="54" t="str">
        <f>IF(ISTEXT(overallRate),"Effectuez l’étape 1",IF(OR(COUNT($C2150,I2150)&lt;&gt;2,overallRate=0),0,IF(E2150="Oui",IF(OR($B2150="Oui - sans lien de dépendance",$C2150&gt;0),ROUND(MIN(I2150, MAX(500,MIN(0.55*$C2150,573))),2),0),ROUND(IF($B2150="Non - avec lien de dépendance",MIN(1129,I2150,$C2150)*overallRate,MIN(1129,I2150)*overallRate),2))))</f>
        <v>Effectuez l’étape 1</v>
      </c>
      <c r="N2150" s="54" t="str">
        <f>IF(ISTEXT(overallRate),"Effectuez l’étape 1",IF(OR(COUNT($C2150,J2150)&lt;&gt;2,overallRate=0),0,IF(F2150="Oui",IF(OR($B2150="Oui - sans lien de dépendance",$C2150&gt;0),ROUND(MIN(J2150, MAX(500,MIN(0.55*$C2150,573))),2),0),ROUND(IF($B2150="Non - avec lien de dépendance",MIN(1129,J2150,$C2150)*overallRate,MIN(1129,J2150)*overallRate),2))))</f>
        <v>Effectuez l’étape 1</v>
      </c>
      <c r="O2150" s="54" t="str">
        <f>IF(ISTEXT(overallRate),"Effectuez l’étape 1",IF(OR(COUNT($C2150,K2150)&lt;&gt;2,overallRate=0),0,IF(G2150="Oui",IF(OR($B2150="Oui - sans lien de dépendance",$C2150&gt;0),ROUND(MIN(K2150, MAX(500,MIN(0.55*$C2150,573))),2),0),ROUND(IF($B2150="Non - avec lien de dépendance",MIN(1129,K2150,$C2150)*overallRate,MIN(1129,K2150)*overallRate),2))))</f>
        <v>Effectuez l’étape 1</v>
      </c>
      <c r="P2150" s="3">
        <f t="shared" si="33"/>
        <v>0</v>
      </c>
    </row>
    <row r="2151" spans="12:16" x14ac:dyDescent="0.35">
      <c r="L2151" s="54" t="str">
        <f>IF(ISTEXT(overallRate),"Effectuez l’étape 1",IF(OR(COUNT($C2151,H2151)&lt;&gt;2,overallRate=0),0,IF(D2151="Oui",IF(OR($B2151="Oui - sans lien de dépendance",$C2151&gt;0),ROUND(MIN(H2151, MAX(500,MIN(0.55*$C2151,573))),2),0),ROUND(IF($B2151="Non - avec lien de dépendance",MIN(1129,H2151,$C2151)*overallRate,MIN(1129,H2151)*overallRate),2))))</f>
        <v>Effectuez l’étape 1</v>
      </c>
      <c r="M2151" s="54" t="str">
        <f>IF(ISTEXT(overallRate),"Effectuez l’étape 1",IF(OR(COUNT($C2151,I2151)&lt;&gt;2,overallRate=0),0,IF(E2151="Oui",IF(OR($B2151="Oui - sans lien de dépendance",$C2151&gt;0),ROUND(MIN(I2151, MAX(500,MIN(0.55*$C2151,573))),2),0),ROUND(IF($B2151="Non - avec lien de dépendance",MIN(1129,I2151,$C2151)*overallRate,MIN(1129,I2151)*overallRate),2))))</f>
        <v>Effectuez l’étape 1</v>
      </c>
      <c r="N2151" s="54" t="str">
        <f>IF(ISTEXT(overallRate),"Effectuez l’étape 1",IF(OR(COUNT($C2151,J2151)&lt;&gt;2,overallRate=0),0,IF(F2151="Oui",IF(OR($B2151="Oui - sans lien de dépendance",$C2151&gt;0),ROUND(MIN(J2151, MAX(500,MIN(0.55*$C2151,573))),2),0),ROUND(IF($B2151="Non - avec lien de dépendance",MIN(1129,J2151,$C2151)*overallRate,MIN(1129,J2151)*overallRate),2))))</f>
        <v>Effectuez l’étape 1</v>
      </c>
      <c r="O2151" s="54" t="str">
        <f>IF(ISTEXT(overallRate),"Effectuez l’étape 1",IF(OR(COUNT($C2151,K2151)&lt;&gt;2,overallRate=0),0,IF(G2151="Oui",IF(OR($B2151="Oui - sans lien de dépendance",$C2151&gt;0),ROUND(MIN(K2151, MAX(500,MIN(0.55*$C2151,573))),2),0),ROUND(IF($B2151="Non - avec lien de dépendance",MIN(1129,K2151,$C2151)*overallRate,MIN(1129,K2151)*overallRate),2))))</f>
        <v>Effectuez l’étape 1</v>
      </c>
      <c r="P2151" s="3">
        <f t="shared" si="33"/>
        <v>0</v>
      </c>
    </row>
    <row r="2152" spans="12:16" x14ac:dyDescent="0.35">
      <c r="L2152" s="54" t="str">
        <f>IF(ISTEXT(overallRate),"Effectuez l’étape 1",IF(OR(COUNT($C2152,H2152)&lt;&gt;2,overallRate=0),0,IF(D2152="Oui",IF(OR($B2152="Oui - sans lien de dépendance",$C2152&gt;0),ROUND(MIN(H2152, MAX(500,MIN(0.55*$C2152,573))),2),0),ROUND(IF($B2152="Non - avec lien de dépendance",MIN(1129,H2152,$C2152)*overallRate,MIN(1129,H2152)*overallRate),2))))</f>
        <v>Effectuez l’étape 1</v>
      </c>
      <c r="M2152" s="54" t="str">
        <f>IF(ISTEXT(overallRate),"Effectuez l’étape 1",IF(OR(COUNT($C2152,I2152)&lt;&gt;2,overallRate=0),0,IF(E2152="Oui",IF(OR($B2152="Oui - sans lien de dépendance",$C2152&gt;0),ROUND(MIN(I2152, MAX(500,MIN(0.55*$C2152,573))),2),0),ROUND(IF($B2152="Non - avec lien de dépendance",MIN(1129,I2152,$C2152)*overallRate,MIN(1129,I2152)*overallRate),2))))</f>
        <v>Effectuez l’étape 1</v>
      </c>
      <c r="N2152" s="54" t="str">
        <f>IF(ISTEXT(overallRate),"Effectuez l’étape 1",IF(OR(COUNT($C2152,J2152)&lt;&gt;2,overallRate=0),0,IF(F2152="Oui",IF(OR($B2152="Oui - sans lien de dépendance",$C2152&gt;0),ROUND(MIN(J2152, MAX(500,MIN(0.55*$C2152,573))),2),0),ROUND(IF($B2152="Non - avec lien de dépendance",MIN(1129,J2152,$C2152)*overallRate,MIN(1129,J2152)*overallRate),2))))</f>
        <v>Effectuez l’étape 1</v>
      </c>
      <c r="O2152" s="54" t="str">
        <f>IF(ISTEXT(overallRate),"Effectuez l’étape 1",IF(OR(COUNT($C2152,K2152)&lt;&gt;2,overallRate=0),0,IF(G2152="Oui",IF(OR($B2152="Oui - sans lien de dépendance",$C2152&gt;0),ROUND(MIN(K2152, MAX(500,MIN(0.55*$C2152,573))),2),0),ROUND(IF($B2152="Non - avec lien de dépendance",MIN(1129,K2152,$C2152)*overallRate,MIN(1129,K2152)*overallRate),2))))</f>
        <v>Effectuez l’étape 1</v>
      </c>
      <c r="P2152" s="3">
        <f t="shared" si="33"/>
        <v>0</v>
      </c>
    </row>
    <row r="2153" spans="12:16" x14ac:dyDescent="0.35">
      <c r="L2153" s="54" t="str">
        <f>IF(ISTEXT(overallRate),"Effectuez l’étape 1",IF(OR(COUNT($C2153,H2153)&lt;&gt;2,overallRate=0),0,IF(D2153="Oui",IF(OR($B2153="Oui - sans lien de dépendance",$C2153&gt;0),ROUND(MIN(H2153, MAX(500,MIN(0.55*$C2153,573))),2),0),ROUND(IF($B2153="Non - avec lien de dépendance",MIN(1129,H2153,$C2153)*overallRate,MIN(1129,H2153)*overallRate),2))))</f>
        <v>Effectuez l’étape 1</v>
      </c>
      <c r="M2153" s="54" t="str">
        <f>IF(ISTEXT(overallRate),"Effectuez l’étape 1",IF(OR(COUNT($C2153,I2153)&lt;&gt;2,overallRate=0),0,IF(E2153="Oui",IF(OR($B2153="Oui - sans lien de dépendance",$C2153&gt;0),ROUND(MIN(I2153, MAX(500,MIN(0.55*$C2153,573))),2),0),ROUND(IF($B2153="Non - avec lien de dépendance",MIN(1129,I2153,$C2153)*overallRate,MIN(1129,I2153)*overallRate),2))))</f>
        <v>Effectuez l’étape 1</v>
      </c>
      <c r="N2153" s="54" t="str">
        <f>IF(ISTEXT(overallRate),"Effectuez l’étape 1",IF(OR(COUNT($C2153,J2153)&lt;&gt;2,overallRate=0),0,IF(F2153="Oui",IF(OR($B2153="Oui - sans lien de dépendance",$C2153&gt;0),ROUND(MIN(J2153, MAX(500,MIN(0.55*$C2153,573))),2),0),ROUND(IF($B2153="Non - avec lien de dépendance",MIN(1129,J2153,$C2153)*overallRate,MIN(1129,J2153)*overallRate),2))))</f>
        <v>Effectuez l’étape 1</v>
      </c>
      <c r="O2153" s="54" t="str">
        <f>IF(ISTEXT(overallRate),"Effectuez l’étape 1",IF(OR(COUNT($C2153,K2153)&lt;&gt;2,overallRate=0),0,IF(G2153="Oui",IF(OR($B2153="Oui - sans lien de dépendance",$C2153&gt;0),ROUND(MIN(K2153, MAX(500,MIN(0.55*$C2153,573))),2),0),ROUND(IF($B2153="Non - avec lien de dépendance",MIN(1129,K2153,$C2153)*overallRate,MIN(1129,K2153)*overallRate),2))))</f>
        <v>Effectuez l’étape 1</v>
      </c>
      <c r="P2153" s="3">
        <f t="shared" si="33"/>
        <v>0</v>
      </c>
    </row>
    <row r="2154" spans="12:16" x14ac:dyDescent="0.35">
      <c r="L2154" s="54" t="str">
        <f>IF(ISTEXT(overallRate),"Effectuez l’étape 1",IF(OR(COUNT($C2154,H2154)&lt;&gt;2,overallRate=0),0,IF(D2154="Oui",IF(OR($B2154="Oui - sans lien de dépendance",$C2154&gt;0),ROUND(MIN(H2154, MAX(500,MIN(0.55*$C2154,573))),2),0),ROUND(IF($B2154="Non - avec lien de dépendance",MIN(1129,H2154,$C2154)*overallRate,MIN(1129,H2154)*overallRate),2))))</f>
        <v>Effectuez l’étape 1</v>
      </c>
      <c r="M2154" s="54" t="str">
        <f>IF(ISTEXT(overallRate),"Effectuez l’étape 1",IF(OR(COUNT($C2154,I2154)&lt;&gt;2,overallRate=0),0,IF(E2154="Oui",IF(OR($B2154="Oui - sans lien de dépendance",$C2154&gt;0),ROUND(MIN(I2154, MAX(500,MIN(0.55*$C2154,573))),2),0),ROUND(IF($B2154="Non - avec lien de dépendance",MIN(1129,I2154,$C2154)*overallRate,MIN(1129,I2154)*overallRate),2))))</f>
        <v>Effectuez l’étape 1</v>
      </c>
      <c r="N2154" s="54" t="str">
        <f>IF(ISTEXT(overallRate),"Effectuez l’étape 1",IF(OR(COUNT($C2154,J2154)&lt;&gt;2,overallRate=0),0,IF(F2154="Oui",IF(OR($B2154="Oui - sans lien de dépendance",$C2154&gt;0),ROUND(MIN(J2154, MAX(500,MIN(0.55*$C2154,573))),2),0),ROUND(IF($B2154="Non - avec lien de dépendance",MIN(1129,J2154,$C2154)*overallRate,MIN(1129,J2154)*overallRate),2))))</f>
        <v>Effectuez l’étape 1</v>
      </c>
      <c r="O2154" s="54" t="str">
        <f>IF(ISTEXT(overallRate),"Effectuez l’étape 1",IF(OR(COUNT($C2154,K2154)&lt;&gt;2,overallRate=0),0,IF(G2154="Oui",IF(OR($B2154="Oui - sans lien de dépendance",$C2154&gt;0),ROUND(MIN(K2154, MAX(500,MIN(0.55*$C2154,573))),2),0),ROUND(IF($B2154="Non - avec lien de dépendance",MIN(1129,K2154,$C2154)*overallRate,MIN(1129,K2154)*overallRate),2))))</f>
        <v>Effectuez l’étape 1</v>
      </c>
      <c r="P2154" s="3">
        <f t="shared" si="33"/>
        <v>0</v>
      </c>
    </row>
    <row r="2155" spans="12:16" x14ac:dyDescent="0.35">
      <c r="L2155" s="54" t="str">
        <f>IF(ISTEXT(overallRate),"Effectuez l’étape 1",IF(OR(COUNT($C2155,H2155)&lt;&gt;2,overallRate=0),0,IF(D2155="Oui",IF(OR($B2155="Oui - sans lien de dépendance",$C2155&gt;0),ROUND(MIN(H2155, MAX(500,MIN(0.55*$C2155,573))),2),0),ROUND(IF($B2155="Non - avec lien de dépendance",MIN(1129,H2155,$C2155)*overallRate,MIN(1129,H2155)*overallRate),2))))</f>
        <v>Effectuez l’étape 1</v>
      </c>
      <c r="M2155" s="54" t="str">
        <f>IF(ISTEXT(overallRate),"Effectuez l’étape 1",IF(OR(COUNT($C2155,I2155)&lt;&gt;2,overallRate=0),0,IF(E2155="Oui",IF(OR($B2155="Oui - sans lien de dépendance",$C2155&gt;0),ROUND(MIN(I2155, MAX(500,MIN(0.55*$C2155,573))),2),0),ROUND(IF($B2155="Non - avec lien de dépendance",MIN(1129,I2155,$C2155)*overallRate,MIN(1129,I2155)*overallRate),2))))</f>
        <v>Effectuez l’étape 1</v>
      </c>
      <c r="N2155" s="54" t="str">
        <f>IF(ISTEXT(overallRate),"Effectuez l’étape 1",IF(OR(COUNT($C2155,J2155)&lt;&gt;2,overallRate=0),0,IF(F2155="Oui",IF(OR($B2155="Oui - sans lien de dépendance",$C2155&gt;0),ROUND(MIN(J2155, MAX(500,MIN(0.55*$C2155,573))),2),0),ROUND(IF($B2155="Non - avec lien de dépendance",MIN(1129,J2155,$C2155)*overallRate,MIN(1129,J2155)*overallRate),2))))</f>
        <v>Effectuez l’étape 1</v>
      </c>
      <c r="O2155" s="54" t="str">
        <f>IF(ISTEXT(overallRate),"Effectuez l’étape 1",IF(OR(COUNT($C2155,K2155)&lt;&gt;2,overallRate=0),0,IF(G2155="Oui",IF(OR($B2155="Oui - sans lien de dépendance",$C2155&gt;0),ROUND(MIN(K2155, MAX(500,MIN(0.55*$C2155,573))),2),0),ROUND(IF($B2155="Non - avec lien de dépendance",MIN(1129,K2155,$C2155)*overallRate,MIN(1129,K2155)*overallRate),2))))</f>
        <v>Effectuez l’étape 1</v>
      </c>
      <c r="P2155" s="3">
        <f t="shared" si="33"/>
        <v>0</v>
      </c>
    </row>
    <row r="2156" spans="12:16" x14ac:dyDescent="0.35">
      <c r="L2156" s="54" t="str">
        <f>IF(ISTEXT(overallRate),"Effectuez l’étape 1",IF(OR(COUNT($C2156,H2156)&lt;&gt;2,overallRate=0),0,IF(D2156="Oui",IF(OR($B2156="Oui - sans lien de dépendance",$C2156&gt;0),ROUND(MIN(H2156, MAX(500,MIN(0.55*$C2156,573))),2),0),ROUND(IF($B2156="Non - avec lien de dépendance",MIN(1129,H2156,$C2156)*overallRate,MIN(1129,H2156)*overallRate),2))))</f>
        <v>Effectuez l’étape 1</v>
      </c>
      <c r="M2156" s="54" t="str">
        <f>IF(ISTEXT(overallRate),"Effectuez l’étape 1",IF(OR(COUNT($C2156,I2156)&lt;&gt;2,overallRate=0),0,IF(E2156="Oui",IF(OR($B2156="Oui - sans lien de dépendance",$C2156&gt;0),ROUND(MIN(I2156, MAX(500,MIN(0.55*$C2156,573))),2),0),ROUND(IF($B2156="Non - avec lien de dépendance",MIN(1129,I2156,$C2156)*overallRate,MIN(1129,I2156)*overallRate),2))))</f>
        <v>Effectuez l’étape 1</v>
      </c>
      <c r="N2156" s="54" t="str">
        <f>IF(ISTEXT(overallRate),"Effectuez l’étape 1",IF(OR(COUNT($C2156,J2156)&lt;&gt;2,overallRate=0),0,IF(F2156="Oui",IF(OR($B2156="Oui - sans lien de dépendance",$C2156&gt;0),ROUND(MIN(J2156, MAX(500,MIN(0.55*$C2156,573))),2),0),ROUND(IF($B2156="Non - avec lien de dépendance",MIN(1129,J2156,$C2156)*overallRate,MIN(1129,J2156)*overallRate),2))))</f>
        <v>Effectuez l’étape 1</v>
      </c>
      <c r="O2156" s="54" t="str">
        <f>IF(ISTEXT(overallRate),"Effectuez l’étape 1",IF(OR(COUNT($C2156,K2156)&lt;&gt;2,overallRate=0),0,IF(G2156="Oui",IF(OR($B2156="Oui - sans lien de dépendance",$C2156&gt;0),ROUND(MIN(K2156, MAX(500,MIN(0.55*$C2156,573))),2),0),ROUND(IF($B2156="Non - avec lien de dépendance",MIN(1129,K2156,$C2156)*overallRate,MIN(1129,K2156)*overallRate),2))))</f>
        <v>Effectuez l’étape 1</v>
      </c>
      <c r="P2156" s="3">
        <f t="shared" si="33"/>
        <v>0</v>
      </c>
    </row>
    <row r="2157" spans="12:16" x14ac:dyDescent="0.35">
      <c r="L2157" s="54" t="str">
        <f>IF(ISTEXT(overallRate),"Effectuez l’étape 1",IF(OR(COUNT($C2157,H2157)&lt;&gt;2,overallRate=0),0,IF(D2157="Oui",IF(OR($B2157="Oui - sans lien de dépendance",$C2157&gt;0),ROUND(MIN(H2157, MAX(500,MIN(0.55*$C2157,573))),2),0),ROUND(IF($B2157="Non - avec lien de dépendance",MIN(1129,H2157,$C2157)*overallRate,MIN(1129,H2157)*overallRate),2))))</f>
        <v>Effectuez l’étape 1</v>
      </c>
      <c r="M2157" s="54" t="str">
        <f>IF(ISTEXT(overallRate),"Effectuez l’étape 1",IF(OR(COUNT($C2157,I2157)&lt;&gt;2,overallRate=0),0,IF(E2157="Oui",IF(OR($B2157="Oui - sans lien de dépendance",$C2157&gt;0),ROUND(MIN(I2157, MAX(500,MIN(0.55*$C2157,573))),2),0),ROUND(IF($B2157="Non - avec lien de dépendance",MIN(1129,I2157,$C2157)*overallRate,MIN(1129,I2157)*overallRate),2))))</f>
        <v>Effectuez l’étape 1</v>
      </c>
      <c r="N2157" s="54" t="str">
        <f>IF(ISTEXT(overallRate),"Effectuez l’étape 1",IF(OR(COUNT($C2157,J2157)&lt;&gt;2,overallRate=0),0,IF(F2157="Oui",IF(OR($B2157="Oui - sans lien de dépendance",$C2157&gt;0),ROUND(MIN(J2157, MAX(500,MIN(0.55*$C2157,573))),2),0),ROUND(IF($B2157="Non - avec lien de dépendance",MIN(1129,J2157,$C2157)*overallRate,MIN(1129,J2157)*overallRate),2))))</f>
        <v>Effectuez l’étape 1</v>
      </c>
      <c r="O2157" s="54" t="str">
        <f>IF(ISTEXT(overallRate),"Effectuez l’étape 1",IF(OR(COUNT($C2157,K2157)&lt;&gt;2,overallRate=0),0,IF(G2157="Oui",IF(OR($B2157="Oui - sans lien de dépendance",$C2157&gt;0),ROUND(MIN(K2157, MAX(500,MIN(0.55*$C2157,573))),2),0),ROUND(IF($B2157="Non - avec lien de dépendance",MIN(1129,K2157,$C2157)*overallRate,MIN(1129,K2157)*overallRate),2))))</f>
        <v>Effectuez l’étape 1</v>
      </c>
      <c r="P2157" s="3">
        <f t="shared" si="33"/>
        <v>0</v>
      </c>
    </row>
    <row r="2158" spans="12:16" x14ac:dyDescent="0.35">
      <c r="L2158" s="54" t="str">
        <f>IF(ISTEXT(overallRate),"Effectuez l’étape 1",IF(OR(COUNT($C2158,H2158)&lt;&gt;2,overallRate=0),0,IF(D2158="Oui",IF(OR($B2158="Oui - sans lien de dépendance",$C2158&gt;0),ROUND(MIN(H2158, MAX(500,MIN(0.55*$C2158,573))),2),0),ROUND(IF($B2158="Non - avec lien de dépendance",MIN(1129,H2158,$C2158)*overallRate,MIN(1129,H2158)*overallRate),2))))</f>
        <v>Effectuez l’étape 1</v>
      </c>
      <c r="M2158" s="54" t="str">
        <f>IF(ISTEXT(overallRate),"Effectuez l’étape 1",IF(OR(COUNT($C2158,I2158)&lt;&gt;2,overallRate=0),0,IF(E2158="Oui",IF(OR($B2158="Oui - sans lien de dépendance",$C2158&gt;0),ROUND(MIN(I2158, MAX(500,MIN(0.55*$C2158,573))),2),0),ROUND(IF($B2158="Non - avec lien de dépendance",MIN(1129,I2158,$C2158)*overallRate,MIN(1129,I2158)*overallRate),2))))</f>
        <v>Effectuez l’étape 1</v>
      </c>
      <c r="N2158" s="54" t="str">
        <f>IF(ISTEXT(overallRate),"Effectuez l’étape 1",IF(OR(COUNT($C2158,J2158)&lt;&gt;2,overallRate=0),0,IF(F2158="Oui",IF(OR($B2158="Oui - sans lien de dépendance",$C2158&gt;0),ROUND(MIN(J2158, MAX(500,MIN(0.55*$C2158,573))),2),0),ROUND(IF($B2158="Non - avec lien de dépendance",MIN(1129,J2158,$C2158)*overallRate,MIN(1129,J2158)*overallRate),2))))</f>
        <v>Effectuez l’étape 1</v>
      </c>
      <c r="O2158" s="54" t="str">
        <f>IF(ISTEXT(overallRate),"Effectuez l’étape 1",IF(OR(COUNT($C2158,K2158)&lt;&gt;2,overallRate=0),0,IF(G2158="Oui",IF(OR($B2158="Oui - sans lien de dépendance",$C2158&gt;0),ROUND(MIN(K2158, MAX(500,MIN(0.55*$C2158,573))),2),0),ROUND(IF($B2158="Non - avec lien de dépendance",MIN(1129,K2158,$C2158)*overallRate,MIN(1129,K2158)*overallRate),2))))</f>
        <v>Effectuez l’étape 1</v>
      </c>
      <c r="P2158" s="3">
        <f t="shared" si="33"/>
        <v>0</v>
      </c>
    </row>
    <row r="2159" spans="12:16" x14ac:dyDescent="0.35">
      <c r="L2159" s="54" t="str">
        <f>IF(ISTEXT(overallRate),"Effectuez l’étape 1",IF(OR(COUNT($C2159,H2159)&lt;&gt;2,overallRate=0),0,IF(D2159="Oui",IF(OR($B2159="Oui - sans lien de dépendance",$C2159&gt;0),ROUND(MIN(H2159, MAX(500,MIN(0.55*$C2159,573))),2),0),ROUND(IF($B2159="Non - avec lien de dépendance",MIN(1129,H2159,$C2159)*overallRate,MIN(1129,H2159)*overallRate),2))))</f>
        <v>Effectuez l’étape 1</v>
      </c>
      <c r="M2159" s="54" t="str">
        <f>IF(ISTEXT(overallRate),"Effectuez l’étape 1",IF(OR(COUNT($C2159,I2159)&lt;&gt;2,overallRate=0),0,IF(E2159="Oui",IF(OR($B2159="Oui - sans lien de dépendance",$C2159&gt;0),ROUND(MIN(I2159, MAX(500,MIN(0.55*$C2159,573))),2),0),ROUND(IF($B2159="Non - avec lien de dépendance",MIN(1129,I2159,$C2159)*overallRate,MIN(1129,I2159)*overallRate),2))))</f>
        <v>Effectuez l’étape 1</v>
      </c>
      <c r="N2159" s="54" t="str">
        <f>IF(ISTEXT(overallRate),"Effectuez l’étape 1",IF(OR(COUNT($C2159,J2159)&lt;&gt;2,overallRate=0),0,IF(F2159="Oui",IF(OR($B2159="Oui - sans lien de dépendance",$C2159&gt;0),ROUND(MIN(J2159, MAX(500,MIN(0.55*$C2159,573))),2),0),ROUND(IF($B2159="Non - avec lien de dépendance",MIN(1129,J2159,$C2159)*overallRate,MIN(1129,J2159)*overallRate),2))))</f>
        <v>Effectuez l’étape 1</v>
      </c>
      <c r="O2159" s="54" t="str">
        <f>IF(ISTEXT(overallRate),"Effectuez l’étape 1",IF(OR(COUNT($C2159,K2159)&lt;&gt;2,overallRate=0),0,IF(G2159="Oui",IF(OR($B2159="Oui - sans lien de dépendance",$C2159&gt;0),ROUND(MIN(K2159, MAX(500,MIN(0.55*$C2159,573))),2),0),ROUND(IF($B2159="Non - avec lien de dépendance",MIN(1129,K2159,$C2159)*overallRate,MIN(1129,K2159)*overallRate),2))))</f>
        <v>Effectuez l’étape 1</v>
      </c>
      <c r="P2159" s="3">
        <f t="shared" si="33"/>
        <v>0</v>
      </c>
    </row>
    <row r="2160" spans="12:16" x14ac:dyDescent="0.35">
      <c r="L2160" s="54" t="str">
        <f>IF(ISTEXT(overallRate),"Effectuez l’étape 1",IF(OR(COUNT($C2160,H2160)&lt;&gt;2,overallRate=0),0,IF(D2160="Oui",IF(OR($B2160="Oui - sans lien de dépendance",$C2160&gt;0),ROUND(MIN(H2160, MAX(500,MIN(0.55*$C2160,573))),2),0),ROUND(IF($B2160="Non - avec lien de dépendance",MIN(1129,H2160,$C2160)*overallRate,MIN(1129,H2160)*overallRate),2))))</f>
        <v>Effectuez l’étape 1</v>
      </c>
      <c r="M2160" s="54" t="str">
        <f>IF(ISTEXT(overallRate),"Effectuez l’étape 1",IF(OR(COUNT($C2160,I2160)&lt;&gt;2,overallRate=0),0,IF(E2160="Oui",IF(OR($B2160="Oui - sans lien de dépendance",$C2160&gt;0),ROUND(MIN(I2160, MAX(500,MIN(0.55*$C2160,573))),2),0),ROUND(IF($B2160="Non - avec lien de dépendance",MIN(1129,I2160,$C2160)*overallRate,MIN(1129,I2160)*overallRate),2))))</f>
        <v>Effectuez l’étape 1</v>
      </c>
      <c r="N2160" s="54" t="str">
        <f>IF(ISTEXT(overallRate),"Effectuez l’étape 1",IF(OR(COUNT($C2160,J2160)&lt;&gt;2,overallRate=0),0,IF(F2160="Oui",IF(OR($B2160="Oui - sans lien de dépendance",$C2160&gt;0),ROUND(MIN(J2160, MAX(500,MIN(0.55*$C2160,573))),2),0),ROUND(IF($B2160="Non - avec lien de dépendance",MIN(1129,J2160,$C2160)*overallRate,MIN(1129,J2160)*overallRate),2))))</f>
        <v>Effectuez l’étape 1</v>
      </c>
      <c r="O2160" s="54" t="str">
        <f>IF(ISTEXT(overallRate),"Effectuez l’étape 1",IF(OR(COUNT($C2160,K2160)&lt;&gt;2,overallRate=0),0,IF(G2160="Oui",IF(OR($B2160="Oui - sans lien de dépendance",$C2160&gt;0),ROUND(MIN(K2160, MAX(500,MIN(0.55*$C2160,573))),2),0),ROUND(IF($B2160="Non - avec lien de dépendance",MIN(1129,K2160,$C2160)*overallRate,MIN(1129,K2160)*overallRate),2))))</f>
        <v>Effectuez l’étape 1</v>
      </c>
      <c r="P2160" s="3">
        <f t="shared" si="33"/>
        <v>0</v>
      </c>
    </row>
    <row r="2161" spans="12:16" x14ac:dyDescent="0.35">
      <c r="L2161" s="54" t="str">
        <f>IF(ISTEXT(overallRate),"Effectuez l’étape 1",IF(OR(COUNT($C2161,H2161)&lt;&gt;2,overallRate=0),0,IF(D2161="Oui",IF(OR($B2161="Oui - sans lien de dépendance",$C2161&gt;0),ROUND(MIN(H2161, MAX(500,MIN(0.55*$C2161,573))),2),0),ROUND(IF($B2161="Non - avec lien de dépendance",MIN(1129,H2161,$C2161)*overallRate,MIN(1129,H2161)*overallRate),2))))</f>
        <v>Effectuez l’étape 1</v>
      </c>
      <c r="M2161" s="54" t="str">
        <f>IF(ISTEXT(overallRate),"Effectuez l’étape 1",IF(OR(COUNT($C2161,I2161)&lt;&gt;2,overallRate=0),0,IF(E2161="Oui",IF(OR($B2161="Oui - sans lien de dépendance",$C2161&gt;0),ROUND(MIN(I2161, MAX(500,MIN(0.55*$C2161,573))),2),0),ROUND(IF($B2161="Non - avec lien de dépendance",MIN(1129,I2161,$C2161)*overallRate,MIN(1129,I2161)*overallRate),2))))</f>
        <v>Effectuez l’étape 1</v>
      </c>
      <c r="N2161" s="54" t="str">
        <f>IF(ISTEXT(overallRate),"Effectuez l’étape 1",IF(OR(COUNT($C2161,J2161)&lt;&gt;2,overallRate=0),0,IF(F2161="Oui",IF(OR($B2161="Oui - sans lien de dépendance",$C2161&gt;0),ROUND(MIN(J2161, MAX(500,MIN(0.55*$C2161,573))),2),0),ROUND(IF($B2161="Non - avec lien de dépendance",MIN(1129,J2161,$C2161)*overallRate,MIN(1129,J2161)*overallRate),2))))</f>
        <v>Effectuez l’étape 1</v>
      </c>
      <c r="O2161" s="54" t="str">
        <f>IF(ISTEXT(overallRate),"Effectuez l’étape 1",IF(OR(COUNT($C2161,K2161)&lt;&gt;2,overallRate=0),0,IF(G2161="Oui",IF(OR($B2161="Oui - sans lien de dépendance",$C2161&gt;0),ROUND(MIN(K2161, MAX(500,MIN(0.55*$C2161,573))),2),0),ROUND(IF($B2161="Non - avec lien de dépendance",MIN(1129,K2161,$C2161)*overallRate,MIN(1129,K2161)*overallRate),2))))</f>
        <v>Effectuez l’étape 1</v>
      </c>
      <c r="P2161" s="3">
        <f t="shared" si="33"/>
        <v>0</v>
      </c>
    </row>
    <row r="2162" spans="12:16" x14ac:dyDescent="0.35">
      <c r="L2162" s="54" t="str">
        <f>IF(ISTEXT(overallRate),"Effectuez l’étape 1",IF(OR(COUNT($C2162,H2162)&lt;&gt;2,overallRate=0),0,IF(D2162="Oui",IF(OR($B2162="Oui - sans lien de dépendance",$C2162&gt;0),ROUND(MIN(H2162, MAX(500,MIN(0.55*$C2162,573))),2),0),ROUND(IF($B2162="Non - avec lien de dépendance",MIN(1129,H2162,$C2162)*overallRate,MIN(1129,H2162)*overallRate),2))))</f>
        <v>Effectuez l’étape 1</v>
      </c>
      <c r="M2162" s="54" t="str">
        <f>IF(ISTEXT(overallRate),"Effectuez l’étape 1",IF(OR(COUNT($C2162,I2162)&lt;&gt;2,overallRate=0),0,IF(E2162="Oui",IF(OR($B2162="Oui - sans lien de dépendance",$C2162&gt;0),ROUND(MIN(I2162, MAX(500,MIN(0.55*$C2162,573))),2),0),ROUND(IF($B2162="Non - avec lien de dépendance",MIN(1129,I2162,$C2162)*overallRate,MIN(1129,I2162)*overallRate),2))))</f>
        <v>Effectuez l’étape 1</v>
      </c>
      <c r="N2162" s="54" t="str">
        <f>IF(ISTEXT(overallRate),"Effectuez l’étape 1",IF(OR(COUNT($C2162,J2162)&lt;&gt;2,overallRate=0),0,IF(F2162="Oui",IF(OR($B2162="Oui - sans lien de dépendance",$C2162&gt;0),ROUND(MIN(J2162, MAX(500,MIN(0.55*$C2162,573))),2),0),ROUND(IF($B2162="Non - avec lien de dépendance",MIN(1129,J2162,$C2162)*overallRate,MIN(1129,J2162)*overallRate),2))))</f>
        <v>Effectuez l’étape 1</v>
      </c>
      <c r="O2162" s="54" t="str">
        <f>IF(ISTEXT(overallRate),"Effectuez l’étape 1",IF(OR(COUNT($C2162,K2162)&lt;&gt;2,overallRate=0),0,IF(G2162="Oui",IF(OR($B2162="Oui - sans lien de dépendance",$C2162&gt;0),ROUND(MIN(K2162, MAX(500,MIN(0.55*$C2162,573))),2),0),ROUND(IF($B2162="Non - avec lien de dépendance",MIN(1129,K2162,$C2162)*overallRate,MIN(1129,K2162)*overallRate),2))))</f>
        <v>Effectuez l’étape 1</v>
      </c>
      <c r="P2162" s="3">
        <f t="shared" si="33"/>
        <v>0</v>
      </c>
    </row>
    <row r="2163" spans="12:16" x14ac:dyDescent="0.35">
      <c r="L2163" s="54" t="str">
        <f>IF(ISTEXT(overallRate),"Effectuez l’étape 1",IF(OR(COUNT($C2163,H2163)&lt;&gt;2,overallRate=0),0,IF(D2163="Oui",IF(OR($B2163="Oui - sans lien de dépendance",$C2163&gt;0),ROUND(MIN(H2163, MAX(500,MIN(0.55*$C2163,573))),2),0),ROUND(IF($B2163="Non - avec lien de dépendance",MIN(1129,H2163,$C2163)*overallRate,MIN(1129,H2163)*overallRate),2))))</f>
        <v>Effectuez l’étape 1</v>
      </c>
      <c r="M2163" s="54" t="str">
        <f>IF(ISTEXT(overallRate),"Effectuez l’étape 1",IF(OR(COUNT($C2163,I2163)&lt;&gt;2,overallRate=0),0,IF(E2163="Oui",IF(OR($B2163="Oui - sans lien de dépendance",$C2163&gt;0),ROUND(MIN(I2163, MAX(500,MIN(0.55*$C2163,573))),2),0),ROUND(IF($B2163="Non - avec lien de dépendance",MIN(1129,I2163,$C2163)*overallRate,MIN(1129,I2163)*overallRate),2))))</f>
        <v>Effectuez l’étape 1</v>
      </c>
      <c r="N2163" s="54" t="str">
        <f>IF(ISTEXT(overallRate),"Effectuez l’étape 1",IF(OR(COUNT($C2163,J2163)&lt;&gt;2,overallRate=0),0,IF(F2163="Oui",IF(OR($B2163="Oui - sans lien de dépendance",$C2163&gt;0),ROUND(MIN(J2163, MAX(500,MIN(0.55*$C2163,573))),2),0),ROUND(IF($B2163="Non - avec lien de dépendance",MIN(1129,J2163,$C2163)*overallRate,MIN(1129,J2163)*overallRate),2))))</f>
        <v>Effectuez l’étape 1</v>
      </c>
      <c r="O2163" s="54" t="str">
        <f>IF(ISTEXT(overallRate),"Effectuez l’étape 1",IF(OR(COUNT($C2163,K2163)&lt;&gt;2,overallRate=0),0,IF(G2163="Oui",IF(OR($B2163="Oui - sans lien de dépendance",$C2163&gt;0),ROUND(MIN(K2163, MAX(500,MIN(0.55*$C2163,573))),2),0),ROUND(IF($B2163="Non - avec lien de dépendance",MIN(1129,K2163,$C2163)*overallRate,MIN(1129,K2163)*overallRate),2))))</f>
        <v>Effectuez l’étape 1</v>
      </c>
      <c r="P2163" s="3">
        <f t="shared" si="33"/>
        <v>0</v>
      </c>
    </row>
    <row r="2164" spans="12:16" x14ac:dyDescent="0.35">
      <c r="L2164" s="54" t="str">
        <f>IF(ISTEXT(overallRate),"Effectuez l’étape 1",IF(OR(COUNT($C2164,H2164)&lt;&gt;2,overallRate=0),0,IF(D2164="Oui",IF(OR($B2164="Oui - sans lien de dépendance",$C2164&gt;0),ROUND(MIN(H2164, MAX(500,MIN(0.55*$C2164,573))),2),0),ROUND(IF($B2164="Non - avec lien de dépendance",MIN(1129,H2164,$C2164)*overallRate,MIN(1129,H2164)*overallRate),2))))</f>
        <v>Effectuez l’étape 1</v>
      </c>
      <c r="M2164" s="54" t="str">
        <f>IF(ISTEXT(overallRate),"Effectuez l’étape 1",IF(OR(COUNT($C2164,I2164)&lt;&gt;2,overallRate=0),0,IF(E2164="Oui",IF(OR($B2164="Oui - sans lien de dépendance",$C2164&gt;0),ROUND(MIN(I2164, MAX(500,MIN(0.55*$C2164,573))),2),0),ROUND(IF($B2164="Non - avec lien de dépendance",MIN(1129,I2164,$C2164)*overallRate,MIN(1129,I2164)*overallRate),2))))</f>
        <v>Effectuez l’étape 1</v>
      </c>
      <c r="N2164" s="54" t="str">
        <f>IF(ISTEXT(overallRate),"Effectuez l’étape 1",IF(OR(COUNT($C2164,J2164)&lt;&gt;2,overallRate=0),0,IF(F2164="Oui",IF(OR($B2164="Oui - sans lien de dépendance",$C2164&gt;0),ROUND(MIN(J2164, MAX(500,MIN(0.55*$C2164,573))),2),0),ROUND(IF($B2164="Non - avec lien de dépendance",MIN(1129,J2164,$C2164)*overallRate,MIN(1129,J2164)*overallRate),2))))</f>
        <v>Effectuez l’étape 1</v>
      </c>
      <c r="O2164" s="54" t="str">
        <f>IF(ISTEXT(overallRate),"Effectuez l’étape 1",IF(OR(COUNT($C2164,K2164)&lt;&gt;2,overallRate=0),0,IF(G2164="Oui",IF(OR($B2164="Oui - sans lien de dépendance",$C2164&gt;0),ROUND(MIN(K2164, MAX(500,MIN(0.55*$C2164,573))),2),0),ROUND(IF($B2164="Non - avec lien de dépendance",MIN(1129,K2164,$C2164)*overallRate,MIN(1129,K2164)*overallRate),2))))</f>
        <v>Effectuez l’étape 1</v>
      </c>
      <c r="P2164" s="3">
        <f t="shared" si="33"/>
        <v>0</v>
      </c>
    </row>
    <row r="2165" spans="12:16" x14ac:dyDescent="0.35">
      <c r="L2165" s="54" t="str">
        <f>IF(ISTEXT(overallRate),"Effectuez l’étape 1",IF(OR(COUNT($C2165,H2165)&lt;&gt;2,overallRate=0),0,IF(D2165="Oui",IF(OR($B2165="Oui - sans lien de dépendance",$C2165&gt;0),ROUND(MIN(H2165, MAX(500,MIN(0.55*$C2165,573))),2),0),ROUND(IF($B2165="Non - avec lien de dépendance",MIN(1129,H2165,$C2165)*overallRate,MIN(1129,H2165)*overallRate),2))))</f>
        <v>Effectuez l’étape 1</v>
      </c>
      <c r="M2165" s="54" t="str">
        <f>IF(ISTEXT(overallRate),"Effectuez l’étape 1",IF(OR(COUNT($C2165,I2165)&lt;&gt;2,overallRate=0),0,IF(E2165="Oui",IF(OR($B2165="Oui - sans lien de dépendance",$C2165&gt;0),ROUND(MIN(I2165, MAX(500,MIN(0.55*$C2165,573))),2),0),ROUND(IF($B2165="Non - avec lien de dépendance",MIN(1129,I2165,$C2165)*overallRate,MIN(1129,I2165)*overallRate),2))))</f>
        <v>Effectuez l’étape 1</v>
      </c>
      <c r="N2165" s="54" t="str">
        <f>IF(ISTEXT(overallRate),"Effectuez l’étape 1",IF(OR(COUNT($C2165,J2165)&lt;&gt;2,overallRate=0),0,IF(F2165="Oui",IF(OR($B2165="Oui - sans lien de dépendance",$C2165&gt;0),ROUND(MIN(J2165, MAX(500,MIN(0.55*$C2165,573))),2),0),ROUND(IF($B2165="Non - avec lien de dépendance",MIN(1129,J2165,$C2165)*overallRate,MIN(1129,J2165)*overallRate),2))))</f>
        <v>Effectuez l’étape 1</v>
      </c>
      <c r="O2165" s="54" t="str">
        <f>IF(ISTEXT(overallRate),"Effectuez l’étape 1",IF(OR(COUNT($C2165,K2165)&lt;&gt;2,overallRate=0),0,IF(G2165="Oui",IF(OR($B2165="Oui - sans lien de dépendance",$C2165&gt;0),ROUND(MIN(K2165, MAX(500,MIN(0.55*$C2165,573))),2),0),ROUND(IF($B2165="Non - avec lien de dépendance",MIN(1129,K2165,$C2165)*overallRate,MIN(1129,K2165)*overallRate),2))))</f>
        <v>Effectuez l’étape 1</v>
      </c>
      <c r="P2165" s="3">
        <f t="shared" si="33"/>
        <v>0</v>
      </c>
    </row>
    <row r="2166" spans="12:16" x14ac:dyDescent="0.35">
      <c r="L2166" s="54" t="str">
        <f>IF(ISTEXT(overallRate),"Effectuez l’étape 1",IF(OR(COUNT($C2166,H2166)&lt;&gt;2,overallRate=0),0,IF(D2166="Oui",IF(OR($B2166="Oui - sans lien de dépendance",$C2166&gt;0),ROUND(MIN(H2166, MAX(500,MIN(0.55*$C2166,573))),2),0),ROUND(IF($B2166="Non - avec lien de dépendance",MIN(1129,H2166,$C2166)*overallRate,MIN(1129,H2166)*overallRate),2))))</f>
        <v>Effectuez l’étape 1</v>
      </c>
      <c r="M2166" s="54" t="str">
        <f>IF(ISTEXT(overallRate),"Effectuez l’étape 1",IF(OR(COUNT($C2166,I2166)&lt;&gt;2,overallRate=0),0,IF(E2166="Oui",IF(OR($B2166="Oui - sans lien de dépendance",$C2166&gt;0),ROUND(MIN(I2166, MAX(500,MIN(0.55*$C2166,573))),2),0),ROUND(IF($B2166="Non - avec lien de dépendance",MIN(1129,I2166,$C2166)*overallRate,MIN(1129,I2166)*overallRate),2))))</f>
        <v>Effectuez l’étape 1</v>
      </c>
      <c r="N2166" s="54" t="str">
        <f>IF(ISTEXT(overallRate),"Effectuez l’étape 1",IF(OR(COUNT($C2166,J2166)&lt;&gt;2,overallRate=0),0,IF(F2166="Oui",IF(OR($B2166="Oui - sans lien de dépendance",$C2166&gt;0),ROUND(MIN(J2166, MAX(500,MIN(0.55*$C2166,573))),2),0),ROUND(IF($B2166="Non - avec lien de dépendance",MIN(1129,J2166,$C2166)*overallRate,MIN(1129,J2166)*overallRate),2))))</f>
        <v>Effectuez l’étape 1</v>
      </c>
      <c r="O2166" s="54" t="str">
        <f>IF(ISTEXT(overallRate),"Effectuez l’étape 1",IF(OR(COUNT($C2166,K2166)&lt;&gt;2,overallRate=0),0,IF(G2166="Oui",IF(OR($B2166="Oui - sans lien de dépendance",$C2166&gt;0),ROUND(MIN(K2166, MAX(500,MIN(0.55*$C2166,573))),2),0),ROUND(IF($B2166="Non - avec lien de dépendance",MIN(1129,K2166,$C2166)*overallRate,MIN(1129,K2166)*overallRate),2))))</f>
        <v>Effectuez l’étape 1</v>
      </c>
      <c r="P2166" s="3">
        <f t="shared" si="33"/>
        <v>0</v>
      </c>
    </row>
    <row r="2167" spans="12:16" x14ac:dyDescent="0.35">
      <c r="L2167" s="54" t="str">
        <f>IF(ISTEXT(overallRate),"Effectuez l’étape 1",IF(OR(COUNT($C2167,H2167)&lt;&gt;2,overallRate=0),0,IF(D2167="Oui",IF(OR($B2167="Oui - sans lien de dépendance",$C2167&gt;0),ROUND(MIN(H2167, MAX(500,MIN(0.55*$C2167,573))),2),0),ROUND(IF($B2167="Non - avec lien de dépendance",MIN(1129,H2167,$C2167)*overallRate,MIN(1129,H2167)*overallRate),2))))</f>
        <v>Effectuez l’étape 1</v>
      </c>
      <c r="M2167" s="54" t="str">
        <f>IF(ISTEXT(overallRate),"Effectuez l’étape 1",IF(OR(COUNT($C2167,I2167)&lt;&gt;2,overallRate=0),0,IF(E2167="Oui",IF(OR($B2167="Oui - sans lien de dépendance",$C2167&gt;0),ROUND(MIN(I2167, MAX(500,MIN(0.55*$C2167,573))),2),0),ROUND(IF($B2167="Non - avec lien de dépendance",MIN(1129,I2167,$C2167)*overallRate,MIN(1129,I2167)*overallRate),2))))</f>
        <v>Effectuez l’étape 1</v>
      </c>
      <c r="N2167" s="54" t="str">
        <f>IF(ISTEXT(overallRate),"Effectuez l’étape 1",IF(OR(COUNT($C2167,J2167)&lt;&gt;2,overallRate=0),0,IF(F2167="Oui",IF(OR($B2167="Oui - sans lien de dépendance",$C2167&gt;0),ROUND(MIN(J2167, MAX(500,MIN(0.55*$C2167,573))),2),0),ROUND(IF($B2167="Non - avec lien de dépendance",MIN(1129,J2167,$C2167)*overallRate,MIN(1129,J2167)*overallRate),2))))</f>
        <v>Effectuez l’étape 1</v>
      </c>
      <c r="O2167" s="54" t="str">
        <f>IF(ISTEXT(overallRate),"Effectuez l’étape 1",IF(OR(COUNT($C2167,K2167)&lt;&gt;2,overallRate=0),0,IF(G2167="Oui",IF(OR($B2167="Oui - sans lien de dépendance",$C2167&gt;0),ROUND(MIN(K2167, MAX(500,MIN(0.55*$C2167,573))),2),0),ROUND(IF($B2167="Non - avec lien de dépendance",MIN(1129,K2167,$C2167)*overallRate,MIN(1129,K2167)*overallRate),2))))</f>
        <v>Effectuez l’étape 1</v>
      </c>
      <c r="P2167" s="3">
        <f t="shared" si="33"/>
        <v>0</v>
      </c>
    </row>
    <row r="2168" spans="12:16" x14ac:dyDescent="0.35">
      <c r="L2168" s="54" t="str">
        <f>IF(ISTEXT(overallRate),"Effectuez l’étape 1",IF(OR(COUNT($C2168,H2168)&lt;&gt;2,overallRate=0),0,IF(D2168="Oui",IF(OR($B2168="Oui - sans lien de dépendance",$C2168&gt;0),ROUND(MIN(H2168, MAX(500,MIN(0.55*$C2168,573))),2),0),ROUND(IF($B2168="Non - avec lien de dépendance",MIN(1129,H2168,$C2168)*overallRate,MIN(1129,H2168)*overallRate),2))))</f>
        <v>Effectuez l’étape 1</v>
      </c>
      <c r="M2168" s="54" t="str">
        <f>IF(ISTEXT(overallRate),"Effectuez l’étape 1",IF(OR(COUNT($C2168,I2168)&lt;&gt;2,overallRate=0),0,IF(E2168="Oui",IF(OR($B2168="Oui - sans lien de dépendance",$C2168&gt;0),ROUND(MIN(I2168, MAX(500,MIN(0.55*$C2168,573))),2),0),ROUND(IF($B2168="Non - avec lien de dépendance",MIN(1129,I2168,$C2168)*overallRate,MIN(1129,I2168)*overallRate),2))))</f>
        <v>Effectuez l’étape 1</v>
      </c>
      <c r="N2168" s="54" t="str">
        <f>IF(ISTEXT(overallRate),"Effectuez l’étape 1",IF(OR(COUNT($C2168,J2168)&lt;&gt;2,overallRate=0),0,IF(F2168="Oui",IF(OR($B2168="Oui - sans lien de dépendance",$C2168&gt;0),ROUND(MIN(J2168, MAX(500,MIN(0.55*$C2168,573))),2),0),ROUND(IF($B2168="Non - avec lien de dépendance",MIN(1129,J2168,$C2168)*overallRate,MIN(1129,J2168)*overallRate),2))))</f>
        <v>Effectuez l’étape 1</v>
      </c>
      <c r="O2168" s="54" t="str">
        <f>IF(ISTEXT(overallRate),"Effectuez l’étape 1",IF(OR(COUNT($C2168,K2168)&lt;&gt;2,overallRate=0),0,IF(G2168="Oui",IF(OR($B2168="Oui - sans lien de dépendance",$C2168&gt;0),ROUND(MIN(K2168, MAX(500,MIN(0.55*$C2168,573))),2),0),ROUND(IF($B2168="Non - avec lien de dépendance",MIN(1129,K2168,$C2168)*overallRate,MIN(1129,K2168)*overallRate),2))))</f>
        <v>Effectuez l’étape 1</v>
      </c>
      <c r="P2168" s="3">
        <f t="shared" si="33"/>
        <v>0</v>
      </c>
    </row>
    <row r="2169" spans="12:16" x14ac:dyDescent="0.35">
      <c r="L2169" s="54" t="str">
        <f>IF(ISTEXT(overallRate),"Effectuez l’étape 1",IF(OR(COUNT($C2169,H2169)&lt;&gt;2,overallRate=0),0,IF(D2169="Oui",IF(OR($B2169="Oui - sans lien de dépendance",$C2169&gt;0),ROUND(MIN(H2169, MAX(500,MIN(0.55*$C2169,573))),2),0),ROUND(IF($B2169="Non - avec lien de dépendance",MIN(1129,H2169,$C2169)*overallRate,MIN(1129,H2169)*overallRate),2))))</f>
        <v>Effectuez l’étape 1</v>
      </c>
      <c r="M2169" s="54" t="str">
        <f>IF(ISTEXT(overallRate),"Effectuez l’étape 1",IF(OR(COUNT($C2169,I2169)&lt;&gt;2,overallRate=0),0,IF(E2169="Oui",IF(OR($B2169="Oui - sans lien de dépendance",$C2169&gt;0),ROUND(MIN(I2169, MAX(500,MIN(0.55*$C2169,573))),2),0),ROUND(IF($B2169="Non - avec lien de dépendance",MIN(1129,I2169,$C2169)*overallRate,MIN(1129,I2169)*overallRate),2))))</f>
        <v>Effectuez l’étape 1</v>
      </c>
      <c r="N2169" s="54" t="str">
        <f>IF(ISTEXT(overallRate),"Effectuez l’étape 1",IF(OR(COUNT($C2169,J2169)&lt;&gt;2,overallRate=0),0,IF(F2169="Oui",IF(OR($B2169="Oui - sans lien de dépendance",$C2169&gt;0),ROUND(MIN(J2169, MAX(500,MIN(0.55*$C2169,573))),2),0),ROUND(IF($B2169="Non - avec lien de dépendance",MIN(1129,J2169,$C2169)*overallRate,MIN(1129,J2169)*overallRate),2))))</f>
        <v>Effectuez l’étape 1</v>
      </c>
      <c r="O2169" s="54" t="str">
        <f>IF(ISTEXT(overallRate),"Effectuez l’étape 1",IF(OR(COUNT($C2169,K2169)&lt;&gt;2,overallRate=0),0,IF(G2169="Oui",IF(OR($B2169="Oui - sans lien de dépendance",$C2169&gt;0),ROUND(MIN(K2169, MAX(500,MIN(0.55*$C2169,573))),2),0),ROUND(IF($B2169="Non - avec lien de dépendance",MIN(1129,K2169,$C2169)*overallRate,MIN(1129,K2169)*overallRate),2))))</f>
        <v>Effectuez l’étape 1</v>
      </c>
      <c r="P2169" s="3">
        <f t="shared" si="33"/>
        <v>0</v>
      </c>
    </row>
    <row r="2170" spans="12:16" x14ac:dyDescent="0.35">
      <c r="L2170" s="54" t="str">
        <f>IF(ISTEXT(overallRate),"Effectuez l’étape 1",IF(OR(COUNT($C2170,H2170)&lt;&gt;2,overallRate=0),0,IF(D2170="Oui",IF(OR($B2170="Oui - sans lien de dépendance",$C2170&gt;0),ROUND(MIN(H2170, MAX(500,MIN(0.55*$C2170,573))),2),0),ROUND(IF($B2170="Non - avec lien de dépendance",MIN(1129,H2170,$C2170)*overallRate,MIN(1129,H2170)*overallRate),2))))</f>
        <v>Effectuez l’étape 1</v>
      </c>
      <c r="M2170" s="54" t="str">
        <f>IF(ISTEXT(overallRate),"Effectuez l’étape 1",IF(OR(COUNT($C2170,I2170)&lt;&gt;2,overallRate=0),0,IF(E2170="Oui",IF(OR($B2170="Oui - sans lien de dépendance",$C2170&gt;0),ROUND(MIN(I2170, MAX(500,MIN(0.55*$C2170,573))),2),0),ROUND(IF($B2170="Non - avec lien de dépendance",MIN(1129,I2170,$C2170)*overallRate,MIN(1129,I2170)*overallRate),2))))</f>
        <v>Effectuez l’étape 1</v>
      </c>
      <c r="N2170" s="54" t="str">
        <f>IF(ISTEXT(overallRate),"Effectuez l’étape 1",IF(OR(COUNT($C2170,J2170)&lt;&gt;2,overallRate=0),0,IF(F2170="Oui",IF(OR($B2170="Oui - sans lien de dépendance",$C2170&gt;0),ROUND(MIN(J2170, MAX(500,MIN(0.55*$C2170,573))),2),0),ROUND(IF($B2170="Non - avec lien de dépendance",MIN(1129,J2170,$C2170)*overallRate,MIN(1129,J2170)*overallRate),2))))</f>
        <v>Effectuez l’étape 1</v>
      </c>
      <c r="O2170" s="54" t="str">
        <f>IF(ISTEXT(overallRate),"Effectuez l’étape 1",IF(OR(COUNT($C2170,K2170)&lt;&gt;2,overallRate=0),0,IF(G2170="Oui",IF(OR($B2170="Oui - sans lien de dépendance",$C2170&gt;0),ROUND(MIN(K2170, MAX(500,MIN(0.55*$C2170,573))),2),0),ROUND(IF($B2170="Non - avec lien de dépendance",MIN(1129,K2170,$C2170)*overallRate,MIN(1129,K2170)*overallRate),2))))</f>
        <v>Effectuez l’étape 1</v>
      </c>
      <c r="P2170" s="3">
        <f t="shared" si="33"/>
        <v>0</v>
      </c>
    </row>
    <row r="2171" spans="12:16" x14ac:dyDescent="0.35">
      <c r="L2171" s="54" t="str">
        <f>IF(ISTEXT(overallRate),"Effectuez l’étape 1",IF(OR(COUNT($C2171,H2171)&lt;&gt;2,overallRate=0),0,IF(D2171="Oui",IF(OR($B2171="Oui - sans lien de dépendance",$C2171&gt;0),ROUND(MIN(H2171, MAX(500,MIN(0.55*$C2171,573))),2),0),ROUND(IF($B2171="Non - avec lien de dépendance",MIN(1129,H2171,$C2171)*overallRate,MIN(1129,H2171)*overallRate),2))))</f>
        <v>Effectuez l’étape 1</v>
      </c>
      <c r="M2171" s="54" t="str">
        <f>IF(ISTEXT(overallRate),"Effectuez l’étape 1",IF(OR(COUNT($C2171,I2171)&lt;&gt;2,overallRate=0),0,IF(E2171="Oui",IF(OR($B2171="Oui - sans lien de dépendance",$C2171&gt;0),ROUND(MIN(I2171, MAX(500,MIN(0.55*$C2171,573))),2),0),ROUND(IF($B2171="Non - avec lien de dépendance",MIN(1129,I2171,$C2171)*overallRate,MIN(1129,I2171)*overallRate),2))))</f>
        <v>Effectuez l’étape 1</v>
      </c>
      <c r="N2171" s="54" t="str">
        <f>IF(ISTEXT(overallRate),"Effectuez l’étape 1",IF(OR(COUNT($C2171,J2171)&lt;&gt;2,overallRate=0),0,IF(F2171="Oui",IF(OR($B2171="Oui - sans lien de dépendance",$C2171&gt;0),ROUND(MIN(J2171, MAX(500,MIN(0.55*$C2171,573))),2),0),ROUND(IF($B2171="Non - avec lien de dépendance",MIN(1129,J2171,$C2171)*overallRate,MIN(1129,J2171)*overallRate),2))))</f>
        <v>Effectuez l’étape 1</v>
      </c>
      <c r="O2171" s="54" t="str">
        <f>IF(ISTEXT(overallRate),"Effectuez l’étape 1",IF(OR(COUNT($C2171,K2171)&lt;&gt;2,overallRate=0),0,IF(G2171="Oui",IF(OR($B2171="Oui - sans lien de dépendance",$C2171&gt;0),ROUND(MIN(K2171, MAX(500,MIN(0.55*$C2171,573))),2),0),ROUND(IF($B2171="Non - avec lien de dépendance",MIN(1129,K2171,$C2171)*overallRate,MIN(1129,K2171)*overallRate),2))))</f>
        <v>Effectuez l’étape 1</v>
      </c>
      <c r="P2171" s="3">
        <f t="shared" si="33"/>
        <v>0</v>
      </c>
    </row>
    <row r="2172" spans="12:16" x14ac:dyDescent="0.35">
      <c r="L2172" s="54" t="str">
        <f>IF(ISTEXT(overallRate),"Effectuez l’étape 1",IF(OR(COUNT($C2172,H2172)&lt;&gt;2,overallRate=0),0,IF(D2172="Oui",IF(OR($B2172="Oui - sans lien de dépendance",$C2172&gt;0),ROUND(MIN(H2172, MAX(500,MIN(0.55*$C2172,573))),2),0),ROUND(IF($B2172="Non - avec lien de dépendance",MIN(1129,H2172,$C2172)*overallRate,MIN(1129,H2172)*overallRate),2))))</f>
        <v>Effectuez l’étape 1</v>
      </c>
      <c r="M2172" s="54" t="str">
        <f>IF(ISTEXT(overallRate),"Effectuez l’étape 1",IF(OR(COUNT($C2172,I2172)&lt;&gt;2,overallRate=0),0,IF(E2172="Oui",IF(OR($B2172="Oui - sans lien de dépendance",$C2172&gt;0),ROUND(MIN(I2172, MAX(500,MIN(0.55*$C2172,573))),2),0),ROUND(IF($B2172="Non - avec lien de dépendance",MIN(1129,I2172,$C2172)*overallRate,MIN(1129,I2172)*overallRate),2))))</f>
        <v>Effectuez l’étape 1</v>
      </c>
      <c r="N2172" s="54" t="str">
        <f>IF(ISTEXT(overallRate),"Effectuez l’étape 1",IF(OR(COUNT($C2172,J2172)&lt;&gt;2,overallRate=0),0,IF(F2172="Oui",IF(OR($B2172="Oui - sans lien de dépendance",$C2172&gt;0),ROUND(MIN(J2172, MAX(500,MIN(0.55*$C2172,573))),2),0),ROUND(IF($B2172="Non - avec lien de dépendance",MIN(1129,J2172,$C2172)*overallRate,MIN(1129,J2172)*overallRate),2))))</f>
        <v>Effectuez l’étape 1</v>
      </c>
      <c r="O2172" s="54" t="str">
        <f>IF(ISTEXT(overallRate),"Effectuez l’étape 1",IF(OR(COUNT($C2172,K2172)&lt;&gt;2,overallRate=0),0,IF(G2172="Oui",IF(OR($B2172="Oui - sans lien de dépendance",$C2172&gt;0),ROUND(MIN(K2172, MAX(500,MIN(0.55*$C2172,573))),2),0),ROUND(IF($B2172="Non - avec lien de dépendance",MIN(1129,K2172,$C2172)*overallRate,MIN(1129,K2172)*overallRate),2))))</f>
        <v>Effectuez l’étape 1</v>
      </c>
      <c r="P2172" s="3">
        <f t="shared" si="33"/>
        <v>0</v>
      </c>
    </row>
    <row r="2173" spans="12:16" x14ac:dyDescent="0.35">
      <c r="L2173" s="54" t="str">
        <f>IF(ISTEXT(overallRate),"Effectuez l’étape 1",IF(OR(COUNT($C2173,H2173)&lt;&gt;2,overallRate=0),0,IF(D2173="Oui",IF(OR($B2173="Oui - sans lien de dépendance",$C2173&gt;0),ROUND(MIN(H2173, MAX(500,MIN(0.55*$C2173,573))),2),0),ROUND(IF($B2173="Non - avec lien de dépendance",MIN(1129,H2173,$C2173)*overallRate,MIN(1129,H2173)*overallRate),2))))</f>
        <v>Effectuez l’étape 1</v>
      </c>
      <c r="M2173" s="54" t="str">
        <f>IF(ISTEXT(overallRate),"Effectuez l’étape 1",IF(OR(COUNT($C2173,I2173)&lt;&gt;2,overallRate=0),0,IF(E2173="Oui",IF(OR($B2173="Oui - sans lien de dépendance",$C2173&gt;0),ROUND(MIN(I2173, MAX(500,MIN(0.55*$C2173,573))),2),0),ROUND(IF($B2173="Non - avec lien de dépendance",MIN(1129,I2173,$C2173)*overallRate,MIN(1129,I2173)*overallRate),2))))</f>
        <v>Effectuez l’étape 1</v>
      </c>
      <c r="N2173" s="54" t="str">
        <f>IF(ISTEXT(overallRate),"Effectuez l’étape 1",IF(OR(COUNT($C2173,J2173)&lt;&gt;2,overallRate=0),0,IF(F2173="Oui",IF(OR($B2173="Oui - sans lien de dépendance",$C2173&gt;0),ROUND(MIN(J2173, MAX(500,MIN(0.55*$C2173,573))),2),0),ROUND(IF($B2173="Non - avec lien de dépendance",MIN(1129,J2173,$C2173)*overallRate,MIN(1129,J2173)*overallRate),2))))</f>
        <v>Effectuez l’étape 1</v>
      </c>
      <c r="O2173" s="54" t="str">
        <f>IF(ISTEXT(overallRate),"Effectuez l’étape 1",IF(OR(COUNT($C2173,K2173)&lt;&gt;2,overallRate=0),0,IF(G2173="Oui",IF(OR($B2173="Oui - sans lien de dépendance",$C2173&gt;0),ROUND(MIN(K2173, MAX(500,MIN(0.55*$C2173,573))),2),0),ROUND(IF($B2173="Non - avec lien de dépendance",MIN(1129,K2173,$C2173)*overallRate,MIN(1129,K2173)*overallRate),2))))</f>
        <v>Effectuez l’étape 1</v>
      </c>
      <c r="P2173" s="3">
        <f t="shared" si="33"/>
        <v>0</v>
      </c>
    </row>
    <row r="2174" spans="12:16" x14ac:dyDescent="0.35">
      <c r="L2174" s="54" t="str">
        <f>IF(ISTEXT(overallRate),"Effectuez l’étape 1",IF(OR(COUNT($C2174,H2174)&lt;&gt;2,overallRate=0),0,IF(D2174="Oui",IF(OR($B2174="Oui - sans lien de dépendance",$C2174&gt;0),ROUND(MIN(H2174, MAX(500,MIN(0.55*$C2174,573))),2),0),ROUND(IF($B2174="Non - avec lien de dépendance",MIN(1129,H2174,$C2174)*overallRate,MIN(1129,H2174)*overallRate),2))))</f>
        <v>Effectuez l’étape 1</v>
      </c>
      <c r="M2174" s="54" t="str">
        <f>IF(ISTEXT(overallRate),"Effectuez l’étape 1",IF(OR(COUNT($C2174,I2174)&lt;&gt;2,overallRate=0),0,IF(E2174="Oui",IF(OR($B2174="Oui - sans lien de dépendance",$C2174&gt;0),ROUND(MIN(I2174, MAX(500,MIN(0.55*$C2174,573))),2),0),ROUND(IF($B2174="Non - avec lien de dépendance",MIN(1129,I2174,$C2174)*overallRate,MIN(1129,I2174)*overallRate),2))))</f>
        <v>Effectuez l’étape 1</v>
      </c>
      <c r="N2174" s="54" t="str">
        <f>IF(ISTEXT(overallRate),"Effectuez l’étape 1",IF(OR(COUNT($C2174,J2174)&lt;&gt;2,overallRate=0),0,IF(F2174="Oui",IF(OR($B2174="Oui - sans lien de dépendance",$C2174&gt;0),ROUND(MIN(J2174, MAX(500,MIN(0.55*$C2174,573))),2),0),ROUND(IF($B2174="Non - avec lien de dépendance",MIN(1129,J2174,$C2174)*overallRate,MIN(1129,J2174)*overallRate),2))))</f>
        <v>Effectuez l’étape 1</v>
      </c>
      <c r="O2174" s="54" t="str">
        <f>IF(ISTEXT(overallRate),"Effectuez l’étape 1",IF(OR(COUNT($C2174,K2174)&lt;&gt;2,overallRate=0),0,IF(G2174="Oui",IF(OR($B2174="Oui - sans lien de dépendance",$C2174&gt;0),ROUND(MIN(K2174, MAX(500,MIN(0.55*$C2174,573))),2),0),ROUND(IF($B2174="Non - avec lien de dépendance",MIN(1129,K2174,$C2174)*overallRate,MIN(1129,K2174)*overallRate),2))))</f>
        <v>Effectuez l’étape 1</v>
      </c>
      <c r="P2174" s="3">
        <f t="shared" si="33"/>
        <v>0</v>
      </c>
    </row>
    <row r="2175" spans="12:16" x14ac:dyDescent="0.35">
      <c r="L2175" s="54" t="str">
        <f>IF(ISTEXT(overallRate),"Effectuez l’étape 1",IF(OR(COUNT($C2175,H2175)&lt;&gt;2,overallRate=0),0,IF(D2175="Oui",IF(OR($B2175="Oui - sans lien de dépendance",$C2175&gt;0),ROUND(MIN(H2175, MAX(500,MIN(0.55*$C2175,573))),2),0),ROUND(IF($B2175="Non - avec lien de dépendance",MIN(1129,H2175,$C2175)*overallRate,MIN(1129,H2175)*overallRate),2))))</f>
        <v>Effectuez l’étape 1</v>
      </c>
      <c r="M2175" s="54" t="str">
        <f>IF(ISTEXT(overallRate),"Effectuez l’étape 1",IF(OR(COUNT($C2175,I2175)&lt;&gt;2,overallRate=0),0,IF(E2175="Oui",IF(OR($B2175="Oui - sans lien de dépendance",$C2175&gt;0),ROUND(MIN(I2175, MAX(500,MIN(0.55*$C2175,573))),2),0),ROUND(IF($B2175="Non - avec lien de dépendance",MIN(1129,I2175,$C2175)*overallRate,MIN(1129,I2175)*overallRate),2))))</f>
        <v>Effectuez l’étape 1</v>
      </c>
      <c r="N2175" s="54" t="str">
        <f>IF(ISTEXT(overallRate),"Effectuez l’étape 1",IF(OR(COUNT($C2175,J2175)&lt;&gt;2,overallRate=0),0,IF(F2175="Oui",IF(OR($B2175="Oui - sans lien de dépendance",$C2175&gt;0),ROUND(MIN(J2175, MAX(500,MIN(0.55*$C2175,573))),2),0),ROUND(IF($B2175="Non - avec lien de dépendance",MIN(1129,J2175,$C2175)*overallRate,MIN(1129,J2175)*overallRate),2))))</f>
        <v>Effectuez l’étape 1</v>
      </c>
      <c r="O2175" s="54" t="str">
        <f>IF(ISTEXT(overallRate),"Effectuez l’étape 1",IF(OR(COUNT($C2175,K2175)&lt;&gt;2,overallRate=0),0,IF(G2175="Oui",IF(OR($B2175="Oui - sans lien de dépendance",$C2175&gt;0),ROUND(MIN(K2175, MAX(500,MIN(0.55*$C2175,573))),2),0),ROUND(IF($B2175="Non - avec lien de dépendance",MIN(1129,K2175,$C2175)*overallRate,MIN(1129,K2175)*overallRate),2))))</f>
        <v>Effectuez l’étape 1</v>
      </c>
      <c r="P2175" s="3">
        <f t="shared" si="33"/>
        <v>0</v>
      </c>
    </row>
    <row r="2176" spans="12:16" x14ac:dyDescent="0.35">
      <c r="L2176" s="54" t="str">
        <f>IF(ISTEXT(overallRate),"Effectuez l’étape 1",IF(OR(COUNT($C2176,H2176)&lt;&gt;2,overallRate=0),0,IF(D2176="Oui",IF(OR($B2176="Oui - sans lien de dépendance",$C2176&gt;0),ROUND(MIN(H2176, MAX(500,MIN(0.55*$C2176,573))),2),0),ROUND(IF($B2176="Non - avec lien de dépendance",MIN(1129,H2176,$C2176)*overallRate,MIN(1129,H2176)*overallRate),2))))</f>
        <v>Effectuez l’étape 1</v>
      </c>
      <c r="M2176" s="54" t="str">
        <f>IF(ISTEXT(overallRate),"Effectuez l’étape 1",IF(OR(COUNT($C2176,I2176)&lt;&gt;2,overallRate=0),0,IF(E2176="Oui",IF(OR($B2176="Oui - sans lien de dépendance",$C2176&gt;0),ROUND(MIN(I2176, MAX(500,MIN(0.55*$C2176,573))),2),0),ROUND(IF($B2176="Non - avec lien de dépendance",MIN(1129,I2176,$C2176)*overallRate,MIN(1129,I2176)*overallRate),2))))</f>
        <v>Effectuez l’étape 1</v>
      </c>
      <c r="N2176" s="54" t="str">
        <f>IF(ISTEXT(overallRate),"Effectuez l’étape 1",IF(OR(COUNT($C2176,J2176)&lt;&gt;2,overallRate=0),0,IF(F2176="Oui",IF(OR($B2176="Oui - sans lien de dépendance",$C2176&gt;0),ROUND(MIN(J2176, MAX(500,MIN(0.55*$C2176,573))),2),0),ROUND(IF($B2176="Non - avec lien de dépendance",MIN(1129,J2176,$C2176)*overallRate,MIN(1129,J2176)*overallRate),2))))</f>
        <v>Effectuez l’étape 1</v>
      </c>
      <c r="O2176" s="54" t="str">
        <f>IF(ISTEXT(overallRate),"Effectuez l’étape 1",IF(OR(COUNT($C2176,K2176)&lt;&gt;2,overallRate=0),0,IF(G2176="Oui",IF(OR($B2176="Oui - sans lien de dépendance",$C2176&gt;0),ROUND(MIN(K2176, MAX(500,MIN(0.55*$C2176,573))),2),0),ROUND(IF($B2176="Non - avec lien de dépendance",MIN(1129,K2176,$C2176)*overallRate,MIN(1129,K2176)*overallRate),2))))</f>
        <v>Effectuez l’étape 1</v>
      </c>
      <c r="P2176" s="3">
        <f t="shared" si="33"/>
        <v>0</v>
      </c>
    </row>
    <row r="2177" spans="12:16" x14ac:dyDescent="0.35">
      <c r="L2177" s="54" t="str">
        <f>IF(ISTEXT(overallRate),"Effectuez l’étape 1",IF(OR(COUNT($C2177,H2177)&lt;&gt;2,overallRate=0),0,IF(D2177="Oui",IF(OR($B2177="Oui - sans lien de dépendance",$C2177&gt;0),ROUND(MIN(H2177, MAX(500,MIN(0.55*$C2177,573))),2),0),ROUND(IF($B2177="Non - avec lien de dépendance",MIN(1129,H2177,$C2177)*overallRate,MIN(1129,H2177)*overallRate),2))))</f>
        <v>Effectuez l’étape 1</v>
      </c>
      <c r="M2177" s="54" t="str">
        <f>IF(ISTEXT(overallRate),"Effectuez l’étape 1",IF(OR(COUNT($C2177,I2177)&lt;&gt;2,overallRate=0),0,IF(E2177="Oui",IF(OR($B2177="Oui - sans lien de dépendance",$C2177&gt;0),ROUND(MIN(I2177, MAX(500,MIN(0.55*$C2177,573))),2),0),ROUND(IF($B2177="Non - avec lien de dépendance",MIN(1129,I2177,$C2177)*overallRate,MIN(1129,I2177)*overallRate),2))))</f>
        <v>Effectuez l’étape 1</v>
      </c>
      <c r="N2177" s="54" t="str">
        <f>IF(ISTEXT(overallRate),"Effectuez l’étape 1",IF(OR(COUNT($C2177,J2177)&lt;&gt;2,overallRate=0),0,IF(F2177="Oui",IF(OR($B2177="Oui - sans lien de dépendance",$C2177&gt;0),ROUND(MIN(J2177, MAX(500,MIN(0.55*$C2177,573))),2),0),ROUND(IF($B2177="Non - avec lien de dépendance",MIN(1129,J2177,$C2177)*overallRate,MIN(1129,J2177)*overallRate),2))))</f>
        <v>Effectuez l’étape 1</v>
      </c>
      <c r="O2177" s="54" t="str">
        <f>IF(ISTEXT(overallRate),"Effectuez l’étape 1",IF(OR(COUNT($C2177,K2177)&lt;&gt;2,overallRate=0),0,IF(G2177="Oui",IF(OR($B2177="Oui - sans lien de dépendance",$C2177&gt;0),ROUND(MIN(K2177, MAX(500,MIN(0.55*$C2177,573))),2),0),ROUND(IF($B2177="Non - avec lien de dépendance",MIN(1129,K2177,$C2177)*overallRate,MIN(1129,K2177)*overallRate),2))))</f>
        <v>Effectuez l’étape 1</v>
      </c>
      <c r="P2177" s="3">
        <f t="shared" si="33"/>
        <v>0</v>
      </c>
    </row>
    <row r="2178" spans="12:16" x14ac:dyDescent="0.35">
      <c r="L2178" s="54" t="str">
        <f>IF(ISTEXT(overallRate),"Effectuez l’étape 1",IF(OR(COUNT($C2178,H2178)&lt;&gt;2,overallRate=0),0,IF(D2178="Oui",IF(OR($B2178="Oui - sans lien de dépendance",$C2178&gt;0),ROUND(MIN(H2178, MAX(500,MIN(0.55*$C2178,573))),2),0),ROUND(IF($B2178="Non - avec lien de dépendance",MIN(1129,H2178,$C2178)*overallRate,MIN(1129,H2178)*overallRate),2))))</f>
        <v>Effectuez l’étape 1</v>
      </c>
      <c r="M2178" s="54" t="str">
        <f>IF(ISTEXT(overallRate),"Effectuez l’étape 1",IF(OR(COUNT($C2178,I2178)&lt;&gt;2,overallRate=0),0,IF(E2178="Oui",IF(OR($B2178="Oui - sans lien de dépendance",$C2178&gt;0),ROUND(MIN(I2178, MAX(500,MIN(0.55*$C2178,573))),2),0),ROUND(IF($B2178="Non - avec lien de dépendance",MIN(1129,I2178,$C2178)*overallRate,MIN(1129,I2178)*overallRate),2))))</f>
        <v>Effectuez l’étape 1</v>
      </c>
      <c r="N2178" s="54" t="str">
        <f>IF(ISTEXT(overallRate),"Effectuez l’étape 1",IF(OR(COUNT($C2178,J2178)&lt;&gt;2,overallRate=0),0,IF(F2178="Oui",IF(OR($B2178="Oui - sans lien de dépendance",$C2178&gt;0),ROUND(MIN(J2178, MAX(500,MIN(0.55*$C2178,573))),2),0),ROUND(IF($B2178="Non - avec lien de dépendance",MIN(1129,J2178,$C2178)*overallRate,MIN(1129,J2178)*overallRate),2))))</f>
        <v>Effectuez l’étape 1</v>
      </c>
      <c r="O2178" s="54" t="str">
        <f>IF(ISTEXT(overallRate),"Effectuez l’étape 1",IF(OR(COUNT($C2178,K2178)&lt;&gt;2,overallRate=0),0,IF(G2178="Oui",IF(OR($B2178="Oui - sans lien de dépendance",$C2178&gt;0),ROUND(MIN(K2178, MAX(500,MIN(0.55*$C2178,573))),2),0),ROUND(IF($B2178="Non - avec lien de dépendance",MIN(1129,K2178,$C2178)*overallRate,MIN(1129,K2178)*overallRate),2))))</f>
        <v>Effectuez l’étape 1</v>
      </c>
      <c r="P2178" s="3">
        <f t="shared" si="33"/>
        <v>0</v>
      </c>
    </row>
    <row r="2179" spans="12:16" x14ac:dyDescent="0.35">
      <c r="L2179" s="54" t="str">
        <f>IF(ISTEXT(overallRate),"Effectuez l’étape 1",IF(OR(COUNT($C2179,H2179)&lt;&gt;2,overallRate=0),0,IF(D2179="Oui",IF(OR($B2179="Oui - sans lien de dépendance",$C2179&gt;0),ROUND(MIN(H2179, MAX(500,MIN(0.55*$C2179,573))),2),0),ROUND(IF($B2179="Non - avec lien de dépendance",MIN(1129,H2179,$C2179)*overallRate,MIN(1129,H2179)*overallRate),2))))</f>
        <v>Effectuez l’étape 1</v>
      </c>
      <c r="M2179" s="54" t="str">
        <f>IF(ISTEXT(overallRate),"Effectuez l’étape 1",IF(OR(COUNT($C2179,I2179)&lt;&gt;2,overallRate=0),0,IF(E2179="Oui",IF(OR($B2179="Oui - sans lien de dépendance",$C2179&gt;0),ROUND(MIN(I2179, MAX(500,MIN(0.55*$C2179,573))),2),0),ROUND(IF($B2179="Non - avec lien de dépendance",MIN(1129,I2179,$C2179)*overallRate,MIN(1129,I2179)*overallRate),2))))</f>
        <v>Effectuez l’étape 1</v>
      </c>
      <c r="N2179" s="54" t="str">
        <f>IF(ISTEXT(overallRate),"Effectuez l’étape 1",IF(OR(COUNT($C2179,J2179)&lt;&gt;2,overallRate=0),0,IF(F2179="Oui",IF(OR($B2179="Oui - sans lien de dépendance",$C2179&gt;0),ROUND(MIN(J2179, MAX(500,MIN(0.55*$C2179,573))),2),0),ROUND(IF($B2179="Non - avec lien de dépendance",MIN(1129,J2179,$C2179)*overallRate,MIN(1129,J2179)*overallRate),2))))</f>
        <v>Effectuez l’étape 1</v>
      </c>
      <c r="O2179" s="54" t="str">
        <f>IF(ISTEXT(overallRate),"Effectuez l’étape 1",IF(OR(COUNT($C2179,K2179)&lt;&gt;2,overallRate=0),0,IF(G2179="Oui",IF(OR($B2179="Oui - sans lien de dépendance",$C2179&gt;0),ROUND(MIN(K2179, MAX(500,MIN(0.55*$C2179,573))),2),0),ROUND(IF($B2179="Non - avec lien de dépendance",MIN(1129,K2179,$C2179)*overallRate,MIN(1129,K2179)*overallRate),2))))</f>
        <v>Effectuez l’étape 1</v>
      </c>
      <c r="P2179" s="3">
        <f t="shared" si="33"/>
        <v>0</v>
      </c>
    </row>
    <row r="2180" spans="12:16" x14ac:dyDescent="0.35">
      <c r="L2180" s="54" t="str">
        <f>IF(ISTEXT(overallRate),"Effectuez l’étape 1",IF(OR(COUNT($C2180,H2180)&lt;&gt;2,overallRate=0),0,IF(D2180="Oui",IF(OR($B2180="Oui - sans lien de dépendance",$C2180&gt;0),ROUND(MIN(H2180, MAX(500,MIN(0.55*$C2180,573))),2),0),ROUND(IF($B2180="Non - avec lien de dépendance",MIN(1129,H2180,$C2180)*overallRate,MIN(1129,H2180)*overallRate),2))))</f>
        <v>Effectuez l’étape 1</v>
      </c>
      <c r="M2180" s="54" t="str">
        <f>IF(ISTEXT(overallRate),"Effectuez l’étape 1",IF(OR(COUNT($C2180,I2180)&lt;&gt;2,overallRate=0),0,IF(E2180="Oui",IF(OR($B2180="Oui - sans lien de dépendance",$C2180&gt;0),ROUND(MIN(I2180, MAX(500,MIN(0.55*$C2180,573))),2),0),ROUND(IF($B2180="Non - avec lien de dépendance",MIN(1129,I2180,$C2180)*overallRate,MIN(1129,I2180)*overallRate),2))))</f>
        <v>Effectuez l’étape 1</v>
      </c>
      <c r="N2180" s="54" t="str">
        <f>IF(ISTEXT(overallRate),"Effectuez l’étape 1",IF(OR(COUNT($C2180,J2180)&lt;&gt;2,overallRate=0),0,IF(F2180="Oui",IF(OR($B2180="Oui - sans lien de dépendance",$C2180&gt;0),ROUND(MIN(J2180, MAX(500,MIN(0.55*$C2180,573))),2),0),ROUND(IF($B2180="Non - avec lien de dépendance",MIN(1129,J2180,$C2180)*overallRate,MIN(1129,J2180)*overallRate),2))))</f>
        <v>Effectuez l’étape 1</v>
      </c>
      <c r="O2180" s="54" t="str">
        <f>IF(ISTEXT(overallRate),"Effectuez l’étape 1",IF(OR(COUNT($C2180,K2180)&lt;&gt;2,overallRate=0),0,IF(G2180="Oui",IF(OR($B2180="Oui - sans lien de dépendance",$C2180&gt;0),ROUND(MIN(K2180, MAX(500,MIN(0.55*$C2180,573))),2),0),ROUND(IF($B2180="Non - avec lien de dépendance",MIN(1129,K2180,$C2180)*overallRate,MIN(1129,K2180)*overallRate),2))))</f>
        <v>Effectuez l’étape 1</v>
      </c>
      <c r="P2180" s="3">
        <f t="shared" si="33"/>
        <v>0</v>
      </c>
    </row>
    <row r="2181" spans="12:16" x14ac:dyDescent="0.35">
      <c r="L2181" s="54" t="str">
        <f>IF(ISTEXT(overallRate),"Effectuez l’étape 1",IF(OR(COUNT($C2181,H2181)&lt;&gt;2,overallRate=0),0,IF(D2181="Oui",IF(OR($B2181="Oui - sans lien de dépendance",$C2181&gt;0),ROUND(MIN(H2181, MAX(500,MIN(0.55*$C2181,573))),2),0),ROUND(IF($B2181="Non - avec lien de dépendance",MIN(1129,H2181,$C2181)*overallRate,MIN(1129,H2181)*overallRate),2))))</f>
        <v>Effectuez l’étape 1</v>
      </c>
      <c r="M2181" s="54" t="str">
        <f>IF(ISTEXT(overallRate),"Effectuez l’étape 1",IF(OR(COUNT($C2181,I2181)&lt;&gt;2,overallRate=0),0,IF(E2181="Oui",IF(OR($B2181="Oui - sans lien de dépendance",$C2181&gt;0),ROUND(MIN(I2181, MAX(500,MIN(0.55*$C2181,573))),2),0),ROUND(IF($B2181="Non - avec lien de dépendance",MIN(1129,I2181,$C2181)*overallRate,MIN(1129,I2181)*overallRate),2))))</f>
        <v>Effectuez l’étape 1</v>
      </c>
      <c r="N2181" s="54" t="str">
        <f>IF(ISTEXT(overallRate),"Effectuez l’étape 1",IF(OR(COUNT($C2181,J2181)&lt;&gt;2,overallRate=0),0,IF(F2181="Oui",IF(OR($B2181="Oui - sans lien de dépendance",$C2181&gt;0),ROUND(MIN(J2181, MAX(500,MIN(0.55*$C2181,573))),2),0),ROUND(IF($B2181="Non - avec lien de dépendance",MIN(1129,J2181,$C2181)*overallRate,MIN(1129,J2181)*overallRate),2))))</f>
        <v>Effectuez l’étape 1</v>
      </c>
      <c r="O2181" s="54" t="str">
        <f>IF(ISTEXT(overallRate),"Effectuez l’étape 1",IF(OR(COUNT($C2181,K2181)&lt;&gt;2,overallRate=0),0,IF(G2181="Oui",IF(OR($B2181="Oui - sans lien de dépendance",$C2181&gt;0),ROUND(MIN(K2181, MAX(500,MIN(0.55*$C2181,573))),2),0),ROUND(IF($B2181="Non - avec lien de dépendance",MIN(1129,K2181,$C2181)*overallRate,MIN(1129,K2181)*overallRate),2))))</f>
        <v>Effectuez l’étape 1</v>
      </c>
      <c r="P2181" s="3">
        <f t="shared" si="33"/>
        <v>0</v>
      </c>
    </row>
    <row r="2182" spans="12:16" x14ac:dyDescent="0.35">
      <c r="L2182" s="54" t="str">
        <f>IF(ISTEXT(overallRate),"Effectuez l’étape 1",IF(OR(COUNT($C2182,H2182)&lt;&gt;2,overallRate=0),0,IF(D2182="Oui",IF(OR($B2182="Oui - sans lien de dépendance",$C2182&gt;0),ROUND(MIN(H2182, MAX(500,MIN(0.55*$C2182,573))),2),0),ROUND(IF($B2182="Non - avec lien de dépendance",MIN(1129,H2182,$C2182)*overallRate,MIN(1129,H2182)*overallRate),2))))</f>
        <v>Effectuez l’étape 1</v>
      </c>
      <c r="M2182" s="54" t="str">
        <f>IF(ISTEXT(overallRate),"Effectuez l’étape 1",IF(OR(COUNT($C2182,I2182)&lt;&gt;2,overallRate=0),0,IF(E2182="Oui",IF(OR($B2182="Oui - sans lien de dépendance",$C2182&gt;0),ROUND(MIN(I2182, MAX(500,MIN(0.55*$C2182,573))),2),0),ROUND(IF($B2182="Non - avec lien de dépendance",MIN(1129,I2182,$C2182)*overallRate,MIN(1129,I2182)*overallRate),2))))</f>
        <v>Effectuez l’étape 1</v>
      </c>
      <c r="N2182" s="54" t="str">
        <f>IF(ISTEXT(overallRate),"Effectuez l’étape 1",IF(OR(COUNT($C2182,J2182)&lt;&gt;2,overallRate=0),0,IF(F2182="Oui",IF(OR($B2182="Oui - sans lien de dépendance",$C2182&gt;0),ROUND(MIN(J2182, MAX(500,MIN(0.55*$C2182,573))),2),0),ROUND(IF($B2182="Non - avec lien de dépendance",MIN(1129,J2182,$C2182)*overallRate,MIN(1129,J2182)*overallRate),2))))</f>
        <v>Effectuez l’étape 1</v>
      </c>
      <c r="O2182" s="54" t="str">
        <f>IF(ISTEXT(overallRate),"Effectuez l’étape 1",IF(OR(COUNT($C2182,K2182)&lt;&gt;2,overallRate=0),0,IF(G2182="Oui",IF(OR($B2182="Oui - sans lien de dépendance",$C2182&gt;0),ROUND(MIN(K2182, MAX(500,MIN(0.55*$C2182,573))),2),0),ROUND(IF($B2182="Non - avec lien de dépendance",MIN(1129,K2182,$C2182)*overallRate,MIN(1129,K2182)*overallRate),2))))</f>
        <v>Effectuez l’étape 1</v>
      </c>
      <c r="P2182" s="3">
        <f t="shared" si="33"/>
        <v>0</v>
      </c>
    </row>
    <row r="2183" spans="12:16" x14ac:dyDescent="0.35">
      <c r="L2183" s="54" t="str">
        <f>IF(ISTEXT(overallRate),"Effectuez l’étape 1",IF(OR(COUNT($C2183,H2183)&lt;&gt;2,overallRate=0),0,IF(D2183="Oui",IF(OR($B2183="Oui - sans lien de dépendance",$C2183&gt;0),ROUND(MIN(H2183, MAX(500,MIN(0.55*$C2183,573))),2),0),ROUND(IF($B2183="Non - avec lien de dépendance",MIN(1129,H2183,$C2183)*overallRate,MIN(1129,H2183)*overallRate),2))))</f>
        <v>Effectuez l’étape 1</v>
      </c>
      <c r="M2183" s="54" t="str">
        <f>IF(ISTEXT(overallRate),"Effectuez l’étape 1",IF(OR(COUNT($C2183,I2183)&lt;&gt;2,overallRate=0),0,IF(E2183="Oui",IF(OR($B2183="Oui - sans lien de dépendance",$C2183&gt;0),ROUND(MIN(I2183, MAX(500,MIN(0.55*$C2183,573))),2),0),ROUND(IF($B2183="Non - avec lien de dépendance",MIN(1129,I2183,$C2183)*overallRate,MIN(1129,I2183)*overallRate),2))))</f>
        <v>Effectuez l’étape 1</v>
      </c>
      <c r="N2183" s="54" t="str">
        <f>IF(ISTEXT(overallRate),"Effectuez l’étape 1",IF(OR(COUNT($C2183,J2183)&lt;&gt;2,overallRate=0),0,IF(F2183="Oui",IF(OR($B2183="Oui - sans lien de dépendance",$C2183&gt;0),ROUND(MIN(J2183, MAX(500,MIN(0.55*$C2183,573))),2),0),ROUND(IF($B2183="Non - avec lien de dépendance",MIN(1129,J2183,$C2183)*overallRate,MIN(1129,J2183)*overallRate),2))))</f>
        <v>Effectuez l’étape 1</v>
      </c>
      <c r="O2183" s="54" t="str">
        <f>IF(ISTEXT(overallRate),"Effectuez l’étape 1",IF(OR(COUNT($C2183,K2183)&lt;&gt;2,overallRate=0),0,IF(G2183="Oui",IF(OR($B2183="Oui - sans lien de dépendance",$C2183&gt;0),ROUND(MIN(K2183, MAX(500,MIN(0.55*$C2183,573))),2),0),ROUND(IF($B2183="Non - avec lien de dépendance",MIN(1129,K2183,$C2183)*overallRate,MIN(1129,K2183)*overallRate),2))))</f>
        <v>Effectuez l’étape 1</v>
      </c>
      <c r="P2183" s="3">
        <f t="shared" ref="P2183:P2246" si="34">IF(AND(COUNT(C2183:K2183)&gt;0,OR(COUNT(C2183:K2183)&lt;&gt;5,ISBLANK(B2183))),"Fill out all amounts",SUM(L2183:O2183))</f>
        <v>0</v>
      </c>
    </row>
    <row r="2184" spans="12:16" x14ac:dyDescent="0.35">
      <c r="L2184" s="54" t="str">
        <f>IF(ISTEXT(overallRate),"Effectuez l’étape 1",IF(OR(COUNT($C2184,H2184)&lt;&gt;2,overallRate=0),0,IF(D2184="Oui",IF(OR($B2184="Oui - sans lien de dépendance",$C2184&gt;0),ROUND(MIN(H2184, MAX(500,MIN(0.55*$C2184,573))),2),0),ROUND(IF($B2184="Non - avec lien de dépendance",MIN(1129,H2184,$C2184)*overallRate,MIN(1129,H2184)*overallRate),2))))</f>
        <v>Effectuez l’étape 1</v>
      </c>
      <c r="M2184" s="54" t="str">
        <f>IF(ISTEXT(overallRate),"Effectuez l’étape 1",IF(OR(COUNT($C2184,I2184)&lt;&gt;2,overallRate=0),0,IF(E2184="Oui",IF(OR($B2184="Oui - sans lien de dépendance",$C2184&gt;0),ROUND(MIN(I2184, MAX(500,MIN(0.55*$C2184,573))),2),0),ROUND(IF($B2184="Non - avec lien de dépendance",MIN(1129,I2184,$C2184)*overallRate,MIN(1129,I2184)*overallRate),2))))</f>
        <v>Effectuez l’étape 1</v>
      </c>
      <c r="N2184" s="54" t="str">
        <f>IF(ISTEXT(overallRate),"Effectuez l’étape 1",IF(OR(COUNT($C2184,J2184)&lt;&gt;2,overallRate=0),0,IF(F2184="Oui",IF(OR($B2184="Oui - sans lien de dépendance",$C2184&gt;0),ROUND(MIN(J2184, MAX(500,MIN(0.55*$C2184,573))),2),0),ROUND(IF($B2184="Non - avec lien de dépendance",MIN(1129,J2184,$C2184)*overallRate,MIN(1129,J2184)*overallRate),2))))</f>
        <v>Effectuez l’étape 1</v>
      </c>
      <c r="O2184" s="54" t="str">
        <f>IF(ISTEXT(overallRate),"Effectuez l’étape 1",IF(OR(COUNT($C2184,K2184)&lt;&gt;2,overallRate=0),0,IF(G2184="Oui",IF(OR($B2184="Oui - sans lien de dépendance",$C2184&gt;0),ROUND(MIN(K2184, MAX(500,MIN(0.55*$C2184,573))),2),0),ROUND(IF($B2184="Non - avec lien de dépendance",MIN(1129,K2184,$C2184)*overallRate,MIN(1129,K2184)*overallRate),2))))</f>
        <v>Effectuez l’étape 1</v>
      </c>
      <c r="P2184" s="3">
        <f t="shared" si="34"/>
        <v>0</v>
      </c>
    </row>
    <row r="2185" spans="12:16" x14ac:dyDescent="0.35">
      <c r="L2185" s="54" t="str">
        <f>IF(ISTEXT(overallRate),"Effectuez l’étape 1",IF(OR(COUNT($C2185,H2185)&lt;&gt;2,overallRate=0),0,IF(D2185="Oui",IF(OR($B2185="Oui - sans lien de dépendance",$C2185&gt;0),ROUND(MIN(H2185, MAX(500,MIN(0.55*$C2185,573))),2),0),ROUND(IF($B2185="Non - avec lien de dépendance",MIN(1129,H2185,$C2185)*overallRate,MIN(1129,H2185)*overallRate),2))))</f>
        <v>Effectuez l’étape 1</v>
      </c>
      <c r="M2185" s="54" t="str">
        <f>IF(ISTEXT(overallRate),"Effectuez l’étape 1",IF(OR(COUNT($C2185,I2185)&lt;&gt;2,overallRate=0),0,IF(E2185="Oui",IF(OR($B2185="Oui - sans lien de dépendance",$C2185&gt;0),ROUND(MIN(I2185, MAX(500,MIN(0.55*$C2185,573))),2),0),ROUND(IF($B2185="Non - avec lien de dépendance",MIN(1129,I2185,$C2185)*overallRate,MIN(1129,I2185)*overallRate),2))))</f>
        <v>Effectuez l’étape 1</v>
      </c>
      <c r="N2185" s="54" t="str">
        <f>IF(ISTEXT(overallRate),"Effectuez l’étape 1",IF(OR(COUNT($C2185,J2185)&lt;&gt;2,overallRate=0),0,IF(F2185="Oui",IF(OR($B2185="Oui - sans lien de dépendance",$C2185&gt;0),ROUND(MIN(J2185, MAX(500,MIN(0.55*$C2185,573))),2),0),ROUND(IF($B2185="Non - avec lien de dépendance",MIN(1129,J2185,$C2185)*overallRate,MIN(1129,J2185)*overallRate),2))))</f>
        <v>Effectuez l’étape 1</v>
      </c>
      <c r="O2185" s="54" t="str">
        <f>IF(ISTEXT(overallRate),"Effectuez l’étape 1",IF(OR(COUNT($C2185,K2185)&lt;&gt;2,overallRate=0),0,IF(G2185="Oui",IF(OR($B2185="Oui - sans lien de dépendance",$C2185&gt;0),ROUND(MIN(K2185, MAX(500,MIN(0.55*$C2185,573))),2),0),ROUND(IF($B2185="Non - avec lien de dépendance",MIN(1129,K2185,$C2185)*overallRate,MIN(1129,K2185)*overallRate),2))))</f>
        <v>Effectuez l’étape 1</v>
      </c>
      <c r="P2185" s="3">
        <f t="shared" si="34"/>
        <v>0</v>
      </c>
    </row>
    <row r="2186" spans="12:16" x14ac:dyDescent="0.35">
      <c r="L2186" s="54" t="str">
        <f>IF(ISTEXT(overallRate),"Effectuez l’étape 1",IF(OR(COUNT($C2186,H2186)&lt;&gt;2,overallRate=0),0,IF(D2186="Oui",IF(OR($B2186="Oui - sans lien de dépendance",$C2186&gt;0),ROUND(MIN(H2186, MAX(500,MIN(0.55*$C2186,573))),2),0),ROUND(IF($B2186="Non - avec lien de dépendance",MIN(1129,H2186,$C2186)*overallRate,MIN(1129,H2186)*overallRate),2))))</f>
        <v>Effectuez l’étape 1</v>
      </c>
      <c r="M2186" s="54" t="str">
        <f>IF(ISTEXT(overallRate),"Effectuez l’étape 1",IF(OR(COUNT($C2186,I2186)&lt;&gt;2,overallRate=0),0,IF(E2186="Oui",IF(OR($B2186="Oui - sans lien de dépendance",$C2186&gt;0),ROUND(MIN(I2186, MAX(500,MIN(0.55*$C2186,573))),2),0),ROUND(IF($B2186="Non - avec lien de dépendance",MIN(1129,I2186,$C2186)*overallRate,MIN(1129,I2186)*overallRate),2))))</f>
        <v>Effectuez l’étape 1</v>
      </c>
      <c r="N2186" s="54" t="str">
        <f>IF(ISTEXT(overallRate),"Effectuez l’étape 1",IF(OR(COUNT($C2186,J2186)&lt;&gt;2,overallRate=0),0,IF(F2186="Oui",IF(OR($B2186="Oui - sans lien de dépendance",$C2186&gt;0),ROUND(MIN(J2186, MAX(500,MIN(0.55*$C2186,573))),2),0),ROUND(IF($B2186="Non - avec lien de dépendance",MIN(1129,J2186,$C2186)*overallRate,MIN(1129,J2186)*overallRate),2))))</f>
        <v>Effectuez l’étape 1</v>
      </c>
      <c r="O2186" s="54" t="str">
        <f>IF(ISTEXT(overallRate),"Effectuez l’étape 1",IF(OR(COUNT($C2186,K2186)&lt;&gt;2,overallRate=0),0,IF(G2186="Oui",IF(OR($B2186="Oui - sans lien de dépendance",$C2186&gt;0),ROUND(MIN(K2186, MAX(500,MIN(0.55*$C2186,573))),2),0),ROUND(IF($B2186="Non - avec lien de dépendance",MIN(1129,K2186,$C2186)*overallRate,MIN(1129,K2186)*overallRate),2))))</f>
        <v>Effectuez l’étape 1</v>
      </c>
      <c r="P2186" s="3">
        <f t="shared" si="34"/>
        <v>0</v>
      </c>
    </row>
    <row r="2187" spans="12:16" x14ac:dyDescent="0.35">
      <c r="L2187" s="54" t="str">
        <f>IF(ISTEXT(overallRate),"Effectuez l’étape 1",IF(OR(COUNT($C2187,H2187)&lt;&gt;2,overallRate=0),0,IF(D2187="Oui",IF(OR($B2187="Oui - sans lien de dépendance",$C2187&gt;0),ROUND(MIN(H2187, MAX(500,MIN(0.55*$C2187,573))),2),0),ROUND(IF($B2187="Non - avec lien de dépendance",MIN(1129,H2187,$C2187)*overallRate,MIN(1129,H2187)*overallRate),2))))</f>
        <v>Effectuez l’étape 1</v>
      </c>
      <c r="M2187" s="54" t="str">
        <f>IF(ISTEXT(overallRate),"Effectuez l’étape 1",IF(OR(COUNT($C2187,I2187)&lt;&gt;2,overallRate=0),0,IF(E2187="Oui",IF(OR($B2187="Oui - sans lien de dépendance",$C2187&gt;0),ROUND(MIN(I2187, MAX(500,MIN(0.55*$C2187,573))),2),0),ROUND(IF($B2187="Non - avec lien de dépendance",MIN(1129,I2187,$C2187)*overallRate,MIN(1129,I2187)*overallRate),2))))</f>
        <v>Effectuez l’étape 1</v>
      </c>
      <c r="N2187" s="54" t="str">
        <f>IF(ISTEXT(overallRate),"Effectuez l’étape 1",IF(OR(COUNT($C2187,J2187)&lt;&gt;2,overallRate=0),0,IF(F2187="Oui",IF(OR($B2187="Oui - sans lien de dépendance",$C2187&gt;0),ROUND(MIN(J2187, MAX(500,MIN(0.55*$C2187,573))),2),0),ROUND(IF($B2187="Non - avec lien de dépendance",MIN(1129,J2187,$C2187)*overallRate,MIN(1129,J2187)*overallRate),2))))</f>
        <v>Effectuez l’étape 1</v>
      </c>
      <c r="O2187" s="54" t="str">
        <f>IF(ISTEXT(overallRate),"Effectuez l’étape 1",IF(OR(COUNT($C2187,K2187)&lt;&gt;2,overallRate=0),0,IF(G2187="Oui",IF(OR($B2187="Oui - sans lien de dépendance",$C2187&gt;0),ROUND(MIN(K2187, MAX(500,MIN(0.55*$C2187,573))),2),0),ROUND(IF($B2187="Non - avec lien de dépendance",MIN(1129,K2187,$C2187)*overallRate,MIN(1129,K2187)*overallRate),2))))</f>
        <v>Effectuez l’étape 1</v>
      </c>
      <c r="P2187" s="3">
        <f t="shared" si="34"/>
        <v>0</v>
      </c>
    </row>
    <row r="2188" spans="12:16" x14ac:dyDescent="0.35">
      <c r="L2188" s="54" t="str">
        <f>IF(ISTEXT(overallRate),"Effectuez l’étape 1",IF(OR(COUNT($C2188,H2188)&lt;&gt;2,overallRate=0),0,IF(D2188="Oui",IF(OR($B2188="Oui - sans lien de dépendance",$C2188&gt;0),ROUND(MIN(H2188, MAX(500,MIN(0.55*$C2188,573))),2),0),ROUND(IF($B2188="Non - avec lien de dépendance",MIN(1129,H2188,$C2188)*overallRate,MIN(1129,H2188)*overallRate),2))))</f>
        <v>Effectuez l’étape 1</v>
      </c>
      <c r="M2188" s="54" t="str">
        <f>IF(ISTEXT(overallRate),"Effectuez l’étape 1",IF(OR(COUNT($C2188,I2188)&lt;&gt;2,overallRate=0),0,IF(E2188="Oui",IF(OR($B2188="Oui - sans lien de dépendance",$C2188&gt;0),ROUND(MIN(I2188, MAX(500,MIN(0.55*$C2188,573))),2),0),ROUND(IF($B2188="Non - avec lien de dépendance",MIN(1129,I2188,$C2188)*overallRate,MIN(1129,I2188)*overallRate),2))))</f>
        <v>Effectuez l’étape 1</v>
      </c>
      <c r="N2188" s="54" t="str">
        <f>IF(ISTEXT(overallRate),"Effectuez l’étape 1",IF(OR(COUNT($C2188,J2188)&lt;&gt;2,overallRate=0),0,IF(F2188="Oui",IF(OR($B2188="Oui - sans lien de dépendance",$C2188&gt;0),ROUND(MIN(J2188, MAX(500,MIN(0.55*$C2188,573))),2),0),ROUND(IF($B2188="Non - avec lien de dépendance",MIN(1129,J2188,$C2188)*overallRate,MIN(1129,J2188)*overallRate),2))))</f>
        <v>Effectuez l’étape 1</v>
      </c>
      <c r="O2188" s="54" t="str">
        <f>IF(ISTEXT(overallRate),"Effectuez l’étape 1",IF(OR(COUNT($C2188,K2188)&lt;&gt;2,overallRate=0),0,IF(G2188="Oui",IF(OR($B2188="Oui - sans lien de dépendance",$C2188&gt;0),ROUND(MIN(K2188, MAX(500,MIN(0.55*$C2188,573))),2),0),ROUND(IF($B2188="Non - avec lien de dépendance",MIN(1129,K2188,$C2188)*overallRate,MIN(1129,K2188)*overallRate),2))))</f>
        <v>Effectuez l’étape 1</v>
      </c>
      <c r="P2188" s="3">
        <f t="shared" si="34"/>
        <v>0</v>
      </c>
    </row>
    <row r="2189" spans="12:16" x14ac:dyDescent="0.35">
      <c r="L2189" s="54" t="str">
        <f>IF(ISTEXT(overallRate),"Effectuez l’étape 1",IF(OR(COUNT($C2189,H2189)&lt;&gt;2,overallRate=0),0,IF(D2189="Oui",IF(OR($B2189="Oui - sans lien de dépendance",$C2189&gt;0),ROUND(MIN(H2189, MAX(500,MIN(0.55*$C2189,573))),2),0),ROUND(IF($B2189="Non - avec lien de dépendance",MIN(1129,H2189,$C2189)*overallRate,MIN(1129,H2189)*overallRate),2))))</f>
        <v>Effectuez l’étape 1</v>
      </c>
      <c r="M2189" s="54" t="str">
        <f>IF(ISTEXT(overallRate),"Effectuez l’étape 1",IF(OR(COUNT($C2189,I2189)&lt;&gt;2,overallRate=0),0,IF(E2189="Oui",IF(OR($B2189="Oui - sans lien de dépendance",$C2189&gt;0),ROUND(MIN(I2189, MAX(500,MIN(0.55*$C2189,573))),2),0),ROUND(IF($B2189="Non - avec lien de dépendance",MIN(1129,I2189,$C2189)*overallRate,MIN(1129,I2189)*overallRate),2))))</f>
        <v>Effectuez l’étape 1</v>
      </c>
      <c r="N2189" s="54" t="str">
        <f>IF(ISTEXT(overallRate),"Effectuez l’étape 1",IF(OR(COUNT($C2189,J2189)&lt;&gt;2,overallRate=0),0,IF(F2189="Oui",IF(OR($B2189="Oui - sans lien de dépendance",$C2189&gt;0),ROUND(MIN(J2189, MAX(500,MIN(0.55*$C2189,573))),2),0),ROUND(IF($B2189="Non - avec lien de dépendance",MIN(1129,J2189,$C2189)*overallRate,MIN(1129,J2189)*overallRate),2))))</f>
        <v>Effectuez l’étape 1</v>
      </c>
      <c r="O2189" s="54" t="str">
        <f>IF(ISTEXT(overallRate),"Effectuez l’étape 1",IF(OR(COUNT($C2189,K2189)&lt;&gt;2,overallRate=0),0,IF(G2189="Oui",IF(OR($B2189="Oui - sans lien de dépendance",$C2189&gt;0),ROUND(MIN(K2189, MAX(500,MIN(0.55*$C2189,573))),2),0),ROUND(IF($B2189="Non - avec lien de dépendance",MIN(1129,K2189,$C2189)*overallRate,MIN(1129,K2189)*overallRate),2))))</f>
        <v>Effectuez l’étape 1</v>
      </c>
      <c r="P2189" s="3">
        <f t="shared" si="34"/>
        <v>0</v>
      </c>
    </row>
    <row r="2190" spans="12:16" x14ac:dyDescent="0.35">
      <c r="L2190" s="54" t="str">
        <f>IF(ISTEXT(overallRate),"Effectuez l’étape 1",IF(OR(COUNT($C2190,H2190)&lt;&gt;2,overallRate=0),0,IF(D2190="Oui",IF(OR($B2190="Oui - sans lien de dépendance",$C2190&gt;0),ROUND(MIN(H2190, MAX(500,MIN(0.55*$C2190,573))),2),0),ROUND(IF($B2190="Non - avec lien de dépendance",MIN(1129,H2190,$C2190)*overallRate,MIN(1129,H2190)*overallRate),2))))</f>
        <v>Effectuez l’étape 1</v>
      </c>
      <c r="M2190" s="54" t="str">
        <f>IF(ISTEXT(overallRate),"Effectuez l’étape 1",IF(OR(COUNT($C2190,I2190)&lt;&gt;2,overallRate=0),0,IF(E2190="Oui",IF(OR($B2190="Oui - sans lien de dépendance",$C2190&gt;0),ROUND(MIN(I2190, MAX(500,MIN(0.55*$C2190,573))),2),0),ROUND(IF($B2190="Non - avec lien de dépendance",MIN(1129,I2190,$C2190)*overallRate,MIN(1129,I2190)*overallRate),2))))</f>
        <v>Effectuez l’étape 1</v>
      </c>
      <c r="N2190" s="54" t="str">
        <f>IF(ISTEXT(overallRate),"Effectuez l’étape 1",IF(OR(COUNT($C2190,J2190)&lt;&gt;2,overallRate=0),0,IF(F2190="Oui",IF(OR($B2190="Oui - sans lien de dépendance",$C2190&gt;0),ROUND(MIN(J2190, MAX(500,MIN(0.55*$C2190,573))),2),0),ROUND(IF($B2190="Non - avec lien de dépendance",MIN(1129,J2190,$C2190)*overallRate,MIN(1129,J2190)*overallRate),2))))</f>
        <v>Effectuez l’étape 1</v>
      </c>
      <c r="O2190" s="54" t="str">
        <f>IF(ISTEXT(overallRate),"Effectuez l’étape 1",IF(OR(COUNT($C2190,K2190)&lt;&gt;2,overallRate=0),0,IF(G2190="Oui",IF(OR($B2190="Oui - sans lien de dépendance",$C2190&gt;0),ROUND(MIN(K2190, MAX(500,MIN(0.55*$C2190,573))),2),0),ROUND(IF($B2190="Non - avec lien de dépendance",MIN(1129,K2190,$C2190)*overallRate,MIN(1129,K2190)*overallRate),2))))</f>
        <v>Effectuez l’étape 1</v>
      </c>
      <c r="P2190" s="3">
        <f t="shared" si="34"/>
        <v>0</v>
      </c>
    </row>
    <row r="2191" spans="12:16" x14ac:dyDescent="0.35">
      <c r="L2191" s="54" t="str">
        <f>IF(ISTEXT(overallRate),"Effectuez l’étape 1",IF(OR(COUNT($C2191,H2191)&lt;&gt;2,overallRate=0),0,IF(D2191="Oui",IF(OR($B2191="Oui - sans lien de dépendance",$C2191&gt;0),ROUND(MIN(H2191, MAX(500,MIN(0.55*$C2191,573))),2),0),ROUND(IF($B2191="Non - avec lien de dépendance",MIN(1129,H2191,$C2191)*overallRate,MIN(1129,H2191)*overallRate),2))))</f>
        <v>Effectuez l’étape 1</v>
      </c>
      <c r="M2191" s="54" t="str">
        <f>IF(ISTEXT(overallRate),"Effectuez l’étape 1",IF(OR(COUNT($C2191,I2191)&lt;&gt;2,overallRate=0),0,IF(E2191="Oui",IF(OR($B2191="Oui - sans lien de dépendance",$C2191&gt;0),ROUND(MIN(I2191, MAX(500,MIN(0.55*$C2191,573))),2),0),ROUND(IF($B2191="Non - avec lien de dépendance",MIN(1129,I2191,$C2191)*overallRate,MIN(1129,I2191)*overallRate),2))))</f>
        <v>Effectuez l’étape 1</v>
      </c>
      <c r="N2191" s="54" t="str">
        <f>IF(ISTEXT(overallRate),"Effectuez l’étape 1",IF(OR(COUNT($C2191,J2191)&lt;&gt;2,overallRate=0),0,IF(F2191="Oui",IF(OR($B2191="Oui - sans lien de dépendance",$C2191&gt;0),ROUND(MIN(J2191, MAX(500,MIN(0.55*$C2191,573))),2),0),ROUND(IF($B2191="Non - avec lien de dépendance",MIN(1129,J2191,$C2191)*overallRate,MIN(1129,J2191)*overallRate),2))))</f>
        <v>Effectuez l’étape 1</v>
      </c>
      <c r="O2191" s="54" t="str">
        <f>IF(ISTEXT(overallRate),"Effectuez l’étape 1",IF(OR(COUNT($C2191,K2191)&lt;&gt;2,overallRate=0),0,IF(G2191="Oui",IF(OR($B2191="Oui - sans lien de dépendance",$C2191&gt;0),ROUND(MIN(K2191, MAX(500,MIN(0.55*$C2191,573))),2),0),ROUND(IF($B2191="Non - avec lien de dépendance",MIN(1129,K2191,$C2191)*overallRate,MIN(1129,K2191)*overallRate),2))))</f>
        <v>Effectuez l’étape 1</v>
      </c>
      <c r="P2191" s="3">
        <f t="shared" si="34"/>
        <v>0</v>
      </c>
    </row>
    <row r="2192" spans="12:16" x14ac:dyDescent="0.35">
      <c r="L2192" s="54" t="str">
        <f>IF(ISTEXT(overallRate),"Effectuez l’étape 1",IF(OR(COUNT($C2192,H2192)&lt;&gt;2,overallRate=0),0,IF(D2192="Oui",IF(OR($B2192="Oui - sans lien de dépendance",$C2192&gt;0),ROUND(MIN(H2192, MAX(500,MIN(0.55*$C2192,573))),2),0),ROUND(IF($B2192="Non - avec lien de dépendance",MIN(1129,H2192,$C2192)*overallRate,MIN(1129,H2192)*overallRate),2))))</f>
        <v>Effectuez l’étape 1</v>
      </c>
      <c r="M2192" s="54" t="str">
        <f>IF(ISTEXT(overallRate),"Effectuez l’étape 1",IF(OR(COUNT($C2192,I2192)&lt;&gt;2,overallRate=0),0,IF(E2192="Oui",IF(OR($B2192="Oui - sans lien de dépendance",$C2192&gt;0),ROUND(MIN(I2192, MAX(500,MIN(0.55*$C2192,573))),2),0),ROUND(IF($B2192="Non - avec lien de dépendance",MIN(1129,I2192,$C2192)*overallRate,MIN(1129,I2192)*overallRate),2))))</f>
        <v>Effectuez l’étape 1</v>
      </c>
      <c r="N2192" s="54" t="str">
        <f>IF(ISTEXT(overallRate),"Effectuez l’étape 1",IF(OR(COUNT($C2192,J2192)&lt;&gt;2,overallRate=0),0,IF(F2192="Oui",IF(OR($B2192="Oui - sans lien de dépendance",$C2192&gt;0),ROUND(MIN(J2192, MAX(500,MIN(0.55*$C2192,573))),2),0),ROUND(IF($B2192="Non - avec lien de dépendance",MIN(1129,J2192,$C2192)*overallRate,MIN(1129,J2192)*overallRate),2))))</f>
        <v>Effectuez l’étape 1</v>
      </c>
      <c r="O2192" s="54" t="str">
        <f>IF(ISTEXT(overallRate),"Effectuez l’étape 1",IF(OR(COUNT($C2192,K2192)&lt;&gt;2,overallRate=0),0,IF(G2192="Oui",IF(OR($B2192="Oui - sans lien de dépendance",$C2192&gt;0),ROUND(MIN(K2192, MAX(500,MIN(0.55*$C2192,573))),2),0),ROUND(IF($B2192="Non - avec lien de dépendance",MIN(1129,K2192,$C2192)*overallRate,MIN(1129,K2192)*overallRate),2))))</f>
        <v>Effectuez l’étape 1</v>
      </c>
      <c r="P2192" s="3">
        <f t="shared" si="34"/>
        <v>0</v>
      </c>
    </row>
    <row r="2193" spans="12:16" x14ac:dyDescent="0.35">
      <c r="L2193" s="54" t="str">
        <f>IF(ISTEXT(overallRate),"Effectuez l’étape 1",IF(OR(COUNT($C2193,H2193)&lt;&gt;2,overallRate=0),0,IF(D2193="Oui",IF(OR($B2193="Oui - sans lien de dépendance",$C2193&gt;0),ROUND(MIN(H2193, MAX(500,MIN(0.55*$C2193,573))),2),0),ROUND(IF($B2193="Non - avec lien de dépendance",MIN(1129,H2193,$C2193)*overallRate,MIN(1129,H2193)*overallRate),2))))</f>
        <v>Effectuez l’étape 1</v>
      </c>
      <c r="M2193" s="54" t="str">
        <f>IF(ISTEXT(overallRate),"Effectuez l’étape 1",IF(OR(COUNT($C2193,I2193)&lt;&gt;2,overallRate=0),0,IF(E2193="Oui",IF(OR($B2193="Oui - sans lien de dépendance",$C2193&gt;0),ROUND(MIN(I2193, MAX(500,MIN(0.55*$C2193,573))),2),0),ROUND(IF($B2193="Non - avec lien de dépendance",MIN(1129,I2193,$C2193)*overallRate,MIN(1129,I2193)*overallRate),2))))</f>
        <v>Effectuez l’étape 1</v>
      </c>
      <c r="N2193" s="54" t="str">
        <f>IF(ISTEXT(overallRate),"Effectuez l’étape 1",IF(OR(COUNT($C2193,J2193)&lt;&gt;2,overallRate=0),0,IF(F2193="Oui",IF(OR($B2193="Oui - sans lien de dépendance",$C2193&gt;0),ROUND(MIN(J2193, MAX(500,MIN(0.55*$C2193,573))),2),0),ROUND(IF($B2193="Non - avec lien de dépendance",MIN(1129,J2193,$C2193)*overallRate,MIN(1129,J2193)*overallRate),2))))</f>
        <v>Effectuez l’étape 1</v>
      </c>
      <c r="O2193" s="54" t="str">
        <f>IF(ISTEXT(overallRate),"Effectuez l’étape 1",IF(OR(COUNT($C2193,K2193)&lt;&gt;2,overallRate=0),0,IF(G2193="Oui",IF(OR($B2193="Oui - sans lien de dépendance",$C2193&gt;0),ROUND(MIN(K2193, MAX(500,MIN(0.55*$C2193,573))),2),0),ROUND(IF($B2193="Non - avec lien de dépendance",MIN(1129,K2193,$C2193)*overallRate,MIN(1129,K2193)*overallRate),2))))</f>
        <v>Effectuez l’étape 1</v>
      </c>
      <c r="P2193" s="3">
        <f t="shared" si="34"/>
        <v>0</v>
      </c>
    </row>
    <row r="2194" spans="12:16" x14ac:dyDescent="0.35">
      <c r="L2194" s="54" t="str">
        <f>IF(ISTEXT(overallRate),"Effectuez l’étape 1",IF(OR(COUNT($C2194,H2194)&lt;&gt;2,overallRate=0),0,IF(D2194="Oui",IF(OR($B2194="Oui - sans lien de dépendance",$C2194&gt;0),ROUND(MIN(H2194, MAX(500,MIN(0.55*$C2194,573))),2),0),ROUND(IF($B2194="Non - avec lien de dépendance",MIN(1129,H2194,$C2194)*overallRate,MIN(1129,H2194)*overallRate),2))))</f>
        <v>Effectuez l’étape 1</v>
      </c>
      <c r="M2194" s="54" t="str">
        <f>IF(ISTEXT(overallRate),"Effectuez l’étape 1",IF(OR(COUNT($C2194,I2194)&lt;&gt;2,overallRate=0),0,IF(E2194="Oui",IF(OR($B2194="Oui - sans lien de dépendance",$C2194&gt;0),ROUND(MIN(I2194, MAX(500,MIN(0.55*$C2194,573))),2),0),ROUND(IF($B2194="Non - avec lien de dépendance",MIN(1129,I2194,$C2194)*overallRate,MIN(1129,I2194)*overallRate),2))))</f>
        <v>Effectuez l’étape 1</v>
      </c>
      <c r="N2194" s="54" t="str">
        <f>IF(ISTEXT(overallRate),"Effectuez l’étape 1",IF(OR(COUNT($C2194,J2194)&lt;&gt;2,overallRate=0),0,IF(F2194="Oui",IF(OR($B2194="Oui - sans lien de dépendance",$C2194&gt;0),ROUND(MIN(J2194, MAX(500,MIN(0.55*$C2194,573))),2),0),ROUND(IF($B2194="Non - avec lien de dépendance",MIN(1129,J2194,$C2194)*overallRate,MIN(1129,J2194)*overallRate),2))))</f>
        <v>Effectuez l’étape 1</v>
      </c>
      <c r="O2194" s="54" t="str">
        <f>IF(ISTEXT(overallRate),"Effectuez l’étape 1",IF(OR(COUNT($C2194,K2194)&lt;&gt;2,overallRate=0),0,IF(G2194="Oui",IF(OR($B2194="Oui - sans lien de dépendance",$C2194&gt;0),ROUND(MIN(K2194, MAX(500,MIN(0.55*$C2194,573))),2),0),ROUND(IF($B2194="Non - avec lien de dépendance",MIN(1129,K2194,$C2194)*overallRate,MIN(1129,K2194)*overallRate),2))))</f>
        <v>Effectuez l’étape 1</v>
      </c>
      <c r="P2194" s="3">
        <f t="shared" si="34"/>
        <v>0</v>
      </c>
    </row>
    <row r="2195" spans="12:16" x14ac:dyDescent="0.35">
      <c r="L2195" s="54" t="str">
        <f>IF(ISTEXT(overallRate),"Effectuez l’étape 1",IF(OR(COUNT($C2195,H2195)&lt;&gt;2,overallRate=0),0,IF(D2195="Oui",IF(OR($B2195="Oui - sans lien de dépendance",$C2195&gt;0),ROUND(MIN(H2195, MAX(500,MIN(0.55*$C2195,573))),2),0),ROUND(IF($B2195="Non - avec lien de dépendance",MIN(1129,H2195,$C2195)*overallRate,MIN(1129,H2195)*overallRate),2))))</f>
        <v>Effectuez l’étape 1</v>
      </c>
      <c r="M2195" s="54" t="str">
        <f>IF(ISTEXT(overallRate),"Effectuez l’étape 1",IF(OR(COUNT($C2195,I2195)&lt;&gt;2,overallRate=0),0,IF(E2195="Oui",IF(OR($B2195="Oui - sans lien de dépendance",$C2195&gt;0),ROUND(MIN(I2195, MAX(500,MIN(0.55*$C2195,573))),2),0),ROUND(IF($B2195="Non - avec lien de dépendance",MIN(1129,I2195,$C2195)*overallRate,MIN(1129,I2195)*overallRate),2))))</f>
        <v>Effectuez l’étape 1</v>
      </c>
      <c r="N2195" s="54" t="str">
        <f>IF(ISTEXT(overallRate),"Effectuez l’étape 1",IF(OR(COUNT($C2195,J2195)&lt;&gt;2,overallRate=0),0,IF(F2195="Oui",IF(OR($B2195="Oui - sans lien de dépendance",$C2195&gt;0),ROUND(MIN(J2195, MAX(500,MIN(0.55*$C2195,573))),2),0),ROUND(IF($B2195="Non - avec lien de dépendance",MIN(1129,J2195,$C2195)*overallRate,MIN(1129,J2195)*overallRate),2))))</f>
        <v>Effectuez l’étape 1</v>
      </c>
      <c r="O2195" s="54" t="str">
        <f>IF(ISTEXT(overallRate),"Effectuez l’étape 1",IF(OR(COUNT($C2195,K2195)&lt;&gt;2,overallRate=0),0,IF(G2195="Oui",IF(OR($B2195="Oui - sans lien de dépendance",$C2195&gt;0),ROUND(MIN(K2195, MAX(500,MIN(0.55*$C2195,573))),2),0),ROUND(IF($B2195="Non - avec lien de dépendance",MIN(1129,K2195,$C2195)*overallRate,MIN(1129,K2195)*overallRate),2))))</f>
        <v>Effectuez l’étape 1</v>
      </c>
      <c r="P2195" s="3">
        <f t="shared" si="34"/>
        <v>0</v>
      </c>
    </row>
    <row r="2196" spans="12:16" x14ac:dyDescent="0.35">
      <c r="L2196" s="54" t="str">
        <f>IF(ISTEXT(overallRate),"Effectuez l’étape 1",IF(OR(COUNT($C2196,H2196)&lt;&gt;2,overallRate=0),0,IF(D2196="Oui",IF(OR($B2196="Oui - sans lien de dépendance",$C2196&gt;0),ROUND(MIN(H2196, MAX(500,MIN(0.55*$C2196,573))),2),0),ROUND(IF($B2196="Non - avec lien de dépendance",MIN(1129,H2196,$C2196)*overallRate,MIN(1129,H2196)*overallRate),2))))</f>
        <v>Effectuez l’étape 1</v>
      </c>
      <c r="M2196" s="54" t="str">
        <f>IF(ISTEXT(overallRate),"Effectuez l’étape 1",IF(OR(COUNT($C2196,I2196)&lt;&gt;2,overallRate=0),0,IF(E2196="Oui",IF(OR($B2196="Oui - sans lien de dépendance",$C2196&gt;0),ROUND(MIN(I2196, MAX(500,MIN(0.55*$C2196,573))),2),0),ROUND(IF($B2196="Non - avec lien de dépendance",MIN(1129,I2196,$C2196)*overallRate,MIN(1129,I2196)*overallRate),2))))</f>
        <v>Effectuez l’étape 1</v>
      </c>
      <c r="N2196" s="54" t="str">
        <f>IF(ISTEXT(overallRate),"Effectuez l’étape 1",IF(OR(COUNT($C2196,J2196)&lt;&gt;2,overallRate=0),0,IF(F2196="Oui",IF(OR($B2196="Oui - sans lien de dépendance",$C2196&gt;0),ROUND(MIN(J2196, MAX(500,MIN(0.55*$C2196,573))),2),0),ROUND(IF($B2196="Non - avec lien de dépendance",MIN(1129,J2196,$C2196)*overallRate,MIN(1129,J2196)*overallRate),2))))</f>
        <v>Effectuez l’étape 1</v>
      </c>
      <c r="O2196" s="54" t="str">
        <f>IF(ISTEXT(overallRate),"Effectuez l’étape 1",IF(OR(COUNT($C2196,K2196)&lt;&gt;2,overallRate=0),0,IF(G2196="Oui",IF(OR($B2196="Oui - sans lien de dépendance",$C2196&gt;0),ROUND(MIN(K2196, MAX(500,MIN(0.55*$C2196,573))),2),0),ROUND(IF($B2196="Non - avec lien de dépendance",MIN(1129,K2196,$C2196)*overallRate,MIN(1129,K2196)*overallRate),2))))</f>
        <v>Effectuez l’étape 1</v>
      </c>
      <c r="P2196" s="3">
        <f t="shared" si="34"/>
        <v>0</v>
      </c>
    </row>
    <row r="2197" spans="12:16" x14ac:dyDescent="0.35">
      <c r="L2197" s="54" t="str">
        <f>IF(ISTEXT(overallRate),"Effectuez l’étape 1",IF(OR(COUNT($C2197,H2197)&lt;&gt;2,overallRate=0),0,IF(D2197="Oui",IF(OR($B2197="Oui - sans lien de dépendance",$C2197&gt;0),ROUND(MIN(H2197, MAX(500,MIN(0.55*$C2197,573))),2),0),ROUND(IF($B2197="Non - avec lien de dépendance",MIN(1129,H2197,$C2197)*overallRate,MIN(1129,H2197)*overallRate),2))))</f>
        <v>Effectuez l’étape 1</v>
      </c>
      <c r="M2197" s="54" t="str">
        <f>IF(ISTEXT(overallRate),"Effectuez l’étape 1",IF(OR(COUNT($C2197,I2197)&lt;&gt;2,overallRate=0),0,IF(E2197="Oui",IF(OR($B2197="Oui - sans lien de dépendance",$C2197&gt;0),ROUND(MIN(I2197, MAX(500,MIN(0.55*$C2197,573))),2),0),ROUND(IF($B2197="Non - avec lien de dépendance",MIN(1129,I2197,$C2197)*overallRate,MIN(1129,I2197)*overallRate),2))))</f>
        <v>Effectuez l’étape 1</v>
      </c>
      <c r="N2197" s="54" t="str">
        <f>IF(ISTEXT(overallRate),"Effectuez l’étape 1",IF(OR(COUNT($C2197,J2197)&lt;&gt;2,overallRate=0),0,IF(F2197="Oui",IF(OR($B2197="Oui - sans lien de dépendance",$C2197&gt;0),ROUND(MIN(J2197, MAX(500,MIN(0.55*$C2197,573))),2),0),ROUND(IF($B2197="Non - avec lien de dépendance",MIN(1129,J2197,$C2197)*overallRate,MIN(1129,J2197)*overallRate),2))))</f>
        <v>Effectuez l’étape 1</v>
      </c>
      <c r="O2197" s="54" t="str">
        <f>IF(ISTEXT(overallRate),"Effectuez l’étape 1",IF(OR(COUNT($C2197,K2197)&lt;&gt;2,overallRate=0),0,IF(G2197="Oui",IF(OR($B2197="Oui - sans lien de dépendance",$C2197&gt;0),ROUND(MIN(K2197, MAX(500,MIN(0.55*$C2197,573))),2),0),ROUND(IF($B2197="Non - avec lien de dépendance",MIN(1129,K2197,$C2197)*overallRate,MIN(1129,K2197)*overallRate),2))))</f>
        <v>Effectuez l’étape 1</v>
      </c>
      <c r="P2197" s="3">
        <f t="shared" si="34"/>
        <v>0</v>
      </c>
    </row>
    <row r="2198" spans="12:16" x14ac:dyDescent="0.35">
      <c r="L2198" s="54" t="str">
        <f>IF(ISTEXT(overallRate),"Effectuez l’étape 1",IF(OR(COUNT($C2198,H2198)&lt;&gt;2,overallRate=0),0,IF(D2198="Oui",IF(OR($B2198="Oui - sans lien de dépendance",$C2198&gt;0),ROUND(MIN(H2198, MAX(500,MIN(0.55*$C2198,573))),2),0),ROUND(IF($B2198="Non - avec lien de dépendance",MIN(1129,H2198,$C2198)*overallRate,MIN(1129,H2198)*overallRate),2))))</f>
        <v>Effectuez l’étape 1</v>
      </c>
      <c r="M2198" s="54" t="str">
        <f>IF(ISTEXT(overallRate),"Effectuez l’étape 1",IF(OR(COUNT($C2198,I2198)&lt;&gt;2,overallRate=0),0,IF(E2198="Oui",IF(OR($B2198="Oui - sans lien de dépendance",$C2198&gt;0),ROUND(MIN(I2198, MAX(500,MIN(0.55*$C2198,573))),2),0),ROUND(IF($B2198="Non - avec lien de dépendance",MIN(1129,I2198,$C2198)*overallRate,MIN(1129,I2198)*overallRate),2))))</f>
        <v>Effectuez l’étape 1</v>
      </c>
      <c r="N2198" s="54" t="str">
        <f>IF(ISTEXT(overallRate),"Effectuez l’étape 1",IF(OR(COUNT($C2198,J2198)&lt;&gt;2,overallRate=0),0,IF(F2198="Oui",IF(OR($B2198="Oui - sans lien de dépendance",$C2198&gt;0),ROUND(MIN(J2198, MAX(500,MIN(0.55*$C2198,573))),2),0),ROUND(IF($B2198="Non - avec lien de dépendance",MIN(1129,J2198,$C2198)*overallRate,MIN(1129,J2198)*overallRate),2))))</f>
        <v>Effectuez l’étape 1</v>
      </c>
      <c r="O2198" s="54" t="str">
        <f>IF(ISTEXT(overallRate),"Effectuez l’étape 1",IF(OR(COUNT($C2198,K2198)&lt;&gt;2,overallRate=0),0,IF(G2198="Oui",IF(OR($B2198="Oui - sans lien de dépendance",$C2198&gt;0),ROUND(MIN(K2198, MAX(500,MIN(0.55*$C2198,573))),2),0),ROUND(IF($B2198="Non - avec lien de dépendance",MIN(1129,K2198,$C2198)*overallRate,MIN(1129,K2198)*overallRate),2))))</f>
        <v>Effectuez l’étape 1</v>
      </c>
      <c r="P2198" s="3">
        <f t="shared" si="34"/>
        <v>0</v>
      </c>
    </row>
    <row r="2199" spans="12:16" x14ac:dyDescent="0.35">
      <c r="L2199" s="54" t="str">
        <f>IF(ISTEXT(overallRate),"Effectuez l’étape 1",IF(OR(COUNT($C2199,H2199)&lt;&gt;2,overallRate=0),0,IF(D2199="Oui",IF(OR($B2199="Oui - sans lien de dépendance",$C2199&gt;0),ROUND(MIN(H2199, MAX(500,MIN(0.55*$C2199,573))),2),0),ROUND(IF($B2199="Non - avec lien de dépendance",MIN(1129,H2199,$C2199)*overallRate,MIN(1129,H2199)*overallRate),2))))</f>
        <v>Effectuez l’étape 1</v>
      </c>
      <c r="M2199" s="54" t="str">
        <f>IF(ISTEXT(overallRate),"Effectuez l’étape 1",IF(OR(COUNT($C2199,I2199)&lt;&gt;2,overallRate=0),0,IF(E2199="Oui",IF(OR($B2199="Oui - sans lien de dépendance",$C2199&gt;0),ROUND(MIN(I2199, MAX(500,MIN(0.55*$C2199,573))),2),0),ROUND(IF($B2199="Non - avec lien de dépendance",MIN(1129,I2199,$C2199)*overallRate,MIN(1129,I2199)*overallRate),2))))</f>
        <v>Effectuez l’étape 1</v>
      </c>
      <c r="N2199" s="54" t="str">
        <f>IF(ISTEXT(overallRate),"Effectuez l’étape 1",IF(OR(COUNT($C2199,J2199)&lt;&gt;2,overallRate=0),0,IF(F2199="Oui",IF(OR($B2199="Oui - sans lien de dépendance",$C2199&gt;0),ROUND(MIN(J2199, MAX(500,MIN(0.55*$C2199,573))),2),0),ROUND(IF($B2199="Non - avec lien de dépendance",MIN(1129,J2199,$C2199)*overallRate,MIN(1129,J2199)*overallRate),2))))</f>
        <v>Effectuez l’étape 1</v>
      </c>
      <c r="O2199" s="54" t="str">
        <f>IF(ISTEXT(overallRate),"Effectuez l’étape 1",IF(OR(COUNT($C2199,K2199)&lt;&gt;2,overallRate=0),0,IF(G2199="Oui",IF(OR($B2199="Oui - sans lien de dépendance",$C2199&gt;0),ROUND(MIN(K2199, MAX(500,MIN(0.55*$C2199,573))),2),0),ROUND(IF($B2199="Non - avec lien de dépendance",MIN(1129,K2199,$C2199)*overallRate,MIN(1129,K2199)*overallRate),2))))</f>
        <v>Effectuez l’étape 1</v>
      </c>
      <c r="P2199" s="3">
        <f t="shared" si="34"/>
        <v>0</v>
      </c>
    </row>
    <row r="2200" spans="12:16" x14ac:dyDescent="0.35">
      <c r="L2200" s="54" t="str">
        <f>IF(ISTEXT(overallRate),"Effectuez l’étape 1",IF(OR(COUNT($C2200,H2200)&lt;&gt;2,overallRate=0),0,IF(D2200="Oui",IF(OR($B2200="Oui - sans lien de dépendance",$C2200&gt;0),ROUND(MIN(H2200, MAX(500,MIN(0.55*$C2200,573))),2),0),ROUND(IF($B2200="Non - avec lien de dépendance",MIN(1129,H2200,$C2200)*overallRate,MIN(1129,H2200)*overallRate),2))))</f>
        <v>Effectuez l’étape 1</v>
      </c>
      <c r="M2200" s="54" t="str">
        <f>IF(ISTEXT(overallRate),"Effectuez l’étape 1",IF(OR(COUNT($C2200,I2200)&lt;&gt;2,overallRate=0),0,IF(E2200="Oui",IF(OR($B2200="Oui - sans lien de dépendance",$C2200&gt;0),ROUND(MIN(I2200, MAX(500,MIN(0.55*$C2200,573))),2),0),ROUND(IF($B2200="Non - avec lien de dépendance",MIN(1129,I2200,$C2200)*overallRate,MIN(1129,I2200)*overallRate),2))))</f>
        <v>Effectuez l’étape 1</v>
      </c>
      <c r="N2200" s="54" t="str">
        <f>IF(ISTEXT(overallRate),"Effectuez l’étape 1",IF(OR(COUNT($C2200,J2200)&lt;&gt;2,overallRate=0),0,IF(F2200="Oui",IF(OR($B2200="Oui - sans lien de dépendance",$C2200&gt;0),ROUND(MIN(J2200, MAX(500,MIN(0.55*$C2200,573))),2),0),ROUND(IF($B2200="Non - avec lien de dépendance",MIN(1129,J2200,$C2200)*overallRate,MIN(1129,J2200)*overallRate),2))))</f>
        <v>Effectuez l’étape 1</v>
      </c>
      <c r="O2200" s="54" t="str">
        <f>IF(ISTEXT(overallRate),"Effectuez l’étape 1",IF(OR(COUNT($C2200,K2200)&lt;&gt;2,overallRate=0),0,IF(G2200="Oui",IF(OR($B2200="Oui - sans lien de dépendance",$C2200&gt;0),ROUND(MIN(K2200, MAX(500,MIN(0.55*$C2200,573))),2),0),ROUND(IF($B2200="Non - avec lien de dépendance",MIN(1129,K2200,$C2200)*overallRate,MIN(1129,K2200)*overallRate),2))))</f>
        <v>Effectuez l’étape 1</v>
      </c>
      <c r="P2200" s="3">
        <f t="shared" si="34"/>
        <v>0</v>
      </c>
    </row>
    <row r="2201" spans="12:16" x14ac:dyDescent="0.35">
      <c r="L2201" s="54" t="str">
        <f>IF(ISTEXT(overallRate),"Effectuez l’étape 1",IF(OR(COUNT($C2201,H2201)&lt;&gt;2,overallRate=0),0,IF(D2201="Oui",IF(OR($B2201="Oui - sans lien de dépendance",$C2201&gt;0),ROUND(MIN(H2201, MAX(500,MIN(0.55*$C2201,573))),2),0),ROUND(IF($B2201="Non - avec lien de dépendance",MIN(1129,H2201,$C2201)*overallRate,MIN(1129,H2201)*overallRate),2))))</f>
        <v>Effectuez l’étape 1</v>
      </c>
      <c r="M2201" s="54" t="str">
        <f>IF(ISTEXT(overallRate),"Effectuez l’étape 1",IF(OR(COUNT($C2201,I2201)&lt;&gt;2,overallRate=0),0,IF(E2201="Oui",IF(OR($B2201="Oui - sans lien de dépendance",$C2201&gt;0),ROUND(MIN(I2201, MAX(500,MIN(0.55*$C2201,573))),2),0),ROUND(IF($B2201="Non - avec lien de dépendance",MIN(1129,I2201,$C2201)*overallRate,MIN(1129,I2201)*overallRate),2))))</f>
        <v>Effectuez l’étape 1</v>
      </c>
      <c r="N2201" s="54" t="str">
        <f>IF(ISTEXT(overallRate),"Effectuez l’étape 1",IF(OR(COUNT($C2201,J2201)&lt;&gt;2,overallRate=0),0,IF(F2201="Oui",IF(OR($B2201="Oui - sans lien de dépendance",$C2201&gt;0),ROUND(MIN(J2201, MAX(500,MIN(0.55*$C2201,573))),2),0),ROUND(IF($B2201="Non - avec lien de dépendance",MIN(1129,J2201,$C2201)*overallRate,MIN(1129,J2201)*overallRate),2))))</f>
        <v>Effectuez l’étape 1</v>
      </c>
      <c r="O2201" s="54" t="str">
        <f>IF(ISTEXT(overallRate),"Effectuez l’étape 1",IF(OR(COUNT($C2201,K2201)&lt;&gt;2,overallRate=0),0,IF(G2201="Oui",IF(OR($B2201="Oui - sans lien de dépendance",$C2201&gt;0),ROUND(MIN(K2201, MAX(500,MIN(0.55*$C2201,573))),2),0),ROUND(IF($B2201="Non - avec lien de dépendance",MIN(1129,K2201,$C2201)*overallRate,MIN(1129,K2201)*overallRate),2))))</f>
        <v>Effectuez l’étape 1</v>
      </c>
      <c r="P2201" s="3">
        <f t="shared" si="34"/>
        <v>0</v>
      </c>
    </row>
    <row r="2202" spans="12:16" x14ac:dyDescent="0.35">
      <c r="L2202" s="54" t="str">
        <f>IF(ISTEXT(overallRate),"Effectuez l’étape 1",IF(OR(COUNT($C2202,H2202)&lt;&gt;2,overallRate=0),0,IF(D2202="Oui",IF(OR($B2202="Oui - sans lien de dépendance",$C2202&gt;0),ROUND(MIN(H2202, MAX(500,MIN(0.55*$C2202,573))),2),0),ROUND(IF($B2202="Non - avec lien de dépendance",MIN(1129,H2202,$C2202)*overallRate,MIN(1129,H2202)*overallRate),2))))</f>
        <v>Effectuez l’étape 1</v>
      </c>
      <c r="M2202" s="54" t="str">
        <f>IF(ISTEXT(overallRate),"Effectuez l’étape 1",IF(OR(COUNT($C2202,I2202)&lt;&gt;2,overallRate=0),0,IF(E2202="Oui",IF(OR($B2202="Oui - sans lien de dépendance",$C2202&gt;0),ROUND(MIN(I2202, MAX(500,MIN(0.55*$C2202,573))),2),0),ROUND(IF($B2202="Non - avec lien de dépendance",MIN(1129,I2202,$C2202)*overallRate,MIN(1129,I2202)*overallRate),2))))</f>
        <v>Effectuez l’étape 1</v>
      </c>
      <c r="N2202" s="54" t="str">
        <f>IF(ISTEXT(overallRate),"Effectuez l’étape 1",IF(OR(COUNT($C2202,J2202)&lt;&gt;2,overallRate=0),0,IF(F2202="Oui",IF(OR($B2202="Oui - sans lien de dépendance",$C2202&gt;0),ROUND(MIN(J2202, MAX(500,MIN(0.55*$C2202,573))),2),0),ROUND(IF($B2202="Non - avec lien de dépendance",MIN(1129,J2202,$C2202)*overallRate,MIN(1129,J2202)*overallRate),2))))</f>
        <v>Effectuez l’étape 1</v>
      </c>
      <c r="O2202" s="54" t="str">
        <f>IF(ISTEXT(overallRate),"Effectuez l’étape 1",IF(OR(COUNT($C2202,K2202)&lt;&gt;2,overallRate=0),0,IF(G2202="Oui",IF(OR($B2202="Oui - sans lien de dépendance",$C2202&gt;0),ROUND(MIN(K2202, MAX(500,MIN(0.55*$C2202,573))),2),0),ROUND(IF($B2202="Non - avec lien de dépendance",MIN(1129,K2202,$C2202)*overallRate,MIN(1129,K2202)*overallRate),2))))</f>
        <v>Effectuez l’étape 1</v>
      </c>
      <c r="P2202" s="3">
        <f t="shared" si="34"/>
        <v>0</v>
      </c>
    </row>
    <row r="2203" spans="12:16" x14ac:dyDescent="0.35">
      <c r="L2203" s="54" t="str">
        <f>IF(ISTEXT(overallRate),"Effectuez l’étape 1",IF(OR(COUNT($C2203,H2203)&lt;&gt;2,overallRate=0),0,IF(D2203="Oui",IF(OR($B2203="Oui - sans lien de dépendance",$C2203&gt;0),ROUND(MIN(H2203, MAX(500,MIN(0.55*$C2203,573))),2),0),ROUND(IF($B2203="Non - avec lien de dépendance",MIN(1129,H2203,$C2203)*overallRate,MIN(1129,H2203)*overallRate),2))))</f>
        <v>Effectuez l’étape 1</v>
      </c>
      <c r="M2203" s="54" t="str">
        <f>IF(ISTEXT(overallRate),"Effectuez l’étape 1",IF(OR(COUNT($C2203,I2203)&lt;&gt;2,overallRate=0),0,IF(E2203="Oui",IF(OR($B2203="Oui - sans lien de dépendance",$C2203&gt;0),ROUND(MIN(I2203, MAX(500,MIN(0.55*$C2203,573))),2),0),ROUND(IF($B2203="Non - avec lien de dépendance",MIN(1129,I2203,$C2203)*overallRate,MIN(1129,I2203)*overallRate),2))))</f>
        <v>Effectuez l’étape 1</v>
      </c>
      <c r="N2203" s="54" t="str">
        <f>IF(ISTEXT(overallRate),"Effectuez l’étape 1",IF(OR(COUNT($C2203,J2203)&lt;&gt;2,overallRate=0),0,IF(F2203="Oui",IF(OR($B2203="Oui - sans lien de dépendance",$C2203&gt;0),ROUND(MIN(J2203, MAX(500,MIN(0.55*$C2203,573))),2),0),ROUND(IF($B2203="Non - avec lien de dépendance",MIN(1129,J2203,$C2203)*overallRate,MIN(1129,J2203)*overallRate),2))))</f>
        <v>Effectuez l’étape 1</v>
      </c>
      <c r="O2203" s="54" t="str">
        <f>IF(ISTEXT(overallRate),"Effectuez l’étape 1",IF(OR(COUNT($C2203,K2203)&lt;&gt;2,overallRate=0),0,IF(G2203="Oui",IF(OR($B2203="Oui - sans lien de dépendance",$C2203&gt;0),ROUND(MIN(K2203, MAX(500,MIN(0.55*$C2203,573))),2),0),ROUND(IF($B2203="Non - avec lien de dépendance",MIN(1129,K2203,$C2203)*overallRate,MIN(1129,K2203)*overallRate),2))))</f>
        <v>Effectuez l’étape 1</v>
      </c>
      <c r="P2203" s="3">
        <f t="shared" si="34"/>
        <v>0</v>
      </c>
    </row>
    <row r="2204" spans="12:16" x14ac:dyDescent="0.35">
      <c r="L2204" s="54" t="str">
        <f>IF(ISTEXT(overallRate),"Effectuez l’étape 1",IF(OR(COUNT($C2204,H2204)&lt;&gt;2,overallRate=0),0,IF(D2204="Oui",IF(OR($B2204="Oui - sans lien de dépendance",$C2204&gt;0),ROUND(MIN(H2204, MAX(500,MIN(0.55*$C2204,573))),2),0),ROUND(IF($B2204="Non - avec lien de dépendance",MIN(1129,H2204,$C2204)*overallRate,MIN(1129,H2204)*overallRate),2))))</f>
        <v>Effectuez l’étape 1</v>
      </c>
      <c r="M2204" s="54" t="str">
        <f>IF(ISTEXT(overallRate),"Effectuez l’étape 1",IF(OR(COUNT($C2204,I2204)&lt;&gt;2,overallRate=0),0,IF(E2204="Oui",IF(OR($B2204="Oui - sans lien de dépendance",$C2204&gt;0),ROUND(MIN(I2204, MAX(500,MIN(0.55*$C2204,573))),2),0),ROUND(IF($B2204="Non - avec lien de dépendance",MIN(1129,I2204,$C2204)*overallRate,MIN(1129,I2204)*overallRate),2))))</f>
        <v>Effectuez l’étape 1</v>
      </c>
      <c r="N2204" s="54" t="str">
        <f>IF(ISTEXT(overallRate),"Effectuez l’étape 1",IF(OR(COUNT($C2204,J2204)&lt;&gt;2,overallRate=0),0,IF(F2204="Oui",IF(OR($B2204="Oui - sans lien de dépendance",$C2204&gt;0),ROUND(MIN(J2204, MAX(500,MIN(0.55*$C2204,573))),2),0),ROUND(IF($B2204="Non - avec lien de dépendance",MIN(1129,J2204,$C2204)*overallRate,MIN(1129,J2204)*overallRate),2))))</f>
        <v>Effectuez l’étape 1</v>
      </c>
      <c r="O2204" s="54" t="str">
        <f>IF(ISTEXT(overallRate),"Effectuez l’étape 1",IF(OR(COUNT($C2204,K2204)&lt;&gt;2,overallRate=0),0,IF(G2204="Oui",IF(OR($B2204="Oui - sans lien de dépendance",$C2204&gt;0),ROUND(MIN(K2204, MAX(500,MIN(0.55*$C2204,573))),2),0),ROUND(IF($B2204="Non - avec lien de dépendance",MIN(1129,K2204,$C2204)*overallRate,MIN(1129,K2204)*overallRate),2))))</f>
        <v>Effectuez l’étape 1</v>
      </c>
      <c r="P2204" s="3">
        <f t="shared" si="34"/>
        <v>0</v>
      </c>
    </row>
    <row r="2205" spans="12:16" x14ac:dyDescent="0.35">
      <c r="L2205" s="54" t="str">
        <f>IF(ISTEXT(overallRate),"Effectuez l’étape 1",IF(OR(COUNT($C2205,H2205)&lt;&gt;2,overallRate=0),0,IF(D2205="Oui",IF(OR($B2205="Oui - sans lien de dépendance",$C2205&gt;0),ROUND(MIN(H2205, MAX(500,MIN(0.55*$C2205,573))),2),0),ROUND(IF($B2205="Non - avec lien de dépendance",MIN(1129,H2205,$C2205)*overallRate,MIN(1129,H2205)*overallRate),2))))</f>
        <v>Effectuez l’étape 1</v>
      </c>
      <c r="M2205" s="54" t="str">
        <f>IF(ISTEXT(overallRate),"Effectuez l’étape 1",IF(OR(COUNT($C2205,I2205)&lt;&gt;2,overallRate=0),0,IF(E2205="Oui",IF(OR($B2205="Oui - sans lien de dépendance",$C2205&gt;0),ROUND(MIN(I2205, MAX(500,MIN(0.55*$C2205,573))),2),0),ROUND(IF($B2205="Non - avec lien de dépendance",MIN(1129,I2205,$C2205)*overallRate,MIN(1129,I2205)*overallRate),2))))</f>
        <v>Effectuez l’étape 1</v>
      </c>
      <c r="N2205" s="54" t="str">
        <f>IF(ISTEXT(overallRate),"Effectuez l’étape 1",IF(OR(COUNT($C2205,J2205)&lt;&gt;2,overallRate=0),0,IF(F2205="Oui",IF(OR($B2205="Oui - sans lien de dépendance",$C2205&gt;0),ROUND(MIN(J2205, MAX(500,MIN(0.55*$C2205,573))),2),0),ROUND(IF($B2205="Non - avec lien de dépendance",MIN(1129,J2205,$C2205)*overallRate,MIN(1129,J2205)*overallRate),2))))</f>
        <v>Effectuez l’étape 1</v>
      </c>
      <c r="O2205" s="54" t="str">
        <f>IF(ISTEXT(overallRate),"Effectuez l’étape 1",IF(OR(COUNT($C2205,K2205)&lt;&gt;2,overallRate=0),0,IF(G2205="Oui",IF(OR($B2205="Oui - sans lien de dépendance",$C2205&gt;0),ROUND(MIN(K2205, MAX(500,MIN(0.55*$C2205,573))),2),0),ROUND(IF($B2205="Non - avec lien de dépendance",MIN(1129,K2205,$C2205)*overallRate,MIN(1129,K2205)*overallRate),2))))</f>
        <v>Effectuez l’étape 1</v>
      </c>
      <c r="P2205" s="3">
        <f t="shared" si="34"/>
        <v>0</v>
      </c>
    </row>
    <row r="2206" spans="12:16" x14ac:dyDescent="0.35">
      <c r="L2206" s="54" t="str">
        <f>IF(ISTEXT(overallRate),"Effectuez l’étape 1",IF(OR(COUNT($C2206,H2206)&lt;&gt;2,overallRate=0),0,IF(D2206="Oui",IF(OR($B2206="Oui - sans lien de dépendance",$C2206&gt;0),ROUND(MIN(H2206, MAX(500,MIN(0.55*$C2206,573))),2),0),ROUND(IF($B2206="Non - avec lien de dépendance",MIN(1129,H2206,$C2206)*overallRate,MIN(1129,H2206)*overallRate),2))))</f>
        <v>Effectuez l’étape 1</v>
      </c>
      <c r="M2206" s="54" t="str">
        <f>IF(ISTEXT(overallRate),"Effectuez l’étape 1",IF(OR(COUNT($C2206,I2206)&lt;&gt;2,overallRate=0),0,IF(E2206="Oui",IF(OR($B2206="Oui - sans lien de dépendance",$C2206&gt;0),ROUND(MIN(I2206, MAX(500,MIN(0.55*$C2206,573))),2),0),ROUND(IF($B2206="Non - avec lien de dépendance",MIN(1129,I2206,$C2206)*overallRate,MIN(1129,I2206)*overallRate),2))))</f>
        <v>Effectuez l’étape 1</v>
      </c>
      <c r="N2206" s="54" t="str">
        <f>IF(ISTEXT(overallRate),"Effectuez l’étape 1",IF(OR(COUNT($C2206,J2206)&lt;&gt;2,overallRate=0),0,IF(F2206="Oui",IF(OR($B2206="Oui - sans lien de dépendance",$C2206&gt;0),ROUND(MIN(J2206, MAX(500,MIN(0.55*$C2206,573))),2),0),ROUND(IF($B2206="Non - avec lien de dépendance",MIN(1129,J2206,$C2206)*overallRate,MIN(1129,J2206)*overallRate),2))))</f>
        <v>Effectuez l’étape 1</v>
      </c>
      <c r="O2206" s="54" t="str">
        <f>IF(ISTEXT(overallRate),"Effectuez l’étape 1",IF(OR(COUNT($C2206,K2206)&lt;&gt;2,overallRate=0),0,IF(G2206="Oui",IF(OR($B2206="Oui - sans lien de dépendance",$C2206&gt;0),ROUND(MIN(K2206, MAX(500,MIN(0.55*$C2206,573))),2),0),ROUND(IF($B2206="Non - avec lien de dépendance",MIN(1129,K2206,$C2206)*overallRate,MIN(1129,K2206)*overallRate),2))))</f>
        <v>Effectuez l’étape 1</v>
      </c>
      <c r="P2206" s="3">
        <f t="shared" si="34"/>
        <v>0</v>
      </c>
    </row>
    <row r="2207" spans="12:16" x14ac:dyDescent="0.35">
      <c r="L2207" s="54" t="str">
        <f>IF(ISTEXT(overallRate),"Effectuez l’étape 1",IF(OR(COUNT($C2207,H2207)&lt;&gt;2,overallRate=0),0,IF(D2207="Oui",IF(OR($B2207="Oui - sans lien de dépendance",$C2207&gt;0),ROUND(MIN(H2207, MAX(500,MIN(0.55*$C2207,573))),2),0),ROUND(IF($B2207="Non - avec lien de dépendance",MIN(1129,H2207,$C2207)*overallRate,MIN(1129,H2207)*overallRate),2))))</f>
        <v>Effectuez l’étape 1</v>
      </c>
      <c r="M2207" s="54" t="str">
        <f>IF(ISTEXT(overallRate),"Effectuez l’étape 1",IF(OR(COUNT($C2207,I2207)&lt;&gt;2,overallRate=0),0,IF(E2207="Oui",IF(OR($B2207="Oui - sans lien de dépendance",$C2207&gt;0),ROUND(MIN(I2207, MAX(500,MIN(0.55*$C2207,573))),2),0),ROUND(IF($B2207="Non - avec lien de dépendance",MIN(1129,I2207,$C2207)*overallRate,MIN(1129,I2207)*overallRate),2))))</f>
        <v>Effectuez l’étape 1</v>
      </c>
      <c r="N2207" s="54" t="str">
        <f>IF(ISTEXT(overallRate),"Effectuez l’étape 1",IF(OR(COUNT($C2207,J2207)&lt;&gt;2,overallRate=0),0,IF(F2207="Oui",IF(OR($B2207="Oui - sans lien de dépendance",$C2207&gt;0),ROUND(MIN(J2207, MAX(500,MIN(0.55*$C2207,573))),2),0),ROUND(IF($B2207="Non - avec lien de dépendance",MIN(1129,J2207,$C2207)*overallRate,MIN(1129,J2207)*overallRate),2))))</f>
        <v>Effectuez l’étape 1</v>
      </c>
      <c r="O2207" s="54" t="str">
        <f>IF(ISTEXT(overallRate),"Effectuez l’étape 1",IF(OR(COUNT($C2207,K2207)&lt;&gt;2,overallRate=0),0,IF(G2207="Oui",IF(OR($B2207="Oui - sans lien de dépendance",$C2207&gt;0),ROUND(MIN(K2207, MAX(500,MIN(0.55*$C2207,573))),2),0),ROUND(IF($B2207="Non - avec lien de dépendance",MIN(1129,K2207,$C2207)*overallRate,MIN(1129,K2207)*overallRate),2))))</f>
        <v>Effectuez l’étape 1</v>
      </c>
      <c r="P2207" s="3">
        <f t="shared" si="34"/>
        <v>0</v>
      </c>
    </row>
    <row r="2208" spans="12:16" x14ac:dyDescent="0.35">
      <c r="L2208" s="54" t="str">
        <f>IF(ISTEXT(overallRate),"Effectuez l’étape 1",IF(OR(COUNT($C2208,H2208)&lt;&gt;2,overallRate=0),0,IF(D2208="Oui",IF(OR($B2208="Oui - sans lien de dépendance",$C2208&gt;0),ROUND(MIN(H2208, MAX(500,MIN(0.55*$C2208,573))),2),0),ROUND(IF($B2208="Non - avec lien de dépendance",MIN(1129,H2208,$C2208)*overallRate,MIN(1129,H2208)*overallRate),2))))</f>
        <v>Effectuez l’étape 1</v>
      </c>
      <c r="M2208" s="54" t="str">
        <f>IF(ISTEXT(overallRate),"Effectuez l’étape 1",IF(OR(COUNT($C2208,I2208)&lt;&gt;2,overallRate=0),0,IF(E2208="Oui",IF(OR($B2208="Oui - sans lien de dépendance",$C2208&gt;0),ROUND(MIN(I2208, MAX(500,MIN(0.55*$C2208,573))),2),0),ROUND(IF($B2208="Non - avec lien de dépendance",MIN(1129,I2208,$C2208)*overallRate,MIN(1129,I2208)*overallRate),2))))</f>
        <v>Effectuez l’étape 1</v>
      </c>
      <c r="N2208" s="54" t="str">
        <f>IF(ISTEXT(overallRate),"Effectuez l’étape 1",IF(OR(COUNT($C2208,J2208)&lt;&gt;2,overallRate=0),0,IF(F2208="Oui",IF(OR($B2208="Oui - sans lien de dépendance",$C2208&gt;0),ROUND(MIN(J2208, MAX(500,MIN(0.55*$C2208,573))),2),0),ROUND(IF($B2208="Non - avec lien de dépendance",MIN(1129,J2208,$C2208)*overallRate,MIN(1129,J2208)*overallRate),2))))</f>
        <v>Effectuez l’étape 1</v>
      </c>
      <c r="O2208" s="54" t="str">
        <f>IF(ISTEXT(overallRate),"Effectuez l’étape 1",IF(OR(COUNT($C2208,K2208)&lt;&gt;2,overallRate=0),0,IF(G2208="Oui",IF(OR($B2208="Oui - sans lien de dépendance",$C2208&gt;0),ROUND(MIN(K2208, MAX(500,MIN(0.55*$C2208,573))),2),0),ROUND(IF($B2208="Non - avec lien de dépendance",MIN(1129,K2208,$C2208)*overallRate,MIN(1129,K2208)*overallRate),2))))</f>
        <v>Effectuez l’étape 1</v>
      </c>
      <c r="P2208" s="3">
        <f t="shared" si="34"/>
        <v>0</v>
      </c>
    </row>
    <row r="2209" spans="12:16" x14ac:dyDescent="0.35">
      <c r="L2209" s="54" t="str">
        <f>IF(ISTEXT(overallRate),"Effectuez l’étape 1",IF(OR(COUNT($C2209,H2209)&lt;&gt;2,overallRate=0),0,IF(D2209="Oui",IF(OR($B2209="Oui - sans lien de dépendance",$C2209&gt;0),ROUND(MIN(H2209, MAX(500,MIN(0.55*$C2209,573))),2),0),ROUND(IF($B2209="Non - avec lien de dépendance",MIN(1129,H2209,$C2209)*overallRate,MIN(1129,H2209)*overallRate),2))))</f>
        <v>Effectuez l’étape 1</v>
      </c>
      <c r="M2209" s="54" t="str">
        <f>IF(ISTEXT(overallRate),"Effectuez l’étape 1",IF(OR(COUNT($C2209,I2209)&lt;&gt;2,overallRate=0),0,IF(E2209="Oui",IF(OR($B2209="Oui - sans lien de dépendance",$C2209&gt;0),ROUND(MIN(I2209, MAX(500,MIN(0.55*$C2209,573))),2),0),ROUND(IF($B2209="Non - avec lien de dépendance",MIN(1129,I2209,$C2209)*overallRate,MIN(1129,I2209)*overallRate),2))))</f>
        <v>Effectuez l’étape 1</v>
      </c>
      <c r="N2209" s="54" t="str">
        <f>IF(ISTEXT(overallRate),"Effectuez l’étape 1",IF(OR(COUNT($C2209,J2209)&lt;&gt;2,overallRate=0),0,IF(F2209="Oui",IF(OR($B2209="Oui - sans lien de dépendance",$C2209&gt;0),ROUND(MIN(J2209, MAX(500,MIN(0.55*$C2209,573))),2),0),ROUND(IF($B2209="Non - avec lien de dépendance",MIN(1129,J2209,$C2209)*overallRate,MIN(1129,J2209)*overallRate),2))))</f>
        <v>Effectuez l’étape 1</v>
      </c>
      <c r="O2209" s="54" t="str">
        <f>IF(ISTEXT(overallRate),"Effectuez l’étape 1",IF(OR(COUNT($C2209,K2209)&lt;&gt;2,overallRate=0),0,IF(G2209="Oui",IF(OR($B2209="Oui - sans lien de dépendance",$C2209&gt;0),ROUND(MIN(K2209, MAX(500,MIN(0.55*$C2209,573))),2),0),ROUND(IF($B2209="Non - avec lien de dépendance",MIN(1129,K2209,$C2209)*overallRate,MIN(1129,K2209)*overallRate),2))))</f>
        <v>Effectuez l’étape 1</v>
      </c>
      <c r="P2209" s="3">
        <f t="shared" si="34"/>
        <v>0</v>
      </c>
    </row>
    <row r="2210" spans="12:16" x14ac:dyDescent="0.35">
      <c r="L2210" s="54" t="str">
        <f>IF(ISTEXT(overallRate),"Effectuez l’étape 1",IF(OR(COUNT($C2210,H2210)&lt;&gt;2,overallRate=0),0,IF(D2210="Oui",IF(OR($B2210="Oui - sans lien de dépendance",$C2210&gt;0),ROUND(MIN(H2210, MAX(500,MIN(0.55*$C2210,573))),2),0),ROUND(IF($B2210="Non - avec lien de dépendance",MIN(1129,H2210,$C2210)*overallRate,MIN(1129,H2210)*overallRate),2))))</f>
        <v>Effectuez l’étape 1</v>
      </c>
      <c r="M2210" s="54" t="str">
        <f>IF(ISTEXT(overallRate),"Effectuez l’étape 1",IF(OR(COUNT($C2210,I2210)&lt;&gt;2,overallRate=0),0,IF(E2210="Oui",IF(OR($B2210="Oui - sans lien de dépendance",$C2210&gt;0),ROUND(MIN(I2210, MAX(500,MIN(0.55*$C2210,573))),2),0),ROUND(IF($B2210="Non - avec lien de dépendance",MIN(1129,I2210,$C2210)*overallRate,MIN(1129,I2210)*overallRate),2))))</f>
        <v>Effectuez l’étape 1</v>
      </c>
      <c r="N2210" s="54" t="str">
        <f>IF(ISTEXT(overallRate),"Effectuez l’étape 1",IF(OR(COUNT($C2210,J2210)&lt;&gt;2,overallRate=0),0,IF(F2210="Oui",IF(OR($B2210="Oui - sans lien de dépendance",$C2210&gt;0),ROUND(MIN(J2210, MAX(500,MIN(0.55*$C2210,573))),2),0),ROUND(IF($B2210="Non - avec lien de dépendance",MIN(1129,J2210,$C2210)*overallRate,MIN(1129,J2210)*overallRate),2))))</f>
        <v>Effectuez l’étape 1</v>
      </c>
      <c r="O2210" s="54" t="str">
        <f>IF(ISTEXT(overallRate),"Effectuez l’étape 1",IF(OR(COUNT($C2210,K2210)&lt;&gt;2,overallRate=0),0,IF(G2210="Oui",IF(OR($B2210="Oui - sans lien de dépendance",$C2210&gt;0),ROUND(MIN(K2210, MAX(500,MIN(0.55*$C2210,573))),2),0),ROUND(IF($B2210="Non - avec lien de dépendance",MIN(1129,K2210,$C2210)*overallRate,MIN(1129,K2210)*overallRate),2))))</f>
        <v>Effectuez l’étape 1</v>
      </c>
      <c r="P2210" s="3">
        <f t="shared" si="34"/>
        <v>0</v>
      </c>
    </row>
    <row r="2211" spans="12:16" x14ac:dyDescent="0.35">
      <c r="L2211" s="54" t="str">
        <f>IF(ISTEXT(overallRate),"Effectuez l’étape 1",IF(OR(COUNT($C2211,H2211)&lt;&gt;2,overallRate=0),0,IF(D2211="Oui",IF(OR($B2211="Oui - sans lien de dépendance",$C2211&gt;0),ROUND(MIN(H2211, MAX(500,MIN(0.55*$C2211,573))),2),0),ROUND(IF($B2211="Non - avec lien de dépendance",MIN(1129,H2211,$C2211)*overallRate,MIN(1129,H2211)*overallRate),2))))</f>
        <v>Effectuez l’étape 1</v>
      </c>
      <c r="M2211" s="54" t="str">
        <f>IF(ISTEXT(overallRate),"Effectuez l’étape 1",IF(OR(COUNT($C2211,I2211)&lt;&gt;2,overallRate=0),0,IF(E2211="Oui",IF(OR($B2211="Oui - sans lien de dépendance",$C2211&gt;0),ROUND(MIN(I2211, MAX(500,MIN(0.55*$C2211,573))),2),0),ROUND(IF($B2211="Non - avec lien de dépendance",MIN(1129,I2211,$C2211)*overallRate,MIN(1129,I2211)*overallRate),2))))</f>
        <v>Effectuez l’étape 1</v>
      </c>
      <c r="N2211" s="54" t="str">
        <f>IF(ISTEXT(overallRate),"Effectuez l’étape 1",IF(OR(COUNT($C2211,J2211)&lt;&gt;2,overallRate=0),0,IF(F2211="Oui",IF(OR($B2211="Oui - sans lien de dépendance",$C2211&gt;0),ROUND(MIN(J2211, MAX(500,MIN(0.55*$C2211,573))),2),0),ROUND(IF($B2211="Non - avec lien de dépendance",MIN(1129,J2211,$C2211)*overallRate,MIN(1129,J2211)*overallRate),2))))</f>
        <v>Effectuez l’étape 1</v>
      </c>
      <c r="O2211" s="54" t="str">
        <f>IF(ISTEXT(overallRate),"Effectuez l’étape 1",IF(OR(COUNT($C2211,K2211)&lt;&gt;2,overallRate=0),0,IF(G2211="Oui",IF(OR($B2211="Oui - sans lien de dépendance",$C2211&gt;0),ROUND(MIN(K2211, MAX(500,MIN(0.55*$C2211,573))),2),0),ROUND(IF($B2211="Non - avec lien de dépendance",MIN(1129,K2211,$C2211)*overallRate,MIN(1129,K2211)*overallRate),2))))</f>
        <v>Effectuez l’étape 1</v>
      </c>
      <c r="P2211" s="3">
        <f t="shared" si="34"/>
        <v>0</v>
      </c>
    </row>
    <row r="2212" spans="12:16" x14ac:dyDescent="0.35">
      <c r="L2212" s="54" t="str">
        <f>IF(ISTEXT(overallRate),"Effectuez l’étape 1",IF(OR(COUNT($C2212,H2212)&lt;&gt;2,overallRate=0),0,IF(D2212="Oui",IF(OR($B2212="Oui - sans lien de dépendance",$C2212&gt;0),ROUND(MIN(H2212, MAX(500,MIN(0.55*$C2212,573))),2),0),ROUND(IF($B2212="Non - avec lien de dépendance",MIN(1129,H2212,$C2212)*overallRate,MIN(1129,H2212)*overallRate),2))))</f>
        <v>Effectuez l’étape 1</v>
      </c>
      <c r="M2212" s="54" t="str">
        <f>IF(ISTEXT(overallRate),"Effectuez l’étape 1",IF(OR(COUNT($C2212,I2212)&lt;&gt;2,overallRate=0),0,IF(E2212="Oui",IF(OR($B2212="Oui - sans lien de dépendance",$C2212&gt;0),ROUND(MIN(I2212, MAX(500,MIN(0.55*$C2212,573))),2),0),ROUND(IF($B2212="Non - avec lien de dépendance",MIN(1129,I2212,$C2212)*overallRate,MIN(1129,I2212)*overallRate),2))))</f>
        <v>Effectuez l’étape 1</v>
      </c>
      <c r="N2212" s="54" t="str">
        <f>IF(ISTEXT(overallRate),"Effectuez l’étape 1",IF(OR(COUNT($C2212,J2212)&lt;&gt;2,overallRate=0),0,IF(F2212="Oui",IF(OR($B2212="Oui - sans lien de dépendance",$C2212&gt;0),ROUND(MIN(J2212, MAX(500,MIN(0.55*$C2212,573))),2),0),ROUND(IF($B2212="Non - avec lien de dépendance",MIN(1129,J2212,$C2212)*overallRate,MIN(1129,J2212)*overallRate),2))))</f>
        <v>Effectuez l’étape 1</v>
      </c>
      <c r="O2212" s="54" t="str">
        <f>IF(ISTEXT(overallRate),"Effectuez l’étape 1",IF(OR(COUNT($C2212,K2212)&lt;&gt;2,overallRate=0),0,IF(G2212="Oui",IF(OR($B2212="Oui - sans lien de dépendance",$C2212&gt;0),ROUND(MIN(K2212, MAX(500,MIN(0.55*$C2212,573))),2),0),ROUND(IF($B2212="Non - avec lien de dépendance",MIN(1129,K2212,$C2212)*overallRate,MIN(1129,K2212)*overallRate),2))))</f>
        <v>Effectuez l’étape 1</v>
      </c>
      <c r="P2212" s="3">
        <f t="shared" si="34"/>
        <v>0</v>
      </c>
    </row>
    <row r="2213" spans="12:16" x14ac:dyDescent="0.35">
      <c r="L2213" s="54" t="str">
        <f>IF(ISTEXT(overallRate),"Effectuez l’étape 1",IF(OR(COUNT($C2213,H2213)&lt;&gt;2,overallRate=0),0,IF(D2213="Oui",IF(OR($B2213="Oui - sans lien de dépendance",$C2213&gt;0),ROUND(MIN(H2213, MAX(500,MIN(0.55*$C2213,573))),2),0),ROUND(IF($B2213="Non - avec lien de dépendance",MIN(1129,H2213,$C2213)*overallRate,MIN(1129,H2213)*overallRate),2))))</f>
        <v>Effectuez l’étape 1</v>
      </c>
      <c r="M2213" s="54" t="str">
        <f>IF(ISTEXT(overallRate),"Effectuez l’étape 1",IF(OR(COUNT($C2213,I2213)&lt;&gt;2,overallRate=0),0,IF(E2213="Oui",IF(OR($B2213="Oui - sans lien de dépendance",$C2213&gt;0),ROUND(MIN(I2213, MAX(500,MIN(0.55*$C2213,573))),2),0),ROUND(IF($B2213="Non - avec lien de dépendance",MIN(1129,I2213,$C2213)*overallRate,MIN(1129,I2213)*overallRate),2))))</f>
        <v>Effectuez l’étape 1</v>
      </c>
      <c r="N2213" s="54" t="str">
        <f>IF(ISTEXT(overallRate),"Effectuez l’étape 1",IF(OR(COUNT($C2213,J2213)&lt;&gt;2,overallRate=0),0,IF(F2213="Oui",IF(OR($B2213="Oui - sans lien de dépendance",$C2213&gt;0),ROUND(MIN(J2213, MAX(500,MIN(0.55*$C2213,573))),2),0),ROUND(IF($B2213="Non - avec lien de dépendance",MIN(1129,J2213,$C2213)*overallRate,MIN(1129,J2213)*overallRate),2))))</f>
        <v>Effectuez l’étape 1</v>
      </c>
      <c r="O2213" s="54" t="str">
        <f>IF(ISTEXT(overallRate),"Effectuez l’étape 1",IF(OR(COUNT($C2213,K2213)&lt;&gt;2,overallRate=0),0,IF(G2213="Oui",IF(OR($B2213="Oui - sans lien de dépendance",$C2213&gt;0),ROUND(MIN(K2213, MAX(500,MIN(0.55*$C2213,573))),2),0),ROUND(IF($B2213="Non - avec lien de dépendance",MIN(1129,K2213,$C2213)*overallRate,MIN(1129,K2213)*overallRate),2))))</f>
        <v>Effectuez l’étape 1</v>
      </c>
      <c r="P2213" s="3">
        <f t="shared" si="34"/>
        <v>0</v>
      </c>
    </row>
    <row r="2214" spans="12:16" x14ac:dyDescent="0.35">
      <c r="L2214" s="54" t="str">
        <f>IF(ISTEXT(overallRate),"Effectuez l’étape 1",IF(OR(COUNT($C2214,H2214)&lt;&gt;2,overallRate=0),0,IF(D2214="Oui",IF(OR($B2214="Oui - sans lien de dépendance",$C2214&gt;0),ROUND(MIN(H2214, MAX(500,MIN(0.55*$C2214,573))),2),0),ROUND(IF($B2214="Non - avec lien de dépendance",MIN(1129,H2214,$C2214)*overallRate,MIN(1129,H2214)*overallRate),2))))</f>
        <v>Effectuez l’étape 1</v>
      </c>
      <c r="M2214" s="54" t="str">
        <f>IF(ISTEXT(overallRate),"Effectuez l’étape 1",IF(OR(COUNT($C2214,I2214)&lt;&gt;2,overallRate=0),0,IF(E2214="Oui",IF(OR($B2214="Oui - sans lien de dépendance",$C2214&gt;0),ROUND(MIN(I2214, MAX(500,MIN(0.55*$C2214,573))),2),0),ROUND(IF($B2214="Non - avec lien de dépendance",MIN(1129,I2214,$C2214)*overallRate,MIN(1129,I2214)*overallRate),2))))</f>
        <v>Effectuez l’étape 1</v>
      </c>
      <c r="N2214" s="54" t="str">
        <f>IF(ISTEXT(overallRate),"Effectuez l’étape 1",IF(OR(COUNT($C2214,J2214)&lt;&gt;2,overallRate=0),0,IF(F2214="Oui",IF(OR($B2214="Oui - sans lien de dépendance",$C2214&gt;0),ROUND(MIN(J2214, MAX(500,MIN(0.55*$C2214,573))),2),0),ROUND(IF($B2214="Non - avec lien de dépendance",MIN(1129,J2214,$C2214)*overallRate,MIN(1129,J2214)*overallRate),2))))</f>
        <v>Effectuez l’étape 1</v>
      </c>
      <c r="O2214" s="54" t="str">
        <f>IF(ISTEXT(overallRate),"Effectuez l’étape 1",IF(OR(COUNT($C2214,K2214)&lt;&gt;2,overallRate=0),0,IF(G2214="Oui",IF(OR($B2214="Oui - sans lien de dépendance",$C2214&gt;0),ROUND(MIN(K2214, MAX(500,MIN(0.55*$C2214,573))),2),0),ROUND(IF($B2214="Non - avec lien de dépendance",MIN(1129,K2214,$C2214)*overallRate,MIN(1129,K2214)*overallRate),2))))</f>
        <v>Effectuez l’étape 1</v>
      </c>
      <c r="P2214" s="3">
        <f t="shared" si="34"/>
        <v>0</v>
      </c>
    </row>
    <row r="2215" spans="12:16" x14ac:dyDescent="0.35">
      <c r="L2215" s="54" t="str">
        <f>IF(ISTEXT(overallRate),"Effectuez l’étape 1",IF(OR(COUNT($C2215,H2215)&lt;&gt;2,overallRate=0),0,IF(D2215="Oui",IF(OR($B2215="Oui - sans lien de dépendance",$C2215&gt;0),ROUND(MIN(H2215, MAX(500,MIN(0.55*$C2215,573))),2),0),ROUND(IF($B2215="Non - avec lien de dépendance",MIN(1129,H2215,$C2215)*overallRate,MIN(1129,H2215)*overallRate),2))))</f>
        <v>Effectuez l’étape 1</v>
      </c>
      <c r="M2215" s="54" t="str">
        <f>IF(ISTEXT(overallRate),"Effectuez l’étape 1",IF(OR(COUNT($C2215,I2215)&lt;&gt;2,overallRate=0),0,IF(E2215="Oui",IF(OR($B2215="Oui - sans lien de dépendance",$C2215&gt;0),ROUND(MIN(I2215, MAX(500,MIN(0.55*$C2215,573))),2),0),ROUND(IF($B2215="Non - avec lien de dépendance",MIN(1129,I2215,$C2215)*overallRate,MIN(1129,I2215)*overallRate),2))))</f>
        <v>Effectuez l’étape 1</v>
      </c>
      <c r="N2215" s="54" t="str">
        <f>IF(ISTEXT(overallRate),"Effectuez l’étape 1",IF(OR(COUNT($C2215,J2215)&lt;&gt;2,overallRate=0),0,IF(F2215="Oui",IF(OR($B2215="Oui - sans lien de dépendance",$C2215&gt;0),ROUND(MIN(J2215, MAX(500,MIN(0.55*$C2215,573))),2),0),ROUND(IF($B2215="Non - avec lien de dépendance",MIN(1129,J2215,$C2215)*overallRate,MIN(1129,J2215)*overallRate),2))))</f>
        <v>Effectuez l’étape 1</v>
      </c>
      <c r="O2215" s="54" t="str">
        <f>IF(ISTEXT(overallRate),"Effectuez l’étape 1",IF(OR(COUNT($C2215,K2215)&lt;&gt;2,overallRate=0),0,IF(G2215="Oui",IF(OR($B2215="Oui - sans lien de dépendance",$C2215&gt;0),ROUND(MIN(K2215, MAX(500,MIN(0.55*$C2215,573))),2),0),ROUND(IF($B2215="Non - avec lien de dépendance",MIN(1129,K2215,$C2215)*overallRate,MIN(1129,K2215)*overallRate),2))))</f>
        <v>Effectuez l’étape 1</v>
      </c>
      <c r="P2215" s="3">
        <f t="shared" si="34"/>
        <v>0</v>
      </c>
    </row>
    <row r="2216" spans="12:16" x14ac:dyDescent="0.35">
      <c r="L2216" s="54" t="str">
        <f>IF(ISTEXT(overallRate),"Effectuez l’étape 1",IF(OR(COUNT($C2216,H2216)&lt;&gt;2,overallRate=0),0,IF(D2216="Oui",IF(OR($B2216="Oui - sans lien de dépendance",$C2216&gt;0),ROUND(MIN(H2216, MAX(500,MIN(0.55*$C2216,573))),2),0),ROUND(IF($B2216="Non - avec lien de dépendance",MIN(1129,H2216,$C2216)*overallRate,MIN(1129,H2216)*overallRate),2))))</f>
        <v>Effectuez l’étape 1</v>
      </c>
      <c r="M2216" s="54" t="str">
        <f>IF(ISTEXT(overallRate),"Effectuez l’étape 1",IF(OR(COUNT($C2216,I2216)&lt;&gt;2,overallRate=0),0,IF(E2216="Oui",IF(OR($B2216="Oui - sans lien de dépendance",$C2216&gt;0),ROUND(MIN(I2216, MAX(500,MIN(0.55*$C2216,573))),2),0),ROUND(IF($B2216="Non - avec lien de dépendance",MIN(1129,I2216,$C2216)*overallRate,MIN(1129,I2216)*overallRate),2))))</f>
        <v>Effectuez l’étape 1</v>
      </c>
      <c r="N2216" s="54" t="str">
        <f>IF(ISTEXT(overallRate),"Effectuez l’étape 1",IF(OR(COUNT($C2216,J2216)&lt;&gt;2,overallRate=0),0,IF(F2216="Oui",IF(OR($B2216="Oui - sans lien de dépendance",$C2216&gt;0),ROUND(MIN(J2216, MAX(500,MIN(0.55*$C2216,573))),2),0),ROUND(IF($B2216="Non - avec lien de dépendance",MIN(1129,J2216,$C2216)*overallRate,MIN(1129,J2216)*overallRate),2))))</f>
        <v>Effectuez l’étape 1</v>
      </c>
      <c r="O2216" s="54" t="str">
        <f>IF(ISTEXT(overallRate),"Effectuez l’étape 1",IF(OR(COUNT($C2216,K2216)&lt;&gt;2,overallRate=0),0,IF(G2216="Oui",IF(OR($B2216="Oui - sans lien de dépendance",$C2216&gt;0),ROUND(MIN(K2216, MAX(500,MIN(0.55*$C2216,573))),2),0),ROUND(IF($B2216="Non - avec lien de dépendance",MIN(1129,K2216,$C2216)*overallRate,MIN(1129,K2216)*overallRate),2))))</f>
        <v>Effectuez l’étape 1</v>
      </c>
      <c r="P2216" s="3">
        <f t="shared" si="34"/>
        <v>0</v>
      </c>
    </row>
    <row r="2217" spans="12:16" x14ac:dyDescent="0.35">
      <c r="L2217" s="54" t="str">
        <f>IF(ISTEXT(overallRate),"Effectuez l’étape 1",IF(OR(COUNT($C2217,H2217)&lt;&gt;2,overallRate=0),0,IF(D2217="Oui",IF(OR($B2217="Oui - sans lien de dépendance",$C2217&gt;0),ROUND(MIN(H2217, MAX(500,MIN(0.55*$C2217,573))),2),0),ROUND(IF($B2217="Non - avec lien de dépendance",MIN(1129,H2217,$C2217)*overallRate,MIN(1129,H2217)*overallRate),2))))</f>
        <v>Effectuez l’étape 1</v>
      </c>
      <c r="M2217" s="54" t="str">
        <f>IF(ISTEXT(overallRate),"Effectuez l’étape 1",IF(OR(COUNT($C2217,I2217)&lt;&gt;2,overallRate=0),0,IF(E2217="Oui",IF(OR($B2217="Oui - sans lien de dépendance",$C2217&gt;0),ROUND(MIN(I2217, MAX(500,MIN(0.55*$C2217,573))),2),0),ROUND(IF($B2217="Non - avec lien de dépendance",MIN(1129,I2217,$C2217)*overallRate,MIN(1129,I2217)*overallRate),2))))</f>
        <v>Effectuez l’étape 1</v>
      </c>
      <c r="N2217" s="54" t="str">
        <f>IF(ISTEXT(overallRate),"Effectuez l’étape 1",IF(OR(COUNT($C2217,J2217)&lt;&gt;2,overallRate=0),0,IF(F2217="Oui",IF(OR($B2217="Oui - sans lien de dépendance",$C2217&gt;0),ROUND(MIN(J2217, MAX(500,MIN(0.55*$C2217,573))),2),0),ROUND(IF($B2217="Non - avec lien de dépendance",MIN(1129,J2217,$C2217)*overallRate,MIN(1129,J2217)*overallRate),2))))</f>
        <v>Effectuez l’étape 1</v>
      </c>
      <c r="O2217" s="54" t="str">
        <f>IF(ISTEXT(overallRate),"Effectuez l’étape 1",IF(OR(COUNT($C2217,K2217)&lt;&gt;2,overallRate=0),0,IF(G2217="Oui",IF(OR($B2217="Oui - sans lien de dépendance",$C2217&gt;0),ROUND(MIN(K2217, MAX(500,MIN(0.55*$C2217,573))),2),0),ROUND(IF($B2217="Non - avec lien de dépendance",MIN(1129,K2217,$C2217)*overallRate,MIN(1129,K2217)*overallRate),2))))</f>
        <v>Effectuez l’étape 1</v>
      </c>
      <c r="P2217" s="3">
        <f t="shared" si="34"/>
        <v>0</v>
      </c>
    </row>
    <row r="2218" spans="12:16" x14ac:dyDescent="0.35">
      <c r="L2218" s="54" t="str">
        <f>IF(ISTEXT(overallRate),"Effectuez l’étape 1",IF(OR(COUNT($C2218,H2218)&lt;&gt;2,overallRate=0),0,IF(D2218="Oui",IF(OR($B2218="Oui - sans lien de dépendance",$C2218&gt;0),ROUND(MIN(H2218, MAX(500,MIN(0.55*$C2218,573))),2),0),ROUND(IF($B2218="Non - avec lien de dépendance",MIN(1129,H2218,$C2218)*overallRate,MIN(1129,H2218)*overallRate),2))))</f>
        <v>Effectuez l’étape 1</v>
      </c>
      <c r="M2218" s="54" t="str">
        <f>IF(ISTEXT(overallRate),"Effectuez l’étape 1",IF(OR(COUNT($C2218,I2218)&lt;&gt;2,overallRate=0),0,IF(E2218="Oui",IF(OR($B2218="Oui - sans lien de dépendance",$C2218&gt;0),ROUND(MIN(I2218, MAX(500,MIN(0.55*$C2218,573))),2),0),ROUND(IF($B2218="Non - avec lien de dépendance",MIN(1129,I2218,$C2218)*overallRate,MIN(1129,I2218)*overallRate),2))))</f>
        <v>Effectuez l’étape 1</v>
      </c>
      <c r="N2218" s="54" t="str">
        <f>IF(ISTEXT(overallRate),"Effectuez l’étape 1",IF(OR(COUNT($C2218,J2218)&lt;&gt;2,overallRate=0),0,IF(F2218="Oui",IF(OR($B2218="Oui - sans lien de dépendance",$C2218&gt;0),ROUND(MIN(J2218, MAX(500,MIN(0.55*$C2218,573))),2),0),ROUND(IF($B2218="Non - avec lien de dépendance",MIN(1129,J2218,$C2218)*overallRate,MIN(1129,J2218)*overallRate),2))))</f>
        <v>Effectuez l’étape 1</v>
      </c>
      <c r="O2218" s="54" t="str">
        <f>IF(ISTEXT(overallRate),"Effectuez l’étape 1",IF(OR(COUNT($C2218,K2218)&lt;&gt;2,overallRate=0),0,IF(G2218="Oui",IF(OR($B2218="Oui - sans lien de dépendance",$C2218&gt;0),ROUND(MIN(K2218, MAX(500,MIN(0.55*$C2218,573))),2),0),ROUND(IF($B2218="Non - avec lien de dépendance",MIN(1129,K2218,$C2218)*overallRate,MIN(1129,K2218)*overallRate),2))))</f>
        <v>Effectuez l’étape 1</v>
      </c>
      <c r="P2218" s="3">
        <f t="shared" si="34"/>
        <v>0</v>
      </c>
    </row>
    <row r="2219" spans="12:16" x14ac:dyDescent="0.35">
      <c r="L2219" s="54" t="str">
        <f>IF(ISTEXT(overallRate),"Effectuez l’étape 1",IF(OR(COUNT($C2219,H2219)&lt;&gt;2,overallRate=0),0,IF(D2219="Oui",IF(OR($B2219="Oui - sans lien de dépendance",$C2219&gt;0),ROUND(MIN(H2219, MAX(500,MIN(0.55*$C2219,573))),2),0),ROUND(IF($B2219="Non - avec lien de dépendance",MIN(1129,H2219,$C2219)*overallRate,MIN(1129,H2219)*overallRate),2))))</f>
        <v>Effectuez l’étape 1</v>
      </c>
      <c r="M2219" s="54" t="str">
        <f>IF(ISTEXT(overallRate),"Effectuez l’étape 1",IF(OR(COUNT($C2219,I2219)&lt;&gt;2,overallRate=0),0,IF(E2219="Oui",IF(OR($B2219="Oui - sans lien de dépendance",$C2219&gt;0),ROUND(MIN(I2219, MAX(500,MIN(0.55*$C2219,573))),2),0),ROUND(IF($B2219="Non - avec lien de dépendance",MIN(1129,I2219,$C2219)*overallRate,MIN(1129,I2219)*overallRate),2))))</f>
        <v>Effectuez l’étape 1</v>
      </c>
      <c r="N2219" s="54" t="str">
        <f>IF(ISTEXT(overallRate),"Effectuez l’étape 1",IF(OR(COUNT($C2219,J2219)&lt;&gt;2,overallRate=0),0,IF(F2219="Oui",IF(OR($B2219="Oui - sans lien de dépendance",$C2219&gt;0),ROUND(MIN(J2219, MAX(500,MIN(0.55*$C2219,573))),2),0),ROUND(IF($B2219="Non - avec lien de dépendance",MIN(1129,J2219,$C2219)*overallRate,MIN(1129,J2219)*overallRate),2))))</f>
        <v>Effectuez l’étape 1</v>
      </c>
      <c r="O2219" s="54" t="str">
        <f>IF(ISTEXT(overallRate),"Effectuez l’étape 1",IF(OR(COUNT($C2219,K2219)&lt;&gt;2,overallRate=0),0,IF(G2219="Oui",IF(OR($B2219="Oui - sans lien de dépendance",$C2219&gt;0),ROUND(MIN(K2219, MAX(500,MIN(0.55*$C2219,573))),2),0),ROUND(IF($B2219="Non - avec lien de dépendance",MIN(1129,K2219,$C2219)*overallRate,MIN(1129,K2219)*overallRate),2))))</f>
        <v>Effectuez l’étape 1</v>
      </c>
      <c r="P2219" s="3">
        <f t="shared" si="34"/>
        <v>0</v>
      </c>
    </row>
    <row r="2220" spans="12:16" x14ac:dyDescent="0.35">
      <c r="L2220" s="54" t="str">
        <f>IF(ISTEXT(overallRate),"Effectuez l’étape 1",IF(OR(COUNT($C2220,H2220)&lt;&gt;2,overallRate=0),0,IF(D2220="Oui",IF(OR($B2220="Oui - sans lien de dépendance",$C2220&gt;0),ROUND(MIN(H2220, MAX(500,MIN(0.55*$C2220,573))),2),0),ROUND(IF($B2220="Non - avec lien de dépendance",MIN(1129,H2220,$C2220)*overallRate,MIN(1129,H2220)*overallRate),2))))</f>
        <v>Effectuez l’étape 1</v>
      </c>
      <c r="M2220" s="54" t="str">
        <f>IF(ISTEXT(overallRate),"Effectuez l’étape 1",IF(OR(COUNT($C2220,I2220)&lt;&gt;2,overallRate=0),0,IF(E2220="Oui",IF(OR($B2220="Oui - sans lien de dépendance",$C2220&gt;0),ROUND(MIN(I2220, MAX(500,MIN(0.55*$C2220,573))),2),0),ROUND(IF($B2220="Non - avec lien de dépendance",MIN(1129,I2220,$C2220)*overallRate,MIN(1129,I2220)*overallRate),2))))</f>
        <v>Effectuez l’étape 1</v>
      </c>
      <c r="N2220" s="54" t="str">
        <f>IF(ISTEXT(overallRate),"Effectuez l’étape 1",IF(OR(COUNT($C2220,J2220)&lt;&gt;2,overallRate=0),0,IF(F2220="Oui",IF(OR($B2220="Oui - sans lien de dépendance",$C2220&gt;0),ROUND(MIN(J2220, MAX(500,MIN(0.55*$C2220,573))),2),0),ROUND(IF($B2220="Non - avec lien de dépendance",MIN(1129,J2220,$C2220)*overallRate,MIN(1129,J2220)*overallRate),2))))</f>
        <v>Effectuez l’étape 1</v>
      </c>
      <c r="O2220" s="54" t="str">
        <f>IF(ISTEXT(overallRate),"Effectuez l’étape 1",IF(OR(COUNT($C2220,K2220)&lt;&gt;2,overallRate=0),0,IF(G2220="Oui",IF(OR($B2220="Oui - sans lien de dépendance",$C2220&gt;0),ROUND(MIN(K2220, MAX(500,MIN(0.55*$C2220,573))),2),0),ROUND(IF($B2220="Non - avec lien de dépendance",MIN(1129,K2220,$C2220)*overallRate,MIN(1129,K2220)*overallRate),2))))</f>
        <v>Effectuez l’étape 1</v>
      </c>
      <c r="P2220" s="3">
        <f t="shared" si="34"/>
        <v>0</v>
      </c>
    </row>
    <row r="2221" spans="12:16" x14ac:dyDescent="0.35">
      <c r="L2221" s="54" t="str">
        <f>IF(ISTEXT(overallRate),"Effectuez l’étape 1",IF(OR(COUNT($C2221,H2221)&lt;&gt;2,overallRate=0),0,IF(D2221="Oui",IF(OR($B2221="Oui - sans lien de dépendance",$C2221&gt;0),ROUND(MIN(H2221, MAX(500,MIN(0.55*$C2221,573))),2),0),ROUND(IF($B2221="Non - avec lien de dépendance",MIN(1129,H2221,$C2221)*overallRate,MIN(1129,H2221)*overallRate),2))))</f>
        <v>Effectuez l’étape 1</v>
      </c>
      <c r="M2221" s="54" t="str">
        <f>IF(ISTEXT(overallRate),"Effectuez l’étape 1",IF(OR(COUNT($C2221,I2221)&lt;&gt;2,overallRate=0),0,IF(E2221="Oui",IF(OR($B2221="Oui - sans lien de dépendance",$C2221&gt;0),ROUND(MIN(I2221, MAX(500,MIN(0.55*$C2221,573))),2),0),ROUND(IF($B2221="Non - avec lien de dépendance",MIN(1129,I2221,$C2221)*overallRate,MIN(1129,I2221)*overallRate),2))))</f>
        <v>Effectuez l’étape 1</v>
      </c>
      <c r="N2221" s="54" t="str">
        <f>IF(ISTEXT(overallRate),"Effectuez l’étape 1",IF(OR(COUNT($C2221,J2221)&lt;&gt;2,overallRate=0),0,IF(F2221="Oui",IF(OR($B2221="Oui - sans lien de dépendance",$C2221&gt;0),ROUND(MIN(J2221, MAX(500,MIN(0.55*$C2221,573))),2),0),ROUND(IF($B2221="Non - avec lien de dépendance",MIN(1129,J2221,$C2221)*overallRate,MIN(1129,J2221)*overallRate),2))))</f>
        <v>Effectuez l’étape 1</v>
      </c>
      <c r="O2221" s="54" t="str">
        <f>IF(ISTEXT(overallRate),"Effectuez l’étape 1",IF(OR(COUNT($C2221,K2221)&lt;&gt;2,overallRate=0),0,IF(G2221="Oui",IF(OR($B2221="Oui - sans lien de dépendance",$C2221&gt;0),ROUND(MIN(K2221, MAX(500,MIN(0.55*$C2221,573))),2),0),ROUND(IF($B2221="Non - avec lien de dépendance",MIN(1129,K2221,$C2221)*overallRate,MIN(1129,K2221)*overallRate),2))))</f>
        <v>Effectuez l’étape 1</v>
      </c>
      <c r="P2221" s="3">
        <f t="shared" si="34"/>
        <v>0</v>
      </c>
    </row>
    <row r="2222" spans="12:16" x14ac:dyDescent="0.35">
      <c r="L2222" s="54" t="str">
        <f>IF(ISTEXT(overallRate),"Effectuez l’étape 1",IF(OR(COUNT($C2222,H2222)&lt;&gt;2,overallRate=0),0,IF(D2222="Oui",IF(OR($B2222="Oui - sans lien de dépendance",$C2222&gt;0),ROUND(MIN(H2222, MAX(500,MIN(0.55*$C2222,573))),2),0),ROUND(IF($B2222="Non - avec lien de dépendance",MIN(1129,H2222,$C2222)*overallRate,MIN(1129,H2222)*overallRate),2))))</f>
        <v>Effectuez l’étape 1</v>
      </c>
      <c r="M2222" s="54" t="str">
        <f>IF(ISTEXT(overallRate),"Effectuez l’étape 1",IF(OR(COUNT($C2222,I2222)&lt;&gt;2,overallRate=0),0,IF(E2222="Oui",IF(OR($B2222="Oui - sans lien de dépendance",$C2222&gt;0),ROUND(MIN(I2222, MAX(500,MIN(0.55*$C2222,573))),2),0),ROUND(IF($B2222="Non - avec lien de dépendance",MIN(1129,I2222,$C2222)*overallRate,MIN(1129,I2222)*overallRate),2))))</f>
        <v>Effectuez l’étape 1</v>
      </c>
      <c r="N2222" s="54" t="str">
        <f>IF(ISTEXT(overallRate),"Effectuez l’étape 1",IF(OR(COUNT($C2222,J2222)&lt;&gt;2,overallRate=0),0,IF(F2222="Oui",IF(OR($B2222="Oui - sans lien de dépendance",$C2222&gt;0),ROUND(MIN(J2222, MAX(500,MIN(0.55*$C2222,573))),2),0),ROUND(IF($B2222="Non - avec lien de dépendance",MIN(1129,J2222,$C2222)*overallRate,MIN(1129,J2222)*overallRate),2))))</f>
        <v>Effectuez l’étape 1</v>
      </c>
      <c r="O2222" s="54" t="str">
        <f>IF(ISTEXT(overallRate),"Effectuez l’étape 1",IF(OR(COUNT($C2222,K2222)&lt;&gt;2,overallRate=0),0,IF(G2222="Oui",IF(OR($B2222="Oui - sans lien de dépendance",$C2222&gt;0),ROUND(MIN(K2222, MAX(500,MIN(0.55*$C2222,573))),2),0),ROUND(IF($B2222="Non - avec lien de dépendance",MIN(1129,K2222,$C2222)*overallRate,MIN(1129,K2222)*overallRate),2))))</f>
        <v>Effectuez l’étape 1</v>
      </c>
      <c r="P2222" s="3">
        <f t="shared" si="34"/>
        <v>0</v>
      </c>
    </row>
    <row r="2223" spans="12:16" x14ac:dyDescent="0.35">
      <c r="L2223" s="54" t="str">
        <f>IF(ISTEXT(overallRate),"Effectuez l’étape 1",IF(OR(COUNT($C2223,H2223)&lt;&gt;2,overallRate=0),0,IF(D2223="Oui",IF(OR($B2223="Oui - sans lien de dépendance",$C2223&gt;0),ROUND(MIN(H2223, MAX(500,MIN(0.55*$C2223,573))),2),0),ROUND(IF($B2223="Non - avec lien de dépendance",MIN(1129,H2223,$C2223)*overallRate,MIN(1129,H2223)*overallRate),2))))</f>
        <v>Effectuez l’étape 1</v>
      </c>
      <c r="M2223" s="54" t="str">
        <f>IF(ISTEXT(overallRate),"Effectuez l’étape 1",IF(OR(COUNT($C2223,I2223)&lt;&gt;2,overallRate=0),0,IF(E2223="Oui",IF(OR($B2223="Oui - sans lien de dépendance",$C2223&gt;0),ROUND(MIN(I2223, MAX(500,MIN(0.55*$C2223,573))),2),0),ROUND(IF($B2223="Non - avec lien de dépendance",MIN(1129,I2223,$C2223)*overallRate,MIN(1129,I2223)*overallRate),2))))</f>
        <v>Effectuez l’étape 1</v>
      </c>
      <c r="N2223" s="54" t="str">
        <f>IF(ISTEXT(overallRate),"Effectuez l’étape 1",IF(OR(COUNT($C2223,J2223)&lt;&gt;2,overallRate=0),0,IF(F2223="Oui",IF(OR($B2223="Oui - sans lien de dépendance",$C2223&gt;0),ROUND(MIN(J2223, MAX(500,MIN(0.55*$C2223,573))),2),0),ROUND(IF($B2223="Non - avec lien de dépendance",MIN(1129,J2223,$C2223)*overallRate,MIN(1129,J2223)*overallRate),2))))</f>
        <v>Effectuez l’étape 1</v>
      </c>
      <c r="O2223" s="54" t="str">
        <f>IF(ISTEXT(overallRate),"Effectuez l’étape 1",IF(OR(COUNT($C2223,K2223)&lt;&gt;2,overallRate=0),0,IF(G2223="Oui",IF(OR($B2223="Oui - sans lien de dépendance",$C2223&gt;0),ROUND(MIN(K2223, MAX(500,MIN(0.55*$C2223,573))),2),0),ROUND(IF($B2223="Non - avec lien de dépendance",MIN(1129,K2223,$C2223)*overallRate,MIN(1129,K2223)*overallRate),2))))</f>
        <v>Effectuez l’étape 1</v>
      </c>
      <c r="P2223" s="3">
        <f t="shared" si="34"/>
        <v>0</v>
      </c>
    </row>
    <row r="2224" spans="12:16" x14ac:dyDescent="0.35">
      <c r="L2224" s="54" t="str">
        <f>IF(ISTEXT(overallRate),"Effectuez l’étape 1",IF(OR(COUNT($C2224,H2224)&lt;&gt;2,overallRate=0),0,IF(D2224="Oui",IF(OR($B2224="Oui - sans lien de dépendance",$C2224&gt;0),ROUND(MIN(H2224, MAX(500,MIN(0.55*$C2224,573))),2),0),ROUND(IF($B2224="Non - avec lien de dépendance",MIN(1129,H2224,$C2224)*overallRate,MIN(1129,H2224)*overallRate),2))))</f>
        <v>Effectuez l’étape 1</v>
      </c>
      <c r="M2224" s="54" t="str">
        <f>IF(ISTEXT(overallRate),"Effectuez l’étape 1",IF(OR(COUNT($C2224,I2224)&lt;&gt;2,overallRate=0),0,IF(E2224="Oui",IF(OR($B2224="Oui - sans lien de dépendance",$C2224&gt;0),ROUND(MIN(I2224, MAX(500,MIN(0.55*$C2224,573))),2),0),ROUND(IF($B2224="Non - avec lien de dépendance",MIN(1129,I2224,$C2224)*overallRate,MIN(1129,I2224)*overallRate),2))))</f>
        <v>Effectuez l’étape 1</v>
      </c>
      <c r="N2224" s="54" t="str">
        <f>IF(ISTEXT(overallRate),"Effectuez l’étape 1",IF(OR(COUNT($C2224,J2224)&lt;&gt;2,overallRate=0),0,IF(F2224="Oui",IF(OR($B2224="Oui - sans lien de dépendance",$C2224&gt;0),ROUND(MIN(J2224, MAX(500,MIN(0.55*$C2224,573))),2),0),ROUND(IF($B2224="Non - avec lien de dépendance",MIN(1129,J2224,$C2224)*overallRate,MIN(1129,J2224)*overallRate),2))))</f>
        <v>Effectuez l’étape 1</v>
      </c>
      <c r="O2224" s="54" t="str">
        <f>IF(ISTEXT(overallRate),"Effectuez l’étape 1",IF(OR(COUNT($C2224,K2224)&lt;&gt;2,overallRate=0),0,IF(G2224="Oui",IF(OR($B2224="Oui - sans lien de dépendance",$C2224&gt;0),ROUND(MIN(K2224, MAX(500,MIN(0.55*$C2224,573))),2),0),ROUND(IF($B2224="Non - avec lien de dépendance",MIN(1129,K2224,$C2224)*overallRate,MIN(1129,K2224)*overallRate),2))))</f>
        <v>Effectuez l’étape 1</v>
      </c>
      <c r="P2224" s="3">
        <f t="shared" si="34"/>
        <v>0</v>
      </c>
    </row>
    <row r="2225" spans="12:16" x14ac:dyDescent="0.35">
      <c r="L2225" s="54" t="str">
        <f>IF(ISTEXT(overallRate),"Effectuez l’étape 1",IF(OR(COUNT($C2225,H2225)&lt;&gt;2,overallRate=0),0,IF(D2225="Oui",IF(OR($B2225="Oui - sans lien de dépendance",$C2225&gt;0),ROUND(MIN(H2225, MAX(500,MIN(0.55*$C2225,573))),2),0),ROUND(IF($B2225="Non - avec lien de dépendance",MIN(1129,H2225,$C2225)*overallRate,MIN(1129,H2225)*overallRate),2))))</f>
        <v>Effectuez l’étape 1</v>
      </c>
      <c r="M2225" s="54" t="str">
        <f>IF(ISTEXT(overallRate),"Effectuez l’étape 1",IF(OR(COUNT($C2225,I2225)&lt;&gt;2,overallRate=0),0,IF(E2225="Oui",IF(OR($B2225="Oui - sans lien de dépendance",$C2225&gt;0),ROUND(MIN(I2225, MAX(500,MIN(0.55*$C2225,573))),2),0),ROUND(IF($B2225="Non - avec lien de dépendance",MIN(1129,I2225,$C2225)*overallRate,MIN(1129,I2225)*overallRate),2))))</f>
        <v>Effectuez l’étape 1</v>
      </c>
      <c r="N2225" s="54" t="str">
        <f>IF(ISTEXT(overallRate),"Effectuez l’étape 1",IF(OR(COUNT($C2225,J2225)&lt;&gt;2,overallRate=0),0,IF(F2225="Oui",IF(OR($B2225="Oui - sans lien de dépendance",$C2225&gt;0),ROUND(MIN(J2225, MAX(500,MIN(0.55*$C2225,573))),2),0),ROUND(IF($B2225="Non - avec lien de dépendance",MIN(1129,J2225,$C2225)*overallRate,MIN(1129,J2225)*overallRate),2))))</f>
        <v>Effectuez l’étape 1</v>
      </c>
      <c r="O2225" s="54" t="str">
        <f>IF(ISTEXT(overallRate),"Effectuez l’étape 1",IF(OR(COUNT($C2225,K2225)&lt;&gt;2,overallRate=0),0,IF(G2225="Oui",IF(OR($B2225="Oui - sans lien de dépendance",$C2225&gt;0),ROUND(MIN(K2225, MAX(500,MIN(0.55*$C2225,573))),2),0),ROUND(IF($B2225="Non - avec lien de dépendance",MIN(1129,K2225,$C2225)*overallRate,MIN(1129,K2225)*overallRate),2))))</f>
        <v>Effectuez l’étape 1</v>
      </c>
      <c r="P2225" s="3">
        <f t="shared" si="34"/>
        <v>0</v>
      </c>
    </row>
    <row r="2226" spans="12:16" x14ac:dyDescent="0.35">
      <c r="L2226" s="54" t="str">
        <f>IF(ISTEXT(overallRate),"Effectuez l’étape 1",IF(OR(COUNT($C2226,H2226)&lt;&gt;2,overallRate=0),0,IF(D2226="Oui",IF(OR($B2226="Oui - sans lien de dépendance",$C2226&gt;0),ROUND(MIN(H2226, MAX(500,MIN(0.55*$C2226,573))),2),0),ROUND(IF($B2226="Non - avec lien de dépendance",MIN(1129,H2226,$C2226)*overallRate,MIN(1129,H2226)*overallRate),2))))</f>
        <v>Effectuez l’étape 1</v>
      </c>
      <c r="M2226" s="54" t="str">
        <f>IF(ISTEXT(overallRate),"Effectuez l’étape 1",IF(OR(COUNT($C2226,I2226)&lt;&gt;2,overallRate=0),0,IF(E2226="Oui",IF(OR($B2226="Oui - sans lien de dépendance",$C2226&gt;0),ROUND(MIN(I2226, MAX(500,MIN(0.55*$C2226,573))),2),0),ROUND(IF($B2226="Non - avec lien de dépendance",MIN(1129,I2226,$C2226)*overallRate,MIN(1129,I2226)*overallRate),2))))</f>
        <v>Effectuez l’étape 1</v>
      </c>
      <c r="N2226" s="54" t="str">
        <f>IF(ISTEXT(overallRate),"Effectuez l’étape 1",IF(OR(COUNT($C2226,J2226)&lt;&gt;2,overallRate=0),0,IF(F2226="Oui",IF(OR($B2226="Oui - sans lien de dépendance",$C2226&gt;0),ROUND(MIN(J2226, MAX(500,MIN(0.55*$C2226,573))),2),0),ROUND(IF($B2226="Non - avec lien de dépendance",MIN(1129,J2226,$C2226)*overallRate,MIN(1129,J2226)*overallRate),2))))</f>
        <v>Effectuez l’étape 1</v>
      </c>
      <c r="O2226" s="54" t="str">
        <f>IF(ISTEXT(overallRate),"Effectuez l’étape 1",IF(OR(COUNT($C2226,K2226)&lt;&gt;2,overallRate=0),0,IF(G2226="Oui",IF(OR($B2226="Oui - sans lien de dépendance",$C2226&gt;0),ROUND(MIN(K2226, MAX(500,MIN(0.55*$C2226,573))),2),0),ROUND(IF($B2226="Non - avec lien de dépendance",MIN(1129,K2226,$C2226)*overallRate,MIN(1129,K2226)*overallRate),2))))</f>
        <v>Effectuez l’étape 1</v>
      </c>
      <c r="P2226" s="3">
        <f t="shared" si="34"/>
        <v>0</v>
      </c>
    </row>
    <row r="2227" spans="12:16" x14ac:dyDescent="0.35">
      <c r="L2227" s="54" t="str">
        <f>IF(ISTEXT(overallRate),"Effectuez l’étape 1",IF(OR(COUNT($C2227,H2227)&lt;&gt;2,overallRate=0),0,IF(D2227="Oui",IF(OR($B2227="Oui - sans lien de dépendance",$C2227&gt;0),ROUND(MIN(H2227, MAX(500,MIN(0.55*$C2227,573))),2),0),ROUND(IF($B2227="Non - avec lien de dépendance",MIN(1129,H2227,$C2227)*overallRate,MIN(1129,H2227)*overallRate),2))))</f>
        <v>Effectuez l’étape 1</v>
      </c>
      <c r="M2227" s="54" t="str">
        <f>IF(ISTEXT(overallRate),"Effectuez l’étape 1",IF(OR(COUNT($C2227,I2227)&lt;&gt;2,overallRate=0),0,IF(E2227="Oui",IF(OR($B2227="Oui - sans lien de dépendance",$C2227&gt;0),ROUND(MIN(I2227, MAX(500,MIN(0.55*$C2227,573))),2),0),ROUND(IF($B2227="Non - avec lien de dépendance",MIN(1129,I2227,$C2227)*overallRate,MIN(1129,I2227)*overallRate),2))))</f>
        <v>Effectuez l’étape 1</v>
      </c>
      <c r="N2227" s="54" t="str">
        <f>IF(ISTEXT(overallRate),"Effectuez l’étape 1",IF(OR(COUNT($C2227,J2227)&lt;&gt;2,overallRate=0),0,IF(F2227="Oui",IF(OR($B2227="Oui - sans lien de dépendance",$C2227&gt;0),ROUND(MIN(J2227, MAX(500,MIN(0.55*$C2227,573))),2),0),ROUND(IF($B2227="Non - avec lien de dépendance",MIN(1129,J2227,$C2227)*overallRate,MIN(1129,J2227)*overallRate),2))))</f>
        <v>Effectuez l’étape 1</v>
      </c>
      <c r="O2227" s="54" t="str">
        <f>IF(ISTEXT(overallRate),"Effectuez l’étape 1",IF(OR(COUNT($C2227,K2227)&lt;&gt;2,overallRate=0),0,IF(G2227="Oui",IF(OR($B2227="Oui - sans lien de dépendance",$C2227&gt;0),ROUND(MIN(K2227, MAX(500,MIN(0.55*$C2227,573))),2),0),ROUND(IF($B2227="Non - avec lien de dépendance",MIN(1129,K2227,$C2227)*overallRate,MIN(1129,K2227)*overallRate),2))))</f>
        <v>Effectuez l’étape 1</v>
      </c>
      <c r="P2227" s="3">
        <f t="shared" si="34"/>
        <v>0</v>
      </c>
    </row>
    <row r="2228" spans="12:16" x14ac:dyDescent="0.35">
      <c r="L2228" s="54" t="str">
        <f>IF(ISTEXT(overallRate),"Effectuez l’étape 1",IF(OR(COUNT($C2228,H2228)&lt;&gt;2,overallRate=0),0,IF(D2228="Oui",IF(OR($B2228="Oui - sans lien de dépendance",$C2228&gt;0),ROUND(MIN(H2228, MAX(500,MIN(0.55*$C2228,573))),2),0),ROUND(IF($B2228="Non - avec lien de dépendance",MIN(1129,H2228,$C2228)*overallRate,MIN(1129,H2228)*overallRate),2))))</f>
        <v>Effectuez l’étape 1</v>
      </c>
      <c r="M2228" s="54" t="str">
        <f>IF(ISTEXT(overallRate),"Effectuez l’étape 1",IF(OR(COUNT($C2228,I2228)&lt;&gt;2,overallRate=0),0,IF(E2228="Oui",IF(OR($B2228="Oui - sans lien de dépendance",$C2228&gt;0),ROUND(MIN(I2228, MAX(500,MIN(0.55*$C2228,573))),2),0),ROUND(IF($B2228="Non - avec lien de dépendance",MIN(1129,I2228,$C2228)*overallRate,MIN(1129,I2228)*overallRate),2))))</f>
        <v>Effectuez l’étape 1</v>
      </c>
      <c r="N2228" s="54" t="str">
        <f>IF(ISTEXT(overallRate),"Effectuez l’étape 1",IF(OR(COUNT($C2228,J2228)&lt;&gt;2,overallRate=0),0,IF(F2228="Oui",IF(OR($B2228="Oui - sans lien de dépendance",$C2228&gt;0),ROUND(MIN(J2228, MAX(500,MIN(0.55*$C2228,573))),2),0),ROUND(IF($B2228="Non - avec lien de dépendance",MIN(1129,J2228,$C2228)*overallRate,MIN(1129,J2228)*overallRate),2))))</f>
        <v>Effectuez l’étape 1</v>
      </c>
      <c r="O2228" s="54" t="str">
        <f>IF(ISTEXT(overallRate),"Effectuez l’étape 1",IF(OR(COUNT($C2228,K2228)&lt;&gt;2,overallRate=0),0,IF(G2228="Oui",IF(OR($B2228="Oui - sans lien de dépendance",$C2228&gt;0),ROUND(MIN(K2228, MAX(500,MIN(0.55*$C2228,573))),2),0),ROUND(IF($B2228="Non - avec lien de dépendance",MIN(1129,K2228,$C2228)*overallRate,MIN(1129,K2228)*overallRate),2))))</f>
        <v>Effectuez l’étape 1</v>
      </c>
      <c r="P2228" s="3">
        <f t="shared" si="34"/>
        <v>0</v>
      </c>
    </row>
    <row r="2229" spans="12:16" x14ac:dyDescent="0.35">
      <c r="L2229" s="54" t="str">
        <f>IF(ISTEXT(overallRate),"Effectuez l’étape 1",IF(OR(COUNT($C2229,H2229)&lt;&gt;2,overallRate=0),0,IF(D2229="Oui",IF(OR($B2229="Oui - sans lien de dépendance",$C2229&gt;0),ROUND(MIN(H2229, MAX(500,MIN(0.55*$C2229,573))),2),0),ROUND(IF($B2229="Non - avec lien de dépendance",MIN(1129,H2229,$C2229)*overallRate,MIN(1129,H2229)*overallRate),2))))</f>
        <v>Effectuez l’étape 1</v>
      </c>
      <c r="M2229" s="54" t="str">
        <f>IF(ISTEXT(overallRate),"Effectuez l’étape 1",IF(OR(COUNT($C2229,I2229)&lt;&gt;2,overallRate=0),0,IF(E2229="Oui",IF(OR($B2229="Oui - sans lien de dépendance",$C2229&gt;0),ROUND(MIN(I2229, MAX(500,MIN(0.55*$C2229,573))),2),0),ROUND(IF($B2229="Non - avec lien de dépendance",MIN(1129,I2229,$C2229)*overallRate,MIN(1129,I2229)*overallRate),2))))</f>
        <v>Effectuez l’étape 1</v>
      </c>
      <c r="N2229" s="54" t="str">
        <f>IF(ISTEXT(overallRate),"Effectuez l’étape 1",IF(OR(COUNT($C2229,J2229)&lt;&gt;2,overallRate=0),0,IF(F2229="Oui",IF(OR($B2229="Oui - sans lien de dépendance",$C2229&gt;0),ROUND(MIN(J2229, MAX(500,MIN(0.55*$C2229,573))),2),0),ROUND(IF($B2229="Non - avec lien de dépendance",MIN(1129,J2229,$C2229)*overallRate,MIN(1129,J2229)*overallRate),2))))</f>
        <v>Effectuez l’étape 1</v>
      </c>
      <c r="O2229" s="54" t="str">
        <f>IF(ISTEXT(overallRate),"Effectuez l’étape 1",IF(OR(COUNT($C2229,K2229)&lt;&gt;2,overallRate=0),0,IF(G2229="Oui",IF(OR($B2229="Oui - sans lien de dépendance",$C2229&gt;0),ROUND(MIN(K2229, MAX(500,MIN(0.55*$C2229,573))),2),0),ROUND(IF($B2229="Non - avec lien de dépendance",MIN(1129,K2229,$C2229)*overallRate,MIN(1129,K2229)*overallRate),2))))</f>
        <v>Effectuez l’étape 1</v>
      </c>
      <c r="P2229" s="3">
        <f t="shared" si="34"/>
        <v>0</v>
      </c>
    </row>
    <row r="2230" spans="12:16" x14ac:dyDescent="0.35">
      <c r="L2230" s="54" t="str">
        <f>IF(ISTEXT(overallRate),"Effectuez l’étape 1",IF(OR(COUNT($C2230,H2230)&lt;&gt;2,overallRate=0),0,IF(D2230="Oui",IF(OR($B2230="Oui - sans lien de dépendance",$C2230&gt;0),ROUND(MIN(H2230, MAX(500,MIN(0.55*$C2230,573))),2),0),ROUND(IF($B2230="Non - avec lien de dépendance",MIN(1129,H2230,$C2230)*overallRate,MIN(1129,H2230)*overallRate),2))))</f>
        <v>Effectuez l’étape 1</v>
      </c>
      <c r="M2230" s="54" t="str">
        <f>IF(ISTEXT(overallRate),"Effectuez l’étape 1",IF(OR(COUNT($C2230,I2230)&lt;&gt;2,overallRate=0),0,IF(E2230="Oui",IF(OR($B2230="Oui - sans lien de dépendance",$C2230&gt;0),ROUND(MIN(I2230, MAX(500,MIN(0.55*$C2230,573))),2),0),ROUND(IF($B2230="Non - avec lien de dépendance",MIN(1129,I2230,$C2230)*overallRate,MIN(1129,I2230)*overallRate),2))))</f>
        <v>Effectuez l’étape 1</v>
      </c>
      <c r="N2230" s="54" t="str">
        <f>IF(ISTEXT(overallRate),"Effectuez l’étape 1",IF(OR(COUNT($C2230,J2230)&lt;&gt;2,overallRate=0),0,IF(F2230="Oui",IF(OR($B2230="Oui - sans lien de dépendance",$C2230&gt;0),ROUND(MIN(J2230, MAX(500,MIN(0.55*$C2230,573))),2),0),ROUND(IF($B2230="Non - avec lien de dépendance",MIN(1129,J2230,$C2230)*overallRate,MIN(1129,J2230)*overallRate),2))))</f>
        <v>Effectuez l’étape 1</v>
      </c>
      <c r="O2230" s="54" t="str">
        <f>IF(ISTEXT(overallRate),"Effectuez l’étape 1",IF(OR(COUNT($C2230,K2230)&lt;&gt;2,overallRate=0),0,IF(G2230="Oui",IF(OR($B2230="Oui - sans lien de dépendance",$C2230&gt;0),ROUND(MIN(K2230, MAX(500,MIN(0.55*$C2230,573))),2),0),ROUND(IF($B2230="Non - avec lien de dépendance",MIN(1129,K2230,$C2230)*overallRate,MIN(1129,K2230)*overallRate),2))))</f>
        <v>Effectuez l’étape 1</v>
      </c>
      <c r="P2230" s="3">
        <f t="shared" si="34"/>
        <v>0</v>
      </c>
    </row>
    <row r="2231" spans="12:16" x14ac:dyDescent="0.35">
      <c r="L2231" s="54" t="str">
        <f>IF(ISTEXT(overallRate),"Effectuez l’étape 1",IF(OR(COUNT($C2231,H2231)&lt;&gt;2,overallRate=0),0,IF(D2231="Oui",IF(OR($B2231="Oui - sans lien de dépendance",$C2231&gt;0),ROUND(MIN(H2231, MAX(500,MIN(0.55*$C2231,573))),2),0),ROUND(IF($B2231="Non - avec lien de dépendance",MIN(1129,H2231,$C2231)*overallRate,MIN(1129,H2231)*overallRate),2))))</f>
        <v>Effectuez l’étape 1</v>
      </c>
      <c r="M2231" s="54" t="str">
        <f>IF(ISTEXT(overallRate),"Effectuez l’étape 1",IF(OR(COUNT($C2231,I2231)&lt;&gt;2,overallRate=0),0,IF(E2231="Oui",IF(OR($B2231="Oui - sans lien de dépendance",$C2231&gt;0),ROUND(MIN(I2231, MAX(500,MIN(0.55*$C2231,573))),2),0),ROUND(IF($B2231="Non - avec lien de dépendance",MIN(1129,I2231,$C2231)*overallRate,MIN(1129,I2231)*overallRate),2))))</f>
        <v>Effectuez l’étape 1</v>
      </c>
      <c r="N2231" s="54" t="str">
        <f>IF(ISTEXT(overallRate),"Effectuez l’étape 1",IF(OR(COUNT($C2231,J2231)&lt;&gt;2,overallRate=0),0,IF(F2231="Oui",IF(OR($B2231="Oui - sans lien de dépendance",$C2231&gt;0),ROUND(MIN(J2231, MAX(500,MIN(0.55*$C2231,573))),2),0),ROUND(IF($B2231="Non - avec lien de dépendance",MIN(1129,J2231,$C2231)*overallRate,MIN(1129,J2231)*overallRate),2))))</f>
        <v>Effectuez l’étape 1</v>
      </c>
      <c r="O2231" s="54" t="str">
        <f>IF(ISTEXT(overallRate),"Effectuez l’étape 1",IF(OR(COUNT($C2231,K2231)&lt;&gt;2,overallRate=0),0,IF(G2231="Oui",IF(OR($B2231="Oui - sans lien de dépendance",$C2231&gt;0),ROUND(MIN(K2231, MAX(500,MIN(0.55*$C2231,573))),2),0),ROUND(IF($B2231="Non - avec lien de dépendance",MIN(1129,K2231,$C2231)*overallRate,MIN(1129,K2231)*overallRate),2))))</f>
        <v>Effectuez l’étape 1</v>
      </c>
      <c r="P2231" s="3">
        <f t="shared" si="34"/>
        <v>0</v>
      </c>
    </row>
    <row r="2232" spans="12:16" x14ac:dyDescent="0.35">
      <c r="L2232" s="54" t="str">
        <f>IF(ISTEXT(overallRate),"Effectuez l’étape 1",IF(OR(COUNT($C2232,H2232)&lt;&gt;2,overallRate=0),0,IF(D2232="Oui",IF(OR($B2232="Oui - sans lien de dépendance",$C2232&gt;0),ROUND(MIN(H2232, MAX(500,MIN(0.55*$C2232,573))),2),0),ROUND(IF($B2232="Non - avec lien de dépendance",MIN(1129,H2232,$C2232)*overallRate,MIN(1129,H2232)*overallRate),2))))</f>
        <v>Effectuez l’étape 1</v>
      </c>
      <c r="M2232" s="54" t="str">
        <f>IF(ISTEXT(overallRate),"Effectuez l’étape 1",IF(OR(COUNT($C2232,I2232)&lt;&gt;2,overallRate=0),0,IF(E2232="Oui",IF(OR($B2232="Oui - sans lien de dépendance",$C2232&gt;0),ROUND(MIN(I2232, MAX(500,MIN(0.55*$C2232,573))),2),0),ROUND(IF($B2232="Non - avec lien de dépendance",MIN(1129,I2232,$C2232)*overallRate,MIN(1129,I2232)*overallRate),2))))</f>
        <v>Effectuez l’étape 1</v>
      </c>
      <c r="N2232" s="54" t="str">
        <f>IF(ISTEXT(overallRate),"Effectuez l’étape 1",IF(OR(COUNT($C2232,J2232)&lt;&gt;2,overallRate=0),0,IF(F2232="Oui",IF(OR($B2232="Oui - sans lien de dépendance",$C2232&gt;0),ROUND(MIN(J2232, MAX(500,MIN(0.55*$C2232,573))),2),0),ROUND(IF($B2232="Non - avec lien de dépendance",MIN(1129,J2232,$C2232)*overallRate,MIN(1129,J2232)*overallRate),2))))</f>
        <v>Effectuez l’étape 1</v>
      </c>
      <c r="O2232" s="54" t="str">
        <f>IF(ISTEXT(overallRate),"Effectuez l’étape 1",IF(OR(COUNT($C2232,K2232)&lt;&gt;2,overallRate=0),0,IF(G2232="Oui",IF(OR($B2232="Oui - sans lien de dépendance",$C2232&gt;0),ROUND(MIN(K2232, MAX(500,MIN(0.55*$C2232,573))),2),0),ROUND(IF($B2232="Non - avec lien de dépendance",MIN(1129,K2232,$C2232)*overallRate,MIN(1129,K2232)*overallRate),2))))</f>
        <v>Effectuez l’étape 1</v>
      </c>
      <c r="P2232" s="3">
        <f t="shared" si="34"/>
        <v>0</v>
      </c>
    </row>
    <row r="2233" spans="12:16" x14ac:dyDescent="0.35">
      <c r="L2233" s="54" t="str">
        <f>IF(ISTEXT(overallRate),"Effectuez l’étape 1",IF(OR(COUNT($C2233,H2233)&lt;&gt;2,overallRate=0),0,IF(D2233="Oui",IF(OR($B2233="Oui - sans lien de dépendance",$C2233&gt;0),ROUND(MIN(H2233, MAX(500,MIN(0.55*$C2233,573))),2),0),ROUND(IF($B2233="Non - avec lien de dépendance",MIN(1129,H2233,$C2233)*overallRate,MIN(1129,H2233)*overallRate),2))))</f>
        <v>Effectuez l’étape 1</v>
      </c>
      <c r="M2233" s="54" t="str">
        <f>IF(ISTEXT(overallRate),"Effectuez l’étape 1",IF(OR(COUNT($C2233,I2233)&lt;&gt;2,overallRate=0),0,IF(E2233="Oui",IF(OR($B2233="Oui - sans lien de dépendance",$C2233&gt;0),ROUND(MIN(I2233, MAX(500,MIN(0.55*$C2233,573))),2),0),ROUND(IF($B2233="Non - avec lien de dépendance",MIN(1129,I2233,$C2233)*overallRate,MIN(1129,I2233)*overallRate),2))))</f>
        <v>Effectuez l’étape 1</v>
      </c>
      <c r="N2233" s="54" t="str">
        <f>IF(ISTEXT(overallRate),"Effectuez l’étape 1",IF(OR(COUNT($C2233,J2233)&lt;&gt;2,overallRate=0),0,IF(F2233="Oui",IF(OR($B2233="Oui - sans lien de dépendance",$C2233&gt;0),ROUND(MIN(J2233, MAX(500,MIN(0.55*$C2233,573))),2),0),ROUND(IF($B2233="Non - avec lien de dépendance",MIN(1129,J2233,$C2233)*overallRate,MIN(1129,J2233)*overallRate),2))))</f>
        <v>Effectuez l’étape 1</v>
      </c>
      <c r="O2233" s="54" t="str">
        <f>IF(ISTEXT(overallRate),"Effectuez l’étape 1",IF(OR(COUNT($C2233,K2233)&lt;&gt;2,overallRate=0),0,IF(G2233="Oui",IF(OR($B2233="Oui - sans lien de dépendance",$C2233&gt;0),ROUND(MIN(K2233, MAX(500,MIN(0.55*$C2233,573))),2),0),ROUND(IF($B2233="Non - avec lien de dépendance",MIN(1129,K2233,$C2233)*overallRate,MIN(1129,K2233)*overallRate),2))))</f>
        <v>Effectuez l’étape 1</v>
      </c>
      <c r="P2233" s="3">
        <f t="shared" si="34"/>
        <v>0</v>
      </c>
    </row>
    <row r="2234" spans="12:16" x14ac:dyDescent="0.35">
      <c r="L2234" s="54" t="str">
        <f>IF(ISTEXT(overallRate),"Effectuez l’étape 1",IF(OR(COUNT($C2234,H2234)&lt;&gt;2,overallRate=0),0,IF(D2234="Oui",IF(OR($B2234="Oui - sans lien de dépendance",$C2234&gt;0),ROUND(MIN(H2234, MAX(500,MIN(0.55*$C2234,573))),2),0),ROUND(IF($B2234="Non - avec lien de dépendance",MIN(1129,H2234,$C2234)*overallRate,MIN(1129,H2234)*overallRate),2))))</f>
        <v>Effectuez l’étape 1</v>
      </c>
      <c r="M2234" s="54" t="str">
        <f>IF(ISTEXT(overallRate),"Effectuez l’étape 1",IF(OR(COUNT($C2234,I2234)&lt;&gt;2,overallRate=0),0,IF(E2234="Oui",IF(OR($B2234="Oui - sans lien de dépendance",$C2234&gt;0),ROUND(MIN(I2234, MAX(500,MIN(0.55*$C2234,573))),2),0),ROUND(IF($B2234="Non - avec lien de dépendance",MIN(1129,I2234,$C2234)*overallRate,MIN(1129,I2234)*overallRate),2))))</f>
        <v>Effectuez l’étape 1</v>
      </c>
      <c r="N2234" s="54" t="str">
        <f>IF(ISTEXT(overallRate),"Effectuez l’étape 1",IF(OR(COUNT($C2234,J2234)&lt;&gt;2,overallRate=0),0,IF(F2234="Oui",IF(OR($B2234="Oui - sans lien de dépendance",$C2234&gt;0),ROUND(MIN(J2234, MAX(500,MIN(0.55*$C2234,573))),2),0),ROUND(IF($B2234="Non - avec lien de dépendance",MIN(1129,J2234,$C2234)*overallRate,MIN(1129,J2234)*overallRate),2))))</f>
        <v>Effectuez l’étape 1</v>
      </c>
      <c r="O2234" s="54" t="str">
        <f>IF(ISTEXT(overallRate),"Effectuez l’étape 1",IF(OR(COUNT($C2234,K2234)&lt;&gt;2,overallRate=0),0,IF(G2234="Oui",IF(OR($B2234="Oui - sans lien de dépendance",$C2234&gt;0),ROUND(MIN(K2234, MAX(500,MIN(0.55*$C2234,573))),2),0),ROUND(IF($B2234="Non - avec lien de dépendance",MIN(1129,K2234,$C2234)*overallRate,MIN(1129,K2234)*overallRate),2))))</f>
        <v>Effectuez l’étape 1</v>
      </c>
      <c r="P2234" s="3">
        <f t="shared" si="34"/>
        <v>0</v>
      </c>
    </row>
    <row r="2235" spans="12:16" x14ac:dyDescent="0.35">
      <c r="L2235" s="54" t="str">
        <f>IF(ISTEXT(overallRate),"Effectuez l’étape 1",IF(OR(COUNT($C2235,H2235)&lt;&gt;2,overallRate=0),0,IF(D2235="Oui",IF(OR($B2235="Oui - sans lien de dépendance",$C2235&gt;0),ROUND(MIN(H2235, MAX(500,MIN(0.55*$C2235,573))),2),0),ROUND(IF($B2235="Non - avec lien de dépendance",MIN(1129,H2235,$C2235)*overallRate,MIN(1129,H2235)*overallRate),2))))</f>
        <v>Effectuez l’étape 1</v>
      </c>
      <c r="M2235" s="54" t="str">
        <f>IF(ISTEXT(overallRate),"Effectuez l’étape 1",IF(OR(COUNT($C2235,I2235)&lt;&gt;2,overallRate=0),0,IF(E2235="Oui",IF(OR($B2235="Oui - sans lien de dépendance",$C2235&gt;0),ROUND(MIN(I2235, MAX(500,MIN(0.55*$C2235,573))),2),0),ROUND(IF($B2235="Non - avec lien de dépendance",MIN(1129,I2235,$C2235)*overallRate,MIN(1129,I2235)*overallRate),2))))</f>
        <v>Effectuez l’étape 1</v>
      </c>
      <c r="N2235" s="54" t="str">
        <f>IF(ISTEXT(overallRate),"Effectuez l’étape 1",IF(OR(COUNT($C2235,J2235)&lt;&gt;2,overallRate=0),0,IF(F2235="Oui",IF(OR($B2235="Oui - sans lien de dépendance",$C2235&gt;0),ROUND(MIN(J2235, MAX(500,MIN(0.55*$C2235,573))),2),0),ROUND(IF($B2235="Non - avec lien de dépendance",MIN(1129,J2235,$C2235)*overallRate,MIN(1129,J2235)*overallRate),2))))</f>
        <v>Effectuez l’étape 1</v>
      </c>
      <c r="O2235" s="54" t="str">
        <f>IF(ISTEXT(overallRate),"Effectuez l’étape 1",IF(OR(COUNT($C2235,K2235)&lt;&gt;2,overallRate=0),0,IF(G2235="Oui",IF(OR($B2235="Oui - sans lien de dépendance",$C2235&gt;0),ROUND(MIN(K2235, MAX(500,MIN(0.55*$C2235,573))),2),0),ROUND(IF($B2235="Non - avec lien de dépendance",MIN(1129,K2235,$C2235)*overallRate,MIN(1129,K2235)*overallRate),2))))</f>
        <v>Effectuez l’étape 1</v>
      </c>
      <c r="P2235" s="3">
        <f t="shared" si="34"/>
        <v>0</v>
      </c>
    </row>
    <row r="2236" spans="12:16" x14ac:dyDescent="0.35">
      <c r="L2236" s="54" t="str">
        <f>IF(ISTEXT(overallRate),"Effectuez l’étape 1",IF(OR(COUNT($C2236,H2236)&lt;&gt;2,overallRate=0),0,IF(D2236="Oui",IF(OR($B2236="Oui - sans lien de dépendance",$C2236&gt;0),ROUND(MIN(H2236, MAX(500,MIN(0.55*$C2236,573))),2),0),ROUND(IF($B2236="Non - avec lien de dépendance",MIN(1129,H2236,$C2236)*overallRate,MIN(1129,H2236)*overallRate),2))))</f>
        <v>Effectuez l’étape 1</v>
      </c>
      <c r="M2236" s="54" t="str">
        <f>IF(ISTEXT(overallRate),"Effectuez l’étape 1",IF(OR(COUNT($C2236,I2236)&lt;&gt;2,overallRate=0),0,IF(E2236="Oui",IF(OR($B2236="Oui - sans lien de dépendance",$C2236&gt;0),ROUND(MIN(I2236, MAX(500,MIN(0.55*$C2236,573))),2),0),ROUND(IF($B2236="Non - avec lien de dépendance",MIN(1129,I2236,$C2236)*overallRate,MIN(1129,I2236)*overallRate),2))))</f>
        <v>Effectuez l’étape 1</v>
      </c>
      <c r="N2236" s="54" t="str">
        <f>IF(ISTEXT(overallRate),"Effectuez l’étape 1",IF(OR(COUNT($C2236,J2236)&lt;&gt;2,overallRate=0),0,IF(F2236="Oui",IF(OR($B2236="Oui - sans lien de dépendance",$C2236&gt;0),ROUND(MIN(J2236, MAX(500,MIN(0.55*$C2236,573))),2),0),ROUND(IF($B2236="Non - avec lien de dépendance",MIN(1129,J2236,$C2236)*overallRate,MIN(1129,J2236)*overallRate),2))))</f>
        <v>Effectuez l’étape 1</v>
      </c>
      <c r="O2236" s="54" t="str">
        <f>IF(ISTEXT(overallRate),"Effectuez l’étape 1",IF(OR(COUNT($C2236,K2236)&lt;&gt;2,overallRate=0),0,IF(G2236="Oui",IF(OR($B2236="Oui - sans lien de dépendance",$C2236&gt;0),ROUND(MIN(K2236, MAX(500,MIN(0.55*$C2236,573))),2),0),ROUND(IF($B2236="Non - avec lien de dépendance",MIN(1129,K2236,$C2236)*overallRate,MIN(1129,K2236)*overallRate),2))))</f>
        <v>Effectuez l’étape 1</v>
      </c>
      <c r="P2236" s="3">
        <f t="shared" si="34"/>
        <v>0</v>
      </c>
    </row>
    <row r="2237" spans="12:16" x14ac:dyDescent="0.35">
      <c r="L2237" s="54" t="str">
        <f>IF(ISTEXT(overallRate),"Effectuez l’étape 1",IF(OR(COUNT($C2237,H2237)&lt;&gt;2,overallRate=0),0,IF(D2237="Oui",IF(OR($B2237="Oui - sans lien de dépendance",$C2237&gt;0),ROUND(MIN(H2237, MAX(500,MIN(0.55*$C2237,573))),2),0),ROUND(IF($B2237="Non - avec lien de dépendance",MIN(1129,H2237,$C2237)*overallRate,MIN(1129,H2237)*overallRate),2))))</f>
        <v>Effectuez l’étape 1</v>
      </c>
      <c r="M2237" s="54" t="str">
        <f>IF(ISTEXT(overallRate),"Effectuez l’étape 1",IF(OR(COUNT($C2237,I2237)&lt;&gt;2,overallRate=0),0,IF(E2237="Oui",IF(OR($B2237="Oui - sans lien de dépendance",$C2237&gt;0),ROUND(MIN(I2237, MAX(500,MIN(0.55*$C2237,573))),2),0),ROUND(IF($B2237="Non - avec lien de dépendance",MIN(1129,I2237,$C2237)*overallRate,MIN(1129,I2237)*overallRate),2))))</f>
        <v>Effectuez l’étape 1</v>
      </c>
      <c r="N2237" s="54" t="str">
        <f>IF(ISTEXT(overallRate),"Effectuez l’étape 1",IF(OR(COUNT($C2237,J2237)&lt;&gt;2,overallRate=0),0,IF(F2237="Oui",IF(OR($B2237="Oui - sans lien de dépendance",$C2237&gt;0),ROUND(MIN(J2237, MAX(500,MIN(0.55*$C2237,573))),2),0),ROUND(IF($B2237="Non - avec lien de dépendance",MIN(1129,J2237,$C2237)*overallRate,MIN(1129,J2237)*overallRate),2))))</f>
        <v>Effectuez l’étape 1</v>
      </c>
      <c r="O2237" s="54" t="str">
        <f>IF(ISTEXT(overallRate),"Effectuez l’étape 1",IF(OR(COUNT($C2237,K2237)&lt;&gt;2,overallRate=0),0,IF(G2237="Oui",IF(OR($B2237="Oui - sans lien de dépendance",$C2237&gt;0),ROUND(MIN(K2237, MAX(500,MIN(0.55*$C2237,573))),2),0),ROUND(IF($B2237="Non - avec lien de dépendance",MIN(1129,K2237,$C2237)*overallRate,MIN(1129,K2237)*overallRate),2))))</f>
        <v>Effectuez l’étape 1</v>
      </c>
      <c r="P2237" s="3">
        <f t="shared" si="34"/>
        <v>0</v>
      </c>
    </row>
    <row r="2238" spans="12:16" x14ac:dyDescent="0.35">
      <c r="L2238" s="54" t="str">
        <f>IF(ISTEXT(overallRate),"Effectuez l’étape 1",IF(OR(COUNT($C2238,H2238)&lt;&gt;2,overallRate=0),0,IF(D2238="Oui",IF(OR($B2238="Oui - sans lien de dépendance",$C2238&gt;0),ROUND(MIN(H2238, MAX(500,MIN(0.55*$C2238,573))),2),0),ROUND(IF($B2238="Non - avec lien de dépendance",MIN(1129,H2238,$C2238)*overallRate,MIN(1129,H2238)*overallRate),2))))</f>
        <v>Effectuez l’étape 1</v>
      </c>
      <c r="M2238" s="54" t="str">
        <f>IF(ISTEXT(overallRate),"Effectuez l’étape 1",IF(OR(COUNT($C2238,I2238)&lt;&gt;2,overallRate=0),0,IF(E2238="Oui",IF(OR($B2238="Oui - sans lien de dépendance",$C2238&gt;0),ROUND(MIN(I2238, MAX(500,MIN(0.55*$C2238,573))),2),0),ROUND(IF($B2238="Non - avec lien de dépendance",MIN(1129,I2238,$C2238)*overallRate,MIN(1129,I2238)*overallRate),2))))</f>
        <v>Effectuez l’étape 1</v>
      </c>
      <c r="N2238" s="54" t="str">
        <f>IF(ISTEXT(overallRate),"Effectuez l’étape 1",IF(OR(COUNT($C2238,J2238)&lt;&gt;2,overallRate=0),0,IF(F2238="Oui",IF(OR($B2238="Oui - sans lien de dépendance",$C2238&gt;0),ROUND(MIN(J2238, MAX(500,MIN(0.55*$C2238,573))),2),0),ROUND(IF($B2238="Non - avec lien de dépendance",MIN(1129,J2238,$C2238)*overallRate,MIN(1129,J2238)*overallRate),2))))</f>
        <v>Effectuez l’étape 1</v>
      </c>
      <c r="O2238" s="54" t="str">
        <f>IF(ISTEXT(overallRate),"Effectuez l’étape 1",IF(OR(COUNT($C2238,K2238)&lt;&gt;2,overallRate=0),0,IF(G2238="Oui",IF(OR($B2238="Oui - sans lien de dépendance",$C2238&gt;0),ROUND(MIN(K2238, MAX(500,MIN(0.55*$C2238,573))),2),0),ROUND(IF($B2238="Non - avec lien de dépendance",MIN(1129,K2238,$C2238)*overallRate,MIN(1129,K2238)*overallRate),2))))</f>
        <v>Effectuez l’étape 1</v>
      </c>
      <c r="P2238" s="3">
        <f t="shared" si="34"/>
        <v>0</v>
      </c>
    </row>
    <row r="2239" spans="12:16" x14ac:dyDescent="0.35">
      <c r="L2239" s="54" t="str">
        <f>IF(ISTEXT(overallRate),"Effectuez l’étape 1",IF(OR(COUNT($C2239,H2239)&lt;&gt;2,overallRate=0),0,IF(D2239="Oui",IF(OR($B2239="Oui - sans lien de dépendance",$C2239&gt;0),ROUND(MIN(H2239, MAX(500,MIN(0.55*$C2239,573))),2),0),ROUND(IF($B2239="Non - avec lien de dépendance",MIN(1129,H2239,$C2239)*overallRate,MIN(1129,H2239)*overallRate),2))))</f>
        <v>Effectuez l’étape 1</v>
      </c>
      <c r="M2239" s="54" t="str">
        <f>IF(ISTEXT(overallRate),"Effectuez l’étape 1",IF(OR(COUNT($C2239,I2239)&lt;&gt;2,overallRate=0),0,IF(E2239="Oui",IF(OR($B2239="Oui - sans lien de dépendance",$C2239&gt;0),ROUND(MIN(I2239, MAX(500,MIN(0.55*$C2239,573))),2),0),ROUND(IF($B2239="Non - avec lien de dépendance",MIN(1129,I2239,$C2239)*overallRate,MIN(1129,I2239)*overallRate),2))))</f>
        <v>Effectuez l’étape 1</v>
      </c>
      <c r="N2239" s="54" t="str">
        <f>IF(ISTEXT(overallRate),"Effectuez l’étape 1",IF(OR(COUNT($C2239,J2239)&lt;&gt;2,overallRate=0),0,IF(F2239="Oui",IF(OR($B2239="Oui - sans lien de dépendance",$C2239&gt;0),ROUND(MIN(J2239, MAX(500,MIN(0.55*$C2239,573))),2),0),ROUND(IF($B2239="Non - avec lien de dépendance",MIN(1129,J2239,$C2239)*overallRate,MIN(1129,J2239)*overallRate),2))))</f>
        <v>Effectuez l’étape 1</v>
      </c>
      <c r="O2239" s="54" t="str">
        <f>IF(ISTEXT(overallRate),"Effectuez l’étape 1",IF(OR(COUNT($C2239,K2239)&lt;&gt;2,overallRate=0),0,IF(G2239="Oui",IF(OR($B2239="Oui - sans lien de dépendance",$C2239&gt;0),ROUND(MIN(K2239, MAX(500,MIN(0.55*$C2239,573))),2),0),ROUND(IF($B2239="Non - avec lien de dépendance",MIN(1129,K2239,$C2239)*overallRate,MIN(1129,K2239)*overallRate),2))))</f>
        <v>Effectuez l’étape 1</v>
      </c>
      <c r="P2239" s="3">
        <f t="shared" si="34"/>
        <v>0</v>
      </c>
    </row>
    <row r="2240" spans="12:16" x14ac:dyDescent="0.35">
      <c r="L2240" s="54" t="str">
        <f>IF(ISTEXT(overallRate),"Effectuez l’étape 1",IF(OR(COUNT($C2240,H2240)&lt;&gt;2,overallRate=0),0,IF(D2240="Oui",IF(OR($B2240="Oui - sans lien de dépendance",$C2240&gt;0),ROUND(MIN(H2240, MAX(500,MIN(0.55*$C2240,573))),2),0),ROUND(IF($B2240="Non - avec lien de dépendance",MIN(1129,H2240,$C2240)*overallRate,MIN(1129,H2240)*overallRate),2))))</f>
        <v>Effectuez l’étape 1</v>
      </c>
      <c r="M2240" s="54" t="str">
        <f>IF(ISTEXT(overallRate),"Effectuez l’étape 1",IF(OR(COUNT($C2240,I2240)&lt;&gt;2,overallRate=0),0,IF(E2240="Oui",IF(OR($B2240="Oui - sans lien de dépendance",$C2240&gt;0),ROUND(MIN(I2240, MAX(500,MIN(0.55*$C2240,573))),2),0),ROUND(IF($B2240="Non - avec lien de dépendance",MIN(1129,I2240,$C2240)*overallRate,MIN(1129,I2240)*overallRate),2))))</f>
        <v>Effectuez l’étape 1</v>
      </c>
      <c r="N2240" s="54" t="str">
        <f>IF(ISTEXT(overallRate),"Effectuez l’étape 1",IF(OR(COUNT($C2240,J2240)&lt;&gt;2,overallRate=0),0,IF(F2240="Oui",IF(OR($B2240="Oui - sans lien de dépendance",$C2240&gt;0),ROUND(MIN(J2240, MAX(500,MIN(0.55*$C2240,573))),2),0),ROUND(IF($B2240="Non - avec lien de dépendance",MIN(1129,J2240,$C2240)*overallRate,MIN(1129,J2240)*overallRate),2))))</f>
        <v>Effectuez l’étape 1</v>
      </c>
      <c r="O2240" s="54" t="str">
        <f>IF(ISTEXT(overallRate),"Effectuez l’étape 1",IF(OR(COUNT($C2240,K2240)&lt;&gt;2,overallRate=0),0,IF(G2240="Oui",IF(OR($B2240="Oui - sans lien de dépendance",$C2240&gt;0),ROUND(MIN(K2240, MAX(500,MIN(0.55*$C2240,573))),2),0),ROUND(IF($B2240="Non - avec lien de dépendance",MIN(1129,K2240,$C2240)*overallRate,MIN(1129,K2240)*overallRate),2))))</f>
        <v>Effectuez l’étape 1</v>
      </c>
      <c r="P2240" s="3">
        <f t="shared" si="34"/>
        <v>0</v>
      </c>
    </row>
    <row r="2241" spans="12:16" x14ac:dyDescent="0.35">
      <c r="L2241" s="54" t="str">
        <f>IF(ISTEXT(overallRate),"Effectuez l’étape 1",IF(OR(COUNT($C2241,H2241)&lt;&gt;2,overallRate=0),0,IF(D2241="Oui",IF(OR($B2241="Oui - sans lien de dépendance",$C2241&gt;0),ROUND(MIN(H2241, MAX(500,MIN(0.55*$C2241,573))),2),0),ROUND(IF($B2241="Non - avec lien de dépendance",MIN(1129,H2241,$C2241)*overallRate,MIN(1129,H2241)*overallRate),2))))</f>
        <v>Effectuez l’étape 1</v>
      </c>
      <c r="M2241" s="54" t="str">
        <f>IF(ISTEXT(overallRate),"Effectuez l’étape 1",IF(OR(COUNT($C2241,I2241)&lt;&gt;2,overallRate=0),0,IF(E2241="Oui",IF(OR($B2241="Oui - sans lien de dépendance",$C2241&gt;0),ROUND(MIN(I2241, MAX(500,MIN(0.55*$C2241,573))),2),0),ROUND(IF($B2241="Non - avec lien de dépendance",MIN(1129,I2241,$C2241)*overallRate,MIN(1129,I2241)*overallRate),2))))</f>
        <v>Effectuez l’étape 1</v>
      </c>
      <c r="N2241" s="54" t="str">
        <f>IF(ISTEXT(overallRate),"Effectuez l’étape 1",IF(OR(COUNT($C2241,J2241)&lt;&gt;2,overallRate=0),0,IF(F2241="Oui",IF(OR($B2241="Oui - sans lien de dépendance",$C2241&gt;0),ROUND(MIN(J2241, MAX(500,MIN(0.55*$C2241,573))),2),0),ROUND(IF($B2241="Non - avec lien de dépendance",MIN(1129,J2241,$C2241)*overallRate,MIN(1129,J2241)*overallRate),2))))</f>
        <v>Effectuez l’étape 1</v>
      </c>
      <c r="O2241" s="54" t="str">
        <f>IF(ISTEXT(overallRate),"Effectuez l’étape 1",IF(OR(COUNT($C2241,K2241)&lt;&gt;2,overallRate=0),0,IF(G2241="Oui",IF(OR($B2241="Oui - sans lien de dépendance",$C2241&gt;0),ROUND(MIN(K2241, MAX(500,MIN(0.55*$C2241,573))),2),0),ROUND(IF($B2241="Non - avec lien de dépendance",MIN(1129,K2241,$C2241)*overallRate,MIN(1129,K2241)*overallRate),2))))</f>
        <v>Effectuez l’étape 1</v>
      </c>
      <c r="P2241" s="3">
        <f t="shared" si="34"/>
        <v>0</v>
      </c>
    </row>
    <row r="2242" spans="12:16" x14ac:dyDescent="0.35">
      <c r="L2242" s="54" t="str">
        <f>IF(ISTEXT(overallRate),"Effectuez l’étape 1",IF(OR(COUNT($C2242,H2242)&lt;&gt;2,overallRate=0),0,IF(D2242="Oui",IF(OR($B2242="Oui - sans lien de dépendance",$C2242&gt;0),ROUND(MIN(H2242, MAX(500,MIN(0.55*$C2242,573))),2),0),ROUND(IF($B2242="Non - avec lien de dépendance",MIN(1129,H2242,$C2242)*overallRate,MIN(1129,H2242)*overallRate),2))))</f>
        <v>Effectuez l’étape 1</v>
      </c>
      <c r="M2242" s="54" t="str">
        <f>IF(ISTEXT(overallRate),"Effectuez l’étape 1",IF(OR(COUNT($C2242,I2242)&lt;&gt;2,overallRate=0),0,IF(E2242="Oui",IF(OR($B2242="Oui - sans lien de dépendance",$C2242&gt;0),ROUND(MIN(I2242, MAX(500,MIN(0.55*$C2242,573))),2),0),ROUND(IF($B2242="Non - avec lien de dépendance",MIN(1129,I2242,$C2242)*overallRate,MIN(1129,I2242)*overallRate),2))))</f>
        <v>Effectuez l’étape 1</v>
      </c>
      <c r="N2242" s="54" t="str">
        <f>IF(ISTEXT(overallRate),"Effectuez l’étape 1",IF(OR(COUNT($C2242,J2242)&lt;&gt;2,overallRate=0),0,IF(F2242="Oui",IF(OR($B2242="Oui - sans lien de dépendance",$C2242&gt;0),ROUND(MIN(J2242, MAX(500,MIN(0.55*$C2242,573))),2),0),ROUND(IF($B2242="Non - avec lien de dépendance",MIN(1129,J2242,$C2242)*overallRate,MIN(1129,J2242)*overallRate),2))))</f>
        <v>Effectuez l’étape 1</v>
      </c>
      <c r="O2242" s="54" t="str">
        <f>IF(ISTEXT(overallRate),"Effectuez l’étape 1",IF(OR(COUNT($C2242,K2242)&lt;&gt;2,overallRate=0),0,IF(G2242="Oui",IF(OR($B2242="Oui - sans lien de dépendance",$C2242&gt;0),ROUND(MIN(K2242, MAX(500,MIN(0.55*$C2242,573))),2),0),ROUND(IF($B2242="Non - avec lien de dépendance",MIN(1129,K2242,$C2242)*overallRate,MIN(1129,K2242)*overallRate),2))))</f>
        <v>Effectuez l’étape 1</v>
      </c>
      <c r="P2242" s="3">
        <f t="shared" si="34"/>
        <v>0</v>
      </c>
    </row>
    <row r="2243" spans="12:16" x14ac:dyDescent="0.35">
      <c r="L2243" s="54" t="str">
        <f>IF(ISTEXT(overallRate),"Effectuez l’étape 1",IF(OR(COUNT($C2243,H2243)&lt;&gt;2,overallRate=0),0,IF(D2243="Oui",IF(OR($B2243="Oui - sans lien de dépendance",$C2243&gt;0),ROUND(MIN(H2243, MAX(500,MIN(0.55*$C2243,573))),2),0),ROUND(IF($B2243="Non - avec lien de dépendance",MIN(1129,H2243,$C2243)*overallRate,MIN(1129,H2243)*overallRate),2))))</f>
        <v>Effectuez l’étape 1</v>
      </c>
      <c r="M2243" s="54" t="str">
        <f>IF(ISTEXT(overallRate),"Effectuez l’étape 1",IF(OR(COUNT($C2243,I2243)&lt;&gt;2,overallRate=0),0,IF(E2243="Oui",IF(OR($B2243="Oui - sans lien de dépendance",$C2243&gt;0),ROUND(MIN(I2243, MAX(500,MIN(0.55*$C2243,573))),2),0),ROUND(IF($B2243="Non - avec lien de dépendance",MIN(1129,I2243,$C2243)*overallRate,MIN(1129,I2243)*overallRate),2))))</f>
        <v>Effectuez l’étape 1</v>
      </c>
      <c r="N2243" s="54" t="str">
        <f>IF(ISTEXT(overallRate),"Effectuez l’étape 1",IF(OR(COUNT($C2243,J2243)&lt;&gt;2,overallRate=0),0,IF(F2243="Oui",IF(OR($B2243="Oui - sans lien de dépendance",$C2243&gt;0),ROUND(MIN(J2243, MAX(500,MIN(0.55*$C2243,573))),2),0),ROUND(IF($B2243="Non - avec lien de dépendance",MIN(1129,J2243,$C2243)*overallRate,MIN(1129,J2243)*overallRate),2))))</f>
        <v>Effectuez l’étape 1</v>
      </c>
      <c r="O2243" s="54" t="str">
        <f>IF(ISTEXT(overallRate),"Effectuez l’étape 1",IF(OR(COUNT($C2243,K2243)&lt;&gt;2,overallRate=0),0,IF(G2243="Oui",IF(OR($B2243="Oui - sans lien de dépendance",$C2243&gt;0),ROUND(MIN(K2243, MAX(500,MIN(0.55*$C2243,573))),2),0),ROUND(IF($B2243="Non - avec lien de dépendance",MIN(1129,K2243,$C2243)*overallRate,MIN(1129,K2243)*overallRate),2))))</f>
        <v>Effectuez l’étape 1</v>
      </c>
      <c r="P2243" s="3">
        <f t="shared" si="34"/>
        <v>0</v>
      </c>
    </row>
    <row r="2244" spans="12:16" x14ac:dyDescent="0.35">
      <c r="L2244" s="54" t="str">
        <f>IF(ISTEXT(overallRate),"Effectuez l’étape 1",IF(OR(COUNT($C2244,H2244)&lt;&gt;2,overallRate=0),0,IF(D2244="Oui",IF(OR($B2244="Oui - sans lien de dépendance",$C2244&gt;0),ROUND(MIN(H2244, MAX(500,MIN(0.55*$C2244,573))),2),0),ROUND(IF($B2244="Non - avec lien de dépendance",MIN(1129,H2244,$C2244)*overallRate,MIN(1129,H2244)*overallRate),2))))</f>
        <v>Effectuez l’étape 1</v>
      </c>
      <c r="M2244" s="54" t="str">
        <f>IF(ISTEXT(overallRate),"Effectuez l’étape 1",IF(OR(COUNT($C2244,I2244)&lt;&gt;2,overallRate=0),0,IF(E2244="Oui",IF(OR($B2244="Oui - sans lien de dépendance",$C2244&gt;0),ROUND(MIN(I2244, MAX(500,MIN(0.55*$C2244,573))),2),0),ROUND(IF($B2244="Non - avec lien de dépendance",MIN(1129,I2244,$C2244)*overallRate,MIN(1129,I2244)*overallRate),2))))</f>
        <v>Effectuez l’étape 1</v>
      </c>
      <c r="N2244" s="54" t="str">
        <f>IF(ISTEXT(overallRate),"Effectuez l’étape 1",IF(OR(COUNT($C2244,J2244)&lt;&gt;2,overallRate=0),0,IF(F2244="Oui",IF(OR($B2244="Oui - sans lien de dépendance",$C2244&gt;0),ROUND(MIN(J2244, MAX(500,MIN(0.55*$C2244,573))),2),0),ROUND(IF($B2244="Non - avec lien de dépendance",MIN(1129,J2244,$C2244)*overallRate,MIN(1129,J2244)*overallRate),2))))</f>
        <v>Effectuez l’étape 1</v>
      </c>
      <c r="O2244" s="54" t="str">
        <f>IF(ISTEXT(overallRate),"Effectuez l’étape 1",IF(OR(COUNT($C2244,K2244)&lt;&gt;2,overallRate=0),0,IF(G2244="Oui",IF(OR($B2244="Oui - sans lien de dépendance",$C2244&gt;0),ROUND(MIN(K2244, MAX(500,MIN(0.55*$C2244,573))),2),0),ROUND(IF($B2244="Non - avec lien de dépendance",MIN(1129,K2244,$C2244)*overallRate,MIN(1129,K2244)*overallRate),2))))</f>
        <v>Effectuez l’étape 1</v>
      </c>
      <c r="P2244" s="3">
        <f t="shared" si="34"/>
        <v>0</v>
      </c>
    </row>
    <row r="2245" spans="12:16" x14ac:dyDescent="0.35">
      <c r="L2245" s="54" t="str">
        <f>IF(ISTEXT(overallRate),"Effectuez l’étape 1",IF(OR(COUNT($C2245,H2245)&lt;&gt;2,overallRate=0),0,IF(D2245="Oui",IF(OR($B2245="Oui - sans lien de dépendance",$C2245&gt;0),ROUND(MIN(H2245, MAX(500,MIN(0.55*$C2245,573))),2),0),ROUND(IF($B2245="Non - avec lien de dépendance",MIN(1129,H2245,$C2245)*overallRate,MIN(1129,H2245)*overallRate),2))))</f>
        <v>Effectuez l’étape 1</v>
      </c>
      <c r="M2245" s="54" t="str">
        <f>IF(ISTEXT(overallRate),"Effectuez l’étape 1",IF(OR(COUNT($C2245,I2245)&lt;&gt;2,overallRate=0),0,IF(E2245="Oui",IF(OR($B2245="Oui - sans lien de dépendance",$C2245&gt;0),ROUND(MIN(I2245, MAX(500,MIN(0.55*$C2245,573))),2),0),ROUND(IF($B2245="Non - avec lien de dépendance",MIN(1129,I2245,$C2245)*overallRate,MIN(1129,I2245)*overallRate),2))))</f>
        <v>Effectuez l’étape 1</v>
      </c>
      <c r="N2245" s="54" t="str">
        <f>IF(ISTEXT(overallRate),"Effectuez l’étape 1",IF(OR(COUNT($C2245,J2245)&lt;&gt;2,overallRate=0),0,IF(F2245="Oui",IF(OR($B2245="Oui - sans lien de dépendance",$C2245&gt;0),ROUND(MIN(J2245, MAX(500,MIN(0.55*$C2245,573))),2),0),ROUND(IF($B2245="Non - avec lien de dépendance",MIN(1129,J2245,$C2245)*overallRate,MIN(1129,J2245)*overallRate),2))))</f>
        <v>Effectuez l’étape 1</v>
      </c>
      <c r="O2245" s="54" t="str">
        <f>IF(ISTEXT(overallRate),"Effectuez l’étape 1",IF(OR(COUNT($C2245,K2245)&lt;&gt;2,overallRate=0),0,IF(G2245="Oui",IF(OR($B2245="Oui - sans lien de dépendance",$C2245&gt;0),ROUND(MIN(K2245, MAX(500,MIN(0.55*$C2245,573))),2),0),ROUND(IF($B2245="Non - avec lien de dépendance",MIN(1129,K2245,$C2245)*overallRate,MIN(1129,K2245)*overallRate),2))))</f>
        <v>Effectuez l’étape 1</v>
      </c>
      <c r="P2245" s="3">
        <f t="shared" si="34"/>
        <v>0</v>
      </c>
    </row>
    <row r="2246" spans="12:16" x14ac:dyDescent="0.35">
      <c r="L2246" s="54" t="str">
        <f>IF(ISTEXT(overallRate),"Effectuez l’étape 1",IF(OR(COUNT($C2246,H2246)&lt;&gt;2,overallRate=0),0,IF(D2246="Oui",IF(OR($B2246="Oui - sans lien de dépendance",$C2246&gt;0),ROUND(MIN(H2246, MAX(500,MIN(0.55*$C2246,573))),2),0),ROUND(IF($B2246="Non - avec lien de dépendance",MIN(1129,H2246,$C2246)*overallRate,MIN(1129,H2246)*overallRate),2))))</f>
        <v>Effectuez l’étape 1</v>
      </c>
      <c r="M2246" s="54" t="str">
        <f>IF(ISTEXT(overallRate),"Effectuez l’étape 1",IF(OR(COUNT($C2246,I2246)&lt;&gt;2,overallRate=0),0,IF(E2246="Oui",IF(OR($B2246="Oui - sans lien de dépendance",$C2246&gt;0),ROUND(MIN(I2246, MAX(500,MIN(0.55*$C2246,573))),2),0),ROUND(IF($B2246="Non - avec lien de dépendance",MIN(1129,I2246,$C2246)*overallRate,MIN(1129,I2246)*overallRate),2))))</f>
        <v>Effectuez l’étape 1</v>
      </c>
      <c r="N2246" s="54" t="str">
        <f>IF(ISTEXT(overallRate),"Effectuez l’étape 1",IF(OR(COUNT($C2246,J2246)&lt;&gt;2,overallRate=0),0,IF(F2246="Oui",IF(OR($B2246="Oui - sans lien de dépendance",$C2246&gt;0),ROUND(MIN(J2246, MAX(500,MIN(0.55*$C2246,573))),2),0),ROUND(IF($B2246="Non - avec lien de dépendance",MIN(1129,J2246,$C2246)*overallRate,MIN(1129,J2246)*overallRate),2))))</f>
        <v>Effectuez l’étape 1</v>
      </c>
      <c r="O2246" s="54" t="str">
        <f>IF(ISTEXT(overallRate),"Effectuez l’étape 1",IF(OR(COUNT($C2246,K2246)&lt;&gt;2,overallRate=0),0,IF(G2246="Oui",IF(OR($B2246="Oui - sans lien de dépendance",$C2246&gt;0),ROUND(MIN(K2246, MAX(500,MIN(0.55*$C2246,573))),2),0),ROUND(IF($B2246="Non - avec lien de dépendance",MIN(1129,K2246,$C2246)*overallRate,MIN(1129,K2246)*overallRate),2))))</f>
        <v>Effectuez l’étape 1</v>
      </c>
      <c r="P2246" s="3">
        <f t="shared" si="34"/>
        <v>0</v>
      </c>
    </row>
    <row r="2247" spans="12:16" x14ac:dyDescent="0.35">
      <c r="L2247" s="54" t="str">
        <f>IF(ISTEXT(overallRate),"Effectuez l’étape 1",IF(OR(COUNT($C2247,H2247)&lt;&gt;2,overallRate=0),0,IF(D2247="Oui",IF(OR($B2247="Oui - sans lien de dépendance",$C2247&gt;0),ROUND(MIN(H2247, MAX(500,MIN(0.55*$C2247,573))),2),0),ROUND(IF($B2247="Non - avec lien de dépendance",MIN(1129,H2247,$C2247)*overallRate,MIN(1129,H2247)*overallRate),2))))</f>
        <v>Effectuez l’étape 1</v>
      </c>
      <c r="M2247" s="54" t="str">
        <f>IF(ISTEXT(overallRate),"Effectuez l’étape 1",IF(OR(COUNT($C2247,I2247)&lt;&gt;2,overallRate=0),0,IF(E2247="Oui",IF(OR($B2247="Oui - sans lien de dépendance",$C2247&gt;0),ROUND(MIN(I2247, MAX(500,MIN(0.55*$C2247,573))),2),0),ROUND(IF($B2247="Non - avec lien de dépendance",MIN(1129,I2247,$C2247)*overallRate,MIN(1129,I2247)*overallRate),2))))</f>
        <v>Effectuez l’étape 1</v>
      </c>
      <c r="N2247" s="54" t="str">
        <f>IF(ISTEXT(overallRate),"Effectuez l’étape 1",IF(OR(COUNT($C2247,J2247)&lt;&gt;2,overallRate=0),0,IF(F2247="Oui",IF(OR($B2247="Oui - sans lien de dépendance",$C2247&gt;0),ROUND(MIN(J2247, MAX(500,MIN(0.55*$C2247,573))),2),0),ROUND(IF($B2247="Non - avec lien de dépendance",MIN(1129,J2247,$C2247)*overallRate,MIN(1129,J2247)*overallRate),2))))</f>
        <v>Effectuez l’étape 1</v>
      </c>
      <c r="O2247" s="54" t="str">
        <f>IF(ISTEXT(overallRate),"Effectuez l’étape 1",IF(OR(COUNT($C2247,K2247)&lt;&gt;2,overallRate=0),0,IF(G2247="Oui",IF(OR($B2247="Oui - sans lien de dépendance",$C2247&gt;0),ROUND(MIN(K2247, MAX(500,MIN(0.55*$C2247,573))),2),0),ROUND(IF($B2247="Non - avec lien de dépendance",MIN(1129,K2247,$C2247)*overallRate,MIN(1129,K2247)*overallRate),2))))</f>
        <v>Effectuez l’étape 1</v>
      </c>
      <c r="P2247" s="3">
        <f t="shared" ref="P2247:P2310" si="35">IF(AND(COUNT(C2247:K2247)&gt;0,OR(COUNT(C2247:K2247)&lt;&gt;5,ISBLANK(B2247))),"Fill out all amounts",SUM(L2247:O2247))</f>
        <v>0</v>
      </c>
    </row>
    <row r="2248" spans="12:16" x14ac:dyDescent="0.35">
      <c r="L2248" s="54" t="str">
        <f>IF(ISTEXT(overallRate),"Effectuez l’étape 1",IF(OR(COUNT($C2248,H2248)&lt;&gt;2,overallRate=0),0,IF(D2248="Oui",IF(OR($B2248="Oui - sans lien de dépendance",$C2248&gt;0),ROUND(MIN(H2248, MAX(500,MIN(0.55*$C2248,573))),2),0),ROUND(IF($B2248="Non - avec lien de dépendance",MIN(1129,H2248,$C2248)*overallRate,MIN(1129,H2248)*overallRate),2))))</f>
        <v>Effectuez l’étape 1</v>
      </c>
      <c r="M2248" s="54" t="str">
        <f>IF(ISTEXT(overallRate),"Effectuez l’étape 1",IF(OR(COUNT($C2248,I2248)&lt;&gt;2,overallRate=0),0,IF(E2248="Oui",IF(OR($B2248="Oui - sans lien de dépendance",$C2248&gt;0),ROUND(MIN(I2248, MAX(500,MIN(0.55*$C2248,573))),2),0),ROUND(IF($B2248="Non - avec lien de dépendance",MIN(1129,I2248,$C2248)*overallRate,MIN(1129,I2248)*overallRate),2))))</f>
        <v>Effectuez l’étape 1</v>
      </c>
      <c r="N2248" s="54" t="str">
        <f>IF(ISTEXT(overallRate),"Effectuez l’étape 1",IF(OR(COUNT($C2248,J2248)&lt;&gt;2,overallRate=0),0,IF(F2248="Oui",IF(OR($B2248="Oui - sans lien de dépendance",$C2248&gt;0),ROUND(MIN(J2248, MAX(500,MIN(0.55*$C2248,573))),2),0),ROUND(IF($B2248="Non - avec lien de dépendance",MIN(1129,J2248,$C2248)*overallRate,MIN(1129,J2248)*overallRate),2))))</f>
        <v>Effectuez l’étape 1</v>
      </c>
      <c r="O2248" s="54" t="str">
        <f>IF(ISTEXT(overallRate),"Effectuez l’étape 1",IF(OR(COUNT($C2248,K2248)&lt;&gt;2,overallRate=0),0,IF(G2248="Oui",IF(OR($B2248="Oui - sans lien de dépendance",$C2248&gt;0),ROUND(MIN(K2248, MAX(500,MIN(0.55*$C2248,573))),2),0),ROUND(IF($B2248="Non - avec lien de dépendance",MIN(1129,K2248,$C2248)*overallRate,MIN(1129,K2248)*overallRate),2))))</f>
        <v>Effectuez l’étape 1</v>
      </c>
      <c r="P2248" s="3">
        <f t="shared" si="35"/>
        <v>0</v>
      </c>
    </row>
    <row r="2249" spans="12:16" x14ac:dyDescent="0.35">
      <c r="L2249" s="54" t="str">
        <f>IF(ISTEXT(overallRate),"Effectuez l’étape 1",IF(OR(COUNT($C2249,H2249)&lt;&gt;2,overallRate=0),0,IF(D2249="Oui",IF(OR($B2249="Oui - sans lien de dépendance",$C2249&gt;0),ROUND(MIN(H2249, MAX(500,MIN(0.55*$C2249,573))),2),0),ROUND(IF($B2249="Non - avec lien de dépendance",MIN(1129,H2249,$C2249)*overallRate,MIN(1129,H2249)*overallRate),2))))</f>
        <v>Effectuez l’étape 1</v>
      </c>
      <c r="M2249" s="54" t="str">
        <f>IF(ISTEXT(overallRate),"Effectuez l’étape 1",IF(OR(COUNT($C2249,I2249)&lt;&gt;2,overallRate=0),0,IF(E2249="Oui",IF(OR($B2249="Oui - sans lien de dépendance",$C2249&gt;0),ROUND(MIN(I2249, MAX(500,MIN(0.55*$C2249,573))),2),0),ROUND(IF($B2249="Non - avec lien de dépendance",MIN(1129,I2249,$C2249)*overallRate,MIN(1129,I2249)*overallRate),2))))</f>
        <v>Effectuez l’étape 1</v>
      </c>
      <c r="N2249" s="54" t="str">
        <f>IF(ISTEXT(overallRate),"Effectuez l’étape 1",IF(OR(COUNT($C2249,J2249)&lt;&gt;2,overallRate=0),0,IF(F2249="Oui",IF(OR($B2249="Oui - sans lien de dépendance",$C2249&gt;0),ROUND(MIN(J2249, MAX(500,MIN(0.55*$C2249,573))),2),0),ROUND(IF($B2249="Non - avec lien de dépendance",MIN(1129,J2249,$C2249)*overallRate,MIN(1129,J2249)*overallRate),2))))</f>
        <v>Effectuez l’étape 1</v>
      </c>
      <c r="O2249" s="54" t="str">
        <f>IF(ISTEXT(overallRate),"Effectuez l’étape 1",IF(OR(COUNT($C2249,K2249)&lt;&gt;2,overallRate=0),0,IF(G2249="Oui",IF(OR($B2249="Oui - sans lien de dépendance",$C2249&gt;0),ROUND(MIN(K2249, MAX(500,MIN(0.55*$C2249,573))),2),0),ROUND(IF($B2249="Non - avec lien de dépendance",MIN(1129,K2249,$C2249)*overallRate,MIN(1129,K2249)*overallRate),2))))</f>
        <v>Effectuez l’étape 1</v>
      </c>
      <c r="P2249" s="3">
        <f t="shared" si="35"/>
        <v>0</v>
      </c>
    </row>
    <row r="2250" spans="12:16" x14ac:dyDescent="0.35">
      <c r="L2250" s="54" t="str">
        <f>IF(ISTEXT(overallRate),"Effectuez l’étape 1",IF(OR(COUNT($C2250,H2250)&lt;&gt;2,overallRate=0),0,IF(D2250="Oui",IF(OR($B2250="Oui - sans lien de dépendance",$C2250&gt;0),ROUND(MIN(H2250, MAX(500,MIN(0.55*$C2250,573))),2),0),ROUND(IF($B2250="Non - avec lien de dépendance",MIN(1129,H2250,$C2250)*overallRate,MIN(1129,H2250)*overallRate),2))))</f>
        <v>Effectuez l’étape 1</v>
      </c>
      <c r="M2250" s="54" t="str">
        <f>IF(ISTEXT(overallRate),"Effectuez l’étape 1",IF(OR(COUNT($C2250,I2250)&lt;&gt;2,overallRate=0),0,IF(E2250="Oui",IF(OR($B2250="Oui - sans lien de dépendance",$C2250&gt;0),ROUND(MIN(I2250, MAX(500,MIN(0.55*$C2250,573))),2),0),ROUND(IF($B2250="Non - avec lien de dépendance",MIN(1129,I2250,$C2250)*overallRate,MIN(1129,I2250)*overallRate),2))))</f>
        <v>Effectuez l’étape 1</v>
      </c>
      <c r="N2250" s="54" t="str">
        <f>IF(ISTEXT(overallRate),"Effectuez l’étape 1",IF(OR(COUNT($C2250,J2250)&lt;&gt;2,overallRate=0),0,IF(F2250="Oui",IF(OR($B2250="Oui - sans lien de dépendance",$C2250&gt;0),ROUND(MIN(J2250, MAX(500,MIN(0.55*$C2250,573))),2),0),ROUND(IF($B2250="Non - avec lien de dépendance",MIN(1129,J2250,$C2250)*overallRate,MIN(1129,J2250)*overallRate),2))))</f>
        <v>Effectuez l’étape 1</v>
      </c>
      <c r="O2250" s="54" t="str">
        <f>IF(ISTEXT(overallRate),"Effectuez l’étape 1",IF(OR(COUNT($C2250,K2250)&lt;&gt;2,overallRate=0),0,IF(G2250="Oui",IF(OR($B2250="Oui - sans lien de dépendance",$C2250&gt;0),ROUND(MIN(K2250, MAX(500,MIN(0.55*$C2250,573))),2),0),ROUND(IF($B2250="Non - avec lien de dépendance",MIN(1129,K2250,$C2250)*overallRate,MIN(1129,K2250)*overallRate),2))))</f>
        <v>Effectuez l’étape 1</v>
      </c>
      <c r="P2250" s="3">
        <f t="shared" si="35"/>
        <v>0</v>
      </c>
    </row>
    <row r="2251" spans="12:16" x14ac:dyDescent="0.35">
      <c r="L2251" s="54" t="str">
        <f>IF(ISTEXT(overallRate),"Effectuez l’étape 1",IF(OR(COUNT($C2251,H2251)&lt;&gt;2,overallRate=0),0,IF(D2251="Oui",IF(OR($B2251="Oui - sans lien de dépendance",$C2251&gt;0),ROUND(MIN(H2251, MAX(500,MIN(0.55*$C2251,573))),2),0),ROUND(IF($B2251="Non - avec lien de dépendance",MIN(1129,H2251,$C2251)*overallRate,MIN(1129,H2251)*overallRate),2))))</f>
        <v>Effectuez l’étape 1</v>
      </c>
      <c r="M2251" s="54" t="str">
        <f>IF(ISTEXT(overallRate),"Effectuez l’étape 1",IF(OR(COUNT($C2251,I2251)&lt;&gt;2,overallRate=0),0,IF(E2251="Oui",IF(OR($B2251="Oui - sans lien de dépendance",$C2251&gt;0),ROUND(MIN(I2251, MAX(500,MIN(0.55*$C2251,573))),2),0),ROUND(IF($B2251="Non - avec lien de dépendance",MIN(1129,I2251,$C2251)*overallRate,MIN(1129,I2251)*overallRate),2))))</f>
        <v>Effectuez l’étape 1</v>
      </c>
      <c r="N2251" s="54" t="str">
        <f>IF(ISTEXT(overallRate),"Effectuez l’étape 1",IF(OR(COUNT($C2251,J2251)&lt;&gt;2,overallRate=0),0,IF(F2251="Oui",IF(OR($B2251="Oui - sans lien de dépendance",$C2251&gt;0),ROUND(MIN(J2251, MAX(500,MIN(0.55*$C2251,573))),2),0),ROUND(IF($B2251="Non - avec lien de dépendance",MIN(1129,J2251,$C2251)*overallRate,MIN(1129,J2251)*overallRate),2))))</f>
        <v>Effectuez l’étape 1</v>
      </c>
      <c r="O2251" s="54" t="str">
        <f>IF(ISTEXT(overallRate),"Effectuez l’étape 1",IF(OR(COUNT($C2251,K2251)&lt;&gt;2,overallRate=0),0,IF(G2251="Oui",IF(OR($B2251="Oui - sans lien de dépendance",$C2251&gt;0),ROUND(MIN(K2251, MAX(500,MIN(0.55*$C2251,573))),2),0),ROUND(IF($B2251="Non - avec lien de dépendance",MIN(1129,K2251,$C2251)*overallRate,MIN(1129,K2251)*overallRate),2))))</f>
        <v>Effectuez l’étape 1</v>
      </c>
      <c r="P2251" s="3">
        <f t="shared" si="35"/>
        <v>0</v>
      </c>
    </row>
    <row r="2252" spans="12:16" x14ac:dyDescent="0.35">
      <c r="L2252" s="54" t="str">
        <f>IF(ISTEXT(overallRate),"Effectuez l’étape 1",IF(OR(COUNT($C2252,H2252)&lt;&gt;2,overallRate=0),0,IF(D2252="Oui",IF(OR($B2252="Oui - sans lien de dépendance",$C2252&gt;0),ROUND(MIN(H2252, MAX(500,MIN(0.55*$C2252,573))),2),0),ROUND(IF($B2252="Non - avec lien de dépendance",MIN(1129,H2252,$C2252)*overallRate,MIN(1129,H2252)*overallRate),2))))</f>
        <v>Effectuez l’étape 1</v>
      </c>
      <c r="M2252" s="54" t="str">
        <f>IF(ISTEXT(overallRate),"Effectuez l’étape 1",IF(OR(COUNT($C2252,I2252)&lt;&gt;2,overallRate=0),0,IF(E2252="Oui",IF(OR($B2252="Oui - sans lien de dépendance",$C2252&gt;0),ROUND(MIN(I2252, MAX(500,MIN(0.55*$C2252,573))),2),0),ROUND(IF($B2252="Non - avec lien de dépendance",MIN(1129,I2252,$C2252)*overallRate,MIN(1129,I2252)*overallRate),2))))</f>
        <v>Effectuez l’étape 1</v>
      </c>
      <c r="N2252" s="54" t="str">
        <f>IF(ISTEXT(overallRate),"Effectuez l’étape 1",IF(OR(COUNT($C2252,J2252)&lt;&gt;2,overallRate=0),0,IF(F2252="Oui",IF(OR($B2252="Oui - sans lien de dépendance",$C2252&gt;0),ROUND(MIN(J2252, MAX(500,MIN(0.55*$C2252,573))),2),0),ROUND(IF($B2252="Non - avec lien de dépendance",MIN(1129,J2252,$C2252)*overallRate,MIN(1129,J2252)*overallRate),2))))</f>
        <v>Effectuez l’étape 1</v>
      </c>
      <c r="O2252" s="54" t="str">
        <f>IF(ISTEXT(overallRate),"Effectuez l’étape 1",IF(OR(COUNT($C2252,K2252)&lt;&gt;2,overallRate=0),0,IF(G2252="Oui",IF(OR($B2252="Oui - sans lien de dépendance",$C2252&gt;0),ROUND(MIN(K2252, MAX(500,MIN(0.55*$C2252,573))),2),0),ROUND(IF($B2252="Non - avec lien de dépendance",MIN(1129,K2252,$C2252)*overallRate,MIN(1129,K2252)*overallRate),2))))</f>
        <v>Effectuez l’étape 1</v>
      </c>
      <c r="P2252" s="3">
        <f t="shared" si="35"/>
        <v>0</v>
      </c>
    </row>
    <row r="2253" spans="12:16" x14ac:dyDescent="0.35">
      <c r="L2253" s="54" t="str">
        <f>IF(ISTEXT(overallRate),"Effectuez l’étape 1",IF(OR(COUNT($C2253,H2253)&lt;&gt;2,overallRate=0),0,IF(D2253="Oui",IF(OR($B2253="Oui - sans lien de dépendance",$C2253&gt;0),ROUND(MIN(H2253, MAX(500,MIN(0.55*$C2253,573))),2),0),ROUND(IF($B2253="Non - avec lien de dépendance",MIN(1129,H2253,$C2253)*overallRate,MIN(1129,H2253)*overallRate),2))))</f>
        <v>Effectuez l’étape 1</v>
      </c>
      <c r="M2253" s="54" t="str">
        <f>IF(ISTEXT(overallRate),"Effectuez l’étape 1",IF(OR(COUNT($C2253,I2253)&lt;&gt;2,overallRate=0),0,IF(E2253="Oui",IF(OR($B2253="Oui - sans lien de dépendance",$C2253&gt;0),ROUND(MIN(I2253, MAX(500,MIN(0.55*$C2253,573))),2),0),ROUND(IF($B2253="Non - avec lien de dépendance",MIN(1129,I2253,$C2253)*overallRate,MIN(1129,I2253)*overallRate),2))))</f>
        <v>Effectuez l’étape 1</v>
      </c>
      <c r="N2253" s="54" t="str">
        <f>IF(ISTEXT(overallRate),"Effectuez l’étape 1",IF(OR(COUNT($C2253,J2253)&lt;&gt;2,overallRate=0),0,IF(F2253="Oui",IF(OR($B2253="Oui - sans lien de dépendance",$C2253&gt;0),ROUND(MIN(J2253, MAX(500,MIN(0.55*$C2253,573))),2),0),ROUND(IF($B2253="Non - avec lien de dépendance",MIN(1129,J2253,$C2253)*overallRate,MIN(1129,J2253)*overallRate),2))))</f>
        <v>Effectuez l’étape 1</v>
      </c>
      <c r="O2253" s="54" t="str">
        <f>IF(ISTEXT(overallRate),"Effectuez l’étape 1",IF(OR(COUNT($C2253,K2253)&lt;&gt;2,overallRate=0),0,IF(G2253="Oui",IF(OR($B2253="Oui - sans lien de dépendance",$C2253&gt;0),ROUND(MIN(K2253, MAX(500,MIN(0.55*$C2253,573))),2),0),ROUND(IF($B2253="Non - avec lien de dépendance",MIN(1129,K2253,$C2253)*overallRate,MIN(1129,K2253)*overallRate),2))))</f>
        <v>Effectuez l’étape 1</v>
      </c>
      <c r="P2253" s="3">
        <f t="shared" si="35"/>
        <v>0</v>
      </c>
    </row>
    <row r="2254" spans="12:16" x14ac:dyDescent="0.35">
      <c r="L2254" s="54" t="str">
        <f>IF(ISTEXT(overallRate),"Effectuez l’étape 1",IF(OR(COUNT($C2254,H2254)&lt;&gt;2,overallRate=0),0,IF(D2254="Oui",IF(OR($B2254="Oui - sans lien de dépendance",$C2254&gt;0),ROUND(MIN(H2254, MAX(500,MIN(0.55*$C2254,573))),2),0),ROUND(IF($B2254="Non - avec lien de dépendance",MIN(1129,H2254,$C2254)*overallRate,MIN(1129,H2254)*overallRate),2))))</f>
        <v>Effectuez l’étape 1</v>
      </c>
      <c r="M2254" s="54" t="str">
        <f>IF(ISTEXT(overallRate),"Effectuez l’étape 1",IF(OR(COUNT($C2254,I2254)&lt;&gt;2,overallRate=0),0,IF(E2254="Oui",IF(OR($B2254="Oui - sans lien de dépendance",$C2254&gt;0),ROUND(MIN(I2254, MAX(500,MIN(0.55*$C2254,573))),2),0),ROUND(IF($B2254="Non - avec lien de dépendance",MIN(1129,I2254,$C2254)*overallRate,MIN(1129,I2254)*overallRate),2))))</f>
        <v>Effectuez l’étape 1</v>
      </c>
      <c r="N2254" s="54" t="str">
        <f>IF(ISTEXT(overallRate),"Effectuez l’étape 1",IF(OR(COUNT($C2254,J2254)&lt;&gt;2,overallRate=0),0,IF(F2254="Oui",IF(OR($B2254="Oui - sans lien de dépendance",$C2254&gt;0),ROUND(MIN(J2254, MAX(500,MIN(0.55*$C2254,573))),2),0),ROUND(IF($B2254="Non - avec lien de dépendance",MIN(1129,J2254,$C2254)*overallRate,MIN(1129,J2254)*overallRate),2))))</f>
        <v>Effectuez l’étape 1</v>
      </c>
      <c r="O2254" s="54" t="str">
        <f>IF(ISTEXT(overallRate),"Effectuez l’étape 1",IF(OR(COUNT($C2254,K2254)&lt;&gt;2,overallRate=0),0,IF(G2254="Oui",IF(OR($B2254="Oui - sans lien de dépendance",$C2254&gt;0),ROUND(MIN(K2254, MAX(500,MIN(0.55*$C2254,573))),2),0),ROUND(IF($B2254="Non - avec lien de dépendance",MIN(1129,K2254,$C2254)*overallRate,MIN(1129,K2254)*overallRate),2))))</f>
        <v>Effectuez l’étape 1</v>
      </c>
      <c r="P2254" s="3">
        <f t="shared" si="35"/>
        <v>0</v>
      </c>
    </row>
    <row r="2255" spans="12:16" x14ac:dyDescent="0.35">
      <c r="L2255" s="54" t="str">
        <f>IF(ISTEXT(overallRate),"Effectuez l’étape 1",IF(OR(COUNT($C2255,H2255)&lt;&gt;2,overallRate=0),0,IF(D2255="Oui",IF(OR($B2255="Oui - sans lien de dépendance",$C2255&gt;0),ROUND(MIN(H2255, MAX(500,MIN(0.55*$C2255,573))),2),0),ROUND(IF($B2255="Non - avec lien de dépendance",MIN(1129,H2255,$C2255)*overallRate,MIN(1129,H2255)*overallRate),2))))</f>
        <v>Effectuez l’étape 1</v>
      </c>
      <c r="M2255" s="54" t="str">
        <f>IF(ISTEXT(overallRate),"Effectuez l’étape 1",IF(OR(COUNT($C2255,I2255)&lt;&gt;2,overallRate=0),0,IF(E2255="Oui",IF(OR($B2255="Oui - sans lien de dépendance",$C2255&gt;0),ROUND(MIN(I2255, MAX(500,MIN(0.55*$C2255,573))),2),0),ROUND(IF($B2255="Non - avec lien de dépendance",MIN(1129,I2255,$C2255)*overallRate,MIN(1129,I2255)*overallRate),2))))</f>
        <v>Effectuez l’étape 1</v>
      </c>
      <c r="N2255" s="54" t="str">
        <f>IF(ISTEXT(overallRate),"Effectuez l’étape 1",IF(OR(COUNT($C2255,J2255)&lt;&gt;2,overallRate=0),0,IF(F2255="Oui",IF(OR($B2255="Oui - sans lien de dépendance",$C2255&gt;0),ROUND(MIN(J2255, MAX(500,MIN(0.55*$C2255,573))),2),0),ROUND(IF($B2255="Non - avec lien de dépendance",MIN(1129,J2255,$C2255)*overallRate,MIN(1129,J2255)*overallRate),2))))</f>
        <v>Effectuez l’étape 1</v>
      </c>
      <c r="O2255" s="54" t="str">
        <f>IF(ISTEXT(overallRate),"Effectuez l’étape 1",IF(OR(COUNT($C2255,K2255)&lt;&gt;2,overallRate=0),0,IF(G2255="Oui",IF(OR($B2255="Oui - sans lien de dépendance",$C2255&gt;0),ROUND(MIN(K2255, MAX(500,MIN(0.55*$C2255,573))),2),0),ROUND(IF($B2255="Non - avec lien de dépendance",MIN(1129,K2255,$C2255)*overallRate,MIN(1129,K2255)*overallRate),2))))</f>
        <v>Effectuez l’étape 1</v>
      </c>
      <c r="P2255" s="3">
        <f t="shared" si="35"/>
        <v>0</v>
      </c>
    </row>
    <row r="2256" spans="12:16" x14ac:dyDescent="0.35">
      <c r="L2256" s="54" t="str">
        <f>IF(ISTEXT(overallRate),"Effectuez l’étape 1",IF(OR(COUNT($C2256,H2256)&lt;&gt;2,overallRate=0),0,IF(D2256="Oui",IF(OR($B2256="Oui - sans lien de dépendance",$C2256&gt;0),ROUND(MIN(H2256, MAX(500,MIN(0.55*$C2256,573))),2),0),ROUND(IF($B2256="Non - avec lien de dépendance",MIN(1129,H2256,$C2256)*overallRate,MIN(1129,H2256)*overallRate),2))))</f>
        <v>Effectuez l’étape 1</v>
      </c>
      <c r="M2256" s="54" t="str">
        <f>IF(ISTEXT(overallRate),"Effectuez l’étape 1",IF(OR(COUNT($C2256,I2256)&lt;&gt;2,overallRate=0),0,IF(E2256="Oui",IF(OR($B2256="Oui - sans lien de dépendance",$C2256&gt;0),ROUND(MIN(I2256, MAX(500,MIN(0.55*$C2256,573))),2),0),ROUND(IF($B2256="Non - avec lien de dépendance",MIN(1129,I2256,$C2256)*overallRate,MIN(1129,I2256)*overallRate),2))))</f>
        <v>Effectuez l’étape 1</v>
      </c>
      <c r="N2256" s="54" t="str">
        <f>IF(ISTEXT(overallRate),"Effectuez l’étape 1",IF(OR(COUNT($C2256,J2256)&lt;&gt;2,overallRate=0),0,IF(F2256="Oui",IF(OR($B2256="Oui - sans lien de dépendance",$C2256&gt;0),ROUND(MIN(J2256, MAX(500,MIN(0.55*$C2256,573))),2),0),ROUND(IF($B2256="Non - avec lien de dépendance",MIN(1129,J2256,$C2256)*overallRate,MIN(1129,J2256)*overallRate),2))))</f>
        <v>Effectuez l’étape 1</v>
      </c>
      <c r="O2256" s="54" t="str">
        <f>IF(ISTEXT(overallRate),"Effectuez l’étape 1",IF(OR(COUNT($C2256,K2256)&lt;&gt;2,overallRate=0),0,IF(G2256="Oui",IF(OR($B2256="Oui - sans lien de dépendance",$C2256&gt;0),ROUND(MIN(K2256, MAX(500,MIN(0.55*$C2256,573))),2),0),ROUND(IF($B2256="Non - avec lien de dépendance",MIN(1129,K2256,$C2256)*overallRate,MIN(1129,K2256)*overallRate),2))))</f>
        <v>Effectuez l’étape 1</v>
      </c>
      <c r="P2256" s="3">
        <f t="shared" si="35"/>
        <v>0</v>
      </c>
    </row>
    <row r="2257" spans="12:16" x14ac:dyDescent="0.35">
      <c r="L2257" s="54" t="str">
        <f>IF(ISTEXT(overallRate),"Effectuez l’étape 1",IF(OR(COUNT($C2257,H2257)&lt;&gt;2,overallRate=0),0,IF(D2257="Oui",IF(OR($B2257="Oui - sans lien de dépendance",$C2257&gt;0),ROUND(MIN(H2257, MAX(500,MIN(0.55*$C2257,573))),2),0),ROUND(IF($B2257="Non - avec lien de dépendance",MIN(1129,H2257,$C2257)*overallRate,MIN(1129,H2257)*overallRate),2))))</f>
        <v>Effectuez l’étape 1</v>
      </c>
      <c r="M2257" s="54" t="str">
        <f>IF(ISTEXT(overallRate),"Effectuez l’étape 1",IF(OR(COUNT($C2257,I2257)&lt;&gt;2,overallRate=0),0,IF(E2257="Oui",IF(OR($B2257="Oui - sans lien de dépendance",$C2257&gt;0),ROUND(MIN(I2257, MAX(500,MIN(0.55*$C2257,573))),2),0),ROUND(IF($B2257="Non - avec lien de dépendance",MIN(1129,I2257,$C2257)*overallRate,MIN(1129,I2257)*overallRate),2))))</f>
        <v>Effectuez l’étape 1</v>
      </c>
      <c r="N2257" s="54" t="str">
        <f>IF(ISTEXT(overallRate),"Effectuez l’étape 1",IF(OR(COUNT($C2257,J2257)&lt;&gt;2,overallRate=0),0,IF(F2257="Oui",IF(OR($B2257="Oui - sans lien de dépendance",$C2257&gt;0),ROUND(MIN(J2257, MAX(500,MIN(0.55*$C2257,573))),2),0),ROUND(IF($B2257="Non - avec lien de dépendance",MIN(1129,J2257,$C2257)*overallRate,MIN(1129,J2257)*overallRate),2))))</f>
        <v>Effectuez l’étape 1</v>
      </c>
      <c r="O2257" s="54" t="str">
        <f>IF(ISTEXT(overallRate),"Effectuez l’étape 1",IF(OR(COUNT($C2257,K2257)&lt;&gt;2,overallRate=0),0,IF(G2257="Oui",IF(OR($B2257="Oui - sans lien de dépendance",$C2257&gt;0),ROUND(MIN(K2257, MAX(500,MIN(0.55*$C2257,573))),2),0),ROUND(IF($B2257="Non - avec lien de dépendance",MIN(1129,K2257,$C2257)*overallRate,MIN(1129,K2257)*overallRate),2))))</f>
        <v>Effectuez l’étape 1</v>
      </c>
      <c r="P2257" s="3">
        <f t="shared" si="35"/>
        <v>0</v>
      </c>
    </row>
    <row r="2258" spans="12:16" x14ac:dyDescent="0.35">
      <c r="L2258" s="54" t="str">
        <f>IF(ISTEXT(overallRate),"Effectuez l’étape 1",IF(OR(COUNT($C2258,H2258)&lt;&gt;2,overallRate=0),0,IF(D2258="Oui",IF(OR($B2258="Oui - sans lien de dépendance",$C2258&gt;0),ROUND(MIN(H2258, MAX(500,MIN(0.55*$C2258,573))),2),0),ROUND(IF($B2258="Non - avec lien de dépendance",MIN(1129,H2258,$C2258)*overallRate,MIN(1129,H2258)*overallRate),2))))</f>
        <v>Effectuez l’étape 1</v>
      </c>
      <c r="M2258" s="54" t="str">
        <f>IF(ISTEXT(overallRate),"Effectuez l’étape 1",IF(OR(COUNT($C2258,I2258)&lt;&gt;2,overallRate=0),0,IF(E2258="Oui",IF(OR($B2258="Oui - sans lien de dépendance",$C2258&gt;0),ROUND(MIN(I2258, MAX(500,MIN(0.55*$C2258,573))),2),0),ROUND(IF($B2258="Non - avec lien de dépendance",MIN(1129,I2258,$C2258)*overallRate,MIN(1129,I2258)*overallRate),2))))</f>
        <v>Effectuez l’étape 1</v>
      </c>
      <c r="N2258" s="54" t="str">
        <f>IF(ISTEXT(overallRate),"Effectuez l’étape 1",IF(OR(COUNT($C2258,J2258)&lt;&gt;2,overallRate=0),0,IF(F2258="Oui",IF(OR($B2258="Oui - sans lien de dépendance",$C2258&gt;0),ROUND(MIN(J2258, MAX(500,MIN(0.55*$C2258,573))),2),0),ROUND(IF($B2258="Non - avec lien de dépendance",MIN(1129,J2258,$C2258)*overallRate,MIN(1129,J2258)*overallRate),2))))</f>
        <v>Effectuez l’étape 1</v>
      </c>
      <c r="O2258" s="54" t="str">
        <f>IF(ISTEXT(overallRate),"Effectuez l’étape 1",IF(OR(COUNT($C2258,K2258)&lt;&gt;2,overallRate=0),0,IF(G2258="Oui",IF(OR($B2258="Oui - sans lien de dépendance",$C2258&gt;0),ROUND(MIN(K2258, MAX(500,MIN(0.55*$C2258,573))),2),0),ROUND(IF($B2258="Non - avec lien de dépendance",MIN(1129,K2258,$C2258)*overallRate,MIN(1129,K2258)*overallRate),2))))</f>
        <v>Effectuez l’étape 1</v>
      </c>
      <c r="P2258" s="3">
        <f t="shared" si="35"/>
        <v>0</v>
      </c>
    </row>
    <row r="2259" spans="12:16" x14ac:dyDescent="0.35">
      <c r="L2259" s="54" t="str">
        <f>IF(ISTEXT(overallRate),"Effectuez l’étape 1",IF(OR(COUNT($C2259,H2259)&lt;&gt;2,overallRate=0),0,IF(D2259="Oui",IF(OR($B2259="Oui - sans lien de dépendance",$C2259&gt;0),ROUND(MIN(H2259, MAX(500,MIN(0.55*$C2259,573))),2),0),ROUND(IF($B2259="Non - avec lien de dépendance",MIN(1129,H2259,$C2259)*overallRate,MIN(1129,H2259)*overallRate),2))))</f>
        <v>Effectuez l’étape 1</v>
      </c>
      <c r="M2259" s="54" t="str">
        <f>IF(ISTEXT(overallRate),"Effectuez l’étape 1",IF(OR(COUNT($C2259,I2259)&lt;&gt;2,overallRate=0),0,IF(E2259="Oui",IF(OR($B2259="Oui - sans lien de dépendance",$C2259&gt;0),ROUND(MIN(I2259, MAX(500,MIN(0.55*$C2259,573))),2),0),ROUND(IF($B2259="Non - avec lien de dépendance",MIN(1129,I2259,$C2259)*overallRate,MIN(1129,I2259)*overallRate),2))))</f>
        <v>Effectuez l’étape 1</v>
      </c>
      <c r="N2259" s="54" t="str">
        <f>IF(ISTEXT(overallRate),"Effectuez l’étape 1",IF(OR(COUNT($C2259,J2259)&lt;&gt;2,overallRate=0),0,IF(F2259="Oui",IF(OR($B2259="Oui - sans lien de dépendance",$C2259&gt;0),ROUND(MIN(J2259, MAX(500,MIN(0.55*$C2259,573))),2),0),ROUND(IF($B2259="Non - avec lien de dépendance",MIN(1129,J2259,$C2259)*overallRate,MIN(1129,J2259)*overallRate),2))))</f>
        <v>Effectuez l’étape 1</v>
      </c>
      <c r="O2259" s="54" t="str">
        <f>IF(ISTEXT(overallRate),"Effectuez l’étape 1",IF(OR(COUNT($C2259,K2259)&lt;&gt;2,overallRate=0),0,IF(G2259="Oui",IF(OR($B2259="Oui - sans lien de dépendance",$C2259&gt;0),ROUND(MIN(K2259, MAX(500,MIN(0.55*$C2259,573))),2),0),ROUND(IF($B2259="Non - avec lien de dépendance",MIN(1129,K2259,$C2259)*overallRate,MIN(1129,K2259)*overallRate),2))))</f>
        <v>Effectuez l’étape 1</v>
      </c>
      <c r="P2259" s="3">
        <f t="shared" si="35"/>
        <v>0</v>
      </c>
    </row>
    <row r="2260" spans="12:16" x14ac:dyDescent="0.35">
      <c r="L2260" s="54" t="str">
        <f>IF(ISTEXT(overallRate),"Effectuez l’étape 1",IF(OR(COUNT($C2260,H2260)&lt;&gt;2,overallRate=0),0,IF(D2260="Oui",IF(OR($B2260="Oui - sans lien de dépendance",$C2260&gt;0),ROUND(MIN(H2260, MAX(500,MIN(0.55*$C2260,573))),2),0),ROUND(IF($B2260="Non - avec lien de dépendance",MIN(1129,H2260,$C2260)*overallRate,MIN(1129,H2260)*overallRate),2))))</f>
        <v>Effectuez l’étape 1</v>
      </c>
      <c r="M2260" s="54" t="str">
        <f>IF(ISTEXT(overallRate),"Effectuez l’étape 1",IF(OR(COUNT($C2260,I2260)&lt;&gt;2,overallRate=0),0,IF(E2260="Oui",IF(OR($B2260="Oui - sans lien de dépendance",$C2260&gt;0),ROUND(MIN(I2260, MAX(500,MIN(0.55*$C2260,573))),2),0),ROUND(IF($B2260="Non - avec lien de dépendance",MIN(1129,I2260,$C2260)*overallRate,MIN(1129,I2260)*overallRate),2))))</f>
        <v>Effectuez l’étape 1</v>
      </c>
      <c r="N2260" s="54" t="str">
        <f>IF(ISTEXT(overallRate),"Effectuez l’étape 1",IF(OR(COUNT($C2260,J2260)&lt;&gt;2,overallRate=0),0,IF(F2260="Oui",IF(OR($B2260="Oui - sans lien de dépendance",$C2260&gt;0),ROUND(MIN(J2260, MAX(500,MIN(0.55*$C2260,573))),2),0),ROUND(IF($B2260="Non - avec lien de dépendance",MIN(1129,J2260,$C2260)*overallRate,MIN(1129,J2260)*overallRate),2))))</f>
        <v>Effectuez l’étape 1</v>
      </c>
      <c r="O2260" s="54" t="str">
        <f>IF(ISTEXT(overallRate),"Effectuez l’étape 1",IF(OR(COUNT($C2260,K2260)&lt;&gt;2,overallRate=0),0,IF(G2260="Oui",IF(OR($B2260="Oui - sans lien de dépendance",$C2260&gt;0),ROUND(MIN(K2260, MAX(500,MIN(0.55*$C2260,573))),2),0),ROUND(IF($B2260="Non - avec lien de dépendance",MIN(1129,K2260,$C2260)*overallRate,MIN(1129,K2260)*overallRate),2))))</f>
        <v>Effectuez l’étape 1</v>
      </c>
      <c r="P2260" s="3">
        <f t="shared" si="35"/>
        <v>0</v>
      </c>
    </row>
    <row r="2261" spans="12:16" x14ac:dyDescent="0.35">
      <c r="L2261" s="54" t="str">
        <f>IF(ISTEXT(overallRate),"Effectuez l’étape 1",IF(OR(COUNT($C2261,H2261)&lt;&gt;2,overallRate=0),0,IF(D2261="Oui",IF(OR($B2261="Oui - sans lien de dépendance",$C2261&gt;0),ROUND(MIN(H2261, MAX(500,MIN(0.55*$C2261,573))),2),0),ROUND(IF($B2261="Non - avec lien de dépendance",MIN(1129,H2261,$C2261)*overallRate,MIN(1129,H2261)*overallRate),2))))</f>
        <v>Effectuez l’étape 1</v>
      </c>
      <c r="M2261" s="54" t="str">
        <f>IF(ISTEXT(overallRate),"Effectuez l’étape 1",IF(OR(COUNT($C2261,I2261)&lt;&gt;2,overallRate=0),0,IF(E2261="Oui",IF(OR($B2261="Oui - sans lien de dépendance",$C2261&gt;0),ROUND(MIN(I2261, MAX(500,MIN(0.55*$C2261,573))),2),0),ROUND(IF($B2261="Non - avec lien de dépendance",MIN(1129,I2261,$C2261)*overallRate,MIN(1129,I2261)*overallRate),2))))</f>
        <v>Effectuez l’étape 1</v>
      </c>
      <c r="N2261" s="54" t="str">
        <f>IF(ISTEXT(overallRate),"Effectuez l’étape 1",IF(OR(COUNT($C2261,J2261)&lt;&gt;2,overallRate=0),0,IF(F2261="Oui",IF(OR($B2261="Oui - sans lien de dépendance",$C2261&gt;0),ROUND(MIN(J2261, MAX(500,MIN(0.55*$C2261,573))),2),0),ROUND(IF($B2261="Non - avec lien de dépendance",MIN(1129,J2261,$C2261)*overallRate,MIN(1129,J2261)*overallRate),2))))</f>
        <v>Effectuez l’étape 1</v>
      </c>
      <c r="O2261" s="54" t="str">
        <f>IF(ISTEXT(overallRate),"Effectuez l’étape 1",IF(OR(COUNT($C2261,K2261)&lt;&gt;2,overallRate=0),0,IF(G2261="Oui",IF(OR($B2261="Oui - sans lien de dépendance",$C2261&gt;0),ROUND(MIN(K2261, MAX(500,MIN(0.55*$C2261,573))),2),0),ROUND(IF($B2261="Non - avec lien de dépendance",MIN(1129,K2261,$C2261)*overallRate,MIN(1129,K2261)*overallRate),2))))</f>
        <v>Effectuez l’étape 1</v>
      </c>
      <c r="P2261" s="3">
        <f t="shared" si="35"/>
        <v>0</v>
      </c>
    </row>
    <row r="2262" spans="12:16" x14ac:dyDescent="0.35">
      <c r="L2262" s="54" t="str">
        <f>IF(ISTEXT(overallRate),"Effectuez l’étape 1",IF(OR(COUNT($C2262,H2262)&lt;&gt;2,overallRate=0),0,IF(D2262="Oui",IF(OR($B2262="Oui - sans lien de dépendance",$C2262&gt;0),ROUND(MIN(H2262, MAX(500,MIN(0.55*$C2262,573))),2),0),ROUND(IF($B2262="Non - avec lien de dépendance",MIN(1129,H2262,$C2262)*overallRate,MIN(1129,H2262)*overallRate),2))))</f>
        <v>Effectuez l’étape 1</v>
      </c>
      <c r="M2262" s="54" t="str">
        <f>IF(ISTEXT(overallRate),"Effectuez l’étape 1",IF(OR(COUNT($C2262,I2262)&lt;&gt;2,overallRate=0),0,IF(E2262="Oui",IF(OR($B2262="Oui - sans lien de dépendance",$C2262&gt;0),ROUND(MIN(I2262, MAX(500,MIN(0.55*$C2262,573))),2),0),ROUND(IF($B2262="Non - avec lien de dépendance",MIN(1129,I2262,$C2262)*overallRate,MIN(1129,I2262)*overallRate),2))))</f>
        <v>Effectuez l’étape 1</v>
      </c>
      <c r="N2262" s="54" t="str">
        <f>IF(ISTEXT(overallRate),"Effectuez l’étape 1",IF(OR(COUNT($C2262,J2262)&lt;&gt;2,overallRate=0),0,IF(F2262="Oui",IF(OR($B2262="Oui - sans lien de dépendance",$C2262&gt;0),ROUND(MIN(J2262, MAX(500,MIN(0.55*$C2262,573))),2),0),ROUND(IF($B2262="Non - avec lien de dépendance",MIN(1129,J2262,$C2262)*overallRate,MIN(1129,J2262)*overallRate),2))))</f>
        <v>Effectuez l’étape 1</v>
      </c>
      <c r="O2262" s="54" t="str">
        <f>IF(ISTEXT(overallRate),"Effectuez l’étape 1",IF(OR(COUNT($C2262,K2262)&lt;&gt;2,overallRate=0),0,IF(G2262="Oui",IF(OR($B2262="Oui - sans lien de dépendance",$C2262&gt;0),ROUND(MIN(K2262, MAX(500,MIN(0.55*$C2262,573))),2),0),ROUND(IF($B2262="Non - avec lien de dépendance",MIN(1129,K2262,$C2262)*overallRate,MIN(1129,K2262)*overallRate),2))))</f>
        <v>Effectuez l’étape 1</v>
      </c>
      <c r="P2262" s="3">
        <f t="shared" si="35"/>
        <v>0</v>
      </c>
    </row>
    <row r="2263" spans="12:16" x14ac:dyDescent="0.35">
      <c r="L2263" s="54" t="str">
        <f>IF(ISTEXT(overallRate),"Effectuez l’étape 1",IF(OR(COUNT($C2263,H2263)&lt;&gt;2,overallRate=0),0,IF(D2263="Oui",IF(OR($B2263="Oui - sans lien de dépendance",$C2263&gt;0),ROUND(MIN(H2263, MAX(500,MIN(0.55*$C2263,573))),2),0),ROUND(IF($B2263="Non - avec lien de dépendance",MIN(1129,H2263,$C2263)*overallRate,MIN(1129,H2263)*overallRate),2))))</f>
        <v>Effectuez l’étape 1</v>
      </c>
      <c r="M2263" s="54" t="str">
        <f>IF(ISTEXT(overallRate),"Effectuez l’étape 1",IF(OR(COUNT($C2263,I2263)&lt;&gt;2,overallRate=0),0,IF(E2263="Oui",IF(OR($B2263="Oui - sans lien de dépendance",$C2263&gt;0),ROUND(MIN(I2263, MAX(500,MIN(0.55*$C2263,573))),2),0),ROUND(IF($B2263="Non - avec lien de dépendance",MIN(1129,I2263,$C2263)*overallRate,MIN(1129,I2263)*overallRate),2))))</f>
        <v>Effectuez l’étape 1</v>
      </c>
      <c r="N2263" s="54" t="str">
        <f>IF(ISTEXT(overallRate),"Effectuez l’étape 1",IF(OR(COUNT($C2263,J2263)&lt;&gt;2,overallRate=0),0,IF(F2263="Oui",IF(OR($B2263="Oui - sans lien de dépendance",$C2263&gt;0),ROUND(MIN(J2263, MAX(500,MIN(0.55*$C2263,573))),2),0),ROUND(IF($B2263="Non - avec lien de dépendance",MIN(1129,J2263,$C2263)*overallRate,MIN(1129,J2263)*overallRate),2))))</f>
        <v>Effectuez l’étape 1</v>
      </c>
      <c r="O2263" s="54" t="str">
        <f>IF(ISTEXT(overallRate),"Effectuez l’étape 1",IF(OR(COUNT($C2263,K2263)&lt;&gt;2,overallRate=0),0,IF(G2263="Oui",IF(OR($B2263="Oui - sans lien de dépendance",$C2263&gt;0),ROUND(MIN(K2263, MAX(500,MIN(0.55*$C2263,573))),2),0),ROUND(IF($B2263="Non - avec lien de dépendance",MIN(1129,K2263,$C2263)*overallRate,MIN(1129,K2263)*overallRate),2))))</f>
        <v>Effectuez l’étape 1</v>
      </c>
      <c r="P2263" s="3">
        <f t="shared" si="35"/>
        <v>0</v>
      </c>
    </row>
    <row r="2264" spans="12:16" x14ac:dyDescent="0.35">
      <c r="L2264" s="54" t="str">
        <f>IF(ISTEXT(overallRate),"Effectuez l’étape 1",IF(OR(COUNT($C2264,H2264)&lt;&gt;2,overallRate=0),0,IF(D2264="Oui",IF(OR($B2264="Oui - sans lien de dépendance",$C2264&gt;0),ROUND(MIN(H2264, MAX(500,MIN(0.55*$C2264,573))),2),0),ROUND(IF($B2264="Non - avec lien de dépendance",MIN(1129,H2264,$C2264)*overallRate,MIN(1129,H2264)*overallRate),2))))</f>
        <v>Effectuez l’étape 1</v>
      </c>
      <c r="M2264" s="54" t="str">
        <f>IF(ISTEXT(overallRate),"Effectuez l’étape 1",IF(OR(COUNT($C2264,I2264)&lt;&gt;2,overallRate=0),0,IF(E2264="Oui",IF(OR($B2264="Oui - sans lien de dépendance",$C2264&gt;0),ROUND(MIN(I2264, MAX(500,MIN(0.55*$C2264,573))),2),0),ROUND(IF($B2264="Non - avec lien de dépendance",MIN(1129,I2264,$C2264)*overallRate,MIN(1129,I2264)*overallRate),2))))</f>
        <v>Effectuez l’étape 1</v>
      </c>
      <c r="N2264" s="54" t="str">
        <f>IF(ISTEXT(overallRate),"Effectuez l’étape 1",IF(OR(COUNT($C2264,J2264)&lt;&gt;2,overallRate=0),0,IF(F2264="Oui",IF(OR($B2264="Oui - sans lien de dépendance",$C2264&gt;0),ROUND(MIN(J2264, MAX(500,MIN(0.55*$C2264,573))),2),0),ROUND(IF($B2264="Non - avec lien de dépendance",MIN(1129,J2264,$C2264)*overallRate,MIN(1129,J2264)*overallRate),2))))</f>
        <v>Effectuez l’étape 1</v>
      </c>
      <c r="O2264" s="54" t="str">
        <f>IF(ISTEXT(overallRate),"Effectuez l’étape 1",IF(OR(COUNT($C2264,K2264)&lt;&gt;2,overallRate=0),0,IF(G2264="Oui",IF(OR($B2264="Oui - sans lien de dépendance",$C2264&gt;0),ROUND(MIN(K2264, MAX(500,MIN(0.55*$C2264,573))),2),0),ROUND(IF($B2264="Non - avec lien de dépendance",MIN(1129,K2264,$C2264)*overallRate,MIN(1129,K2264)*overallRate),2))))</f>
        <v>Effectuez l’étape 1</v>
      </c>
      <c r="P2264" s="3">
        <f t="shared" si="35"/>
        <v>0</v>
      </c>
    </row>
    <row r="2265" spans="12:16" x14ac:dyDescent="0.35">
      <c r="L2265" s="54" t="str">
        <f>IF(ISTEXT(overallRate),"Effectuez l’étape 1",IF(OR(COUNT($C2265,H2265)&lt;&gt;2,overallRate=0),0,IF(D2265="Oui",IF(OR($B2265="Oui - sans lien de dépendance",$C2265&gt;0),ROUND(MIN(H2265, MAX(500,MIN(0.55*$C2265,573))),2),0),ROUND(IF($B2265="Non - avec lien de dépendance",MIN(1129,H2265,$C2265)*overallRate,MIN(1129,H2265)*overallRate),2))))</f>
        <v>Effectuez l’étape 1</v>
      </c>
      <c r="M2265" s="54" t="str">
        <f>IF(ISTEXT(overallRate),"Effectuez l’étape 1",IF(OR(COUNT($C2265,I2265)&lt;&gt;2,overallRate=0),0,IF(E2265="Oui",IF(OR($B2265="Oui - sans lien de dépendance",$C2265&gt;0),ROUND(MIN(I2265, MAX(500,MIN(0.55*$C2265,573))),2),0),ROUND(IF($B2265="Non - avec lien de dépendance",MIN(1129,I2265,$C2265)*overallRate,MIN(1129,I2265)*overallRate),2))))</f>
        <v>Effectuez l’étape 1</v>
      </c>
      <c r="N2265" s="54" t="str">
        <f>IF(ISTEXT(overallRate),"Effectuez l’étape 1",IF(OR(COUNT($C2265,J2265)&lt;&gt;2,overallRate=0),0,IF(F2265="Oui",IF(OR($B2265="Oui - sans lien de dépendance",$C2265&gt;0),ROUND(MIN(J2265, MAX(500,MIN(0.55*$C2265,573))),2),0),ROUND(IF($B2265="Non - avec lien de dépendance",MIN(1129,J2265,$C2265)*overallRate,MIN(1129,J2265)*overallRate),2))))</f>
        <v>Effectuez l’étape 1</v>
      </c>
      <c r="O2265" s="54" t="str">
        <f>IF(ISTEXT(overallRate),"Effectuez l’étape 1",IF(OR(COUNT($C2265,K2265)&lt;&gt;2,overallRate=0),0,IF(G2265="Oui",IF(OR($B2265="Oui - sans lien de dépendance",$C2265&gt;0),ROUND(MIN(K2265, MAX(500,MIN(0.55*$C2265,573))),2),0),ROUND(IF($B2265="Non - avec lien de dépendance",MIN(1129,K2265,$C2265)*overallRate,MIN(1129,K2265)*overallRate),2))))</f>
        <v>Effectuez l’étape 1</v>
      </c>
      <c r="P2265" s="3">
        <f t="shared" si="35"/>
        <v>0</v>
      </c>
    </row>
    <row r="2266" spans="12:16" x14ac:dyDescent="0.35">
      <c r="L2266" s="54" t="str">
        <f>IF(ISTEXT(overallRate),"Effectuez l’étape 1",IF(OR(COUNT($C2266,H2266)&lt;&gt;2,overallRate=0),0,IF(D2266="Oui",IF(OR($B2266="Oui - sans lien de dépendance",$C2266&gt;0),ROUND(MIN(H2266, MAX(500,MIN(0.55*$C2266,573))),2),0),ROUND(IF($B2266="Non - avec lien de dépendance",MIN(1129,H2266,$C2266)*overallRate,MIN(1129,H2266)*overallRate),2))))</f>
        <v>Effectuez l’étape 1</v>
      </c>
      <c r="M2266" s="54" t="str">
        <f>IF(ISTEXT(overallRate),"Effectuez l’étape 1",IF(OR(COUNT($C2266,I2266)&lt;&gt;2,overallRate=0),0,IF(E2266="Oui",IF(OR($B2266="Oui - sans lien de dépendance",$C2266&gt;0),ROUND(MIN(I2266, MAX(500,MIN(0.55*$C2266,573))),2),0),ROUND(IF($B2266="Non - avec lien de dépendance",MIN(1129,I2266,$C2266)*overallRate,MIN(1129,I2266)*overallRate),2))))</f>
        <v>Effectuez l’étape 1</v>
      </c>
      <c r="N2266" s="54" t="str">
        <f>IF(ISTEXT(overallRate),"Effectuez l’étape 1",IF(OR(COUNT($C2266,J2266)&lt;&gt;2,overallRate=0),0,IF(F2266="Oui",IF(OR($B2266="Oui - sans lien de dépendance",$C2266&gt;0),ROUND(MIN(J2266, MAX(500,MIN(0.55*$C2266,573))),2),0),ROUND(IF($B2266="Non - avec lien de dépendance",MIN(1129,J2266,$C2266)*overallRate,MIN(1129,J2266)*overallRate),2))))</f>
        <v>Effectuez l’étape 1</v>
      </c>
      <c r="O2266" s="54" t="str">
        <f>IF(ISTEXT(overallRate),"Effectuez l’étape 1",IF(OR(COUNT($C2266,K2266)&lt;&gt;2,overallRate=0),0,IF(G2266="Oui",IF(OR($B2266="Oui - sans lien de dépendance",$C2266&gt;0),ROUND(MIN(K2266, MAX(500,MIN(0.55*$C2266,573))),2),0),ROUND(IF($B2266="Non - avec lien de dépendance",MIN(1129,K2266,$C2266)*overallRate,MIN(1129,K2266)*overallRate),2))))</f>
        <v>Effectuez l’étape 1</v>
      </c>
      <c r="P2266" s="3">
        <f t="shared" si="35"/>
        <v>0</v>
      </c>
    </row>
    <row r="2267" spans="12:16" x14ac:dyDescent="0.35">
      <c r="L2267" s="54" t="str">
        <f>IF(ISTEXT(overallRate),"Effectuez l’étape 1",IF(OR(COUNT($C2267,H2267)&lt;&gt;2,overallRate=0),0,IF(D2267="Oui",IF(OR($B2267="Oui - sans lien de dépendance",$C2267&gt;0),ROUND(MIN(H2267, MAX(500,MIN(0.55*$C2267,573))),2),0),ROUND(IF($B2267="Non - avec lien de dépendance",MIN(1129,H2267,$C2267)*overallRate,MIN(1129,H2267)*overallRate),2))))</f>
        <v>Effectuez l’étape 1</v>
      </c>
      <c r="M2267" s="54" t="str">
        <f>IF(ISTEXT(overallRate),"Effectuez l’étape 1",IF(OR(COUNT($C2267,I2267)&lt;&gt;2,overallRate=0),0,IF(E2267="Oui",IF(OR($B2267="Oui - sans lien de dépendance",$C2267&gt;0),ROUND(MIN(I2267, MAX(500,MIN(0.55*$C2267,573))),2),0),ROUND(IF($B2267="Non - avec lien de dépendance",MIN(1129,I2267,$C2267)*overallRate,MIN(1129,I2267)*overallRate),2))))</f>
        <v>Effectuez l’étape 1</v>
      </c>
      <c r="N2267" s="54" t="str">
        <f>IF(ISTEXT(overallRate),"Effectuez l’étape 1",IF(OR(COUNT($C2267,J2267)&lt;&gt;2,overallRate=0),0,IF(F2267="Oui",IF(OR($B2267="Oui - sans lien de dépendance",$C2267&gt;0),ROUND(MIN(J2267, MAX(500,MIN(0.55*$C2267,573))),2),0),ROUND(IF($B2267="Non - avec lien de dépendance",MIN(1129,J2267,$C2267)*overallRate,MIN(1129,J2267)*overallRate),2))))</f>
        <v>Effectuez l’étape 1</v>
      </c>
      <c r="O2267" s="54" t="str">
        <f>IF(ISTEXT(overallRate),"Effectuez l’étape 1",IF(OR(COUNT($C2267,K2267)&lt;&gt;2,overallRate=0),0,IF(G2267="Oui",IF(OR($B2267="Oui - sans lien de dépendance",$C2267&gt;0),ROUND(MIN(K2267, MAX(500,MIN(0.55*$C2267,573))),2),0),ROUND(IF($B2267="Non - avec lien de dépendance",MIN(1129,K2267,$C2267)*overallRate,MIN(1129,K2267)*overallRate),2))))</f>
        <v>Effectuez l’étape 1</v>
      </c>
      <c r="P2267" s="3">
        <f t="shared" si="35"/>
        <v>0</v>
      </c>
    </row>
    <row r="2268" spans="12:16" x14ac:dyDescent="0.35">
      <c r="L2268" s="54" t="str">
        <f>IF(ISTEXT(overallRate),"Effectuez l’étape 1",IF(OR(COUNT($C2268,H2268)&lt;&gt;2,overallRate=0),0,IF(D2268="Oui",IF(OR($B2268="Oui - sans lien de dépendance",$C2268&gt;0),ROUND(MIN(H2268, MAX(500,MIN(0.55*$C2268,573))),2),0),ROUND(IF($B2268="Non - avec lien de dépendance",MIN(1129,H2268,$C2268)*overallRate,MIN(1129,H2268)*overallRate),2))))</f>
        <v>Effectuez l’étape 1</v>
      </c>
      <c r="M2268" s="54" t="str">
        <f>IF(ISTEXT(overallRate),"Effectuez l’étape 1",IF(OR(COUNT($C2268,I2268)&lt;&gt;2,overallRate=0),0,IF(E2268="Oui",IF(OR($B2268="Oui - sans lien de dépendance",$C2268&gt;0),ROUND(MIN(I2268, MAX(500,MIN(0.55*$C2268,573))),2),0),ROUND(IF($B2268="Non - avec lien de dépendance",MIN(1129,I2268,$C2268)*overallRate,MIN(1129,I2268)*overallRate),2))))</f>
        <v>Effectuez l’étape 1</v>
      </c>
      <c r="N2268" s="54" t="str">
        <f>IF(ISTEXT(overallRate),"Effectuez l’étape 1",IF(OR(COUNT($C2268,J2268)&lt;&gt;2,overallRate=0),0,IF(F2268="Oui",IF(OR($B2268="Oui - sans lien de dépendance",$C2268&gt;0),ROUND(MIN(J2268, MAX(500,MIN(0.55*$C2268,573))),2),0),ROUND(IF($B2268="Non - avec lien de dépendance",MIN(1129,J2268,$C2268)*overallRate,MIN(1129,J2268)*overallRate),2))))</f>
        <v>Effectuez l’étape 1</v>
      </c>
      <c r="O2268" s="54" t="str">
        <f>IF(ISTEXT(overallRate),"Effectuez l’étape 1",IF(OR(COUNT($C2268,K2268)&lt;&gt;2,overallRate=0),0,IF(G2268="Oui",IF(OR($B2268="Oui - sans lien de dépendance",$C2268&gt;0),ROUND(MIN(K2268, MAX(500,MIN(0.55*$C2268,573))),2),0),ROUND(IF($B2268="Non - avec lien de dépendance",MIN(1129,K2268,$C2268)*overallRate,MIN(1129,K2268)*overallRate),2))))</f>
        <v>Effectuez l’étape 1</v>
      </c>
      <c r="P2268" s="3">
        <f t="shared" si="35"/>
        <v>0</v>
      </c>
    </row>
    <row r="2269" spans="12:16" x14ac:dyDescent="0.35">
      <c r="L2269" s="54" t="str">
        <f>IF(ISTEXT(overallRate),"Effectuez l’étape 1",IF(OR(COUNT($C2269,H2269)&lt;&gt;2,overallRate=0),0,IF(D2269="Oui",IF(OR($B2269="Oui - sans lien de dépendance",$C2269&gt;0),ROUND(MIN(H2269, MAX(500,MIN(0.55*$C2269,573))),2),0),ROUND(IF($B2269="Non - avec lien de dépendance",MIN(1129,H2269,$C2269)*overallRate,MIN(1129,H2269)*overallRate),2))))</f>
        <v>Effectuez l’étape 1</v>
      </c>
      <c r="M2269" s="54" t="str">
        <f>IF(ISTEXT(overallRate),"Effectuez l’étape 1",IF(OR(COUNT($C2269,I2269)&lt;&gt;2,overallRate=0),0,IF(E2269="Oui",IF(OR($B2269="Oui - sans lien de dépendance",$C2269&gt;0),ROUND(MIN(I2269, MAX(500,MIN(0.55*$C2269,573))),2),0),ROUND(IF($B2269="Non - avec lien de dépendance",MIN(1129,I2269,$C2269)*overallRate,MIN(1129,I2269)*overallRate),2))))</f>
        <v>Effectuez l’étape 1</v>
      </c>
      <c r="N2269" s="54" t="str">
        <f>IF(ISTEXT(overallRate),"Effectuez l’étape 1",IF(OR(COUNT($C2269,J2269)&lt;&gt;2,overallRate=0),0,IF(F2269="Oui",IF(OR($B2269="Oui - sans lien de dépendance",$C2269&gt;0),ROUND(MIN(J2269, MAX(500,MIN(0.55*$C2269,573))),2),0),ROUND(IF($B2269="Non - avec lien de dépendance",MIN(1129,J2269,$C2269)*overallRate,MIN(1129,J2269)*overallRate),2))))</f>
        <v>Effectuez l’étape 1</v>
      </c>
      <c r="O2269" s="54" t="str">
        <f>IF(ISTEXT(overallRate),"Effectuez l’étape 1",IF(OR(COUNT($C2269,K2269)&lt;&gt;2,overallRate=0),0,IF(G2269="Oui",IF(OR($B2269="Oui - sans lien de dépendance",$C2269&gt;0),ROUND(MIN(K2269, MAX(500,MIN(0.55*$C2269,573))),2),0),ROUND(IF($B2269="Non - avec lien de dépendance",MIN(1129,K2269,$C2269)*overallRate,MIN(1129,K2269)*overallRate),2))))</f>
        <v>Effectuez l’étape 1</v>
      </c>
      <c r="P2269" s="3">
        <f t="shared" si="35"/>
        <v>0</v>
      </c>
    </row>
    <row r="2270" spans="12:16" x14ac:dyDescent="0.35">
      <c r="L2270" s="54" t="str">
        <f>IF(ISTEXT(overallRate),"Effectuez l’étape 1",IF(OR(COUNT($C2270,H2270)&lt;&gt;2,overallRate=0),0,IF(D2270="Oui",IF(OR($B2270="Oui - sans lien de dépendance",$C2270&gt;0),ROUND(MIN(H2270, MAX(500,MIN(0.55*$C2270,573))),2),0),ROUND(IF($B2270="Non - avec lien de dépendance",MIN(1129,H2270,$C2270)*overallRate,MIN(1129,H2270)*overallRate),2))))</f>
        <v>Effectuez l’étape 1</v>
      </c>
      <c r="M2270" s="54" t="str">
        <f>IF(ISTEXT(overallRate),"Effectuez l’étape 1",IF(OR(COUNT($C2270,I2270)&lt;&gt;2,overallRate=0),0,IF(E2270="Oui",IF(OR($B2270="Oui - sans lien de dépendance",$C2270&gt;0),ROUND(MIN(I2270, MAX(500,MIN(0.55*$C2270,573))),2),0),ROUND(IF($B2270="Non - avec lien de dépendance",MIN(1129,I2270,$C2270)*overallRate,MIN(1129,I2270)*overallRate),2))))</f>
        <v>Effectuez l’étape 1</v>
      </c>
      <c r="N2270" s="54" t="str">
        <f>IF(ISTEXT(overallRate),"Effectuez l’étape 1",IF(OR(COUNT($C2270,J2270)&lt;&gt;2,overallRate=0),0,IF(F2270="Oui",IF(OR($B2270="Oui - sans lien de dépendance",$C2270&gt;0),ROUND(MIN(J2270, MAX(500,MIN(0.55*$C2270,573))),2),0),ROUND(IF($B2270="Non - avec lien de dépendance",MIN(1129,J2270,$C2270)*overallRate,MIN(1129,J2270)*overallRate),2))))</f>
        <v>Effectuez l’étape 1</v>
      </c>
      <c r="O2270" s="54" t="str">
        <f>IF(ISTEXT(overallRate),"Effectuez l’étape 1",IF(OR(COUNT($C2270,K2270)&lt;&gt;2,overallRate=0),0,IF(G2270="Oui",IF(OR($B2270="Oui - sans lien de dépendance",$C2270&gt;0),ROUND(MIN(K2270, MAX(500,MIN(0.55*$C2270,573))),2),0),ROUND(IF($B2270="Non - avec lien de dépendance",MIN(1129,K2270,$C2270)*overallRate,MIN(1129,K2270)*overallRate),2))))</f>
        <v>Effectuez l’étape 1</v>
      </c>
      <c r="P2270" s="3">
        <f t="shared" si="35"/>
        <v>0</v>
      </c>
    </row>
    <row r="2271" spans="12:16" x14ac:dyDescent="0.35">
      <c r="L2271" s="54" t="str">
        <f>IF(ISTEXT(overallRate),"Effectuez l’étape 1",IF(OR(COUNT($C2271,H2271)&lt;&gt;2,overallRate=0),0,IF(D2271="Oui",IF(OR($B2271="Oui - sans lien de dépendance",$C2271&gt;0),ROUND(MIN(H2271, MAX(500,MIN(0.55*$C2271,573))),2),0),ROUND(IF($B2271="Non - avec lien de dépendance",MIN(1129,H2271,$C2271)*overallRate,MIN(1129,H2271)*overallRate),2))))</f>
        <v>Effectuez l’étape 1</v>
      </c>
      <c r="M2271" s="54" t="str">
        <f>IF(ISTEXT(overallRate),"Effectuez l’étape 1",IF(OR(COUNT($C2271,I2271)&lt;&gt;2,overallRate=0),0,IF(E2271="Oui",IF(OR($B2271="Oui - sans lien de dépendance",$C2271&gt;0),ROUND(MIN(I2271, MAX(500,MIN(0.55*$C2271,573))),2),0),ROUND(IF($B2271="Non - avec lien de dépendance",MIN(1129,I2271,$C2271)*overallRate,MIN(1129,I2271)*overallRate),2))))</f>
        <v>Effectuez l’étape 1</v>
      </c>
      <c r="N2271" s="54" t="str">
        <f>IF(ISTEXT(overallRate),"Effectuez l’étape 1",IF(OR(COUNT($C2271,J2271)&lt;&gt;2,overallRate=0),0,IF(F2271="Oui",IF(OR($B2271="Oui - sans lien de dépendance",$C2271&gt;0),ROUND(MIN(J2271, MAX(500,MIN(0.55*$C2271,573))),2),0),ROUND(IF($B2271="Non - avec lien de dépendance",MIN(1129,J2271,$C2271)*overallRate,MIN(1129,J2271)*overallRate),2))))</f>
        <v>Effectuez l’étape 1</v>
      </c>
      <c r="O2271" s="54" t="str">
        <f>IF(ISTEXT(overallRate),"Effectuez l’étape 1",IF(OR(COUNT($C2271,K2271)&lt;&gt;2,overallRate=0),0,IF(G2271="Oui",IF(OR($B2271="Oui - sans lien de dépendance",$C2271&gt;0),ROUND(MIN(K2271, MAX(500,MIN(0.55*$C2271,573))),2),0),ROUND(IF($B2271="Non - avec lien de dépendance",MIN(1129,K2271,$C2271)*overallRate,MIN(1129,K2271)*overallRate),2))))</f>
        <v>Effectuez l’étape 1</v>
      </c>
      <c r="P2271" s="3">
        <f t="shared" si="35"/>
        <v>0</v>
      </c>
    </row>
    <row r="2272" spans="12:16" x14ac:dyDescent="0.35">
      <c r="L2272" s="54" t="str">
        <f>IF(ISTEXT(overallRate),"Effectuez l’étape 1",IF(OR(COUNT($C2272,H2272)&lt;&gt;2,overallRate=0),0,IF(D2272="Oui",IF(OR($B2272="Oui - sans lien de dépendance",$C2272&gt;0),ROUND(MIN(H2272, MAX(500,MIN(0.55*$C2272,573))),2),0),ROUND(IF($B2272="Non - avec lien de dépendance",MIN(1129,H2272,$C2272)*overallRate,MIN(1129,H2272)*overallRate),2))))</f>
        <v>Effectuez l’étape 1</v>
      </c>
      <c r="M2272" s="54" t="str">
        <f>IF(ISTEXT(overallRate),"Effectuez l’étape 1",IF(OR(COUNT($C2272,I2272)&lt;&gt;2,overallRate=0),0,IF(E2272="Oui",IF(OR($B2272="Oui - sans lien de dépendance",$C2272&gt;0),ROUND(MIN(I2272, MAX(500,MIN(0.55*$C2272,573))),2),0),ROUND(IF($B2272="Non - avec lien de dépendance",MIN(1129,I2272,$C2272)*overallRate,MIN(1129,I2272)*overallRate),2))))</f>
        <v>Effectuez l’étape 1</v>
      </c>
      <c r="N2272" s="54" t="str">
        <f>IF(ISTEXT(overallRate),"Effectuez l’étape 1",IF(OR(COUNT($C2272,J2272)&lt;&gt;2,overallRate=0),0,IF(F2272="Oui",IF(OR($B2272="Oui - sans lien de dépendance",$C2272&gt;0),ROUND(MIN(J2272, MAX(500,MIN(0.55*$C2272,573))),2),0),ROUND(IF($B2272="Non - avec lien de dépendance",MIN(1129,J2272,$C2272)*overallRate,MIN(1129,J2272)*overallRate),2))))</f>
        <v>Effectuez l’étape 1</v>
      </c>
      <c r="O2272" s="54" t="str">
        <f>IF(ISTEXT(overallRate),"Effectuez l’étape 1",IF(OR(COUNT($C2272,K2272)&lt;&gt;2,overallRate=0),0,IF(G2272="Oui",IF(OR($B2272="Oui - sans lien de dépendance",$C2272&gt;0),ROUND(MIN(K2272, MAX(500,MIN(0.55*$C2272,573))),2),0),ROUND(IF($B2272="Non - avec lien de dépendance",MIN(1129,K2272,$C2272)*overallRate,MIN(1129,K2272)*overallRate),2))))</f>
        <v>Effectuez l’étape 1</v>
      </c>
      <c r="P2272" s="3">
        <f t="shared" si="35"/>
        <v>0</v>
      </c>
    </row>
    <row r="2273" spans="12:16" x14ac:dyDescent="0.35">
      <c r="L2273" s="54" t="str">
        <f>IF(ISTEXT(overallRate),"Effectuez l’étape 1",IF(OR(COUNT($C2273,H2273)&lt;&gt;2,overallRate=0),0,IF(D2273="Oui",IF(OR($B2273="Oui - sans lien de dépendance",$C2273&gt;0),ROUND(MIN(H2273, MAX(500,MIN(0.55*$C2273,573))),2),0),ROUND(IF($B2273="Non - avec lien de dépendance",MIN(1129,H2273,$C2273)*overallRate,MIN(1129,H2273)*overallRate),2))))</f>
        <v>Effectuez l’étape 1</v>
      </c>
      <c r="M2273" s="54" t="str">
        <f>IF(ISTEXT(overallRate),"Effectuez l’étape 1",IF(OR(COUNT($C2273,I2273)&lt;&gt;2,overallRate=0),0,IF(E2273="Oui",IF(OR($B2273="Oui - sans lien de dépendance",$C2273&gt;0),ROUND(MIN(I2273, MAX(500,MIN(0.55*$C2273,573))),2),0),ROUND(IF($B2273="Non - avec lien de dépendance",MIN(1129,I2273,$C2273)*overallRate,MIN(1129,I2273)*overallRate),2))))</f>
        <v>Effectuez l’étape 1</v>
      </c>
      <c r="N2273" s="54" t="str">
        <f>IF(ISTEXT(overallRate),"Effectuez l’étape 1",IF(OR(COUNT($C2273,J2273)&lt;&gt;2,overallRate=0),0,IF(F2273="Oui",IF(OR($B2273="Oui - sans lien de dépendance",$C2273&gt;0),ROUND(MIN(J2273, MAX(500,MIN(0.55*$C2273,573))),2),0),ROUND(IF($B2273="Non - avec lien de dépendance",MIN(1129,J2273,$C2273)*overallRate,MIN(1129,J2273)*overallRate),2))))</f>
        <v>Effectuez l’étape 1</v>
      </c>
      <c r="O2273" s="54" t="str">
        <f>IF(ISTEXT(overallRate),"Effectuez l’étape 1",IF(OR(COUNT($C2273,K2273)&lt;&gt;2,overallRate=0),0,IF(G2273="Oui",IF(OR($B2273="Oui - sans lien de dépendance",$C2273&gt;0),ROUND(MIN(K2273, MAX(500,MIN(0.55*$C2273,573))),2),0),ROUND(IF($B2273="Non - avec lien de dépendance",MIN(1129,K2273,$C2273)*overallRate,MIN(1129,K2273)*overallRate),2))))</f>
        <v>Effectuez l’étape 1</v>
      </c>
      <c r="P2273" s="3">
        <f t="shared" si="35"/>
        <v>0</v>
      </c>
    </row>
    <row r="2274" spans="12:16" x14ac:dyDescent="0.35">
      <c r="L2274" s="54" t="str">
        <f>IF(ISTEXT(overallRate),"Effectuez l’étape 1",IF(OR(COUNT($C2274,H2274)&lt;&gt;2,overallRate=0),0,IF(D2274="Oui",IF(OR($B2274="Oui - sans lien de dépendance",$C2274&gt;0),ROUND(MIN(H2274, MAX(500,MIN(0.55*$C2274,573))),2),0),ROUND(IF($B2274="Non - avec lien de dépendance",MIN(1129,H2274,$C2274)*overallRate,MIN(1129,H2274)*overallRate),2))))</f>
        <v>Effectuez l’étape 1</v>
      </c>
      <c r="M2274" s="54" t="str">
        <f>IF(ISTEXT(overallRate),"Effectuez l’étape 1",IF(OR(COUNT($C2274,I2274)&lt;&gt;2,overallRate=0),0,IF(E2274="Oui",IF(OR($B2274="Oui - sans lien de dépendance",$C2274&gt;0),ROUND(MIN(I2274, MAX(500,MIN(0.55*$C2274,573))),2),0),ROUND(IF($B2274="Non - avec lien de dépendance",MIN(1129,I2274,$C2274)*overallRate,MIN(1129,I2274)*overallRate),2))))</f>
        <v>Effectuez l’étape 1</v>
      </c>
      <c r="N2274" s="54" t="str">
        <f>IF(ISTEXT(overallRate),"Effectuez l’étape 1",IF(OR(COUNT($C2274,J2274)&lt;&gt;2,overallRate=0),0,IF(F2274="Oui",IF(OR($B2274="Oui - sans lien de dépendance",$C2274&gt;0),ROUND(MIN(J2274, MAX(500,MIN(0.55*$C2274,573))),2),0),ROUND(IF($B2274="Non - avec lien de dépendance",MIN(1129,J2274,$C2274)*overallRate,MIN(1129,J2274)*overallRate),2))))</f>
        <v>Effectuez l’étape 1</v>
      </c>
      <c r="O2274" s="54" t="str">
        <f>IF(ISTEXT(overallRate),"Effectuez l’étape 1",IF(OR(COUNT($C2274,K2274)&lt;&gt;2,overallRate=0),0,IF(G2274="Oui",IF(OR($B2274="Oui - sans lien de dépendance",$C2274&gt;0),ROUND(MIN(K2274, MAX(500,MIN(0.55*$C2274,573))),2),0),ROUND(IF($B2274="Non - avec lien de dépendance",MIN(1129,K2274,$C2274)*overallRate,MIN(1129,K2274)*overallRate),2))))</f>
        <v>Effectuez l’étape 1</v>
      </c>
      <c r="P2274" s="3">
        <f t="shared" si="35"/>
        <v>0</v>
      </c>
    </row>
    <row r="2275" spans="12:16" x14ac:dyDescent="0.35">
      <c r="L2275" s="54" t="str">
        <f>IF(ISTEXT(overallRate),"Effectuez l’étape 1",IF(OR(COUNT($C2275,H2275)&lt;&gt;2,overallRate=0),0,IF(D2275="Oui",IF(OR($B2275="Oui - sans lien de dépendance",$C2275&gt;0),ROUND(MIN(H2275, MAX(500,MIN(0.55*$C2275,573))),2),0),ROUND(IF($B2275="Non - avec lien de dépendance",MIN(1129,H2275,$C2275)*overallRate,MIN(1129,H2275)*overallRate),2))))</f>
        <v>Effectuez l’étape 1</v>
      </c>
      <c r="M2275" s="54" t="str">
        <f>IF(ISTEXT(overallRate),"Effectuez l’étape 1",IF(OR(COUNT($C2275,I2275)&lt;&gt;2,overallRate=0),0,IF(E2275="Oui",IF(OR($B2275="Oui - sans lien de dépendance",$C2275&gt;0),ROUND(MIN(I2275, MAX(500,MIN(0.55*$C2275,573))),2),0),ROUND(IF($B2275="Non - avec lien de dépendance",MIN(1129,I2275,$C2275)*overallRate,MIN(1129,I2275)*overallRate),2))))</f>
        <v>Effectuez l’étape 1</v>
      </c>
      <c r="N2275" s="54" t="str">
        <f>IF(ISTEXT(overallRate),"Effectuez l’étape 1",IF(OR(COUNT($C2275,J2275)&lt;&gt;2,overallRate=0),0,IF(F2275="Oui",IF(OR($B2275="Oui - sans lien de dépendance",$C2275&gt;0),ROUND(MIN(J2275, MAX(500,MIN(0.55*$C2275,573))),2),0),ROUND(IF($B2275="Non - avec lien de dépendance",MIN(1129,J2275,$C2275)*overallRate,MIN(1129,J2275)*overallRate),2))))</f>
        <v>Effectuez l’étape 1</v>
      </c>
      <c r="O2275" s="54" t="str">
        <f>IF(ISTEXT(overallRate),"Effectuez l’étape 1",IF(OR(COUNT($C2275,K2275)&lt;&gt;2,overallRate=0),0,IF(G2275="Oui",IF(OR($B2275="Oui - sans lien de dépendance",$C2275&gt;0),ROUND(MIN(K2275, MAX(500,MIN(0.55*$C2275,573))),2),0),ROUND(IF($B2275="Non - avec lien de dépendance",MIN(1129,K2275,$C2275)*overallRate,MIN(1129,K2275)*overallRate),2))))</f>
        <v>Effectuez l’étape 1</v>
      </c>
      <c r="P2275" s="3">
        <f t="shared" si="35"/>
        <v>0</v>
      </c>
    </row>
    <row r="2276" spans="12:16" x14ac:dyDescent="0.35">
      <c r="L2276" s="54" t="str">
        <f>IF(ISTEXT(overallRate),"Effectuez l’étape 1",IF(OR(COUNT($C2276,H2276)&lt;&gt;2,overallRate=0),0,IF(D2276="Oui",IF(OR($B2276="Oui - sans lien de dépendance",$C2276&gt;0),ROUND(MIN(H2276, MAX(500,MIN(0.55*$C2276,573))),2),0),ROUND(IF($B2276="Non - avec lien de dépendance",MIN(1129,H2276,$C2276)*overallRate,MIN(1129,H2276)*overallRate),2))))</f>
        <v>Effectuez l’étape 1</v>
      </c>
      <c r="M2276" s="54" t="str">
        <f>IF(ISTEXT(overallRate),"Effectuez l’étape 1",IF(OR(COUNT($C2276,I2276)&lt;&gt;2,overallRate=0),0,IF(E2276="Oui",IF(OR($B2276="Oui - sans lien de dépendance",$C2276&gt;0),ROUND(MIN(I2276, MAX(500,MIN(0.55*$C2276,573))),2),0),ROUND(IF($B2276="Non - avec lien de dépendance",MIN(1129,I2276,$C2276)*overallRate,MIN(1129,I2276)*overallRate),2))))</f>
        <v>Effectuez l’étape 1</v>
      </c>
      <c r="N2276" s="54" t="str">
        <f>IF(ISTEXT(overallRate),"Effectuez l’étape 1",IF(OR(COUNT($C2276,J2276)&lt;&gt;2,overallRate=0),0,IF(F2276="Oui",IF(OR($B2276="Oui - sans lien de dépendance",$C2276&gt;0),ROUND(MIN(J2276, MAX(500,MIN(0.55*$C2276,573))),2),0),ROUND(IF($B2276="Non - avec lien de dépendance",MIN(1129,J2276,$C2276)*overallRate,MIN(1129,J2276)*overallRate),2))))</f>
        <v>Effectuez l’étape 1</v>
      </c>
      <c r="O2276" s="54" t="str">
        <f>IF(ISTEXT(overallRate),"Effectuez l’étape 1",IF(OR(COUNT($C2276,K2276)&lt;&gt;2,overallRate=0),0,IF(G2276="Oui",IF(OR($B2276="Oui - sans lien de dépendance",$C2276&gt;0),ROUND(MIN(K2276, MAX(500,MIN(0.55*$C2276,573))),2),0),ROUND(IF($B2276="Non - avec lien de dépendance",MIN(1129,K2276,$C2276)*overallRate,MIN(1129,K2276)*overallRate),2))))</f>
        <v>Effectuez l’étape 1</v>
      </c>
      <c r="P2276" s="3">
        <f t="shared" si="35"/>
        <v>0</v>
      </c>
    </row>
    <row r="2277" spans="12:16" x14ac:dyDescent="0.35">
      <c r="L2277" s="54" t="str">
        <f>IF(ISTEXT(overallRate),"Effectuez l’étape 1",IF(OR(COUNT($C2277,H2277)&lt;&gt;2,overallRate=0),0,IF(D2277="Oui",IF(OR($B2277="Oui - sans lien de dépendance",$C2277&gt;0),ROUND(MIN(H2277, MAX(500,MIN(0.55*$C2277,573))),2),0),ROUND(IF($B2277="Non - avec lien de dépendance",MIN(1129,H2277,$C2277)*overallRate,MIN(1129,H2277)*overallRate),2))))</f>
        <v>Effectuez l’étape 1</v>
      </c>
      <c r="M2277" s="54" t="str">
        <f>IF(ISTEXT(overallRate),"Effectuez l’étape 1",IF(OR(COUNT($C2277,I2277)&lt;&gt;2,overallRate=0),0,IF(E2277="Oui",IF(OR($B2277="Oui - sans lien de dépendance",$C2277&gt;0),ROUND(MIN(I2277, MAX(500,MIN(0.55*$C2277,573))),2),0),ROUND(IF($B2277="Non - avec lien de dépendance",MIN(1129,I2277,$C2277)*overallRate,MIN(1129,I2277)*overallRate),2))))</f>
        <v>Effectuez l’étape 1</v>
      </c>
      <c r="N2277" s="54" t="str">
        <f>IF(ISTEXT(overallRate),"Effectuez l’étape 1",IF(OR(COUNT($C2277,J2277)&lt;&gt;2,overallRate=0),0,IF(F2277="Oui",IF(OR($B2277="Oui - sans lien de dépendance",$C2277&gt;0),ROUND(MIN(J2277, MAX(500,MIN(0.55*$C2277,573))),2),0),ROUND(IF($B2277="Non - avec lien de dépendance",MIN(1129,J2277,$C2277)*overallRate,MIN(1129,J2277)*overallRate),2))))</f>
        <v>Effectuez l’étape 1</v>
      </c>
      <c r="O2277" s="54" t="str">
        <f>IF(ISTEXT(overallRate),"Effectuez l’étape 1",IF(OR(COUNT($C2277,K2277)&lt;&gt;2,overallRate=0),0,IF(G2277="Oui",IF(OR($B2277="Oui - sans lien de dépendance",$C2277&gt;0),ROUND(MIN(K2277, MAX(500,MIN(0.55*$C2277,573))),2),0),ROUND(IF($B2277="Non - avec lien de dépendance",MIN(1129,K2277,$C2277)*overallRate,MIN(1129,K2277)*overallRate),2))))</f>
        <v>Effectuez l’étape 1</v>
      </c>
      <c r="P2277" s="3">
        <f t="shared" si="35"/>
        <v>0</v>
      </c>
    </row>
    <row r="2278" spans="12:16" x14ac:dyDescent="0.35">
      <c r="L2278" s="54" t="str">
        <f>IF(ISTEXT(overallRate),"Effectuez l’étape 1",IF(OR(COUNT($C2278,H2278)&lt;&gt;2,overallRate=0),0,IF(D2278="Oui",IF(OR($B2278="Oui - sans lien de dépendance",$C2278&gt;0),ROUND(MIN(H2278, MAX(500,MIN(0.55*$C2278,573))),2),0),ROUND(IF($B2278="Non - avec lien de dépendance",MIN(1129,H2278,$C2278)*overallRate,MIN(1129,H2278)*overallRate),2))))</f>
        <v>Effectuez l’étape 1</v>
      </c>
      <c r="M2278" s="54" t="str">
        <f>IF(ISTEXT(overallRate),"Effectuez l’étape 1",IF(OR(COUNT($C2278,I2278)&lt;&gt;2,overallRate=0),0,IF(E2278="Oui",IF(OR($B2278="Oui - sans lien de dépendance",$C2278&gt;0),ROUND(MIN(I2278, MAX(500,MIN(0.55*$C2278,573))),2),0),ROUND(IF($B2278="Non - avec lien de dépendance",MIN(1129,I2278,$C2278)*overallRate,MIN(1129,I2278)*overallRate),2))))</f>
        <v>Effectuez l’étape 1</v>
      </c>
      <c r="N2278" s="54" t="str">
        <f>IF(ISTEXT(overallRate),"Effectuez l’étape 1",IF(OR(COUNT($C2278,J2278)&lt;&gt;2,overallRate=0),0,IF(F2278="Oui",IF(OR($B2278="Oui - sans lien de dépendance",$C2278&gt;0),ROUND(MIN(J2278, MAX(500,MIN(0.55*$C2278,573))),2),0),ROUND(IF($B2278="Non - avec lien de dépendance",MIN(1129,J2278,$C2278)*overallRate,MIN(1129,J2278)*overallRate),2))))</f>
        <v>Effectuez l’étape 1</v>
      </c>
      <c r="O2278" s="54" t="str">
        <f>IF(ISTEXT(overallRate),"Effectuez l’étape 1",IF(OR(COUNT($C2278,K2278)&lt;&gt;2,overallRate=0),0,IF(G2278="Oui",IF(OR($B2278="Oui - sans lien de dépendance",$C2278&gt;0),ROUND(MIN(K2278, MAX(500,MIN(0.55*$C2278,573))),2),0),ROUND(IF($B2278="Non - avec lien de dépendance",MIN(1129,K2278,$C2278)*overallRate,MIN(1129,K2278)*overallRate),2))))</f>
        <v>Effectuez l’étape 1</v>
      </c>
      <c r="P2278" s="3">
        <f t="shared" si="35"/>
        <v>0</v>
      </c>
    </row>
    <row r="2279" spans="12:16" x14ac:dyDescent="0.35">
      <c r="L2279" s="54" t="str">
        <f>IF(ISTEXT(overallRate),"Effectuez l’étape 1",IF(OR(COUNT($C2279,H2279)&lt;&gt;2,overallRate=0),0,IF(D2279="Oui",IF(OR($B2279="Oui - sans lien de dépendance",$C2279&gt;0),ROUND(MIN(H2279, MAX(500,MIN(0.55*$C2279,573))),2),0),ROUND(IF($B2279="Non - avec lien de dépendance",MIN(1129,H2279,$C2279)*overallRate,MIN(1129,H2279)*overallRate),2))))</f>
        <v>Effectuez l’étape 1</v>
      </c>
      <c r="M2279" s="54" t="str">
        <f>IF(ISTEXT(overallRate),"Effectuez l’étape 1",IF(OR(COUNT($C2279,I2279)&lt;&gt;2,overallRate=0),0,IF(E2279="Oui",IF(OR($B2279="Oui - sans lien de dépendance",$C2279&gt;0),ROUND(MIN(I2279, MAX(500,MIN(0.55*$C2279,573))),2),0),ROUND(IF($B2279="Non - avec lien de dépendance",MIN(1129,I2279,$C2279)*overallRate,MIN(1129,I2279)*overallRate),2))))</f>
        <v>Effectuez l’étape 1</v>
      </c>
      <c r="N2279" s="54" t="str">
        <f>IF(ISTEXT(overallRate),"Effectuez l’étape 1",IF(OR(COUNT($C2279,J2279)&lt;&gt;2,overallRate=0),0,IF(F2279="Oui",IF(OR($B2279="Oui - sans lien de dépendance",$C2279&gt;0),ROUND(MIN(J2279, MAX(500,MIN(0.55*$C2279,573))),2),0),ROUND(IF($B2279="Non - avec lien de dépendance",MIN(1129,J2279,$C2279)*overallRate,MIN(1129,J2279)*overallRate),2))))</f>
        <v>Effectuez l’étape 1</v>
      </c>
      <c r="O2279" s="54" t="str">
        <f>IF(ISTEXT(overallRate),"Effectuez l’étape 1",IF(OR(COUNT($C2279,K2279)&lt;&gt;2,overallRate=0),0,IF(G2279="Oui",IF(OR($B2279="Oui - sans lien de dépendance",$C2279&gt;0),ROUND(MIN(K2279, MAX(500,MIN(0.55*$C2279,573))),2),0),ROUND(IF($B2279="Non - avec lien de dépendance",MIN(1129,K2279,$C2279)*overallRate,MIN(1129,K2279)*overallRate),2))))</f>
        <v>Effectuez l’étape 1</v>
      </c>
      <c r="P2279" s="3">
        <f t="shared" si="35"/>
        <v>0</v>
      </c>
    </row>
    <row r="2280" spans="12:16" x14ac:dyDescent="0.35">
      <c r="L2280" s="54" t="str">
        <f>IF(ISTEXT(overallRate),"Effectuez l’étape 1",IF(OR(COUNT($C2280,H2280)&lt;&gt;2,overallRate=0),0,IF(D2280="Oui",IF(OR($B2280="Oui - sans lien de dépendance",$C2280&gt;0),ROUND(MIN(H2280, MAX(500,MIN(0.55*$C2280,573))),2),0),ROUND(IF($B2280="Non - avec lien de dépendance",MIN(1129,H2280,$C2280)*overallRate,MIN(1129,H2280)*overallRate),2))))</f>
        <v>Effectuez l’étape 1</v>
      </c>
      <c r="M2280" s="54" t="str">
        <f>IF(ISTEXT(overallRate),"Effectuez l’étape 1",IF(OR(COUNT($C2280,I2280)&lt;&gt;2,overallRate=0),0,IF(E2280="Oui",IF(OR($B2280="Oui - sans lien de dépendance",$C2280&gt;0),ROUND(MIN(I2280, MAX(500,MIN(0.55*$C2280,573))),2),0),ROUND(IF($B2280="Non - avec lien de dépendance",MIN(1129,I2280,$C2280)*overallRate,MIN(1129,I2280)*overallRate),2))))</f>
        <v>Effectuez l’étape 1</v>
      </c>
      <c r="N2280" s="54" t="str">
        <f>IF(ISTEXT(overallRate),"Effectuez l’étape 1",IF(OR(COUNT($C2280,J2280)&lt;&gt;2,overallRate=0),0,IF(F2280="Oui",IF(OR($B2280="Oui - sans lien de dépendance",$C2280&gt;0),ROUND(MIN(J2280, MAX(500,MIN(0.55*$C2280,573))),2),0),ROUND(IF($B2280="Non - avec lien de dépendance",MIN(1129,J2280,$C2280)*overallRate,MIN(1129,J2280)*overallRate),2))))</f>
        <v>Effectuez l’étape 1</v>
      </c>
      <c r="O2280" s="54" t="str">
        <f>IF(ISTEXT(overallRate),"Effectuez l’étape 1",IF(OR(COUNT($C2280,K2280)&lt;&gt;2,overallRate=0),0,IF(G2280="Oui",IF(OR($B2280="Oui - sans lien de dépendance",$C2280&gt;0),ROUND(MIN(K2280, MAX(500,MIN(0.55*$C2280,573))),2),0),ROUND(IF($B2280="Non - avec lien de dépendance",MIN(1129,K2280,$C2280)*overallRate,MIN(1129,K2280)*overallRate),2))))</f>
        <v>Effectuez l’étape 1</v>
      </c>
      <c r="P2280" s="3">
        <f t="shared" si="35"/>
        <v>0</v>
      </c>
    </row>
    <row r="2281" spans="12:16" x14ac:dyDescent="0.35">
      <c r="L2281" s="54" t="str">
        <f>IF(ISTEXT(overallRate),"Effectuez l’étape 1",IF(OR(COUNT($C2281,H2281)&lt;&gt;2,overallRate=0),0,IF(D2281="Oui",IF(OR($B2281="Oui - sans lien de dépendance",$C2281&gt;0),ROUND(MIN(H2281, MAX(500,MIN(0.55*$C2281,573))),2),0),ROUND(IF($B2281="Non - avec lien de dépendance",MIN(1129,H2281,$C2281)*overallRate,MIN(1129,H2281)*overallRate),2))))</f>
        <v>Effectuez l’étape 1</v>
      </c>
      <c r="M2281" s="54" t="str">
        <f>IF(ISTEXT(overallRate),"Effectuez l’étape 1",IF(OR(COUNT($C2281,I2281)&lt;&gt;2,overallRate=0),0,IF(E2281="Oui",IF(OR($B2281="Oui - sans lien de dépendance",$C2281&gt;0),ROUND(MIN(I2281, MAX(500,MIN(0.55*$C2281,573))),2),0),ROUND(IF($B2281="Non - avec lien de dépendance",MIN(1129,I2281,$C2281)*overallRate,MIN(1129,I2281)*overallRate),2))))</f>
        <v>Effectuez l’étape 1</v>
      </c>
      <c r="N2281" s="54" t="str">
        <f>IF(ISTEXT(overallRate),"Effectuez l’étape 1",IF(OR(COUNT($C2281,J2281)&lt;&gt;2,overallRate=0),0,IF(F2281="Oui",IF(OR($B2281="Oui - sans lien de dépendance",$C2281&gt;0),ROUND(MIN(J2281, MAX(500,MIN(0.55*$C2281,573))),2),0),ROUND(IF($B2281="Non - avec lien de dépendance",MIN(1129,J2281,$C2281)*overallRate,MIN(1129,J2281)*overallRate),2))))</f>
        <v>Effectuez l’étape 1</v>
      </c>
      <c r="O2281" s="54" t="str">
        <f>IF(ISTEXT(overallRate),"Effectuez l’étape 1",IF(OR(COUNT($C2281,K2281)&lt;&gt;2,overallRate=0),0,IF(G2281="Oui",IF(OR($B2281="Oui - sans lien de dépendance",$C2281&gt;0),ROUND(MIN(K2281, MAX(500,MIN(0.55*$C2281,573))),2),0),ROUND(IF($B2281="Non - avec lien de dépendance",MIN(1129,K2281,$C2281)*overallRate,MIN(1129,K2281)*overallRate),2))))</f>
        <v>Effectuez l’étape 1</v>
      </c>
      <c r="P2281" s="3">
        <f t="shared" si="35"/>
        <v>0</v>
      </c>
    </row>
    <row r="2282" spans="12:16" x14ac:dyDescent="0.35">
      <c r="L2282" s="54" t="str">
        <f>IF(ISTEXT(overallRate),"Effectuez l’étape 1",IF(OR(COUNT($C2282,H2282)&lt;&gt;2,overallRate=0),0,IF(D2282="Oui",IF(OR($B2282="Oui - sans lien de dépendance",$C2282&gt;0),ROUND(MIN(H2282, MAX(500,MIN(0.55*$C2282,573))),2),0),ROUND(IF($B2282="Non - avec lien de dépendance",MIN(1129,H2282,$C2282)*overallRate,MIN(1129,H2282)*overallRate),2))))</f>
        <v>Effectuez l’étape 1</v>
      </c>
      <c r="M2282" s="54" t="str">
        <f>IF(ISTEXT(overallRate),"Effectuez l’étape 1",IF(OR(COUNT($C2282,I2282)&lt;&gt;2,overallRate=0),0,IF(E2282="Oui",IF(OR($B2282="Oui - sans lien de dépendance",$C2282&gt;0),ROUND(MIN(I2282, MAX(500,MIN(0.55*$C2282,573))),2),0),ROUND(IF($B2282="Non - avec lien de dépendance",MIN(1129,I2282,$C2282)*overallRate,MIN(1129,I2282)*overallRate),2))))</f>
        <v>Effectuez l’étape 1</v>
      </c>
      <c r="N2282" s="54" t="str">
        <f>IF(ISTEXT(overallRate),"Effectuez l’étape 1",IF(OR(COUNT($C2282,J2282)&lt;&gt;2,overallRate=0),0,IF(F2282="Oui",IF(OR($B2282="Oui - sans lien de dépendance",$C2282&gt;0),ROUND(MIN(J2282, MAX(500,MIN(0.55*$C2282,573))),2),0),ROUND(IF($B2282="Non - avec lien de dépendance",MIN(1129,J2282,$C2282)*overallRate,MIN(1129,J2282)*overallRate),2))))</f>
        <v>Effectuez l’étape 1</v>
      </c>
      <c r="O2282" s="54" t="str">
        <f>IF(ISTEXT(overallRate),"Effectuez l’étape 1",IF(OR(COUNT($C2282,K2282)&lt;&gt;2,overallRate=0),0,IF(G2282="Oui",IF(OR($B2282="Oui - sans lien de dépendance",$C2282&gt;0),ROUND(MIN(K2282, MAX(500,MIN(0.55*$C2282,573))),2),0),ROUND(IF($B2282="Non - avec lien de dépendance",MIN(1129,K2282,$C2282)*overallRate,MIN(1129,K2282)*overallRate),2))))</f>
        <v>Effectuez l’étape 1</v>
      </c>
      <c r="P2282" s="3">
        <f t="shared" si="35"/>
        <v>0</v>
      </c>
    </row>
    <row r="2283" spans="12:16" x14ac:dyDescent="0.35">
      <c r="L2283" s="54" t="str">
        <f>IF(ISTEXT(overallRate),"Effectuez l’étape 1",IF(OR(COUNT($C2283,H2283)&lt;&gt;2,overallRate=0),0,IF(D2283="Oui",IF(OR($B2283="Oui - sans lien de dépendance",$C2283&gt;0),ROUND(MIN(H2283, MAX(500,MIN(0.55*$C2283,573))),2),0),ROUND(IF($B2283="Non - avec lien de dépendance",MIN(1129,H2283,$C2283)*overallRate,MIN(1129,H2283)*overallRate),2))))</f>
        <v>Effectuez l’étape 1</v>
      </c>
      <c r="M2283" s="54" t="str">
        <f>IF(ISTEXT(overallRate),"Effectuez l’étape 1",IF(OR(COUNT($C2283,I2283)&lt;&gt;2,overallRate=0),0,IF(E2283="Oui",IF(OR($B2283="Oui - sans lien de dépendance",$C2283&gt;0),ROUND(MIN(I2283, MAX(500,MIN(0.55*$C2283,573))),2),0),ROUND(IF($B2283="Non - avec lien de dépendance",MIN(1129,I2283,$C2283)*overallRate,MIN(1129,I2283)*overallRate),2))))</f>
        <v>Effectuez l’étape 1</v>
      </c>
      <c r="N2283" s="54" t="str">
        <f>IF(ISTEXT(overallRate),"Effectuez l’étape 1",IF(OR(COUNT($C2283,J2283)&lt;&gt;2,overallRate=0),0,IF(F2283="Oui",IF(OR($B2283="Oui - sans lien de dépendance",$C2283&gt;0),ROUND(MIN(J2283, MAX(500,MIN(0.55*$C2283,573))),2),0),ROUND(IF($B2283="Non - avec lien de dépendance",MIN(1129,J2283,$C2283)*overallRate,MIN(1129,J2283)*overallRate),2))))</f>
        <v>Effectuez l’étape 1</v>
      </c>
      <c r="O2283" s="54" t="str">
        <f>IF(ISTEXT(overallRate),"Effectuez l’étape 1",IF(OR(COUNT($C2283,K2283)&lt;&gt;2,overallRate=0),0,IF(G2283="Oui",IF(OR($B2283="Oui - sans lien de dépendance",$C2283&gt;0),ROUND(MIN(K2283, MAX(500,MIN(0.55*$C2283,573))),2),0),ROUND(IF($B2283="Non - avec lien de dépendance",MIN(1129,K2283,$C2283)*overallRate,MIN(1129,K2283)*overallRate),2))))</f>
        <v>Effectuez l’étape 1</v>
      </c>
      <c r="P2283" s="3">
        <f t="shared" si="35"/>
        <v>0</v>
      </c>
    </row>
    <row r="2284" spans="12:16" x14ac:dyDescent="0.35">
      <c r="L2284" s="54" t="str">
        <f>IF(ISTEXT(overallRate),"Effectuez l’étape 1",IF(OR(COUNT($C2284,H2284)&lt;&gt;2,overallRate=0),0,IF(D2284="Oui",IF(OR($B2284="Oui - sans lien de dépendance",$C2284&gt;0),ROUND(MIN(H2284, MAX(500,MIN(0.55*$C2284,573))),2),0),ROUND(IF($B2284="Non - avec lien de dépendance",MIN(1129,H2284,$C2284)*overallRate,MIN(1129,H2284)*overallRate),2))))</f>
        <v>Effectuez l’étape 1</v>
      </c>
      <c r="M2284" s="54" t="str">
        <f>IF(ISTEXT(overallRate),"Effectuez l’étape 1",IF(OR(COUNT($C2284,I2284)&lt;&gt;2,overallRate=0),0,IF(E2284="Oui",IF(OR($B2284="Oui - sans lien de dépendance",$C2284&gt;0),ROUND(MIN(I2284, MAX(500,MIN(0.55*$C2284,573))),2),0),ROUND(IF($B2284="Non - avec lien de dépendance",MIN(1129,I2284,$C2284)*overallRate,MIN(1129,I2284)*overallRate),2))))</f>
        <v>Effectuez l’étape 1</v>
      </c>
      <c r="N2284" s="54" t="str">
        <f>IF(ISTEXT(overallRate),"Effectuez l’étape 1",IF(OR(COUNT($C2284,J2284)&lt;&gt;2,overallRate=0),0,IF(F2284="Oui",IF(OR($B2284="Oui - sans lien de dépendance",$C2284&gt;0),ROUND(MIN(J2284, MAX(500,MIN(0.55*$C2284,573))),2),0),ROUND(IF($B2284="Non - avec lien de dépendance",MIN(1129,J2284,$C2284)*overallRate,MIN(1129,J2284)*overallRate),2))))</f>
        <v>Effectuez l’étape 1</v>
      </c>
      <c r="O2284" s="54" t="str">
        <f>IF(ISTEXT(overallRate),"Effectuez l’étape 1",IF(OR(COUNT($C2284,K2284)&lt;&gt;2,overallRate=0),0,IF(G2284="Oui",IF(OR($B2284="Oui - sans lien de dépendance",$C2284&gt;0),ROUND(MIN(K2284, MAX(500,MIN(0.55*$C2284,573))),2),0),ROUND(IF($B2284="Non - avec lien de dépendance",MIN(1129,K2284,$C2284)*overallRate,MIN(1129,K2284)*overallRate),2))))</f>
        <v>Effectuez l’étape 1</v>
      </c>
      <c r="P2284" s="3">
        <f t="shared" si="35"/>
        <v>0</v>
      </c>
    </row>
    <row r="2285" spans="12:16" x14ac:dyDescent="0.35">
      <c r="L2285" s="54" t="str">
        <f>IF(ISTEXT(overallRate),"Effectuez l’étape 1",IF(OR(COUNT($C2285,H2285)&lt;&gt;2,overallRate=0),0,IF(D2285="Oui",IF(OR($B2285="Oui - sans lien de dépendance",$C2285&gt;0),ROUND(MIN(H2285, MAX(500,MIN(0.55*$C2285,573))),2),0),ROUND(IF($B2285="Non - avec lien de dépendance",MIN(1129,H2285,$C2285)*overallRate,MIN(1129,H2285)*overallRate),2))))</f>
        <v>Effectuez l’étape 1</v>
      </c>
      <c r="M2285" s="54" t="str">
        <f>IF(ISTEXT(overallRate),"Effectuez l’étape 1",IF(OR(COUNT($C2285,I2285)&lt;&gt;2,overallRate=0),0,IF(E2285="Oui",IF(OR($B2285="Oui - sans lien de dépendance",$C2285&gt;0),ROUND(MIN(I2285, MAX(500,MIN(0.55*$C2285,573))),2),0),ROUND(IF($B2285="Non - avec lien de dépendance",MIN(1129,I2285,$C2285)*overallRate,MIN(1129,I2285)*overallRate),2))))</f>
        <v>Effectuez l’étape 1</v>
      </c>
      <c r="N2285" s="54" t="str">
        <f>IF(ISTEXT(overallRate),"Effectuez l’étape 1",IF(OR(COUNT($C2285,J2285)&lt;&gt;2,overallRate=0),0,IF(F2285="Oui",IF(OR($B2285="Oui - sans lien de dépendance",$C2285&gt;0),ROUND(MIN(J2285, MAX(500,MIN(0.55*$C2285,573))),2),0),ROUND(IF($B2285="Non - avec lien de dépendance",MIN(1129,J2285,$C2285)*overallRate,MIN(1129,J2285)*overallRate),2))))</f>
        <v>Effectuez l’étape 1</v>
      </c>
      <c r="O2285" s="54" t="str">
        <f>IF(ISTEXT(overallRate),"Effectuez l’étape 1",IF(OR(COUNT($C2285,K2285)&lt;&gt;2,overallRate=0),0,IF(G2285="Oui",IF(OR($B2285="Oui - sans lien de dépendance",$C2285&gt;0),ROUND(MIN(K2285, MAX(500,MIN(0.55*$C2285,573))),2),0),ROUND(IF($B2285="Non - avec lien de dépendance",MIN(1129,K2285,$C2285)*overallRate,MIN(1129,K2285)*overallRate),2))))</f>
        <v>Effectuez l’étape 1</v>
      </c>
      <c r="P2285" s="3">
        <f t="shared" si="35"/>
        <v>0</v>
      </c>
    </row>
    <row r="2286" spans="12:16" x14ac:dyDescent="0.35">
      <c r="L2286" s="54" t="str">
        <f>IF(ISTEXT(overallRate),"Effectuez l’étape 1",IF(OR(COUNT($C2286,H2286)&lt;&gt;2,overallRate=0),0,IF(D2286="Oui",IF(OR($B2286="Oui - sans lien de dépendance",$C2286&gt;0),ROUND(MIN(H2286, MAX(500,MIN(0.55*$C2286,573))),2),0),ROUND(IF($B2286="Non - avec lien de dépendance",MIN(1129,H2286,$C2286)*overallRate,MIN(1129,H2286)*overallRate),2))))</f>
        <v>Effectuez l’étape 1</v>
      </c>
      <c r="M2286" s="54" t="str">
        <f>IF(ISTEXT(overallRate),"Effectuez l’étape 1",IF(OR(COUNT($C2286,I2286)&lt;&gt;2,overallRate=0),0,IF(E2286="Oui",IF(OR($B2286="Oui - sans lien de dépendance",$C2286&gt;0),ROUND(MIN(I2286, MAX(500,MIN(0.55*$C2286,573))),2),0),ROUND(IF($B2286="Non - avec lien de dépendance",MIN(1129,I2286,$C2286)*overallRate,MIN(1129,I2286)*overallRate),2))))</f>
        <v>Effectuez l’étape 1</v>
      </c>
      <c r="N2286" s="54" t="str">
        <f>IF(ISTEXT(overallRate),"Effectuez l’étape 1",IF(OR(COUNT($C2286,J2286)&lt;&gt;2,overallRate=0),0,IF(F2286="Oui",IF(OR($B2286="Oui - sans lien de dépendance",$C2286&gt;0),ROUND(MIN(J2286, MAX(500,MIN(0.55*$C2286,573))),2),0),ROUND(IF($B2286="Non - avec lien de dépendance",MIN(1129,J2286,$C2286)*overallRate,MIN(1129,J2286)*overallRate),2))))</f>
        <v>Effectuez l’étape 1</v>
      </c>
      <c r="O2286" s="54" t="str">
        <f>IF(ISTEXT(overallRate),"Effectuez l’étape 1",IF(OR(COUNT($C2286,K2286)&lt;&gt;2,overallRate=0),0,IF(G2286="Oui",IF(OR($B2286="Oui - sans lien de dépendance",$C2286&gt;0),ROUND(MIN(K2286, MAX(500,MIN(0.55*$C2286,573))),2),0),ROUND(IF($B2286="Non - avec lien de dépendance",MIN(1129,K2286,$C2286)*overallRate,MIN(1129,K2286)*overallRate),2))))</f>
        <v>Effectuez l’étape 1</v>
      </c>
      <c r="P2286" s="3">
        <f t="shared" si="35"/>
        <v>0</v>
      </c>
    </row>
    <row r="2287" spans="12:16" x14ac:dyDescent="0.35">
      <c r="L2287" s="54" t="str">
        <f>IF(ISTEXT(overallRate),"Effectuez l’étape 1",IF(OR(COUNT($C2287,H2287)&lt;&gt;2,overallRate=0),0,IF(D2287="Oui",IF(OR($B2287="Oui - sans lien de dépendance",$C2287&gt;0),ROUND(MIN(H2287, MAX(500,MIN(0.55*$C2287,573))),2),0),ROUND(IF($B2287="Non - avec lien de dépendance",MIN(1129,H2287,$C2287)*overallRate,MIN(1129,H2287)*overallRate),2))))</f>
        <v>Effectuez l’étape 1</v>
      </c>
      <c r="M2287" s="54" t="str">
        <f>IF(ISTEXT(overallRate),"Effectuez l’étape 1",IF(OR(COUNT($C2287,I2287)&lt;&gt;2,overallRate=0),0,IF(E2287="Oui",IF(OR($B2287="Oui - sans lien de dépendance",$C2287&gt;0),ROUND(MIN(I2287, MAX(500,MIN(0.55*$C2287,573))),2),0),ROUND(IF($B2287="Non - avec lien de dépendance",MIN(1129,I2287,$C2287)*overallRate,MIN(1129,I2287)*overallRate),2))))</f>
        <v>Effectuez l’étape 1</v>
      </c>
      <c r="N2287" s="54" t="str">
        <f>IF(ISTEXT(overallRate),"Effectuez l’étape 1",IF(OR(COUNT($C2287,J2287)&lt;&gt;2,overallRate=0),0,IF(F2287="Oui",IF(OR($B2287="Oui - sans lien de dépendance",$C2287&gt;0),ROUND(MIN(J2287, MAX(500,MIN(0.55*$C2287,573))),2),0),ROUND(IF($B2287="Non - avec lien de dépendance",MIN(1129,J2287,$C2287)*overallRate,MIN(1129,J2287)*overallRate),2))))</f>
        <v>Effectuez l’étape 1</v>
      </c>
      <c r="O2287" s="54" t="str">
        <f>IF(ISTEXT(overallRate),"Effectuez l’étape 1",IF(OR(COUNT($C2287,K2287)&lt;&gt;2,overallRate=0),0,IF(G2287="Oui",IF(OR($B2287="Oui - sans lien de dépendance",$C2287&gt;0),ROUND(MIN(K2287, MAX(500,MIN(0.55*$C2287,573))),2),0),ROUND(IF($B2287="Non - avec lien de dépendance",MIN(1129,K2287,$C2287)*overallRate,MIN(1129,K2287)*overallRate),2))))</f>
        <v>Effectuez l’étape 1</v>
      </c>
      <c r="P2287" s="3">
        <f t="shared" si="35"/>
        <v>0</v>
      </c>
    </row>
    <row r="2288" spans="12:16" x14ac:dyDescent="0.35">
      <c r="L2288" s="54" t="str">
        <f>IF(ISTEXT(overallRate),"Effectuez l’étape 1",IF(OR(COUNT($C2288,H2288)&lt;&gt;2,overallRate=0),0,IF(D2288="Oui",IF(OR($B2288="Oui - sans lien de dépendance",$C2288&gt;0),ROUND(MIN(H2288, MAX(500,MIN(0.55*$C2288,573))),2),0),ROUND(IF($B2288="Non - avec lien de dépendance",MIN(1129,H2288,$C2288)*overallRate,MIN(1129,H2288)*overallRate),2))))</f>
        <v>Effectuez l’étape 1</v>
      </c>
      <c r="M2288" s="54" t="str">
        <f>IF(ISTEXT(overallRate),"Effectuez l’étape 1",IF(OR(COUNT($C2288,I2288)&lt;&gt;2,overallRate=0),0,IF(E2288="Oui",IF(OR($B2288="Oui - sans lien de dépendance",$C2288&gt;0),ROUND(MIN(I2288, MAX(500,MIN(0.55*$C2288,573))),2),0),ROUND(IF($B2288="Non - avec lien de dépendance",MIN(1129,I2288,$C2288)*overallRate,MIN(1129,I2288)*overallRate),2))))</f>
        <v>Effectuez l’étape 1</v>
      </c>
      <c r="N2288" s="54" t="str">
        <f>IF(ISTEXT(overallRate),"Effectuez l’étape 1",IF(OR(COUNT($C2288,J2288)&lt;&gt;2,overallRate=0),0,IF(F2288="Oui",IF(OR($B2288="Oui - sans lien de dépendance",$C2288&gt;0),ROUND(MIN(J2288, MAX(500,MIN(0.55*$C2288,573))),2),0),ROUND(IF($B2288="Non - avec lien de dépendance",MIN(1129,J2288,$C2288)*overallRate,MIN(1129,J2288)*overallRate),2))))</f>
        <v>Effectuez l’étape 1</v>
      </c>
      <c r="O2288" s="54" t="str">
        <f>IF(ISTEXT(overallRate),"Effectuez l’étape 1",IF(OR(COUNT($C2288,K2288)&lt;&gt;2,overallRate=0),0,IF(G2288="Oui",IF(OR($B2288="Oui - sans lien de dépendance",$C2288&gt;0),ROUND(MIN(K2288, MAX(500,MIN(0.55*$C2288,573))),2),0),ROUND(IF($B2288="Non - avec lien de dépendance",MIN(1129,K2288,$C2288)*overallRate,MIN(1129,K2288)*overallRate),2))))</f>
        <v>Effectuez l’étape 1</v>
      </c>
      <c r="P2288" s="3">
        <f t="shared" si="35"/>
        <v>0</v>
      </c>
    </row>
    <row r="2289" spans="12:16" x14ac:dyDescent="0.35">
      <c r="L2289" s="54" t="str">
        <f>IF(ISTEXT(overallRate),"Effectuez l’étape 1",IF(OR(COUNT($C2289,H2289)&lt;&gt;2,overallRate=0),0,IF(D2289="Oui",IF(OR($B2289="Oui - sans lien de dépendance",$C2289&gt;0),ROUND(MIN(H2289, MAX(500,MIN(0.55*$C2289,573))),2),0),ROUND(IF($B2289="Non - avec lien de dépendance",MIN(1129,H2289,$C2289)*overallRate,MIN(1129,H2289)*overallRate),2))))</f>
        <v>Effectuez l’étape 1</v>
      </c>
      <c r="M2289" s="54" t="str">
        <f>IF(ISTEXT(overallRate),"Effectuez l’étape 1",IF(OR(COUNT($C2289,I2289)&lt;&gt;2,overallRate=0),0,IF(E2289="Oui",IF(OR($B2289="Oui - sans lien de dépendance",$C2289&gt;0),ROUND(MIN(I2289, MAX(500,MIN(0.55*$C2289,573))),2),0),ROUND(IF($B2289="Non - avec lien de dépendance",MIN(1129,I2289,$C2289)*overallRate,MIN(1129,I2289)*overallRate),2))))</f>
        <v>Effectuez l’étape 1</v>
      </c>
      <c r="N2289" s="54" t="str">
        <f>IF(ISTEXT(overallRate),"Effectuez l’étape 1",IF(OR(COUNT($C2289,J2289)&lt;&gt;2,overallRate=0),0,IF(F2289="Oui",IF(OR($B2289="Oui - sans lien de dépendance",$C2289&gt;0),ROUND(MIN(J2289, MAX(500,MIN(0.55*$C2289,573))),2),0),ROUND(IF($B2289="Non - avec lien de dépendance",MIN(1129,J2289,$C2289)*overallRate,MIN(1129,J2289)*overallRate),2))))</f>
        <v>Effectuez l’étape 1</v>
      </c>
      <c r="O2289" s="54" t="str">
        <f>IF(ISTEXT(overallRate),"Effectuez l’étape 1",IF(OR(COUNT($C2289,K2289)&lt;&gt;2,overallRate=0),0,IF(G2289="Oui",IF(OR($B2289="Oui - sans lien de dépendance",$C2289&gt;0),ROUND(MIN(K2289, MAX(500,MIN(0.55*$C2289,573))),2),0),ROUND(IF($B2289="Non - avec lien de dépendance",MIN(1129,K2289,$C2289)*overallRate,MIN(1129,K2289)*overallRate),2))))</f>
        <v>Effectuez l’étape 1</v>
      </c>
      <c r="P2289" s="3">
        <f t="shared" si="35"/>
        <v>0</v>
      </c>
    </row>
    <row r="2290" spans="12:16" x14ac:dyDescent="0.35">
      <c r="L2290" s="54" t="str">
        <f>IF(ISTEXT(overallRate),"Effectuez l’étape 1",IF(OR(COUNT($C2290,H2290)&lt;&gt;2,overallRate=0),0,IF(D2290="Oui",IF(OR($B2290="Oui - sans lien de dépendance",$C2290&gt;0),ROUND(MIN(H2290, MAX(500,MIN(0.55*$C2290,573))),2),0),ROUND(IF($B2290="Non - avec lien de dépendance",MIN(1129,H2290,$C2290)*overallRate,MIN(1129,H2290)*overallRate),2))))</f>
        <v>Effectuez l’étape 1</v>
      </c>
      <c r="M2290" s="54" t="str">
        <f>IF(ISTEXT(overallRate),"Effectuez l’étape 1",IF(OR(COUNT($C2290,I2290)&lt;&gt;2,overallRate=0),0,IF(E2290="Oui",IF(OR($B2290="Oui - sans lien de dépendance",$C2290&gt;0),ROUND(MIN(I2290, MAX(500,MIN(0.55*$C2290,573))),2),0),ROUND(IF($B2290="Non - avec lien de dépendance",MIN(1129,I2290,$C2290)*overallRate,MIN(1129,I2290)*overallRate),2))))</f>
        <v>Effectuez l’étape 1</v>
      </c>
      <c r="N2290" s="54" t="str">
        <f>IF(ISTEXT(overallRate),"Effectuez l’étape 1",IF(OR(COUNT($C2290,J2290)&lt;&gt;2,overallRate=0),0,IF(F2290="Oui",IF(OR($B2290="Oui - sans lien de dépendance",$C2290&gt;0),ROUND(MIN(J2290, MAX(500,MIN(0.55*$C2290,573))),2),0),ROUND(IF($B2290="Non - avec lien de dépendance",MIN(1129,J2290,$C2290)*overallRate,MIN(1129,J2290)*overallRate),2))))</f>
        <v>Effectuez l’étape 1</v>
      </c>
      <c r="O2290" s="54" t="str">
        <f>IF(ISTEXT(overallRate),"Effectuez l’étape 1",IF(OR(COUNT($C2290,K2290)&lt;&gt;2,overallRate=0),0,IF(G2290="Oui",IF(OR($B2290="Oui - sans lien de dépendance",$C2290&gt;0),ROUND(MIN(K2290, MAX(500,MIN(0.55*$C2290,573))),2),0),ROUND(IF($B2290="Non - avec lien de dépendance",MIN(1129,K2290,$C2290)*overallRate,MIN(1129,K2290)*overallRate),2))))</f>
        <v>Effectuez l’étape 1</v>
      </c>
      <c r="P2290" s="3">
        <f t="shared" si="35"/>
        <v>0</v>
      </c>
    </row>
    <row r="2291" spans="12:16" x14ac:dyDescent="0.35">
      <c r="L2291" s="54" t="str">
        <f>IF(ISTEXT(overallRate),"Effectuez l’étape 1",IF(OR(COUNT($C2291,H2291)&lt;&gt;2,overallRate=0),0,IF(D2291="Oui",IF(OR($B2291="Oui - sans lien de dépendance",$C2291&gt;0),ROUND(MIN(H2291, MAX(500,MIN(0.55*$C2291,573))),2),0),ROUND(IF($B2291="Non - avec lien de dépendance",MIN(1129,H2291,$C2291)*overallRate,MIN(1129,H2291)*overallRate),2))))</f>
        <v>Effectuez l’étape 1</v>
      </c>
      <c r="M2291" s="54" t="str">
        <f>IF(ISTEXT(overallRate),"Effectuez l’étape 1",IF(OR(COUNT($C2291,I2291)&lt;&gt;2,overallRate=0),0,IF(E2291="Oui",IF(OR($B2291="Oui - sans lien de dépendance",$C2291&gt;0),ROUND(MIN(I2291, MAX(500,MIN(0.55*$C2291,573))),2),0),ROUND(IF($B2291="Non - avec lien de dépendance",MIN(1129,I2291,$C2291)*overallRate,MIN(1129,I2291)*overallRate),2))))</f>
        <v>Effectuez l’étape 1</v>
      </c>
      <c r="N2291" s="54" t="str">
        <f>IF(ISTEXT(overallRate),"Effectuez l’étape 1",IF(OR(COUNT($C2291,J2291)&lt;&gt;2,overallRate=0),0,IF(F2291="Oui",IF(OR($B2291="Oui - sans lien de dépendance",$C2291&gt;0),ROUND(MIN(J2291, MAX(500,MIN(0.55*$C2291,573))),2),0),ROUND(IF($B2291="Non - avec lien de dépendance",MIN(1129,J2291,$C2291)*overallRate,MIN(1129,J2291)*overallRate),2))))</f>
        <v>Effectuez l’étape 1</v>
      </c>
      <c r="O2291" s="54" t="str">
        <f>IF(ISTEXT(overallRate),"Effectuez l’étape 1",IF(OR(COUNT($C2291,K2291)&lt;&gt;2,overallRate=0),0,IF(G2291="Oui",IF(OR($B2291="Oui - sans lien de dépendance",$C2291&gt;0),ROUND(MIN(K2291, MAX(500,MIN(0.55*$C2291,573))),2),0),ROUND(IF($B2291="Non - avec lien de dépendance",MIN(1129,K2291,$C2291)*overallRate,MIN(1129,K2291)*overallRate),2))))</f>
        <v>Effectuez l’étape 1</v>
      </c>
      <c r="P2291" s="3">
        <f t="shared" si="35"/>
        <v>0</v>
      </c>
    </row>
    <row r="2292" spans="12:16" x14ac:dyDescent="0.35">
      <c r="L2292" s="54" t="str">
        <f>IF(ISTEXT(overallRate),"Effectuez l’étape 1",IF(OR(COUNT($C2292,H2292)&lt;&gt;2,overallRate=0),0,IF(D2292="Oui",IF(OR($B2292="Oui - sans lien de dépendance",$C2292&gt;0),ROUND(MIN(H2292, MAX(500,MIN(0.55*$C2292,573))),2),0),ROUND(IF($B2292="Non - avec lien de dépendance",MIN(1129,H2292,$C2292)*overallRate,MIN(1129,H2292)*overallRate),2))))</f>
        <v>Effectuez l’étape 1</v>
      </c>
      <c r="M2292" s="54" t="str">
        <f>IF(ISTEXT(overallRate),"Effectuez l’étape 1",IF(OR(COUNT($C2292,I2292)&lt;&gt;2,overallRate=0),0,IF(E2292="Oui",IF(OR($B2292="Oui - sans lien de dépendance",$C2292&gt;0),ROUND(MIN(I2292, MAX(500,MIN(0.55*$C2292,573))),2),0),ROUND(IF($B2292="Non - avec lien de dépendance",MIN(1129,I2292,$C2292)*overallRate,MIN(1129,I2292)*overallRate),2))))</f>
        <v>Effectuez l’étape 1</v>
      </c>
      <c r="N2292" s="54" t="str">
        <f>IF(ISTEXT(overallRate),"Effectuez l’étape 1",IF(OR(COUNT($C2292,J2292)&lt;&gt;2,overallRate=0),0,IF(F2292="Oui",IF(OR($B2292="Oui - sans lien de dépendance",$C2292&gt;0),ROUND(MIN(J2292, MAX(500,MIN(0.55*$C2292,573))),2),0),ROUND(IF($B2292="Non - avec lien de dépendance",MIN(1129,J2292,$C2292)*overallRate,MIN(1129,J2292)*overallRate),2))))</f>
        <v>Effectuez l’étape 1</v>
      </c>
      <c r="O2292" s="54" t="str">
        <f>IF(ISTEXT(overallRate),"Effectuez l’étape 1",IF(OR(COUNT($C2292,K2292)&lt;&gt;2,overallRate=0),0,IF(G2292="Oui",IF(OR($B2292="Oui - sans lien de dépendance",$C2292&gt;0),ROUND(MIN(K2292, MAX(500,MIN(0.55*$C2292,573))),2),0),ROUND(IF($B2292="Non - avec lien de dépendance",MIN(1129,K2292,$C2292)*overallRate,MIN(1129,K2292)*overallRate),2))))</f>
        <v>Effectuez l’étape 1</v>
      </c>
      <c r="P2292" s="3">
        <f t="shared" si="35"/>
        <v>0</v>
      </c>
    </row>
    <row r="2293" spans="12:16" x14ac:dyDescent="0.35">
      <c r="L2293" s="54" t="str">
        <f>IF(ISTEXT(overallRate),"Effectuez l’étape 1",IF(OR(COUNT($C2293,H2293)&lt;&gt;2,overallRate=0),0,IF(D2293="Oui",IF(OR($B2293="Oui - sans lien de dépendance",$C2293&gt;0),ROUND(MIN(H2293, MAX(500,MIN(0.55*$C2293,573))),2),0),ROUND(IF($B2293="Non - avec lien de dépendance",MIN(1129,H2293,$C2293)*overallRate,MIN(1129,H2293)*overallRate),2))))</f>
        <v>Effectuez l’étape 1</v>
      </c>
      <c r="M2293" s="54" t="str">
        <f>IF(ISTEXT(overallRate),"Effectuez l’étape 1",IF(OR(COUNT($C2293,I2293)&lt;&gt;2,overallRate=0),0,IF(E2293="Oui",IF(OR($B2293="Oui - sans lien de dépendance",$C2293&gt;0),ROUND(MIN(I2293, MAX(500,MIN(0.55*$C2293,573))),2),0),ROUND(IF($B2293="Non - avec lien de dépendance",MIN(1129,I2293,$C2293)*overallRate,MIN(1129,I2293)*overallRate),2))))</f>
        <v>Effectuez l’étape 1</v>
      </c>
      <c r="N2293" s="54" t="str">
        <f>IF(ISTEXT(overallRate),"Effectuez l’étape 1",IF(OR(COUNT($C2293,J2293)&lt;&gt;2,overallRate=0),0,IF(F2293="Oui",IF(OR($B2293="Oui - sans lien de dépendance",$C2293&gt;0),ROUND(MIN(J2293, MAX(500,MIN(0.55*$C2293,573))),2),0),ROUND(IF($B2293="Non - avec lien de dépendance",MIN(1129,J2293,$C2293)*overallRate,MIN(1129,J2293)*overallRate),2))))</f>
        <v>Effectuez l’étape 1</v>
      </c>
      <c r="O2293" s="54" t="str">
        <f>IF(ISTEXT(overallRate),"Effectuez l’étape 1",IF(OR(COUNT($C2293,K2293)&lt;&gt;2,overallRate=0),0,IF(G2293="Oui",IF(OR($B2293="Oui - sans lien de dépendance",$C2293&gt;0),ROUND(MIN(K2293, MAX(500,MIN(0.55*$C2293,573))),2),0),ROUND(IF($B2293="Non - avec lien de dépendance",MIN(1129,K2293,$C2293)*overallRate,MIN(1129,K2293)*overallRate),2))))</f>
        <v>Effectuez l’étape 1</v>
      </c>
      <c r="P2293" s="3">
        <f t="shared" si="35"/>
        <v>0</v>
      </c>
    </row>
    <row r="2294" spans="12:16" x14ac:dyDescent="0.35">
      <c r="L2294" s="54" t="str">
        <f>IF(ISTEXT(overallRate),"Effectuez l’étape 1",IF(OR(COUNT($C2294,H2294)&lt;&gt;2,overallRate=0),0,IF(D2294="Oui",IF(OR($B2294="Oui - sans lien de dépendance",$C2294&gt;0),ROUND(MIN(H2294, MAX(500,MIN(0.55*$C2294,573))),2),0),ROUND(IF($B2294="Non - avec lien de dépendance",MIN(1129,H2294,$C2294)*overallRate,MIN(1129,H2294)*overallRate),2))))</f>
        <v>Effectuez l’étape 1</v>
      </c>
      <c r="M2294" s="54" t="str">
        <f>IF(ISTEXT(overallRate),"Effectuez l’étape 1",IF(OR(COUNT($C2294,I2294)&lt;&gt;2,overallRate=0),0,IF(E2294="Oui",IF(OR($B2294="Oui - sans lien de dépendance",$C2294&gt;0),ROUND(MIN(I2294, MAX(500,MIN(0.55*$C2294,573))),2),0),ROUND(IF($B2294="Non - avec lien de dépendance",MIN(1129,I2294,$C2294)*overallRate,MIN(1129,I2294)*overallRate),2))))</f>
        <v>Effectuez l’étape 1</v>
      </c>
      <c r="N2294" s="54" t="str">
        <f>IF(ISTEXT(overallRate),"Effectuez l’étape 1",IF(OR(COUNT($C2294,J2294)&lt;&gt;2,overallRate=0),0,IF(F2294="Oui",IF(OR($B2294="Oui - sans lien de dépendance",$C2294&gt;0),ROUND(MIN(J2294, MAX(500,MIN(0.55*$C2294,573))),2),0),ROUND(IF($B2294="Non - avec lien de dépendance",MIN(1129,J2294,$C2294)*overallRate,MIN(1129,J2294)*overallRate),2))))</f>
        <v>Effectuez l’étape 1</v>
      </c>
      <c r="O2294" s="54" t="str">
        <f>IF(ISTEXT(overallRate),"Effectuez l’étape 1",IF(OR(COUNT($C2294,K2294)&lt;&gt;2,overallRate=0),0,IF(G2294="Oui",IF(OR($B2294="Oui - sans lien de dépendance",$C2294&gt;0),ROUND(MIN(K2294, MAX(500,MIN(0.55*$C2294,573))),2),0),ROUND(IF($B2294="Non - avec lien de dépendance",MIN(1129,K2294,$C2294)*overallRate,MIN(1129,K2294)*overallRate),2))))</f>
        <v>Effectuez l’étape 1</v>
      </c>
      <c r="P2294" s="3">
        <f t="shared" si="35"/>
        <v>0</v>
      </c>
    </row>
    <row r="2295" spans="12:16" x14ac:dyDescent="0.35">
      <c r="L2295" s="54" t="str">
        <f>IF(ISTEXT(overallRate),"Effectuez l’étape 1",IF(OR(COUNT($C2295,H2295)&lt;&gt;2,overallRate=0),0,IF(D2295="Oui",IF(OR($B2295="Oui - sans lien de dépendance",$C2295&gt;0),ROUND(MIN(H2295, MAX(500,MIN(0.55*$C2295,573))),2),0),ROUND(IF($B2295="Non - avec lien de dépendance",MIN(1129,H2295,$C2295)*overallRate,MIN(1129,H2295)*overallRate),2))))</f>
        <v>Effectuez l’étape 1</v>
      </c>
      <c r="M2295" s="54" t="str">
        <f>IF(ISTEXT(overallRate),"Effectuez l’étape 1",IF(OR(COUNT($C2295,I2295)&lt;&gt;2,overallRate=0),0,IF(E2295="Oui",IF(OR($B2295="Oui - sans lien de dépendance",$C2295&gt;0),ROUND(MIN(I2295, MAX(500,MIN(0.55*$C2295,573))),2),0),ROUND(IF($B2295="Non - avec lien de dépendance",MIN(1129,I2295,$C2295)*overallRate,MIN(1129,I2295)*overallRate),2))))</f>
        <v>Effectuez l’étape 1</v>
      </c>
      <c r="N2295" s="54" t="str">
        <f>IF(ISTEXT(overallRate),"Effectuez l’étape 1",IF(OR(COUNT($C2295,J2295)&lt;&gt;2,overallRate=0),0,IF(F2295="Oui",IF(OR($B2295="Oui - sans lien de dépendance",$C2295&gt;0),ROUND(MIN(J2295, MAX(500,MIN(0.55*$C2295,573))),2),0),ROUND(IF($B2295="Non - avec lien de dépendance",MIN(1129,J2295,$C2295)*overallRate,MIN(1129,J2295)*overallRate),2))))</f>
        <v>Effectuez l’étape 1</v>
      </c>
      <c r="O2295" s="54" t="str">
        <f>IF(ISTEXT(overallRate),"Effectuez l’étape 1",IF(OR(COUNT($C2295,K2295)&lt;&gt;2,overallRate=0),0,IF(G2295="Oui",IF(OR($B2295="Oui - sans lien de dépendance",$C2295&gt;0),ROUND(MIN(K2295, MAX(500,MIN(0.55*$C2295,573))),2),0),ROUND(IF($B2295="Non - avec lien de dépendance",MIN(1129,K2295,$C2295)*overallRate,MIN(1129,K2295)*overallRate),2))))</f>
        <v>Effectuez l’étape 1</v>
      </c>
      <c r="P2295" s="3">
        <f t="shared" si="35"/>
        <v>0</v>
      </c>
    </row>
    <row r="2296" spans="12:16" x14ac:dyDescent="0.35">
      <c r="L2296" s="54" t="str">
        <f>IF(ISTEXT(overallRate),"Effectuez l’étape 1",IF(OR(COUNT($C2296,H2296)&lt;&gt;2,overallRate=0),0,IF(D2296="Oui",IF(OR($B2296="Oui - sans lien de dépendance",$C2296&gt;0),ROUND(MIN(H2296, MAX(500,MIN(0.55*$C2296,573))),2),0),ROUND(IF($B2296="Non - avec lien de dépendance",MIN(1129,H2296,$C2296)*overallRate,MIN(1129,H2296)*overallRate),2))))</f>
        <v>Effectuez l’étape 1</v>
      </c>
      <c r="M2296" s="54" t="str">
        <f>IF(ISTEXT(overallRate),"Effectuez l’étape 1",IF(OR(COUNT($C2296,I2296)&lt;&gt;2,overallRate=0),0,IF(E2296="Oui",IF(OR($B2296="Oui - sans lien de dépendance",$C2296&gt;0),ROUND(MIN(I2296, MAX(500,MIN(0.55*$C2296,573))),2),0),ROUND(IF($B2296="Non - avec lien de dépendance",MIN(1129,I2296,$C2296)*overallRate,MIN(1129,I2296)*overallRate),2))))</f>
        <v>Effectuez l’étape 1</v>
      </c>
      <c r="N2296" s="54" t="str">
        <f>IF(ISTEXT(overallRate),"Effectuez l’étape 1",IF(OR(COUNT($C2296,J2296)&lt;&gt;2,overallRate=0),0,IF(F2296="Oui",IF(OR($B2296="Oui - sans lien de dépendance",$C2296&gt;0),ROUND(MIN(J2296, MAX(500,MIN(0.55*$C2296,573))),2),0),ROUND(IF($B2296="Non - avec lien de dépendance",MIN(1129,J2296,$C2296)*overallRate,MIN(1129,J2296)*overallRate),2))))</f>
        <v>Effectuez l’étape 1</v>
      </c>
      <c r="O2296" s="54" t="str">
        <f>IF(ISTEXT(overallRate),"Effectuez l’étape 1",IF(OR(COUNT($C2296,K2296)&lt;&gt;2,overallRate=0),0,IF(G2296="Oui",IF(OR($B2296="Oui - sans lien de dépendance",$C2296&gt;0),ROUND(MIN(K2296, MAX(500,MIN(0.55*$C2296,573))),2),0),ROUND(IF($B2296="Non - avec lien de dépendance",MIN(1129,K2296,$C2296)*overallRate,MIN(1129,K2296)*overallRate),2))))</f>
        <v>Effectuez l’étape 1</v>
      </c>
      <c r="P2296" s="3">
        <f t="shared" si="35"/>
        <v>0</v>
      </c>
    </row>
    <row r="2297" spans="12:16" x14ac:dyDescent="0.35">
      <c r="L2297" s="54" t="str">
        <f>IF(ISTEXT(overallRate),"Effectuez l’étape 1",IF(OR(COUNT($C2297,H2297)&lt;&gt;2,overallRate=0),0,IF(D2297="Oui",IF(OR($B2297="Oui - sans lien de dépendance",$C2297&gt;0),ROUND(MIN(H2297, MAX(500,MIN(0.55*$C2297,573))),2),0),ROUND(IF($B2297="Non - avec lien de dépendance",MIN(1129,H2297,$C2297)*overallRate,MIN(1129,H2297)*overallRate),2))))</f>
        <v>Effectuez l’étape 1</v>
      </c>
      <c r="M2297" s="54" t="str">
        <f>IF(ISTEXT(overallRate),"Effectuez l’étape 1",IF(OR(COUNT($C2297,I2297)&lt;&gt;2,overallRate=0),0,IF(E2297="Oui",IF(OR($B2297="Oui - sans lien de dépendance",$C2297&gt;0),ROUND(MIN(I2297, MAX(500,MIN(0.55*$C2297,573))),2),0),ROUND(IF($B2297="Non - avec lien de dépendance",MIN(1129,I2297,$C2297)*overallRate,MIN(1129,I2297)*overallRate),2))))</f>
        <v>Effectuez l’étape 1</v>
      </c>
      <c r="N2297" s="54" t="str">
        <f>IF(ISTEXT(overallRate),"Effectuez l’étape 1",IF(OR(COUNT($C2297,J2297)&lt;&gt;2,overallRate=0),0,IF(F2297="Oui",IF(OR($B2297="Oui - sans lien de dépendance",$C2297&gt;0),ROUND(MIN(J2297, MAX(500,MIN(0.55*$C2297,573))),2),0),ROUND(IF($B2297="Non - avec lien de dépendance",MIN(1129,J2297,$C2297)*overallRate,MIN(1129,J2297)*overallRate),2))))</f>
        <v>Effectuez l’étape 1</v>
      </c>
      <c r="O2297" s="54" t="str">
        <f>IF(ISTEXT(overallRate),"Effectuez l’étape 1",IF(OR(COUNT($C2297,K2297)&lt;&gt;2,overallRate=0),0,IF(G2297="Oui",IF(OR($B2297="Oui - sans lien de dépendance",$C2297&gt;0),ROUND(MIN(K2297, MAX(500,MIN(0.55*$C2297,573))),2),0),ROUND(IF($B2297="Non - avec lien de dépendance",MIN(1129,K2297,$C2297)*overallRate,MIN(1129,K2297)*overallRate),2))))</f>
        <v>Effectuez l’étape 1</v>
      </c>
      <c r="P2297" s="3">
        <f t="shared" si="35"/>
        <v>0</v>
      </c>
    </row>
    <row r="2298" spans="12:16" x14ac:dyDescent="0.35">
      <c r="L2298" s="54" t="str">
        <f>IF(ISTEXT(overallRate),"Effectuez l’étape 1",IF(OR(COUNT($C2298,H2298)&lt;&gt;2,overallRate=0),0,IF(D2298="Oui",IF(OR($B2298="Oui - sans lien de dépendance",$C2298&gt;0),ROUND(MIN(H2298, MAX(500,MIN(0.55*$C2298,573))),2),0),ROUND(IF($B2298="Non - avec lien de dépendance",MIN(1129,H2298,$C2298)*overallRate,MIN(1129,H2298)*overallRate),2))))</f>
        <v>Effectuez l’étape 1</v>
      </c>
      <c r="M2298" s="54" t="str">
        <f>IF(ISTEXT(overallRate),"Effectuez l’étape 1",IF(OR(COUNT($C2298,I2298)&lt;&gt;2,overallRate=0),0,IF(E2298="Oui",IF(OR($B2298="Oui - sans lien de dépendance",$C2298&gt;0),ROUND(MIN(I2298, MAX(500,MIN(0.55*$C2298,573))),2),0),ROUND(IF($B2298="Non - avec lien de dépendance",MIN(1129,I2298,$C2298)*overallRate,MIN(1129,I2298)*overallRate),2))))</f>
        <v>Effectuez l’étape 1</v>
      </c>
      <c r="N2298" s="54" t="str">
        <f>IF(ISTEXT(overallRate),"Effectuez l’étape 1",IF(OR(COUNT($C2298,J2298)&lt;&gt;2,overallRate=0),0,IF(F2298="Oui",IF(OR($B2298="Oui - sans lien de dépendance",$C2298&gt;0),ROUND(MIN(J2298, MAX(500,MIN(0.55*$C2298,573))),2),0),ROUND(IF($B2298="Non - avec lien de dépendance",MIN(1129,J2298,$C2298)*overallRate,MIN(1129,J2298)*overallRate),2))))</f>
        <v>Effectuez l’étape 1</v>
      </c>
      <c r="O2298" s="54" t="str">
        <f>IF(ISTEXT(overallRate),"Effectuez l’étape 1",IF(OR(COUNT($C2298,K2298)&lt;&gt;2,overallRate=0),0,IF(G2298="Oui",IF(OR($B2298="Oui - sans lien de dépendance",$C2298&gt;0),ROUND(MIN(K2298, MAX(500,MIN(0.55*$C2298,573))),2),0),ROUND(IF($B2298="Non - avec lien de dépendance",MIN(1129,K2298,$C2298)*overallRate,MIN(1129,K2298)*overallRate),2))))</f>
        <v>Effectuez l’étape 1</v>
      </c>
      <c r="P2298" s="3">
        <f t="shared" si="35"/>
        <v>0</v>
      </c>
    </row>
    <row r="2299" spans="12:16" x14ac:dyDescent="0.35">
      <c r="L2299" s="54" t="str">
        <f>IF(ISTEXT(overallRate),"Effectuez l’étape 1",IF(OR(COUNT($C2299,H2299)&lt;&gt;2,overallRate=0),0,IF(D2299="Oui",IF(OR($B2299="Oui - sans lien de dépendance",$C2299&gt;0),ROUND(MIN(H2299, MAX(500,MIN(0.55*$C2299,573))),2),0),ROUND(IF($B2299="Non - avec lien de dépendance",MIN(1129,H2299,$C2299)*overallRate,MIN(1129,H2299)*overallRate),2))))</f>
        <v>Effectuez l’étape 1</v>
      </c>
      <c r="M2299" s="54" t="str">
        <f>IF(ISTEXT(overallRate),"Effectuez l’étape 1",IF(OR(COUNT($C2299,I2299)&lt;&gt;2,overallRate=0),0,IF(E2299="Oui",IF(OR($B2299="Oui - sans lien de dépendance",$C2299&gt;0),ROUND(MIN(I2299, MAX(500,MIN(0.55*$C2299,573))),2),0),ROUND(IF($B2299="Non - avec lien de dépendance",MIN(1129,I2299,$C2299)*overallRate,MIN(1129,I2299)*overallRate),2))))</f>
        <v>Effectuez l’étape 1</v>
      </c>
      <c r="N2299" s="54" t="str">
        <f>IF(ISTEXT(overallRate),"Effectuez l’étape 1",IF(OR(COUNT($C2299,J2299)&lt;&gt;2,overallRate=0),0,IF(F2299="Oui",IF(OR($B2299="Oui - sans lien de dépendance",$C2299&gt;0),ROUND(MIN(J2299, MAX(500,MIN(0.55*$C2299,573))),2),0),ROUND(IF($B2299="Non - avec lien de dépendance",MIN(1129,J2299,$C2299)*overallRate,MIN(1129,J2299)*overallRate),2))))</f>
        <v>Effectuez l’étape 1</v>
      </c>
      <c r="O2299" s="54" t="str">
        <f>IF(ISTEXT(overallRate),"Effectuez l’étape 1",IF(OR(COUNT($C2299,K2299)&lt;&gt;2,overallRate=0),0,IF(G2299="Oui",IF(OR($B2299="Oui - sans lien de dépendance",$C2299&gt;0),ROUND(MIN(K2299, MAX(500,MIN(0.55*$C2299,573))),2),0),ROUND(IF($B2299="Non - avec lien de dépendance",MIN(1129,K2299,$C2299)*overallRate,MIN(1129,K2299)*overallRate),2))))</f>
        <v>Effectuez l’étape 1</v>
      </c>
      <c r="P2299" s="3">
        <f t="shared" si="35"/>
        <v>0</v>
      </c>
    </row>
    <row r="2300" spans="12:16" x14ac:dyDescent="0.35">
      <c r="L2300" s="54" t="str">
        <f>IF(ISTEXT(overallRate),"Effectuez l’étape 1",IF(OR(COUNT($C2300,H2300)&lt;&gt;2,overallRate=0),0,IF(D2300="Oui",IF(OR($B2300="Oui - sans lien de dépendance",$C2300&gt;0),ROUND(MIN(H2300, MAX(500,MIN(0.55*$C2300,573))),2),0),ROUND(IF($B2300="Non - avec lien de dépendance",MIN(1129,H2300,$C2300)*overallRate,MIN(1129,H2300)*overallRate),2))))</f>
        <v>Effectuez l’étape 1</v>
      </c>
      <c r="M2300" s="54" t="str">
        <f>IF(ISTEXT(overallRate),"Effectuez l’étape 1",IF(OR(COUNT($C2300,I2300)&lt;&gt;2,overallRate=0),0,IF(E2300="Oui",IF(OR($B2300="Oui - sans lien de dépendance",$C2300&gt;0),ROUND(MIN(I2300, MAX(500,MIN(0.55*$C2300,573))),2),0),ROUND(IF($B2300="Non - avec lien de dépendance",MIN(1129,I2300,$C2300)*overallRate,MIN(1129,I2300)*overallRate),2))))</f>
        <v>Effectuez l’étape 1</v>
      </c>
      <c r="N2300" s="54" t="str">
        <f>IF(ISTEXT(overallRate),"Effectuez l’étape 1",IF(OR(COUNT($C2300,J2300)&lt;&gt;2,overallRate=0),0,IF(F2300="Oui",IF(OR($B2300="Oui - sans lien de dépendance",$C2300&gt;0),ROUND(MIN(J2300, MAX(500,MIN(0.55*$C2300,573))),2),0),ROUND(IF($B2300="Non - avec lien de dépendance",MIN(1129,J2300,$C2300)*overallRate,MIN(1129,J2300)*overallRate),2))))</f>
        <v>Effectuez l’étape 1</v>
      </c>
      <c r="O2300" s="54" t="str">
        <f>IF(ISTEXT(overallRate),"Effectuez l’étape 1",IF(OR(COUNT($C2300,K2300)&lt;&gt;2,overallRate=0),0,IF(G2300="Oui",IF(OR($B2300="Oui - sans lien de dépendance",$C2300&gt;0),ROUND(MIN(K2300, MAX(500,MIN(0.55*$C2300,573))),2),0),ROUND(IF($B2300="Non - avec lien de dépendance",MIN(1129,K2300,$C2300)*overallRate,MIN(1129,K2300)*overallRate),2))))</f>
        <v>Effectuez l’étape 1</v>
      </c>
      <c r="P2300" s="3">
        <f t="shared" si="35"/>
        <v>0</v>
      </c>
    </row>
    <row r="2301" spans="12:16" x14ac:dyDescent="0.35">
      <c r="L2301" s="54" t="str">
        <f>IF(ISTEXT(overallRate),"Effectuez l’étape 1",IF(OR(COUNT($C2301,H2301)&lt;&gt;2,overallRate=0),0,IF(D2301="Oui",IF(OR($B2301="Oui - sans lien de dépendance",$C2301&gt;0),ROUND(MIN(H2301, MAX(500,MIN(0.55*$C2301,573))),2),0),ROUND(IF($B2301="Non - avec lien de dépendance",MIN(1129,H2301,$C2301)*overallRate,MIN(1129,H2301)*overallRate),2))))</f>
        <v>Effectuez l’étape 1</v>
      </c>
      <c r="M2301" s="54" t="str">
        <f>IF(ISTEXT(overallRate),"Effectuez l’étape 1",IF(OR(COUNT($C2301,I2301)&lt;&gt;2,overallRate=0),0,IF(E2301="Oui",IF(OR($B2301="Oui - sans lien de dépendance",$C2301&gt;0),ROUND(MIN(I2301, MAX(500,MIN(0.55*$C2301,573))),2),0),ROUND(IF($B2301="Non - avec lien de dépendance",MIN(1129,I2301,$C2301)*overallRate,MIN(1129,I2301)*overallRate),2))))</f>
        <v>Effectuez l’étape 1</v>
      </c>
      <c r="N2301" s="54" t="str">
        <f>IF(ISTEXT(overallRate),"Effectuez l’étape 1",IF(OR(COUNT($C2301,J2301)&lt;&gt;2,overallRate=0),0,IF(F2301="Oui",IF(OR($B2301="Oui - sans lien de dépendance",$C2301&gt;0),ROUND(MIN(J2301, MAX(500,MIN(0.55*$C2301,573))),2),0),ROUND(IF($B2301="Non - avec lien de dépendance",MIN(1129,J2301,$C2301)*overallRate,MIN(1129,J2301)*overallRate),2))))</f>
        <v>Effectuez l’étape 1</v>
      </c>
      <c r="O2301" s="54" t="str">
        <f>IF(ISTEXT(overallRate),"Effectuez l’étape 1",IF(OR(COUNT($C2301,K2301)&lt;&gt;2,overallRate=0),0,IF(G2301="Oui",IF(OR($B2301="Oui - sans lien de dépendance",$C2301&gt;0),ROUND(MIN(K2301, MAX(500,MIN(0.55*$C2301,573))),2),0),ROUND(IF($B2301="Non - avec lien de dépendance",MIN(1129,K2301,$C2301)*overallRate,MIN(1129,K2301)*overallRate),2))))</f>
        <v>Effectuez l’étape 1</v>
      </c>
      <c r="P2301" s="3">
        <f t="shared" si="35"/>
        <v>0</v>
      </c>
    </row>
    <row r="2302" spans="12:16" x14ac:dyDescent="0.35">
      <c r="L2302" s="54" t="str">
        <f>IF(ISTEXT(overallRate),"Effectuez l’étape 1",IF(OR(COUNT($C2302,H2302)&lt;&gt;2,overallRate=0),0,IF(D2302="Oui",IF(OR($B2302="Oui - sans lien de dépendance",$C2302&gt;0),ROUND(MIN(H2302, MAX(500,MIN(0.55*$C2302,573))),2),0),ROUND(IF($B2302="Non - avec lien de dépendance",MIN(1129,H2302,$C2302)*overallRate,MIN(1129,H2302)*overallRate),2))))</f>
        <v>Effectuez l’étape 1</v>
      </c>
      <c r="M2302" s="54" t="str">
        <f>IF(ISTEXT(overallRate),"Effectuez l’étape 1",IF(OR(COUNT($C2302,I2302)&lt;&gt;2,overallRate=0),0,IF(E2302="Oui",IF(OR($B2302="Oui - sans lien de dépendance",$C2302&gt;0),ROUND(MIN(I2302, MAX(500,MIN(0.55*$C2302,573))),2),0),ROUND(IF($B2302="Non - avec lien de dépendance",MIN(1129,I2302,$C2302)*overallRate,MIN(1129,I2302)*overallRate),2))))</f>
        <v>Effectuez l’étape 1</v>
      </c>
      <c r="N2302" s="54" t="str">
        <f>IF(ISTEXT(overallRate),"Effectuez l’étape 1",IF(OR(COUNT($C2302,J2302)&lt;&gt;2,overallRate=0),0,IF(F2302="Oui",IF(OR($B2302="Oui - sans lien de dépendance",$C2302&gt;0),ROUND(MIN(J2302, MAX(500,MIN(0.55*$C2302,573))),2),0),ROUND(IF($B2302="Non - avec lien de dépendance",MIN(1129,J2302,$C2302)*overallRate,MIN(1129,J2302)*overallRate),2))))</f>
        <v>Effectuez l’étape 1</v>
      </c>
      <c r="O2302" s="54" t="str">
        <f>IF(ISTEXT(overallRate),"Effectuez l’étape 1",IF(OR(COUNT($C2302,K2302)&lt;&gt;2,overallRate=0),0,IF(G2302="Oui",IF(OR($B2302="Oui - sans lien de dépendance",$C2302&gt;0),ROUND(MIN(K2302, MAX(500,MIN(0.55*$C2302,573))),2),0),ROUND(IF($B2302="Non - avec lien de dépendance",MIN(1129,K2302,$C2302)*overallRate,MIN(1129,K2302)*overallRate),2))))</f>
        <v>Effectuez l’étape 1</v>
      </c>
      <c r="P2302" s="3">
        <f t="shared" si="35"/>
        <v>0</v>
      </c>
    </row>
    <row r="2303" spans="12:16" x14ac:dyDescent="0.35">
      <c r="L2303" s="54" t="str">
        <f>IF(ISTEXT(overallRate),"Effectuez l’étape 1",IF(OR(COUNT($C2303,H2303)&lt;&gt;2,overallRate=0),0,IF(D2303="Oui",IF(OR($B2303="Oui - sans lien de dépendance",$C2303&gt;0),ROUND(MIN(H2303, MAX(500,MIN(0.55*$C2303,573))),2),0),ROUND(IF($B2303="Non - avec lien de dépendance",MIN(1129,H2303,$C2303)*overallRate,MIN(1129,H2303)*overallRate),2))))</f>
        <v>Effectuez l’étape 1</v>
      </c>
      <c r="M2303" s="54" t="str">
        <f>IF(ISTEXT(overallRate),"Effectuez l’étape 1",IF(OR(COUNT($C2303,I2303)&lt;&gt;2,overallRate=0),0,IF(E2303="Oui",IF(OR($B2303="Oui - sans lien de dépendance",$C2303&gt;0),ROUND(MIN(I2303, MAX(500,MIN(0.55*$C2303,573))),2),0),ROUND(IF($B2303="Non - avec lien de dépendance",MIN(1129,I2303,$C2303)*overallRate,MIN(1129,I2303)*overallRate),2))))</f>
        <v>Effectuez l’étape 1</v>
      </c>
      <c r="N2303" s="54" t="str">
        <f>IF(ISTEXT(overallRate),"Effectuez l’étape 1",IF(OR(COUNT($C2303,J2303)&lt;&gt;2,overallRate=0),0,IF(F2303="Oui",IF(OR($B2303="Oui - sans lien de dépendance",$C2303&gt;0),ROUND(MIN(J2303, MAX(500,MIN(0.55*$C2303,573))),2),0),ROUND(IF($B2303="Non - avec lien de dépendance",MIN(1129,J2303,$C2303)*overallRate,MIN(1129,J2303)*overallRate),2))))</f>
        <v>Effectuez l’étape 1</v>
      </c>
      <c r="O2303" s="54" t="str">
        <f>IF(ISTEXT(overallRate),"Effectuez l’étape 1",IF(OR(COUNT($C2303,K2303)&lt;&gt;2,overallRate=0),0,IF(G2303="Oui",IF(OR($B2303="Oui - sans lien de dépendance",$C2303&gt;0),ROUND(MIN(K2303, MAX(500,MIN(0.55*$C2303,573))),2),0),ROUND(IF($B2303="Non - avec lien de dépendance",MIN(1129,K2303,$C2303)*overallRate,MIN(1129,K2303)*overallRate),2))))</f>
        <v>Effectuez l’étape 1</v>
      </c>
      <c r="P2303" s="3">
        <f t="shared" si="35"/>
        <v>0</v>
      </c>
    </row>
    <row r="2304" spans="12:16" x14ac:dyDescent="0.35">
      <c r="L2304" s="54" t="str">
        <f>IF(ISTEXT(overallRate),"Effectuez l’étape 1",IF(OR(COUNT($C2304,H2304)&lt;&gt;2,overallRate=0),0,IF(D2304="Oui",IF(OR($B2304="Oui - sans lien de dépendance",$C2304&gt;0),ROUND(MIN(H2304, MAX(500,MIN(0.55*$C2304,573))),2),0),ROUND(IF($B2304="Non - avec lien de dépendance",MIN(1129,H2304,$C2304)*overallRate,MIN(1129,H2304)*overallRate),2))))</f>
        <v>Effectuez l’étape 1</v>
      </c>
      <c r="M2304" s="54" t="str">
        <f>IF(ISTEXT(overallRate),"Effectuez l’étape 1",IF(OR(COUNT($C2304,I2304)&lt;&gt;2,overallRate=0),0,IF(E2304="Oui",IF(OR($B2304="Oui - sans lien de dépendance",$C2304&gt;0),ROUND(MIN(I2304, MAX(500,MIN(0.55*$C2304,573))),2),0),ROUND(IF($B2304="Non - avec lien de dépendance",MIN(1129,I2304,$C2304)*overallRate,MIN(1129,I2304)*overallRate),2))))</f>
        <v>Effectuez l’étape 1</v>
      </c>
      <c r="N2304" s="54" t="str">
        <f>IF(ISTEXT(overallRate),"Effectuez l’étape 1",IF(OR(COUNT($C2304,J2304)&lt;&gt;2,overallRate=0),0,IF(F2304="Oui",IF(OR($B2304="Oui - sans lien de dépendance",$C2304&gt;0),ROUND(MIN(J2304, MAX(500,MIN(0.55*$C2304,573))),2),0),ROUND(IF($B2304="Non - avec lien de dépendance",MIN(1129,J2304,$C2304)*overallRate,MIN(1129,J2304)*overallRate),2))))</f>
        <v>Effectuez l’étape 1</v>
      </c>
      <c r="O2304" s="54" t="str">
        <f>IF(ISTEXT(overallRate),"Effectuez l’étape 1",IF(OR(COUNT($C2304,K2304)&lt;&gt;2,overallRate=0),0,IF(G2304="Oui",IF(OR($B2304="Oui - sans lien de dépendance",$C2304&gt;0),ROUND(MIN(K2304, MAX(500,MIN(0.55*$C2304,573))),2),0),ROUND(IF($B2304="Non - avec lien de dépendance",MIN(1129,K2304,$C2304)*overallRate,MIN(1129,K2304)*overallRate),2))))</f>
        <v>Effectuez l’étape 1</v>
      </c>
      <c r="P2304" s="3">
        <f t="shared" si="35"/>
        <v>0</v>
      </c>
    </row>
    <row r="2305" spans="12:16" x14ac:dyDescent="0.35">
      <c r="L2305" s="54" t="str">
        <f>IF(ISTEXT(overallRate),"Effectuez l’étape 1",IF(OR(COUNT($C2305,H2305)&lt;&gt;2,overallRate=0),0,IF(D2305="Oui",IF(OR($B2305="Oui - sans lien de dépendance",$C2305&gt;0),ROUND(MIN(H2305, MAX(500,MIN(0.55*$C2305,573))),2),0),ROUND(IF($B2305="Non - avec lien de dépendance",MIN(1129,H2305,$C2305)*overallRate,MIN(1129,H2305)*overallRate),2))))</f>
        <v>Effectuez l’étape 1</v>
      </c>
      <c r="M2305" s="54" t="str">
        <f>IF(ISTEXT(overallRate),"Effectuez l’étape 1",IF(OR(COUNT($C2305,I2305)&lt;&gt;2,overallRate=0),0,IF(E2305="Oui",IF(OR($B2305="Oui - sans lien de dépendance",$C2305&gt;0),ROUND(MIN(I2305, MAX(500,MIN(0.55*$C2305,573))),2),0),ROUND(IF($B2305="Non - avec lien de dépendance",MIN(1129,I2305,$C2305)*overallRate,MIN(1129,I2305)*overallRate),2))))</f>
        <v>Effectuez l’étape 1</v>
      </c>
      <c r="N2305" s="54" t="str">
        <f>IF(ISTEXT(overallRate),"Effectuez l’étape 1",IF(OR(COUNT($C2305,J2305)&lt;&gt;2,overallRate=0),0,IF(F2305="Oui",IF(OR($B2305="Oui - sans lien de dépendance",$C2305&gt;0),ROUND(MIN(J2305, MAX(500,MIN(0.55*$C2305,573))),2),0),ROUND(IF($B2305="Non - avec lien de dépendance",MIN(1129,J2305,$C2305)*overallRate,MIN(1129,J2305)*overallRate),2))))</f>
        <v>Effectuez l’étape 1</v>
      </c>
      <c r="O2305" s="54" t="str">
        <f>IF(ISTEXT(overallRate),"Effectuez l’étape 1",IF(OR(COUNT($C2305,K2305)&lt;&gt;2,overallRate=0),0,IF(G2305="Oui",IF(OR($B2305="Oui - sans lien de dépendance",$C2305&gt;0),ROUND(MIN(K2305, MAX(500,MIN(0.55*$C2305,573))),2),0),ROUND(IF($B2305="Non - avec lien de dépendance",MIN(1129,K2305,$C2305)*overallRate,MIN(1129,K2305)*overallRate),2))))</f>
        <v>Effectuez l’étape 1</v>
      </c>
      <c r="P2305" s="3">
        <f t="shared" si="35"/>
        <v>0</v>
      </c>
    </row>
    <row r="2306" spans="12:16" x14ac:dyDescent="0.35">
      <c r="L2306" s="54" t="str">
        <f>IF(ISTEXT(overallRate),"Effectuez l’étape 1",IF(OR(COUNT($C2306,H2306)&lt;&gt;2,overallRate=0),0,IF(D2306="Oui",IF(OR($B2306="Oui - sans lien de dépendance",$C2306&gt;0),ROUND(MIN(H2306, MAX(500,MIN(0.55*$C2306,573))),2),0),ROUND(IF($B2306="Non - avec lien de dépendance",MIN(1129,H2306,$C2306)*overallRate,MIN(1129,H2306)*overallRate),2))))</f>
        <v>Effectuez l’étape 1</v>
      </c>
      <c r="M2306" s="54" t="str">
        <f>IF(ISTEXT(overallRate),"Effectuez l’étape 1",IF(OR(COUNT($C2306,I2306)&lt;&gt;2,overallRate=0),0,IF(E2306="Oui",IF(OR($B2306="Oui - sans lien de dépendance",$C2306&gt;0),ROUND(MIN(I2306, MAX(500,MIN(0.55*$C2306,573))),2),0),ROUND(IF($B2306="Non - avec lien de dépendance",MIN(1129,I2306,$C2306)*overallRate,MIN(1129,I2306)*overallRate),2))))</f>
        <v>Effectuez l’étape 1</v>
      </c>
      <c r="N2306" s="54" t="str">
        <f>IF(ISTEXT(overallRate),"Effectuez l’étape 1",IF(OR(COUNT($C2306,J2306)&lt;&gt;2,overallRate=0),0,IF(F2306="Oui",IF(OR($B2306="Oui - sans lien de dépendance",$C2306&gt;0),ROUND(MIN(J2306, MAX(500,MIN(0.55*$C2306,573))),2),0),ROUND(IF($B2306="Non - avec lien de dépendance",MIN(1129,J2306,$C2306)*overallRate,MIN(1129,J2306)*overallRate),2))))</f>
        <v>Effectuez l’étape 1</v>
      </c>
      <c r="O2306" s="54" t="str">
        <f>IF(ISTEXT(overallRate),"Effectuez l’étape 1",IF(OR(COUNT($C2306,K2306)&lt;&gt;2,overallRate=0),0,IF(G2306="Oui",IF(OR($B2306="Oui - sans lien de dépendance",$C2306&gt;0),ROUND(MIN(K2306, MAX(500,MIN(0.55*$C2306,573))),2),0),ROUND(IF($B2306="Non - avec lien de dépendance",MIN(1129,K2306,$C2306)*overallRate,MIN(1129,K2306)*overallRate),2))))</f>
        <v>Effectuez l’étape 1</v>
      </c>
      <c r="P2306" s="3">
        <f t="shared" si="35"/>
        <v>0</v>
      </c>
    </row>
    <row r="2307" spans="12:16" x14ac:dyDescent="0.35">
      <c r="L2307" s="54" t="str">
        <f>IF(ISTEXT(overallRate),"Effectuez l’étape 1",IF(OR(COUNT($C2307,H2307)&lt;&gt;2,overallRate=0),0,IF(D2307="Oui",IF(OR($B2307="Oui - sans lien de dépendance",$C2307&gt;0),ROUND(MIN(H2307, MAX(500,MIN(0.55*$C2307,573))),2),0),ROUND(IF($B2307="Non - avec lien de dépendance",MIN(1129,H2307,$C2307)*overallRate,MIN(1129,H2307)*overallRate),2))))</f>
        <v>Effectuez l’étape 1</v>
      </c>
      <c r="M2307" s="54" t="str">
        <f>IF(ISTEXT(overallRate),"Effectuez l’étape 1",IF(OR(COUNT($C2307,I2307)&lt;&gt;2,overallRate=0),0,IF(E2307="Oui",IF(OR($B2307="Oui - sans lien de dépendance",$C2307&gt;0),ROUND(MIN(I2307, MAX(500,MIN(0.55*$C2307,573))),2),0),ROUND(IF($B2307="Non - avec lien de dépendance",MIN(1129,I2307,$C2307)*overallRate,MIN(1129,I2307)*overallRate),2))))</f>
        <v>Effectuez l’étape 1</v>
      </c>
      <c r="N2307" s="54" t="str">
        <f>IF(ISTEXT(overallRate),"Effectuez l’étape 1",IF(OR(COUNT($C2307,J2307)&lt;&gt;2,overallRate=0),0,IF(F2307="Oui",IF(OR($B2307="Oui - sans lien de dépendance",$C2307&gt;0),ROUND(MIN(J2307, MAX(500,MIN(0.55*$C2307,573))),2),0),ROUND(IF($B2307="Non - avec lien de dépendance",MIN(1129,J2307,$C2307)*overallRate,MIN(1129,J2307)*overallRate),2))))</f>
        <v>Effectuez l’étape 1</v>
      </c>
      <c r="O2307" s="54" t="str">
        <f>IF(ISTEXT(overallRate),"Effectuez l’étape 1",IF(OR(COUNT($C2307,K2307)&lt;&gt;2,overallRate=0),0,IF(G2307="Oui",IF(OR($B2307="Oui - sans lien de dépendance",$C2307&gt;0),ROUND(MIN(K2307, MAX(500,MIN(0.55*$C2307,573))),2),0),ROUND(IF($B2307="Non - avec lien de dépendance",MIN(1129,K2307,$C2307)*overallRate,MIN(1129,K2307)*overallRate),2))))</f>
        <v>Effectuez l’étape 1</v>
      </c>
      <c r="P2307" s="3">
        <f t="shared" si="35"/>
        <v>0</v>
      </c>
    </row>
    <row r="2308" spans="12:16" x14ac:dyDescent="0.35">
      <c r="L2308" s="54" t="str">
        <f>IF(ISTEXT(overallRate),"Effectuez l’étape 1",IF(OR(COUNT($C2308,H2308)&lt;&gt;2,overallRate=0),0,IF(D2308="Oui",IF(OR($B2308="Oui - sans lien de dépendance",$C2308&gt;0),ROUND(MIN(H2308, MAX(500,MIN(0.55*$C2308,573))),2),0),ROUND(IF($B2308="Non - avec lien de dépendance",MIN(1129,H2308,$C2308)*overallRate,MIN(1129,H2308)*overallRate),2))))</f>
        <v>Effectuez l’étape 1</v>
      </c>
      <c r="M2308" s="54" t="str">
        <f>IF(ISTEXT(overallRate),"Effectuez l’étape 1",IF(OR(COUNT($C2308,I2308)&lt;&gt;2,overallRate=0),0,IF(E2308="Oui",IF(OR($B2308="Oui - sans lien de dépendance",$C2308&gt;0),ROUND(MIN(I2308, MAX(500,MIN(0.55*$C2308,573))),2),0),ROUND(IF($B2308="Non - avec lien de dépendance",MIN(1129,I2308,$C2308)*overallRate,MIN(1129,I2308)*overallRate),2))))</f>
        <v>Effectuez l’étape 1</v>
      </c>
      <c r="N2308" s="54" t="str">
        <f>IF(ISTEXT(overallRate),"Effectuez l’étape 1",IF(OR(COUNT($C2308,J2308)&lt;&gt;2,overallRate=0),0,IF(F2308="Oui",IF(OR($B2308="Oui - sans lien de dépendance",$C2308&gt;0),ROUND(MIN(J2308, MAX(500,MIN(0.55*$C2308,573))),2),0),ROUND(IF($B2308="Non - avec lien de dépendance",MIN(1129,J2308,$C2308)*overallRate,MIN(1129,J2308)*overallRate),2))))</f>
        <v>Effectuez l’étape 1</v>
      </c>
      <c r="O2308" s="54" t="str">
        <f>IF(ISTEXT(overallRate),"Effectuez l’étape 1",IF(OR(COUNT($C2308,K2308)&lt;&gt;2,overallRate=0),0,IF(G2308="Oui",IF(OR($B2308="Oui - sans lien de dépendance",$C2308&gt;0),ROUND(MIN(K2308, MAX(500,MIN(0.55*$C2308,573))),2),0),ROUND(IF($B2308="Non - avec lien de dépendance",MIN(1129,K2308,$C2308)*overallRate,MIN(1129,K2308)*overallRate),2))))</f>
        <v>Effectuez l’étape 1</v>
      </c>
      <c r="P2308" s="3">
        <f t="shared" si="35"/>
        <v>0</v>
      </c>
    </row>
    <row r="2309" spans="12:16" x14ac:dyDescent="0.35">
      <c r="L2309" s="54" t="str">
        <f>IF(ISTEXT(overallRate),"Effectuez l’étape 1",IF(OR(COUNT($C2309,H2309)&lt;&gt;2,overallRate=0),0,IF(D2309="Oui",IF(OR($B2309="Oui - sans lien de dépendance",$C2309&gt;0),ROUND(MIN(H2309, MAX(500,MIN(0.55*$C2309,573))),2),0),ROUND(IF($B2309="Non - avec lien de dépendance",MIN(1129,H2309,$C2309)*overallRate,MIN(1129,H2309)*overallRate),2))))</f>
        <v>Effectuez l’étape 1</v>
      </c>
      <c r="M2309" s="54" t="str">
        <f>IF(ISTEXT(overallRate),"Effectuez l’étape 1",IF(OR(COUNT($C2309,I2309)&lt;&gt;2,overallRate=0),0,IF(E2309="Oui",IF(OR($B2309="Oui - sans lien de dépendance",$C2309&gt;0),ROUND(MIN(I2309, MAX(500,MIN(0.55*$C2309,573))),2),0),ROUND(IF($B2309="Non - avec lien de dépendance",MIN(1129,I2309,$C2309)*overallRate,MIN(1129,I2309)*overallRate),2))))</f>
        <v>Effectuez l’étape 1</v>
      </c>
      <c r="N2309" s="54" t="str">
        <f>IF(ISTEXT(overallRate),"Effectuez l’étape 1",IF(OR(COUNT($C2309,J2309)&lt;&gt;2,overallRate=0),0,IF(F2309="Oui",IF(OR($B2309="Oui - sans lien de dépendance",$C2309&gt;0),ROUND(MIN(J2309, MAX(500,MIN(0.55*$C2309,573))),2),0),ROUND(IF($B2309="Non - avec lien de dépendance",MIN(1129,J2309,$C2309)*overallRate,MIN(1129,J2309)*overallRate),2))))</f>
        <v>Effectuez l’étape 1</v>
      </c>
      <c r="O2309" s="54" t="str">
        <f>IF(ISTEXT(overallRate),"Effectuez l’étape 1",IF(OR(COUNT($C2309,K2309)&lt;&gt;2,overallRate=0),0,IF(G2309="Oui",IF(OR($B2309="Oui - sans lien de dépendance",$C2309&gt;0),ROUND(MIN(K2309, MAX(500,MIN(0.55*$C2309,573))),2),0),ROUND(IF($B2309="Non - avec lien de dépendance",MIN(1129,K2309,$C2309)*overallRate,MIN(1129,K2309)*overallRate),2))))</f>
        <v>Effectuez l’étape 1</v>
      </c>
      <c r="P2309" s="3">
        <f t="shared" si="35"/>
        <v>0</v>
      </c>
    </row>
    <row r="2310" spans="12:16" x14ac:dyDescent="0.35">
      <c r="L2310" s="54" t="str">
        <f>IF(ISTEXT(overallRate),"Effectuez l’étape 1",IF(OR(COUNT($C2310,H2310)&lt;&gt;2,overallRate=0),0,IF(D2310="Oui",IF(OR($B2310="Oui - sans lien de dépendance",$C2310&gt;0),ROUND(MIN(H2310, MAX(500,MIN(0.55*$C2310,573))),2),0),ROUND(IF($B2310="Non - avec lien de dépendance",MIN(1129,H2310,$C2310)*overallRate,MIN(1129,H2310)*overallRate),2))))</f>
        <v>Effectuez l’étape 1</v>
      </c>
      <c r="M2310" s="54" t="str">
        <f>IF(ISTEXT(overallRate),"Effectuez l’étape 1",IF(OR(COUNT($C2310,I2310)&lt;&gt;2,overallRate=0),0,IF(E2310="Oui",IF(OR($B2310="Oui - sans lien de dépendance",$C2310&gt;0),ROUND(MIN(I2310, MAX(500,MIN(0.55*$C2310,573))),2),0),ROUND(IF($B2310="Non - avec lien de dépendance",MIN(1129,I2310,$C2310)*overallRate,MIN(1129,I2310)*overallRate),2))))</f>
        <v>Effectuez l’étape 1</v>
      </c>
      <c r="N2310" s="54" t="str">
        <f>IF(ISTEXT(overallRate),"Effectuez l’étape 1",IF(OR(COUNT($C2310,J2310)&lt;&gt;2,overallRate=0),0,IF(F2310="Oui",IF(OR($B2310="Oui - sans lien de dépendance",$C2310&gt;0),ROUND(MIN(J2310, MAX(500,MIN(0.55*$C2310,573))),2),0),ROUND(IF($B2310="Non - avec lien de dépendance",MIN(1129,J2310,$C2310)*overallRate,MIN(1129,J2310)*overallRate),2))))</f>
        <v>Effectuez l’étape 1</v>
      </c>
      <c r="O2310" s="54" t="str">
        <f>IF(ISTEXT(overallRate),"Effectuez l’étape 1",IF(OR(COUNT($C2310,K2310)&lt;&gt;2,overallRate=0),0,IF(G2310="Oui",IF(OR($B2310="Oui - sans lien de dépendance",$C2310&gt;0),ROUND(MIN(K2310, MAX(500,MIN(0.55*$C2310,573))),2),0),ROUND(IF($B2310="Non - avec lien de dépendance",MIN(1129,K2310,$C2310)*overallRate,MIN(1129,K2310)*overallRate),2))))</f>
        <v>Effectuez l’étape 1</v>
      </c>
      <c r="P2310" s="3">
        <f t="shared" si="35"/>
        <v>0</v>
      </c>
    </row>
    <row r="2311" spans="12:16" x14ac:dyDescent="0.35">
      <c r="L2311" s="54" t="str">
        <f>IF(ISTEXT(overallRate),"Effectuez l’étape 1",IF(OR(COUNT($C2311,H2311)&lt;&gt;2,overallRate=0),0,IF(D2311="Oui",IF(OR($B2311="Oui - sans lien de dépendance",$C2311&gt;0),ROUND(MIN(H2311, MAX(500,MIN(0.55*$C2311,573))),2),0),ROUND(IF($B2311="Non - avec lien de dépendance",MIN(1129,H2311,$C2311)*overallRate,MIN(1129,H2311)*overallRate),2))))</f>
        <v>Effectuez l’étape 1</v>
      </c>
      <c r="M2311" s="54" t="str">
        <f>IF(ISTEXT(overallRate),"Effectuez l’étape 1",IF(OR(COUNT($C2311,I2311)&lt;&gt;2,overallRate=0),0,IF(E2311="Oui",IF(OR($B2311="Oui - sans lien de dépendance",$C2311&gt;0),ROUND(MIN(I2311, MAX(500,MIN(0.55*$C2311,573))),2),0),ROUND(IF($B2311="Non - avec lien de dépendance",MIN(1129,I2311,$C2311)*overallRate,MIN(1129,I2311)*overallRate),2))))</f>
        <v>Effectuez l’étape 1</v>
      </c>
      <c r="N2311" s="54" t="str">
        <f>IF(ISTEXT(overallRate),"Effectuez l’étape 1",IF(OR(COUNT($C2311,J2311)&lt;&gt;2,overallRate=0),0,IF(F2311="Oui",IF(OR($B2311="Oui - sans lien de dépendance",$C2311&gt;0),ROUND(MIN(J2311, MAX(500,MIN(0.55*$C2311,573))),2),0),ROUND(IF($B2311="Non - avec lien de dépendance",MIN(1129,J2311,$C2311)*overallRate,MIN(1129,J2311)*overallRate),2))))</f>
        <v>Effectuez l’étape 1</v>
      </c>
      <c r="O2311" s="54" t="str">
        <f>IF(ISTEXT(overallRate),"Effectuez l’étape 1",IF(OR(COUNT($C2311,K2311)&lt;&gt;2,overallRate=0),0,IF(G2311="Oui",IF(OR($B2311="Oui - sans lien de dépendance",$C2311&gt;0),ROUND(MIN(K2311, MAX(500,MIN(0.55*$C2311,573))),2),0),ROUND(IF($B2311="Non - avec lien de dépendance",MIN(1129,K2311,$C2311)*overallRate,MIN(1129,K2311)*overallRate),2))))</f>
        <v>Effectuez l’étape 1</v>
      </c>
      <c r="P2311" s="3">
        <f t="shared" ref="P2311:P2374" si="36">IF(AND(COUNT(C2311:K2311)&gt;0,OR(COUNT(C2311:K2311)&lt;&gt;5,ISBLANK(B2311))),"Fill out all amounts",SUM(L2311:O2311))</f>
        <v>0</v>
      </c>
    </row>
    <row r="2312" spans="12:16" x14ac:dyDescent="0.35">
      <c r="L2312" s="54" t="str">
        <f>IF(ISTEXT(overallRate),"Effectuez l’étape 1",IF(OR(COUNT($C2312,H2312)&lt;&gt;2,overallRate=0),0,IF(D2312="Oui",IF(OR($B2312="Oui - sans lien de dépendance",$C2312&gt;0),ROUND(MIN(H2312, MAX(500,MIN(0.55*$C2312,573))),2),0),ROUND(IF($B2312="Non - avec lien de dépendance",MIN(1129,H2312,$C2312)*overallRate,MIN(1129,H2312)*overallRate),2))))</f>
        <v>Effectuez l’étape 1</v>
      </c>
      <c r="M2312" s="54" t="str">
        <f>IF(ISTEXT(overallRate),"Effectuez l’étape 1",IF(OR(COUNT($C2312,I2312)&lt;&gt;2,overallRate=0),0,IF(E2312="Oui",IF(OR($B2312="Oui - sans lien de dépendance",$C2312&gt;0),ROUND(MIN(I2312, MAX(500,MIN(0.55*$C2312,573))),2),0),ROUND(IF($B2312="Non - avec lien de dépendance",MIN(1129,I2312,$C2312)*overallRate,MIN(1129,I2312)*overallRate),2))))</f>
        <v>Effectuez l’étape 1</v>
      </c>
      <c r="N2312" s="54" t="str">
        <f>IF(ISTEXT(overallRate),"Effectuez l’étape 1",IF(OR(COUNT($C2312,J2312)&lt;&gt;2,overallRate=0),0,IF(F2312="Oui",IF(OR($B2312="Oui - sans lien de dépendance",$C2312&gt;0),ROUND(MIN(J2312, MAX(500,MIN(0.55*$C2312,573))),2),0),ROUND(IF($B2312="Non - avec lien de dépendance",MIN(1129,J2312,$C2312)*overallRate,MIN(1129,J2312)*overallRate),2))))</f>
        <v>Effectuez l’étape 1</v>
      </c>
      <c r="O2312" s="54" t="str">
        <f>IF(ISTEXT(overallRate),"Effectuez l’étape 1",IF(OR(COUNT($C2312,K2312)&lt;&gt;2,overallRate=0),0,IF(G2312="Oui",IF(OR($B2312="Oui - sans lien de dépendance",$C2312&gt;0),ROUND(MIN(K2312, MAX(500,MIN(0.55*$C2312,573))),2),0),ROUND(IF($B2312="Non - avec lien de dépendance",MIN(1129,K2312,$C2312)*overallRate,MIN(1129,K2312)*overallRate),2))))</f>
        <v>Effectuez l’étape 1</v>
      </c>
      <c r="P2312" s="3">
        <f t="shared" si="36"/>
        <v>0</v>
      </c>
    </row>
    <row r="2313" spans="12:16" x14ac:dyDescent="0.35">
      <c r="L2313" s="54" t="str">
        <f>IF(ISTEXT(overallRate),"Effectuez l’étape 1",IF(OR(COUNT($C2313,H2313)&lt;&gt;2,overallRate=0),0,IF(D2313="Oui",IF(OR($B2313="Oui - sans lien de dépendance",$C2313&gt;0),ROUND(MIN(H2313, MAX(500,MIN(0.55*$C2313,573))),2),0),ROUND(IF($B2313="Non - avec lien de dépendance",MIN(1129,H2313,$C2313)*overallRate,MIN(1129,H2313)*overallRate),2))))</f>
        <v>Effectuez l’étape 1</v>
      </c>
      <c r="M2313" s="54" t="str">
        <f>IF(ISTEXT(overallRate),"Effectuez l’étape 1",IF(OR(COUNT($C2313,I2313)&lt;&gt;2,overallRate=0),0,IF(E2313="Oui",IF(OR($B2313="Oui - sans lien de dépendance",$C2313&gt;0),ROUND(MIN(I2313, MAX(500,MIN(0.55*$C2313,573))),2),0),ROUND(IF($B2313="Non - avec lien de dépendance",MIN(1129,I2313,$C2313)*overallRate,MIN(1129,I2313)*overallRate),2))))</f>
        <v>Effectuez l’étape 1</v>
      </c>
      <c r="N2313" s="54" t="str">
        <f>IF(ISTEXT(overallRate),"Effectuez l’étape 1",IF(OR(COUNT($C2313,J2313)&lt;&gt;2,overallRate=0),0,IF(F2313="Oui",IF(OR($B2313="Oui - sans lien de dépendance",$C2313&gt;0),ROUND(MIN(J2313, MAX(500,MIN(0.55*$C2313,573))),2),0),ROUND(IF($B2313="Non - avec lien de dépendance",MIN(1129,J2313,$C2313)*overallRate,MIN(1129,J2313)*overallRate),2))))</f>
        <v>Effectuez l’étape 1</v>
      </c>
      <c r="O2313" s="54" t="str">
        <f>IF(ISTEXT(overallRate),"Effectuez l’étape 1",IF(OR(COUNT($C2313,K2313)&lt;&gt;2,overallRate=0),0,IF(G2313="Oui",IF(OR($B2313="Oui - sans lien de dépendance",$C2313&gt;0),ROUND(MIN(K2313, MAX(500,MIN(0.55*$C2313,573))),2),0),ROUND(IF($B2313="Non - avec lien de dépendance",MIN(1129,K2313,$C2313)*overallRate,MIN(1129,K2313)*overallRate),2))))</f>
        <v>Effectuez l’étape 1</v>
      </c>
      <c r="P2313" s="3">
        <f t="shared" si="36"/>
        <v>0</v>
      </c>
    </row>
    <row r="2314" spans="12:16" x14ac:dyDescent="0.35">
      <c r="L2314" s="54" t="str">
        <f>IF(ISTEXT(overallRate),"Effectuez l’étape 1",IF(OR(COUNT($C2314,H2314)&lt;&gt;2,overallRate=0),0,IF(D2314="Oui",IF(OR($B2314="Oui - sans lien de dépendance",$C2314&gt;0),ROUND(MIN(H2314, MAX(500,MIN(0.55*$C2314,573))),2),0),ROUND(IF($B2314="Non - avec lien de dépendance",MIN(1129,H2314,$C2314)*overallRate,MIN(1129,H2314)*overallRate),2))))</f>
        <v>Effectuez l’étape 1</v>
      </c>
      <c r="M2314" s="54" t="str">
        <f>IF(ISTEXT(overallRate),"Effectuez l’étape 1",IF(OR(COUNT($C2314,I2314)&lt;&gt;2,overallRate=0),0,IF(E2314="Oui",IF(OR($B2314="Oui - sans lien de dépendance",$C2314&gt;0),ROUND(MIN(I2314, MAX(500,MIN(0.55*$C2314,573))),2),0),ROUND(IF($B2314="Non - avec lien de dépendance",MIN(1129,I2314,$C2314)*overallRate,MIN(1129,I2314)*overallRate),2))))</f>
        <v>Effectuez l’étape 1</v>
      </c>
      <c r="N2314" s="54" t="str">
        <f>IF(ISTEXT(overallRate),"Effectuez l’étape 1",IF(OR(COUNT($C2314,J2314)&lt;&gt;2,overallRate=0),0,IF(F2314="Oui",IF(OR($B2314="Oui - sans lien de dépendance",$C2314&gt;0),ROUND(MIN(J2314, MAX(500,MIN(0.55*$C2314,573))),2),0),ROUND(IF($B2314="Non - avec lien de dépendance",MIN(1129,J2314,$C2314)*overallRate,MIN(1129,J2314)*overallRate),2))))</f>
        <v>Effectuez l’étape 1</v>
      </c>
      <c r="O2314" s="54" t="str">
        <f>IF(ISTEXT(overallRate),"Effectuez l’étape 1",IF(OR(COUNT($C2314,K2314)&lt;&gt;2,overallRate=0),0,IF(G2314="Oui",IF(OR($B2314="Oui - sans lien de dépendance",$C2314&gt;0),ROUND(MIN(K2314, MAX(500,MIN(0.55*$C2314,573))),2),0),ROUND(IF($B2314="Non - avec lien de dépendance",MIN(1129,K2314,$C2314)*overallRate,MIN(1129,K2314)*overallRate),2))))</f>
        <v>Effectuez l’étape 1</v>
      </c>
      <c r="P2314" s="3">
        <f t="shared" si="36"/>
        <v>0</v>
      </c>
    </row>
    <row r="2315" spans="12:16" x14ac:dyDescent="0.35">
      <c r="L2315" s="54" t="str">
        <f>IF(ISTEXT(overallRate),"Effectuez l’étape 1",IF(OR(COUNT($C2315,H2315)&lt;&gt;2,overallRate=0),0,IF(D2315="Oui",IF(OR($B2315="Oui - sans lien de dépendance",$C2315&gt;0),ROUND(MIN(H2315, MAX(500,MIN(0.55*$C2315,573))),2),0),ROUND(IF($B2315="Non - avec lien de dépendance",MIN(1129,H2315,$C2315)*overallRate,MIN(1129,H2315)*overallRate),2))))</f>
        <v>Effectuez l’étape 1</v>
      </c>
      <c r="M2315" s="54" t="str">
        <f>IF(ISTEXT(overallRate),"Effectuez l’étape 1",IF(OR(COUNT($C2315,I2315)&lt;&gt;2,overallRate=0),0,IF(E2315="Oui",IF(OR($B2315="Oui - sans lien de dépendance",$C2315&gt;0),ROUND(MIN(I2315, MAX(500,MIN(0.55*$C2315,573))),2),0),ROUND(IF($B2315="Non - avec lien de dépendance",MIN(1129,I2315,$C2315)*overallRate,MIN(1129,I2315)*overallRate),2))))</f>
        <v>Effectuez l’étape 1</v>
      </c>
      <c r="N2315" s="54" t="str">
        <f>IF(ISTEXT(overallRate),"Effectuez l’étape 1",IF(OR(COUNT($C2315,J2315)&lt;&gt;2,overallRate=0),0,IF(F2315="Oui",IF(OR($B2315="Oui - sans lien de dépendance",$C2315&gt;0),ROUND(MIN(J2315, MAX(500,MIN(0.55*$C2315,573))),2),0),ROUND(IF($B2315="Non - avec lien de dépendance",MIN(1129,J2315,$C2315)*overallRate,MIN(1129,J2315)*overallRate),2))))</f>
        <v>Effectuez l’étape 1</v>
      </c>
      <c r="O2315" s="54" t="str">
        <f>IF(ISTEXT(overallRate),"Effectuez l’étape 1",IF(OR(COUNT($C2315,K2315)&lt;&gt;2,overallRate=0),0,IF(G2315="Oui",IF(OR($B2315="Oui - sans lien de dépendance",$C2315&gt;0),ROUND(MIN(K2315, MAX(500,MIN(0.55*$C2315,573))),2),0),ROUND(IF($B2315="Non - avec lien de dépendance",MIN(1129,K2315,$C2315)*overallRate,MIN(1129,K2315)*overallRate),2))))</f>
        <v>Effectuez l’étape 1</v>
      </c>
      <c r="P2315" s="3">
        <f t="shared" si="36"/>
        <v>0</v>
      </c>
    </row>
    <row r="2316" spans="12:16" x14ac:dyDescent="0.35">
      <c r="L2316" s="54" t="str">
        <f>IF(ISTEXT(overallRate),"Effectuez l’étape 1",IF(OR(COUNT($C2316,H2316)&lt;&gt;2,overallRate=0),0,IF(D2316="Oui",IF(OR($B2316="Oui - sans lien de dépendance",$C2316&gt;0),ROUND(MIN(H2316, MAX(500,MIN(0.55*$C2316,573))),2),0),ROUND(IF($B2316="Non - avec lien de dépendance",MIN(1129,H2316,$C2316)*overallRate,MIN(1129,H2316)*overallRate),2))))</f>
        <v>Effectuez l’étape 1</v>
      </c>
      <c r="M2316" s="54" t="str">
        <f>IF(ISTEXT(overallRate),"Effectuez l’étape 1",IF(OR(COUNT($C2316,I2316)&lt;&gt;2,overallRate=0),0,IF(E2316="Oui",IF(OR($B2316="Oui - sans lien de dépendance",$C2316&gt;0),ROUND(MIN(I2316, MAX(500,MIN(0.55*$C2316,573))),2),0),ROUND(IF($B2316="Non - avec lien de dépendance",MIN(1129,I2316,$C2316)*overallRate,MIN(1129,I2316)*overallRate),2))))</f>
        <v>Effectuez l’étape 1</v>
      </c>
      <c r="N2316" s="54" t="str">
        <f>IF(ISTEXT(overallRate),"Effectuez l’étape 1",IF(OR(COUNT($C2316,J2316)&lt;&gt;2,overallRate=0),0,IF(F2316="Oui",IF(OR($B2316="Oui - sans lien de dépendance",$C2316&gt;0),ROUND(MIN(J2316, MAX(500,MIN(0.55*$C2316,573))),2),0),ROUND(IF($B2316="Non - avec lien de dépendance",MIN(1129,J2316,$C2316)*overallRate,MIN(1129,J2316)*overallRate),2))))</f>
        <v>Effectuez l’étape 1</v>
      </c>
      <c r="O2316" s="54" t="str">
        <f>IF(ISTEXT(overallRate),"Effectuez l’étape 1",IF(OR(COUNT($C2316,K2316)&lt;&gt;2,overallRate=0),0,IF(G2316="Oui",IF(OR($B2316="Oui - sans lien de dépendance",$C2316&gt;0),ROUND(MIN(K2316, MAX(500,MIN(0.55*$C2316,573))),2),0),ROUND(IF($B2316="Non - avec lien de dépendance",MIN(1129,K2316,$C2316)*overallRate,MIN(1129,K2316)*overallRate),2))))</f>
        <v>Effectuez l’étape 1</v>
      </c>
      <c r="P2316" s="3">
        <f t="shared" si="36"/>
        <v>0</v>
      </c>
    </row>
    <row r="2317" spans="12:16" x14ac:dyDescent="0.35">
      <c r="L2317" s="54" t="str">
        <f>IF(ISTEXT(overallRate),"Effectuez l’étape 1",IF(OR(COUNT($C2317,H2317)&lt;&gt;2,overallRate=0),0,IF(D2317="Oui",IF(OR($B2317="Oui - sans lien de dépendance",$C2317&gt;0),ROUND(MIN(H2317, MAX(500,MIN(0.55*$C2317,573))),2),0),ROUND(IF($B2317="Non - avec lien de dépendance",MIN(1129,H2317,$C2317)*overallRate,MIN(1129,H2317)*overallRate),2))))</f>
        <v>Effectuez l’étape 1</v>
      </c>
      <c r="M2317" s="54" t="str">
        <f>IF(ISTEXT(overallRate),"Effectuez l’étape 1",IF(OR(COUNT($C2317,I2317)&lt;&gt;2,overallRate=0),0,IF(E2317="Oui",IF(OR($B2317="Oui - sans lien de dépendance",$C2317&gt;0),ROUND(MIN(I2317, MAX(500,MIN(0.55*$C2317,573))),2),0),ROUND(IF($B2317="Non - avec lien de dépendance",MIN(1129,I2317,$C2317)*overallRate,MIN(1129,I2317)*overallRate),2))))</f>
        <v>Effectuez l’étape 1</v>
      </c>
      <c r="N2317" s="54" t="str">
        <f>IF(ISTEXT(overallRate),"Effectuez l’étape 1",IF(OR(COUNT($C2317,J2317)&lt;&gt;2,overallRate=0),0,IF(F2317="Oui",IF(OR($B2317="Oui - sans lien de dépendance",$C2317&gt;0),ROUND(MIN(J2317, MAX(500,MIN(0.55*$C2317,573))),2),0),ROUND(IF($B2317="Non - avec lien de dépendance",MIN(1129,J2317,$C2317)*overallRate,MIN(1129,J2317)*overallRate),2))))</f>
        <v>Effectuez l’étape 1</v>
      </c>
      <c r="O2317" s="54" t="str">
        <f>IF(ISTEXT(overallRate),"Effectuez l’étape 1",IF(OR(COUNT($C2317,K2317)&lt;&gt;2,overallRate=0),0,IF(G2317="Oui",IF(OR($B2317="Oui - sans lien de dépendance",$C2317&gt;0),ROUND(MIN(K2317, MAX(500,MIN(0.55*$C2317,573))),2),0),ROUND(IF($B2317="Non - avec lien de dépendance",MIN(1129,K2317,$C2317)*overallRate,MIN(1129,K2317)*overallRate),2))))</f>
        <v>Effectuez l’étape 1</v>
      </c>
      <c r="P2317" s="3">
        <f t="shared" si="36"/>
        <v>0</v>
      </c>
    </row>
    <row r="2318" spans="12:16" x14ac:dyDescent="0.35">
      <c r="L2318" s="54" t="str">
        <f>IF(ISTEXT(overallRate),"Effectuez l’étape 1",IF(OR(COUNT($C2318,H2318)&lt;&gt;2,overallRate=0),0,IF(D2318="Oui",IF(OR($B2318="Oui - sans lien de dépendance",$C2318&gt;0),ROUND(MIN(H2318, MAX(500,MIN(0.55*$C2318,573))),2),0),ROUND(IF($B2318="Non - avec lien de dépendance",MIN(1129,H2318,$C2318)*overallRate,MIN(1129,H2318)*overallRate),2))))</f>
        <v>Effectuez l’étape 1</v>
      </c>
      <c r="M2318" s="54" t="str">
        <f>IF(ISTEXT(overallRate),"Effectuez l’étape 1",IF(OR(COUNT($C2318,I2318)&lt;&gt;2,overallRate=0),0,IF(E2318="Oui",IF(OR($B2318="Oui - sans lien de dépendance",$C2318&gt;0),ROUND(MIN(I2318, MAX(500,MIN(0.55*$C2318,573))),2),0),ROUND(IF($B2318="Non - avec lien de dépendance",MIN(1129,I2318,$C2318)*overallRate,MIN(1129,I2318)*overallRate),2))))</f>
        <v>Effectuez l’étape 1</v>
      </c>
      <c r="N2318" s="54" t="str">
        <f>IF(ISTEXT(overallRate),"Effectuez l’étape 1",IF(OR(COUNT($C2318,J2318)&lt;&gt;2,overallRate=0),0,IF(F2318="Oui",IF(OR($B2318="Oui - sans lien de dépendance",$C2318&gt;0),ROUND(MIN(J2318, MAX(500,MIN(0.55*$C2318,573))),2),0),ROUND(IF($B2318="Non - avec lien de dépendance",MIN(1129,J2318,$C2318)*overallRate,MIN(1129,J2318)*overallRate),2))))</f>
        <v>Effectuez l’étape 1</v>
      </c>
      <c r="O2318" s="54" t="str">
        <f>IF(ISTEXT(overallRate),"Effectuez l’étape 1",IF(OR(COUNT($C2318,K2318)&lt;&gt;2,overallRate=0),0,IF(G2318="Oui",IF(OR($B2318="Oui - sans lien de dépendance",$C2318&gt;0),ROUND(MIN(K2318, MAX(500,MIN(0.55*$C2318,573))),2),0),ROUND(IF($B2318="Non - avec lien de dépendance",MIN(1129,K2318,$C2318)*overallRate,MIN(1129,K2318)*overallRate),2))))</f>
        <v>Effectuez l’étape 1</v>
      </c>
      <c r="P2318" s="3">
        <f t="shared" si="36"/>
        <v>0</v>
      </c>
    </row>
    <row r="2319" spans="12:16" x14ac:dyDescent="0.35">
      <c r="L2319" s="54" t="str">
        <f>IF(ISTEXT(overallRate),"Effectuez l’étape 1",IF(OR(COUNT($C2319,H2319)&lt;&gt;2,overallRate=0),0,IF(D2319="Oui",IF(OR($B2319="Oui - sans lien de dépendance",$C2319&gt;0),ROUND(MIN(H2319, MAX(500,MIN(0.55*$C2319,573))),2),0),ROUND(IF($B2319="Non - avec lien de dépendance",MIN(1129,H2319,$C2319)*overallRate,MIN(1129,H2319)*overallRate),2))))</f>
        <v>Effectuez l’étape 1</v>
      </c>
      <c r="M2319" s="54" t="str">
        <f>IF(ISTEXT(overallRate),"Effectuez l’étape 1",IF(OR(COUNT($C2319,I2319)&lt;&gt;2,overallRate=0),0,IF(E2319="Oui",IF(OR($B2319="Oui - sans lien de dépendance",$C2319&gt;0),ROUND(MIN(I2319, MAX(500,MIN(0.55*$C2319,573))),2),0),ROUND(IF($B2319="Non - avec lien de dépendance",MIN(1129,I2319,$C2319)*overallRate,MIN(1129,I2319)*overallRate),2))))</f>
        <v>Effectuez l’étape 1</v>
      </c>
      <c r="N2319" s="54" t="str">
        <f>IF(ISTEXT(overallRate),"Effectuez l’étape 1",IF(OR(COUNT($C2319,J2319)&lt;&gt;2,overallRate=0),0,IF(F2319="Oui",IF(OR($B2319="Oui - sans lien de dépendance",$C2319&gt;0),ROUND(MIN(J2319, MAX(500,MIN(0.55*$C2319,573))),2),0),ROUND(IF($B2319="Non - avec lien de dépendance",MIN(1129,J2319,$C2319)*overallRate,MIN(1129,J2319)*overallRate),2))))</f>
        <v>Effectuez l’étape 1</v>
      </c>
      <c r="O2319" s="54" t="str">
        <f>IF(ISTEXT(overallRate),"Effectuez l’étape 1",IF(OR(COUNT($C2319,K2319)&lt;&gt;2,overallRate=0),0,IF(G2319="Oui",IF(OR($B2319="Oui - sans lien de dépendance",$C2319&gt;0),ROUND(MIN(K2319, MAX(500,MIN(0.55*$C2319,573))),2),0),ROUND(IF($B2319="Non - avec lien de dépendance",MIN(1129,K2319,$C2319)*overallRate,MIN(1129,K2319)*overallRate),2))))</f>
        <v>Effectuez l’étape 1</v>
      </c>
      <c r="P2319" s="3">
        <f t="shared" si="36"/>
        <v>0</v>
      </c>
    </row>
    <row r="2320" spans="12:16" x14ac:dyDescent="0.35">
      <c r="L2320" s="54" t="str">
        <f>IF(ISTEXT(overallRate),"Effectuez l’étape 1",IF(OR(COUNT($C2320,H2320)&lt;&gt;2,overallRate=0),0,IF(D2320="Oui",IF(OR($B2320="Oui - sans lien de dépendance",$C2320&gt;0),ROUND(MIN(H2320, MAX(500,MIN(0.55*$C2320,573))),2),0),ROUND(IF($B2320="Non - avec lien de dépendance",MIN(1129,H2320,$C2320)*overallRate,MIN(1129,H2320)*overallRate),2))))</f>
        <v>Effectuez l’étape 1</v>
      </c>
      <c r="M2320" s="54" t="str">
        <f>IF(ISTEXT(overallRate),"Effectuez l’étape 1",IF(OR(COUNT($C2320,I2320)&lt;&gt;2,overallRate=0),0,IF(E2320="Oui",IF(OR($B2320="Oui - sans lien de dépendance",$C2320&gt;0),ROUND(MIN(I2320, MAX(500,MIN(0.55*$C2320,573))),2),0),ROUND(IF($B2320="Non - avec lien de dépendance",MIN(1129,I2320,$C2320)*overallRate,MIN(1129,I2320)*overallRate),2))))</f>
        <v>Effectuez l’étape 1</v>
      </c>
      <c r="N2320" s="54" t="str">
        <f>IF(ISTEXT(overallRate),"Effectuez l’étape 1",IF(OR(COUNT($C2320,J2320)&lt;&gt;2,overallRate=0),0,IF(F2320="Oui",IF(OR($B2320="Oui - sans lien de dépendance",$C2320&gt;0),ROUND(MIN(J2320, MAX(500,MIN(0.55*$C2320,573))),2),0),ROUND(IF($B2320="Non - avec lien de dépendance",MIN(1129,J2320,$C2320)*overallRate,MIN(1129,J2320)*overallRate),2))))</f>
        <v>Effectuez l’étape 1</v>
      </c>
      <c r="O2320" s="54" t="str">
        <f>IF(ISTEXT(overallRate),"Effectuez l’étape 1",IF(OR(COUNT($C2320,K2320)&lt;&gt;2,overallRate=0),0,IF(G2320="Oui",IF(OR($B2320="Oui - sans lien de dépendance",$C2320&gt;0),ROUND(MIN(K2320, MAX(500,MIN(0.55*$C2320,573))),2),0),ROUND(IF($B2320="Non - avec lien de dépendance",MIN(1129,K2320,$C2320)*overallRate,MIN(1129,K2320)*overallRate),2))))</f>
        <v>Effectuez l’étape 1</v>
      </c>
      <c r="P2320" s="3">
        <f t="shared" si="36"/>
        <v>0</v>
      </c>
    </row>
    <row r="2321" spans="12:16" x14ac:dyDescent="0.35">
      <c r="L2321" s="54" t="str">
        <f>IF(ISTEXT(overallRate),"Effectuez l’étape 1",IF(OR(COUNT($C2321,H2321)&lt;&gt;2,overallRate=0),0,IF(D2321="Oui",IF(OR($B2321="Oui - sans lien de dépendance",$C2321&gt;0),ROUND(MIN(H2321, MAX(500,MIN(0.55*$C2321,573))),2),0),ROUND(IF($B2321="Non - avec lien de dépendance",MIN(1129,H2321,$C2321)*overallRate,MIN(1129,H2321)*overallRate),2))))</f>
        <v>Effectuez l’étape 1</v>
      </c>
      <c r="M2321" s="54" t="str">
        <f>IF(ISTEXT(overallRate),"Effectuez l’étape 1",IF(OR(COUNT($C2321,I2321)&lt;&gt;2,overallRate=0),0,IF(E2321="Oui",IF(OR($B2321="Oui - sans lien de dépendance",$C2321&gt;0),ROUND(MIN(I2321, MAX(500,MIN(0.55*$C2321,573))),2),0),ROUND(IF($B2321="Non - avec lien de dépendance",MIN(1129,I2321,$C2321)*overallRate,MIN(1129,I2321)*overallRate),2))))</f>
        <v>Effectuez l’étape 1</v>
      </c>
      <c r="N2321" s="54" t="str">
        <f>IF(ISTEXT(overallRate),"Effectuez l’étape 1",IF(OR(COUNT($C2321,J2321)&lt;&gt;2,overallRate=0),0,IF(F2321="Oui",IF(OR($B2321="Oui - sans lien de dépendance",$C2321&gt;0),ROUND(MIN(J2321, MAX(500,MIN(0.55*$C2321,573))),2),0),ROUND(IF($B2321="Non - avec lien de dépendance",MIN(1129,J2321,$C2321)*overallRate,MIN(1129,J2321)*overallRate),2))))</f>
        <v>Effectuez l’étape 1</v>
      </c>
      <c r="O2321" s="54" t="str">
        <f>IF(ISTEXT(overallRate),"Effectuez l’étape 1",IF(OR(COUNT($C2321,K2321)&lt;&gt;2,overallRate=0),0,IF(G2321="Oui",IF(OR($B2321="Oui - sans lien de dépendance",$C2321&gt;0),ROUND(MIN(K2321, MAX(500,MIN(0.55*$C2321,573))),2),0),ROUND(IF($B2321="Non - avec lien de dépendance",MIN(1129,K2321,$C2321)*overallRate,MIN(1129,K2321)*overallRate),2))))</f>
        <v>Effectuez l’étape 1</v>
      </c>
      <c r="P2321" s="3">
        <f t="shared" si="36"/>
        <v>0</v>
      </c>
    </row>
    <row r="2322" spans="12:16" x14ac:dyDescent="0.35">
      <c r="L2322" s="54" t="str">
        <f>IF(ISTEXT(overallRate),"Effectuez l’étape 1",IF(OR(COUNT($C2322,H2322)&lt;&gt;2,overallRate=0),0,IF(D2322="Oui",IF(OR($B2322="Oui - sans lien de dépendance",$C2322&gt;0),ROUND(MIN(H2322, MAX(500,MIN(0.55*$C2322,573))),2),0),ROUND(IF($B2322="Non - avec lien de dépendance",MIN(1129,H2322,$C2322)*overallRate,MIN(1129,H2322)*overallRate),2))))</f>
        <v>Effectuez l’étape 1</v>
      </c>
      <c r="M2322" s="54" t="str">
        <f>IF(ISTEXT(overallRate),"Effectuez l’étape 1",IF(OR(COUNT($C2322,I2322)&lt;&gt;2,overallRate=0),0,IF(E2322="Oui",IF(OR($B2322="Oui - sans lien de dépendance",$C2322&gt;0),ROUND(MIN(I2322, MAX(500,MIN(0.55*$C2322,573))),2),0),ROUND(IF($B2322="Non - avec lien de dépendance",MIN(1129,I2322,$C2322)*overallRate,MIN(1129,I2322)*overallRate),2))))</f>
        <v>Effectuez l’étape 1</v>
      </c>
      <c r="N2322" s="54" t="str">
        <f>IF(ISTEXT(overallRate),"Effectuez l’étape 1",IF(OR(COUNT($C2322,J2322)&lt;&gt;2,overallRate=0),0,IF(F2322="Oui",IF(OR($B2322="Oui - sans lien de dépendance",$C2322&gt;0),ROUND(MIN(J2322, MAX(500,MIN(0.55*$C2322,573))),2),0),ROUND(IF($B2322="Non - avec lien de dépendance",MIN(1129,J2322,$C2322)*overallRate,MIN(1129,J2322)*overallRate),2))))</f>
        <v>Effectuez l’étape 1</v>
      </c>
      <c r="O2322" s="54" t="str">
        <f>IF(ISTEXT(overallRate),"Effectuez l’étape 1",IF(OR(COUNT($C2322,K2322)&lt;&gt;2,overallRate=0),0,IF(G2322="Oui",IF(OR($B2322="Oui - sans lien de dépendance",$C2322&gt;0),ROUND(MIN(K2322, MAX(500,MIN(0.55*$C2322,573))),2),0),ROUND(IF($B2322="Non - avec lien de dépendance",MIN(1129,K2322,$C2322)*overallRate,MIN(1129,K2322)*overallRate),2))))</f>
        <v>Effectuez l’étape 1</v>
      </c>
      <c r="P2322" s="3">
        <f t="shared" si="36"/>
        <v>0</v>
      </c>
    </row>
    <row r="2323" spans="12:16" x14ac:dyDescent="0.35">
      <c r="L2323" s="54" t="str">
        <f>IF(ISTEXT(overallRate),"Effectuez l’étape 1",IF(OR(COUNT($C2323,H2323)&lt;&gt;2,overallRate=0),0,IF(D2323="Oui",IF(OR($B2323="Oui - sans lien de dépendance",$C2323&gt;0),ROUND(MIN(H2323, MAX(500,MIN(0.55*$C2323,573))),2),0),ROUND(IF($B2323="Non - avec lien de dépendance",MIN(1129,H2323,$C2323)*overallRate,MIN(1129,H2323)*overallRate),2))))</f>
        <v>Effectuez l’étape 1</v>
      </c>
      <c r="M2323" s="54" t="str">
        <f>IF(ISTEXT(overallRate),"Effectuez l’étape 1",IF(OR(COUNT($C2323,I2323)&lt;&gt;2,overallRate=0),0,IF(E2323="Oui",IF(OR($B2323="Oui - sans lien de dépendance",$C2323&gt;0),ROUND(MIN(I2323, MAX(500,MIN(0.55*$C2323,573))),2),0),ROUND(IF($B2323="Non - avec lien de dépendance",MIN(1129,I2323,$C2323)*overallRate,MIN(1129,I2323)*overallRate),2))))</f>
        <v>Effectuez l’étape 1</v>
      </c>
      <c r="N2323" s="54" t="str">
        <f>IF(ISTEXT(overallRate),"Effectuez l’étape 1",IF(OR(COUNT($C2323,J2323)&lt;&gt;2,overallRate=0),0,IF(F2323="Oui",IF(OR($B2323="Oui - sans lien de dépendance",$C2323&gt;0),ROUND(MIN(J2323, MAX(500,MIN(0.55*$C2323,573))),2),0),ROUND(IF($B2323="Non - avec lien de dépendance",MIN(1129,J2323,$C2323)*overallRate,MIN(1129,J2323)*overallRate),2))))</f>
        <v>Effectuez l’étape 1</v>
      </c>
      <c r="O2323" s="54" t="str">
        <f>IF(ISTEXT(overallRate),"Effectuez l’étape 1",IF(OR(COUNT($C2323,K2323)&lt;&gt;2,overallRate=0),0,IF(G2323="Oui",IF(OR($B2323="Oui - sans lien de dépendance",$C2323&gt;0),ROUND(MIN(K2323, MAX(500,MIN(0.55*$C2323,573))),2),0),ROUND(IF($B2323="Non - avec lien de dépendance",MIN(1129,K2323,$C2323)*overallRate,MIN(1129,K2323)*overallRate),2))))</f>
        <v>Effectuez l’étape 1</v>
      </c>
      <c r="P2323" s="3">
        <f t="shared" si="36"/>
        <v>0</v>
      </c>
    </row>
    <row r="2324" spans="12:16" x14ac:dyDescent="0.35">
      <c r="L2324" s="54" t="str">
        <f>IF(ISTEXT(overallRate),"Effectuez l’étape 1",IF(OR(COUNT($C2324,H2324)&lt;&gt;2,overallRate=0),0,IF(D2324="Oui",IF(OR($B2324="Oui - sans lien de dépendance",$C2324&gt;0),ROUND(MIN(H2324, MAX(500,MIN(0.55*$C2324,573))),2),0),ROUND(IF($B2324="Non - avec lien de dépendance",MIN(1129,H2324,$C2324)*overallRate,MIN(1129,H2324)*overallRate),2))))</f>
        <v>Effectuez l’étape 1</v>
      </c>
      <c r="M2324" s="54" t="str">
        <f>IF(ISTEXT(overallRate),"Effectuez l’étape 1",IF(OR(COUNT($C2324,I2324)&lt;&gt;2,overallRate=0),0,IF(E2324="Oui",IF(OR($B2324="Oui - sans lien de dépendance",$C2324&gt;0),ROUND(MIN(I2324, MAX(500,MIN(0.55*$C2324,573))),2),0),ROUND(IF($B2324="Non - avec lien de dépendance",MIN(1129,I2324,$C2324)*overallRate,MIN(1129,I2324)*overallRate),2))))</f>
        <v>Effectuez l’étape 1</v>
      </c>
      <c r="N2324" s="54" t="str">
        <f>IF(ISTEXT(overallRate),"Effectuez l’étape 1",IF(OR(COUNT($C2324,J2324)&lt;&gt;2,overallRate=0),0,IF(F2324="Oui",IF(OR($B2324="Oui - sans lien de dépendance",$C2324&gt;0),ROUND(MIN(J2324, MAX(500,MIN(0.55*$C2324,573))),2),0),ROUND(IF($B2324="Non - avec lien de dépendance",MIN(1129,J2324,$C2324)*overallRate,MIN(1129,J2324)*overallRate),2))))</f>
        <v>Effectuez l’étape 1</v>
      </c>
      <c r="O2324" s="54" t="str">
        <f>IF(ISTEXT(overallRate),"Effectuez l’étape 1",IF(OR(COUNT($C2324,K2324)&lt;&gt;2,overallRate=0),0,IF(G2324="Oui",IF(OR($B2324="Oui - sans lien de dépendance",$C2324&gt;0),ROUND(MIN(K2324, MAX(500,MIN(0.55*$C2324,573))),2),0),ROUND(IF($B2324="Non - avec lien de dépendance",MIN(1129,K2324,$C2324)*overallRate,MIN(1129,K2324)*overallRate),2))))</f>
        <v>Effectuez l’étape 1</v>
      </c>
      <c r="P2324" s="3">
        <f t="shared" si="36"/>
        <v>0</v>
      </c>
    </row>
    <row r="2325" spans="12:16" x14ac:dyDescent="0.35">
      <c r="L2325" s="54" t="str">
        <f>IF(ISTEXT(overallRate),"Effectuez l’étape 1",IF(OR(COUNT($C2325,H2325)&lt;&gt;2,overallRate=0),0,IF(D2325="Oui",IF(OR($B2325="Oui - sans lien de dépendance",$C2325&gt;0),ROUND(MIN(H2325, MAX(500,MIN(0.55*$C2325,573))),2),0),ROUND(IF($B2325="Non - avec lien de dépendance",MIN(1129,H2325,$C2325)*overallRate,MIN(1129,H2325)*overallRate),2))))</f>
        <v>Effectuez l’étape 1</v>
      </c>
      <c r="M2325" s="54" t="str">
        <f>IF(ISTEXT(overallRate),"Effectuez l’étape 1",IF(OR(COUNT($C2325,I2325)&lt;&gt;2,overallRate=0),0,IF(E2325="Oui",IF(OR($B2325="Oui - sans lien de dépendance",$C2325&gt;0),ROUND(MIN(I2325, MAX(500,MIN(0.55*$C2325,573))),2),0),ROUND(IF($B2325="Non - avec lien de dépendance",MIN(1129,I2325,$C2325)*overallRate,MIN(1129,I2325)*overallRate),2))))</f>
        <v>Effectuez l’étape 1</v>
      </c>
      <c r="N2325" s="54" t="str">
        <f>IF(ISTEXT(overallRate),"Effectuez l’étape 1",IF(OR(COUNT($C2325,J2325)&lt;&gt;2,overallRate=0),0,IF(F2325="Oui",IF(OR($B2325="Oui - sans lien de dépendance",$C2325&gt;0),ROUND(MIN(J2325, MAX(500,MIN(0.55*$C2325,573))),2),0),ROUND(IF($B2325="Non - avec lien de dépendance",MIN(1129,J2325,$C2325)*overallRate,MIN(1129,J2325)*overallRate),2))))</f>
        <v>Effectuez l’étape 1</v>
      </c>
      <c r="O2325" s="54" t="str">
        <f>IF(ISTEXT(overallRate),"Effectuez l’étape 1",IF(OR(COUNT($C2325,K2325)&lt;&gt;2,overallRate=0),0,IF(G2325="Oui",IF(OR($B2325="Oui - sans lien de dépendance",$C2325&gt;0),ROUND(MIN(K2325, MAX(500,MIN(0.55*$C2325,573))),2),0),ROUND(IF($B2325="Non - avec lien de dépendance",MIN(1129,K2325,$C2325)*overallRate,MIN(1129,K2325)*overallRate),2))))</f>
        <v>Effectuez l’étape 1</v>
      </c>
      <c r="P2325" s="3">
        <f t="shared" si="36"/>
        <v>0</v>
      </c>
    </row>
    <row r="2326" spans="12:16" x14ac:dyDescent="0.35">
      <c r="L2326" s="54" t="str">
        <f>IF(ISTEXT(overallRate),"Effectuez l’étape 1",IF(OR(COUNT($C2326,H2326)&lt;&gt;2,overallRate=0),0,IF(D2326="Oui",IF(OR($B2326="Oui - sans lien de dépendance",$C2326&gt;0),ROUND(MIN(H2326, MAX(500,MIN(0.55*$C2326,573))),2),0),ROUND(IF($B2326="Non - avec lien de dépendance",MIN(1129,H2326,$C2326)*overallRate,MIN(1129,H2326)*overallRate),2))))</f>
        <v>Effectuez l’étape 1</v>
      </c>
      <c r="M2326" s="54" t="str">
        <f>IF(ISTEXT(overallRate),"Effectuez l’étape 1",IF(OR(COUNT($C2326,I2326)&lt;&gt;2,overallRate=0),0,IF(E2326="Oui",IF(OR($B2326="Oui - sans lien de dépendance",$C2326&gt;0),ROUND(MIN(I2326, MAX(500,MIN(0.55*$C2326,573))),2),0),ROUND(IF($B2326="Non - avec lien de dépendance",MIN(1129,I2326,$C2326)*overallRate,MIN(1129,I2326)*overallRate),2))))</f>
        <v>Effectuez l’étape 1</v>
      </c>
      <c r="N2326" s="54" t="str">
        <f>IF(ISTEXT(overallRate),"Effectuez l’étape 1",IF(OR(COUNT($C2326,J2326)&lt;&gt;2,overallRate=0),0,IF(F2326="Oui",IF(OR($B2326="Oui - sans lien de dépendance",$C2326&gt;0),ROUND(MIN(J2326, MAX(500,MIN(0.55*$C2326,573))),2),0),ROUND(IF($B2326="Non - avec lien de dépendance",MIN(1129,J2326,$C2326)*overallRate,MIN(1129,J2326)*overallRate),2))))</f>
        <v>Effectuez l’étape 1</v>
      </c>
      <c r="O2326" s="54" t="str">
        <f>IF(ISTEXT(overallRate),"Effectuez l’étape 1",IF(OR(COUNT($C2326,K2326)&lt;&gt;2,overallRate=0),0,IF(G2326="Oui",IF(OR($B2326="Oui - sans lien de dépendance",$C2326&gt;0),ROUND(MIN(K2326, MAX(500,MIN(0.55*$C2326,573))),2),0),ROUND(IF($B2326="Non - avec lien de dépendance",MIN(1129,K2326,$C2326)*overallRate,MIN(1129,K2326)*overallRate),2))))</f>
        <v>Effectuez l’étape 1</v>
      </c>
      <c r="P2326" s="3">
        <f t="shared" si="36"/>
        <v>0</v>
      </c>
    </row>
    <row r="2327" spans="12:16" x14ac:dyDescent="0.35">
      <c r="L2327" s="54" t="str">
        <f>IF(ISTEXT(overallRate),"Effectuez l’étape 1",IF(OR(COUNT($C2327,H2327)&lt;&gt;2,overallRate=0),0,IF(D2327="Oui",IF(OR($B2327="Oui - sans lien de dépendance",$C2327&gt;0),ROUND(MIN(H2327, MAX(500,MIN(0.55*$C2327,573))),2),0),ROUND(IF($B2327="Non - avec lien de dépendance",MIN(1129,H2327,$C2327)*overallRate,MIN(1129,H2327)*overallRate),2))))</f>
        <v>Effectuez l’étape 1</v>
      </c>
      <c r="M2327" s="54" t="str">
        <f>IF(ISTEXT(overallRate),"Effectuez l’étape 1",IF(OR(COUNT($C2327,I2327)&lt;&gt;2,overallRate=0),0,IF(E2327="Oui",IF(OR($B2327="Oui - sans lien de dépendance",$C2327&gt;0),ROUND(MIN(I2327, MAX(500,MIN(0.55*$C2327,573))),2),0),ROUND(IF($B2327="Non - avec lien de dépendance",MIN(1129,I2327,$C2327)*overallRate,MIN(1129,I2327)*overallRate),2))))</f>
        <v>Effectuez l’étape 1</v>
      </c>
      <c r="N2327" s="54" t="str">
        <f>IF(ISTEXT(overallRate),"Effectuez l’étape 1",IF(OR(COUNT($C2327,J2327)&lt;&gt;2,overallRate=0),0,IF(F2327="Oui",IF(OR($B2327="Oui - sans lien de dépendance",$C2327&gt;0),ROUND(MIN(J2327, MAX(500,MIN(0.55*$C2327,573))),2),0),ROUND(IF($B2327="Non - avec lien de dépendance",MIN(1129,J2327,$C2327)*overallRate,MIN(1129,J2327)*overallRate),2))))</f>
        <v>Effectuez l’étape 1</v>
      </c>
      <c r="O2327" s="54" t="str">
        <f>IF(ISTEXT(overallRate),"Effectuez l’étape 1",IF(OR(COUNT($C2327,K2327)&lt;&gt;2,overallRate=0),0,IF(G2327="Oui",IF(OR($B2327="Oui - sans lien de dépendance",$C2327&gt;0),ROUND(MIN(K2327, MAX(500,MIN(0.55*$C2327,573))),2),0),ROUND(IF($B2327="Non - avec lien de dépendance",MIN(1129,K2327,$C2327)*overallRate,MIN(1129,K2327)*overallRate),2))))</f>
        <v>Effectuez l’étape 1</v>
      </c>
      <c r="P2327" s="3">
        <f t="shared" si="36"/>
        <v>0</v>
      </c>
    </row>
    <row r="2328" spans="12:16" x14ac:dyDescent="0.35">
      <c r="L2328" s="54" t="str">
        <f>IF(ISTEXT(overallRate),"Effectuez l’étape 1",IF(OR(COUNT($C2328,H2328)&lt;&gt;2,overallRate=0),0,IF(D2328="Oui",IF(OR($B2328="Oui - sans lien de dépendance",$C2328&gt;0),ROUND(MIN(H2328, MAX(500,MIN(0.55*$C2328,573))),2),0),ROUND(IF($B2328="Non - avec lien de dépendance",MIN(1129,H2328,$C2328)*overallRate,MIN(1129,H2328)*overallRate),2))))</f>
        <v>Effectuez l’étape 1</v>
      </c>
      <c r="M2328" s="54" t="str">
        <f>IF(ISTEXT(overallRate),"Effectuez l’étape 1",IF(OR(COUNT($C2328,I2328)&lt;&gt;2,overallRate=0),0,IF(E2328="Oui",IF(OR($B2328="Oui - sans lien de dépendance",$C2328&gt;0),ROUND(MIN(I2328, MAX(500,MIN(0.55*$C2328,573))),2),0),ROUND(IF($B2328="Non - avec lien de dépendance",MIN(1129,I2328,$C2328)*overallRate,MIN(1129,I2328)*overallRate),2))))</f>
        <v>Effectuez l’étape 1</v>
      </c>
      <c r="N2328" s="54" t="str">
        <f>IF(ISTEXT(overallRate),"Effectuez l’étape 1",IF(OR(COUNT($C2328,J2328)&lt;&gt;2,overallRate=0),0,IF(F2328="Oui",IF(OR($B2328="Oui - sans lien de dépendance",$C2328&gt;0),ROUND(MIN(J2328, MAX(500,MIN(0.55*$C2328,573))),2),0),ROUND(IF($B2328="Non - avec lien de dépendance",MIN(1129,J2328,$C2328)*overallRate,MIN(1129,J2328)*overallRate),2))))</f>
        <v>Effectuez l’étape 1</v>
      </c>
      <c r="O2328" s="54" t="str">
        <f>IF(ISTEXT(overallRate),"Effectuez l’étape 1",IF(OR(COUNT($C2328,K2328)&lt;&gt;2,overallRate=0),0,IF(G2328="Oui",IF(OR($B2328="Oui - sans lien de dépendance",$C2328&gt;0),ROUND(MIN(K2328, MAX(500,MIN(0.55*$C2328,573))),2),0),ROUND(IF($B2328="Non - avec lien de dépendance",MIN(1129,K2328,$C2328)*overallRate,MIN(1129,K2328)*overallRate),2))))</f>
        <v>Effectuez l’étape 1</v>
      </c>
      <c r="P2328" s="3">
        <f t="shared" si="36"/>
        <v>0</v>
      </c>
    </row>
    <row r="2329" spans="12:16" x14ac:dyDescent="0.35">
      <c r="L2329" s="54" t="str">
        <f>IF(ISTEXT(overallRate),"Effectuez l’étape 1",IF(OR(COUNT($C2329,H2329)&lt;&gt;2,overallRate=0),0,IF(D2329="Oui",IF(OR($B2329="Oui - sans lien de dépendance",$C2329&gt;0),ROUND(MIN(H2329, MAX(500,MIN(0.55*$C2329,573))),2),0),ROUND(IF($B2329="Non - avec lien de dépendance",MIN(1129,H2329,$C2329)*overallRate,MIN(1129,H2329)*overallRate),2))))</f>
        <v>Effectuez l’étape 1</v>
      </c>
      <c r="M2329" s="54" t="str">
        <f>IF(ISTEXT(overallRate),"Effectuez l’étape 1",IF(OR(COUNT($C2329,I2329)&lt;&gt;2,overallRate=0),0,IF(E2329="Oui",IF(OR($B2329="Oui - sans lien de dépendance",$C2329&gt;0),ROUND(MIN(I2329, MAX(500,MIN(0.55*$C2329,573))),2),0),ROUND(IF($B2329="Non - avec lien de dépendance",MIN(1129,I2329,$C2329)*overallRate,MIN(1129,I2329)*overallRate),2))))</f>
        <v>Effectuez l’étape 1</v>
      </c>
      <c r="N2329" s="54" t="str">
        <f>IF(ISTEXT(overallRate),"Effectuez l’étape 1",IF(OR(COUNT($C2329,J2329)&lt;&gt;2,overallRate=0),0,IF(F2329="Oui",IF(OR($B2329="Oui - sans lien de dépendance",$C2329&gt;0),ROUND(MIN(J2329, MAX(500,MIN(0.55*$C2329,573))),2),0),ROUND(IF($B2329="Non - avec lien de dépendance",MIN(1129,J2329,$C2329)*overallRate,MIN(1129,J2329)*overallRate),2))))</f>
        <v>Effectuez l’étape 1</v>
      </c>
      <c r="O2329" s="54" t="str">
        <f>IF(ISTEXT(overallRate),"Effectuez l’étape 1",IF(OR(COUNT($C2329,K2329)&lt;&gt;2,overallRate=0),0,IF(G2329="Oui",IF(OR($B2329="Oui - sans lien de dépendance",$C2329&gt;0),ROUND(MIN(K2329, MAX(500,MIN(0.55*$C2329,573))),2),0),ROUND(IF($B2329="Non - avec lien de dépendance",MIN(1129,K2329,$C2329)*overallRate,MIN(1129,K2329)*overallRate),2))))</f>
        <v>Effectuez l’étape 1</v>
      </c>
      <c r="P2329" s="3">
        <f t="shared" si="36"/>
        <v>0</v>
      </c>
    </row>
    <row r="2330" spans="12:16" x14ac:dyDescent="0.35">
      <c r="L2330" s="54" t="str">
        <f>IF(ISTEXT(overallRate),"Effectuez l’étape 1",IF(OR(COUNT($C2330,H2330)&lt;&gt;2,overallRate=0),0,IF(D2330="Oui",IF(OR($B2330="Oui - sans lien de dépendance",$C2330&gt;0),ROUND(MIN(H2330, MAX(500,MIN(0.55*$C2330,573))),2),0),ROUND(IF($B2330="Non - avec lien de dépendance",MIN(1129,H2330,$C2330)*overallRate,MIN(1129,H2330)*overallRate),2))))</f>
        <v>Effectuez l’étape 1</v>
      </c>
      <c r="M2330" s="54" t="str">
        <f>IF(ISTEXT(overallRate),"Effectuez l’étape 1",IF(OR(COUNT($C2330,I2330)&lt;&gt;2,overallRate=0),0,IF(E2330="Oui",IF(OR($B2330="Oui - sans lien de dépendance",$C2330&gt;0),ROUND(MIN(I2330, MAX(500,MIN(0.55*$C2330,573))),2),0),ROUND(IF($B2330="Non - avec lien de dépendance",MIN(1129,I2330,$C2330)*overallRate,MIN(1129,I2330)*overallRate),2))))</f>
        <v>Effectuez l’étape 1</v>
      </c>
      <c r="N2330" s="54" t="str">
        <f>IF(ISTEXT(overallRate),"Effectuez l’étape 1",IF(OR(COUNT($C2330,J2330)&lt;&gt;2,overallRate=0),0,IF(F2330="Oui",IF(OR($B2330="Oui - sans lien de dépendance",$C2330&gt;0),ROUND(MIN(J2330, MAX(500,MIN(0.55*$C2330,573))),2),0),ROUND(IF($B2330="Non - avec lien de dépendance",MIN(1129,J2330,$C2330)*overallRate,MIN(1129,J2330)*overallRate),2))))</f>
        <v>Effectuez l’étape 1</v>
      </c>
      <c r="O2330" s="54" t="str">
        <f>IF(ISTEXT(overallRate),"Effectuez l’étape 1",IF(OR(COUNT($C2330,K2330)&lt;&gt;2,overallRate=0),0,IF(G2330="Oui",IF(OR($B2330="Oui - sans lien de dépendance",$C2330&gt;0),ROUND(MIN(K2330, MAX(500,MIN(0.55*$C2330,573))),2),0),ROUND(IF($B2330="Non - avec lien de dépendance",MIN(1129,K2330,$C2330)*overallRate,MIN(1129,K2330)*overallRate),2))))</f>
        <v>Effectuez l’étape 1</v>
      </c>
      <c r="P2330" s="3">
        <f t="shared" si="36"/>
        <v>0</v>
      </c>
    </row>
    <row r="2331" spans="12:16" x14ac:dyDescent="0.35">
      <c r="L2331" s="54" t="str">
        <f>IF(ISTEXT(overallRate),"Effectuez l’étape 1",IF(OR(COUNT($C2331,H2331)&lt;&gt;2,overallRate=0),0,IF(D2331="Oui",IF(OR($B2331="Oui - sans lien de dépendance",$C2331&gt;0),ROUND(MIN(H2331, MAX(500,MIN(0.55*$C2331,573))),2),0),ROUND(IF($B2331="Non - avec lien de dépendance",MIN(1129,H2331,$C2331)*overallRate,MIN(1129,H2331)*overallRate),2))))</f>
        <v>Effectuez l’étape 1</v>
      </c>
      <c r="M2331" s="54" t="str">
        <f>IF(ISTEXT(overallRate),"Effectuez l’étape 1",IF(OR(COUNT($C2331,I2331)&lt;&gt;2,overallRate=0),0,IF(E2331="Oui",IF(OR($B2331="Oui - sans lien de dépendance",$C2331&gt;0),ROUND(MIN(I2331, MAX(500,MIN(0.55*$C2331,573))),2),0),ROUND(IF($B2331="Non - avec lien de dépendance",MIN(1129,I2331,$C2331)*overallRate,MIN(1129,I2331)*overallRate),2))))</f>
        <v>Effectuez l’étape 1</v>
      </c>
      <c r="N2331" s="54" t="str">
        <f>IF(ISTEXT(overallRate),"Effectuez l’étape 1",IF(OR(COUNT($C2331,J2331)&lt;&gt;2,overallRate=0),0,IF(F2331="Oui",IF(OR($B2331="Oui - sans lien de dépendance",$C2331&gt;0),ROUND(MIN(J2331, MAX(500,MIN(0.55*$C2331,573))),2),0),ROUND(IF($B2331="Non - avec lien de dépendance",MIN(1129,J2331,$C2331)*overallRate,MIN(1129,J2331)*overallRate),2))))</f>
        <v>Effectuez l’étape 1</v>
      </c>
      <c r="O2331" s="54" t="str">
        <f>IF(ISTEXT(overallRate),"Effectuez l’étape 1",IF(OR(COUNT($C2331,K2331)&lt;&gt;2,overallRate=0),0,IF(G2331="Oui",IF(OR($B2331="Oui - sans lien de dépendance",$C2331&gt;0),ROUND(MIN(K2331, MAX(500,MIN(0.55*$C2331,573))),2),0),ROUND(IF($B2331="Non - avec lien de dépendance",MIN(1129,K2331,$C2331)*overallRate,MIN(1129,K2331)*overallRate),2))))</f>
        <v>Effectuez l’étape 1</v>
      </c>
      <c r="P2331" s="3">
        <f t="shared" si="36"/>
        <v>0</v>
      </c>
    </row>
    <row r="2332" spans="12:16" x14ac:dyDescent="0.35">
      <c r="L2332" s="54" t="str">
        <f>IF(ISTEXT(overallRate),"Effectuez l’étape 1",IF(OR(COUNT($C2332,H2332)&lt;&gt;2,overallRate=0),0,IF(D2332="Oui",IF(OR($B2332="Oui - sans lien de dépendance",$C2332&gt;0),ROUND(MIN(H2332, MAX(500,MIN(0.55*$C2332,573))),2),0),ROUND(IF($B2332="Non - avec lien de dépendance",MIN(1129,H2332,$C2332)*overallRate,MIN(1129,H2332)*overallRate),2))))</f>
        <v>Effectuez l’étape 1</v>
      </c>
      <c r="M2332" s="54" t="str">
        <f>IF(ISTEXT(overallRate),"Effectuez l’étape 1",IF(OR(COUNT($C2332,I2332)&lt;&gt;2,overallRate=0),0,IF(E2332="Oui",IF(OR($B2332="Oui - sans lien de dépendance",$C2332&gt;0),ROUND(MIN(I2332, MAX(500,MIN(0.55*$C2332,573))),2),0),ROUND(IF($B2332="Non - avec lien de dépendance",MIN(1129,I2332,$C2332)*overallRate,MIN(1129,I2332)*overallRate),2))))</f>
        <v>Effectuez l’étape 1</v>
      </c>
      <c r="N2332" s="54" t="str">
        <f>IF(ISTEXT(overallRate),"Effectuez l’étape 1",IF(OR(COUNT($C2332,J2332)&lt;&gt;2,overallRate=0),0,IF(F2332="Oui",IF(OR($B2332="Oui - sans lien de dépendance",$C2332&gt;0),ROUND(MIN(J2332, MAX(500,MIN(0.55*$C2332,573))),2),0),ROUND(IF($B2332="Non - avec lien de dépendance",MIN(1129,J2332,$C2332)*overallRate,MIN(1129,J2332)*overallRate),2))))</f>
        <v>Effectuez l’étape 1</v>
      </c>
      <c r="O2332" s="54" t="str">
        <f>IF(ISTEXT(overallRate),"Effectuez l’étape 1",IF(OR(COUNT($C2332,K2332)&lt;&gt;2,overallRate=0),0,IF(G2332="Oui",IF(OR($B2332="Oui - sans lien de dépendance",$C2332&gt;0),ROUND(MIN(K2332, MAX(500,MIN(0.55*$C2332,573))),2),0),ROUND(IF($B2332="Non - avec lien de dépendance",MIN(1129,K2332,$C2332)*overallRate,MIN(1129,K2332)*overallRate),2))))</f>
        <v>Effectuez l’étape 1</v>
      </c>
      <c r="P2332" s="3">
        <f t="shared" si="36"/>
        <v>0</v>
      </c>
    </row>
    <row r="2333" spans="12:16" x14ac:dyDescent="0.35">
      <c r="L2333" s="54" t="str">
        <f>IF(ISTEXT(overallRate),"Effectuez l’étape 1",IF(OR(COUNT($C2333,H2333)&lt;&gt;2,overallRate=0),0,IF(D2333="Oui",IF(OR($B2333="Oui - sans lien de dépendance",$C2333&gt;0),ROUND(MIN(H2333, MAX(500,MIN(0.55*$C2333,573))),2),0),ROUND(IF($B2333="Non - avec lien de dépendance",MIN(1129,H2333,$C2333)*overallRate,MIN(1129,H2333)*overallRate),2))))</f>
        <v>Effectuez l’étape 1</v>
      </c>
      <c r="M2333" s="54" t="str">
        <f>IF(ISTEXT(overallRate),"Effectuez l’étape 1",IF(OR(COUNT($C2333,I2333)&lt;&gt;2,overallRate=0),0,IF(E2333="Oui",IF(OR($B2333="Oui - sans lien de dépendance",$C2333&gt;0),ROUND(MIN(I2333, MAX(500,MIN(0.55*$C2333,573))),2),0),ROUND(IF($B2333="Non - avec lien de dépendance",MIN(1129,I2333,$C2333)*overallRate,MIN(1129,I2333)*overallRate),2))))</f>
        <v>Effectuez l’étape 1</v>
      </c>
      <c r="N2333" s="54" t="str">
        <f>IF(ISTEXT(overallRate),"Effectuez l’étape 1",IF(OR(COUNT($C2333,J2333)&lt;&gt;2,overallRate=0),0,IF(F2333="Oui",IF(OR($B2333="Oui - sans lien de dépendance",$C2333&gt;0),ROUND(MIN(J2333, MAX(500,MIN(0.55*$C2333,573))),2),0),ROUND(IF($B2333="Non - avec lien de dépendance",MIN(1129,J2333,$C2333)*overallRate,MIN(1129,J2333)*overallRate),2))))</f>
        <v>Effectuez l’étape 1</v>
      </c>
      <c r="O2333" s="54" t="str">
        <f>IF(ISTEXT(overallRate),"Effectuez l’étape 1",IF(OR(COUNT($C2333,K2333)&lt;&gt;2,overallRate=0),0,IF(G2333="Oui",IF(OR($B2333="Oui - sans lien de dépendance",$C2333&gt;0),ROUND(MIN(K2333, MAX(500,MIN(0.55*$C2333,573))),2),0),ROUND(IF($B2333="Non - avec lien de dépendance",MIN(1129,K2333,$C2333)*overallRate,MIN(1129,K2333)*overallRate),2))))</f>
        <v>Effectuez l’étape 1</v>
      </c>
      <c r="P2333" s="3">
        <f t="shared" si="36"/>
        <v>0</v>
      </c>
    </row>
    <row r="2334" spans="12:16" x14ac:dyDescent="0.35">
      <c r="L2334" s="54" t="str">
        <f>IF(ISTEXT(overallRate),"Effectuez l’étape 1",IF(OR(COUNT($C2334,H2334)&lt;&gt;2,overallRate=0),0,IF(D2334="Oui",IF(OR($B2334="Oui - sans lien de dépendance",$C2334&gt;0),ROUND(MIN(H2334, MAX(500,MIN(0.55*$C2334,573))),2),0),ROUND(IF($B2334="Non - avec lien de dépendance",MIN(1129,H2334,$C2334)*overallRate,MIN(1129,H2334)*overallRate),2))))</f>
        <v>Effectuez l’étape 1</v>
      </c>
      <c r="M2334" s="54" t="str">
        <f>IF(ISTEXT(overallRate),"Effectuez l’étape 1",IF(OR(COUNT($C2334,I2334)&lt;&gt;2,overallRate=0),0,IF(E2334="Oui",IF(OR($B2334="Oui - sans lien de dépendance",$C2334&gt;0),ROUND(MIN(I2334, MAX(500,MIN(0.55*$C2334,573))),2),0),ROUND(IF($B2334="Non - avec lien de dépendance",MIN(1129,I2334,$C2334)*overallRate,MIN(1129,I2334)*overallRate),2))))</f>
        <v>Effectuez l’étape 1</v>
      </c>
      <c r="N2334" s="54" t="str">
        <f>IF(ISTEXT(overallRate),"Effectuez l’étape 1",IF(OR(COUNT($C2334,J2334)&lt;&gt;2,overallRate=0),0,IF(F2334="Oui",IF(OR($B2334="Oui - sans lien de dépendance",$C2334&gt;0),ROUND(MIN(J2334, MAX(500,MIN(0.55*$C2334,573))),2),0),ROUND(IF($B2334="Non - avec lien de dépendance",MIN(1129,J2334,$C2334)*overallRate,MIN(1129,J2334)*overallRate),2))))</f>
        <v>Effectuez l’étape 1</v>
      </c>
      <c r="O2334" s="54" t="str">
        <f>IF(ISTEXT(overallRate),"Effectuez l’étape 1",IF(OR(COUNT($C2334,K2334)&lt;&gt;2,overallRate=0),0,IF(G2334="Oui",IF(OR($B2334="Oui - sans lien de dépendance",$C2334&gt;0),ROUND(MIN(K2334, MAX(500,MIN(0.55*$C2334,573))),2),0),ROUND(IF($B2334="Non - avec lien de dépendance",MIN(1129,K2334,$C2334)*overallRate,MIN(1129,K2334)*overallRate),2))))</f>
        <v>Effectuez l’étape 1</v>
      </c>
      <c r="P2334" s="3">
        <f t="shared" si="36"/>
        <v>0</v>
      </c>
    </row>
    <row r="2335" spans="12:16" x14ac:dyDescent="0.35">
      <c r="L2335" s="54" t="str">
        <f>IF(ISTEXT(overallRate),"Effectuez l’étape 1",IF(OR(COUNT($C2335,H2335)&lt;&gt;2,overallRate=0),0,IF(D2335="Oui",IF(OR($B2335="Oui - sans lien de dépendance",$C2335&gt;0),ROUND(MIN(H2335, MAX(500,MIN(0.55*$C2335,573))),2),0),ROUND(IF($B2335="Non - avec lien de dépendance",MIN(1129,H2335,$C2335)*overallRate,MIN(1129,H2335)*overallRate),2))))</f>
        <v>Effectuez l’étape 1</v>
      </c>
      <c r="M2335" s="54" t="str">
        <f>IF(ISTEXT(overallRate),"Effectuez l’étape 1",IF(OR(COUNT($C2335,I2335)&lt;&gt;2,overallRate=0),0,IF(E2335="Oui",IF(OR($B2335="Oui - sans lien de dépendance",$C2335&gt;0),ROUND(MIN(I2335, MAX(500,MIN(0.55*$C2335,573))),2),0),ROUND(IF($B2335="Non - avec lien de dépendance",MIN(1129,I2335,$C2335)*overallRate,MIN(1129,I2335)*overallRate),2))))</f>
        <v>Effectuez l’étape 1</v>
      </c>
      <c r="N2335" s="54" t="str">
        <f>IF(ISTEXT(overallRate),"Effectuez l’étape 1",IF(OR(COUNT($C2335,J2335)&lt;&gt;2,overallRate=0),0,IF(F2335="Oui",IF(OR($B2335="Oui - sans lien de dépendance",$C2335&gt;0),ROUND(MIN(J2335, MAX(500,MIN(0.55*$C2335,573))),2),0),ROUND(IF($B2335="Non - avec lien de dépendance",MIN(1129,J2335,$C2335)*overallRate,MIN(1129,J2335)*overallRate),2))))</f>
        <v>Effectuez l’étape 1</v>
      </c>
      <c r="O2335" s="54" t="str">
        <f>IF(ISTEXT(overallRate),"Effectuez l’étape 1",IF(OR(COUNT($C2335,K2335)&lt;&gt;2,overallRate=0),0,IF(G2335="Oui",IF(OR($B2335="Oui - sans lien de dépendance",$C2335&gt;0),ROUND(MIN(K2335, MAX(500,MIN(0.55*$C2335,573))),2),0),ROUND(IF($B2335="Non - avec lien de dépendance",MIN(1129,K2335,$C2335)*overallRate,MIN(1129,K2335)*overallRate),2))))</f>
        <v>Effectuez l’étape 1</v>
      </c>
      <c r="P2335" s="3">
        <f t="shared" si="36"/>
        <v>0</v>
      </c>
    </row>
    <row r="2336" spans="12:16" x14ac:dyDescent="0.35">
      <c r="L2336" s="54" t="str">
        <f>IF(ISTEXT(overallRate),"Effectuez l’étape 1",IF(OR(COUNT($C2336,H2336)&lt;&gt;2,overallRate=0),0,IF(D2336="Oui",IF(OR($B2336="Oui - sans lien de dépendance",$C2336&gt;0),ROUND(MIN(H2336, MAX(500,MIN(0.55*$C2336,573))),2),0),ROUND(IF($B2336="Non - avec lien de dépendance",MIN(1129,H2336,$C2336)*overallRate,MIN(1129,H2336)*overallRate),2))))</f>
        <v>Effectuez l’étape 1</v>
      </c>
      <c r="M2336" s="54" t="str">
        <f>IF(ISTEXT(overallRate),"Effectuez l’étape 1",IF(OR(COUNT($C2336,I2336)&lt;&gt;2,overallRate=0),0,IF(E2336="Oui",IF(OR($B2336="Oui - sans lien de dépendance",$C2336&gt;0),ROUND(MIN(I2336, MAX(500,MIN(0.55*$C2336,573))),2),0),ROUND(IF($B2336="Non - avec lien de dépendance",MIN(1129,I2336,$C2336)*overallRate,MIN(1129,I2336)*overallRate),2))))</f>
        <v>Effectuez l’étape 1</v>
      </c>
      <c r="N2336" s="54" t="str">
        <f>IF(ISTEXT(overallRate),"Effectuez l’étape 1",IF(OR(COUNT($C2336,J2336)&lt;&gt;2,overallRate=0),0,IF(F2336="Oui",IF(OR($B2336="Oui - sans lien de dépendance",$C2336&gt;0),ROUND(MIN(J2336, MAX(500,MIN(0.55*$C2336,573))),2),0),ROUND(IF($B2336="Non - avec lien de dépendance",MIN(1129,J2336,$C2336)*overallRate,MIN(1129,J2336)*overallRate),2))))</f>
        <v>Effectuez l’étape 1</v>
      </c>
      <c r="O2336" s="54" t="str">
        <f>IF(ISTEXT(overallRate),"Effectuez l’étape 1",IF(OR(COUNT($C2336,K2336)&lt;&gt;2,overallRate=0),0,IF(G2336="Oui",IF(OR($B2336="Oui - sans lien de dépendance",$C2336&gt;0),ROUND(MIN(K2336, MAX(500,MIN(0.55*$C2336,573))),2),0),ROUND(IF($B2336="Non - avec lien de dépendance",MIN(1129,K2336,$C2336)*overallRate,MIN(1129,K2336)*overallRate),2))))</f>
        <v>Effectuez l’étape 1</v>
      </c>
      <c r="P2336" s="3">
        <f t="shared" si="36"/>
        <v>0</v>
      </c>
    </row>
    <row r="2337" spans="12:16" x14ac:dyDescent="0.35">
      <c r="L2337" s="54" t="str">
        <f>IF(ISTEXT(overallRate),"Effectuez l’étape 1",IF(OR(COUNT($C2337,H2337)&lt;&gt;2,overallRate=0),0,IF(D2337="Oui",IF(OR($B2337="Oui - sans lien de dépendance",$C2337&gt;0),ROUND(MIN(H2337, MAX(500,MIN(0.55*$C2337,573))),2),0),ROUND(IF($B2337="Non - avec lien de dépendance",MIN(1129,H2337,$C2337)*overallRate,MIN(1129,H2337)*overallRate),2))))</f>
        <v>Effectuez l’étape 1</v>
      </c>
      <c r="M2337" s="54" t="str">
        <f>IF(ISTEXT(overallRate),"Effectuez l’étape 1",IF(OR(COUNT($C2337,I2337)&lt;&gt;2,overallRate=0),0,IF(E2337="Oui",IF(OR($B2337="Oui - sans lien de dépendance",$C2337&gt;0),ROUND(MIN(I2337, MAX(500,MIN(0.55*$C2337,573))),2),0),ROUND(IF($B2337="Non - avec lien de dépendance",MIN(1129,I2337,$C2337)*overallRate,MIN(1129,I2337)*overallRate),2))))</f>
        <v>Effectuez l’étape 1</v>
      </c>
      <c r="N2337" s="54" t="str">
        <f>IF(ISTEXT(overallRate),"Effectuez l’étape 1",IF(OR(COUNT($C2337,J2337)&lt;&gt;2,overallRate=0),0,IF(F2337="Oui",IF(OR($B2337="Oui - sans lien de dépendance",$C2337&gt;0),ROUND(MIN(J2337, MAX(500,MIN(0.55*$C2337,573))),2),0),ROUND(IF($B2337="Non - avec lien de dépendance",MIN(1129,J2337,$C2337)*overallRate,MIN(1129,J2337)*overallRate),2))))</f>
        <v>Effectuez l’étape 1</v>
      </c>
      <c r="O2337" s="54" t="str">
        <f>IF(ISTEXT(overallRate),"Effectuez l’étape 1",IF(OR(COUNT($C2337,K2337)&lt;&gt;2,overallRate=0),0,IF(G2337="Oui",IF(OR($B2337="Oui - sans lien de dépendance",$C2337&gt;0),ROUND(MIN(K2337, MAX(500,MIN(0.55*$C2337,573))),2),0),ROUND(IF($B2337="Non - avec lien de dépendance",MIN(1129,K2337,$C2337)*overallRate,MIN(1129,K2337)*overallRate),2))))</f>
        <v>Effectuez l’étape 1</v>
      </c>
      <c r="P2337" s="3">
        <f t="shared" si="36"/>
        <v>0</v>
      </c>
    </row>
    <row r="2338" spans="12:16" x14ac:dyDescent="0.35">
      <c r="L2338" s="54" t="str">
        <f>IF(ISTEXT(overallRate),"Effectuez l’étape 1",IF(OR(COUNT($C2338,H2338)&lt;&gt;2,overallRate=0),0,IF(D2338="Oui",IF(OR($B2338="Oui - sans lien de dépendance",$C2338&gt;0),ROUND(MIN(H2338, MAX(500,MIN(0.55*$C2338,573))),2),0),ROUND(IF($B2338="Non - avec lien de dépendance",MIN(1129,H2338,$C2338)*overallRate,MIN(1129,H2338)*overallRate),2))))</f>
        <v>Effectuez l’étape 1</v>
      </c>
      <c r="M2338" s="54" t="str">
        <f>IF(ISTEXT(overallRate),"Effectuez l’étape 1",IF(OR(COUNT($C2338,I2338)&lt;&gt;2,overallRate=0),0,IF(E2338="Oui",IF(OR($B2338="Oui - sans lien de dépendance",$C2338&gt;0),ROUND(MIN(I2338, MAX(500,MIN(0.55*$C2338,573))),2),0),ROUND(IF($B2338="Non - avec lien de dépendance",MIN(1129,I2338,$C2338)*overallRate,MIN(1129,I2338)*overallRate),2))))</f>
        <v>Effectuez l’étape 1</v>
      </c>
      <c r="N2338" s="54" t="str">
        <f>IF(ISTEXT(overallRate),"Effectuez l’étape 1",IF(OR(COUNT($C2338,J2338)&lt;&gt;2,overallRate=0),0,IF(F2338="Oui",IF(OR($B2338="Oui - sans lien de dépendance",$C2338&gt;0),ROUND(MIN(J2338, MAX(500,MIN(0.55*$C2338,573))),2),0),ROUND(IF($B2338="Non - avec lien de dépendance",MIN(1129,J2338,$C2338)*overallRate,MIN(1129,J2338)*overallRate),2))))</f>
        <v>Effectuez l’étape 1</v>
      </c>
      <c r="O2338" s="54" t="str">
        <f>IF(ISTEXT(overallRate),"Effectuez l’étape 1",IF(OR(COUNT($C2338,K2338)&lt;&gt;2,overallRate=0),0,IF(G2338="Oui",IF(OR($B2338="Oui - sans lien de dépendance",$C2338&gt;0),ROUND(MIN(K2338, MAX(500,MIN(0.55*$C2338,573))),2),0),ROUND(IF($B2338="Non - avec lien de dépendance",MIN(1129,K2338,$C2338)*overallRate,MIN(1129,K2338)*overallRate),2))))</f>
        <v>Effectuez l’étape 1</v>
      </c>
      <c r="P2338" s="3">
        <f t="shared" si="36"/>
        <v>0</v>
      </c>
    </row>
    <row r="2339" spans="12:16" x14ac:dyDescent="0.35">
      <c r="L2339" s="54" t="str">
        <f>IF(ISTEXT(overallRate),"Effectuez l’étape 1",IF(OR(COUNT($C2339,H2339)&lt;&gt;2,overallRate=0),0,IF(D2339="Oui",IF(OR($B2339="Oui - sans lien de dépendance",$C2339&gt;0),ROUND(MIN(H2339, MAX(500,MIN(0.55*$C2339,573))),2),0),ROUND(IF($B2339="Non - avec lien de dépendance",MIN(1129,H2339,$C2339)*overallRate,MIN(1129,H2339)*overallRate),2))))</f>
        <v>Effectuez l’étape 1</v>
      </c>
      <c r="M2339" s="54" t="str">
        <f>IF(ISTEXT(overallRate),"Effectuez l’étape 1",IF(OR(COUNT($C2339,I2339)&lt;&gt;2,overallRate=0),0,IF(E2339="Oui",IF(OR($B2339="Oui - sans lien de dépendance",$C2339&gt;0),ROUND(MIN(I2339, MAX(500,MIN(0.55*$C2339,573))),2),0),ROUND(IF($B2339="Non - avec lien de dépendance",MIN(1129,I2339,$C2339)*overallRate,MIN(1129,I2339)*overallRate),2))))</f>
        <v>Effectuez l’étape 1</v>
      </c>
      <c r="N2339" s="54" t="str">
        <f>IF(ISTEXT(overallRate),"Effectuez l’étape 1",IF(OR(COUNT($C2339,J2339)&lt;&gt;2,overallRate=0),0,IF(F2339="Oui",IF(OR($B2339="Oui - sans lien de dépendance",$C2339&gt;0),ROUND(MIN(J2339, MAX(500,MIN(0.55*$C2339,573))),2),0),ROUND(IF($B2339="Non - avec lien de dépendance",MIN(1129,J2339,$C2339)*overallRate,MIN(1129,J2339)*overallRate),2))))</f>
        <v>Effectuez l’étape 1</v>
      </c>
      <c r="O2339" s="54" t="str">
        <f>IF(ISTEXT(overallRate),"Effectuez l’étape 1",IF(OR(COUNT($C2339,K2339)&lt;&gt;2,overallRate=0),0,IF(G2339="Oui",IF(OR($B2339="Oui - sans lien de dépendance",$C2339&gt;0),ROUND(MIN(K2339, MAX(500,MIN(0.55*$C2339,573))),2),0),ROUND(IF($B2339="Non - avec lien de dépendance",MIN(1129,K2339,$C2339)*overallRate,MIN(1129,K2339)*overallRate),2))))</f>
        <v>Effectuez l’étape 1</v>
      </c>
      <c r="P2339" s="3">
        <f t="shared" si="36"/>
        <v>0</v>
      </c>
    </row>
    <row r="2340" spans="12:16" x14ac:dyDescent="0.35">
      <c r="L2340" s="54" t="str">
        <f>IF(ISTEXT(overallRate),"Effectuez l’étape 1",IF(OR(COUNT($C2340,H2340)&lt;&gt;2,overallRate=0),0,IF(D2340="Oui",IF(OR($B2340="Oui - sans lien de dépendance",$C2340&gt;0),ROUND(MIN(H2340, MAX(500,MIN(0.55*$C2340,573))),2),0),ROUND(IF($B2340="Non - avec lien de dépendance",MIN(1129,H2340,$C2340)*overallRate,MIN(1129,H2340)*overallRate),2))))</f>
        <v>Effectuez l’étape 1</v>
      </c>
      <c r="M2340" s="54" t="str">
        <f>IF(ISTEXT(overallRate),"Effectuez l’étape 1",IF(OR(COUNT($C2340,I2340)&lt;&gt;2,overallRate=0),0,IF(E2340="Oui",IF(OR($B2340="Oui - sans lien de dépendance",$C2340&gt;0),ROUND(MIN(I2340, MAX(500,MIN(0.55*$C2340,573))),2),0),ROUND(IF($B2340="Non - avec lien de dépendance",MIN(1129,I2340,$C2340)*overallRate,MIN(1129,I2340)*overallRate),2))))</f>
        <v>Effectuez l’étape 1</v>
      </c>
      <c r="N2340" s="54" t="str">
        <f>IF(ISTEXT(overallRate),"Effectuez l’étape 1",IF(OR(COUNT($C2340,J2340)&lt;&gt;2,overallRate=0),0,IF(F2340="Oui",IF(OR($B2340="Oui - sans lien de dépendance",$C2340&gt;0),ROUND(MIN(J2340, MAX(500,MIN(0.55*$C2340,573))),2),0),ROUND(IF($B2340="Non - avec lien de dépendance",MIN(1129,J2340,$C2340)*overallRate,MIN(1129,J2340)*overallRate),2))))</f>
        <v>Effectuez l’étape 1</v>
      </c>
      <c r="O2340" s="54" t="str">
        <f>IF(ISTEXT(overallRate),"Effectuez l’étape 1",IF(OR(COUNT($C2340,K2340)&lt;&gt;2,overallRate=0),0,IF(G2340="Oui",IF(OR($B2340="Oui - sans lien de dépendance",$C2340&gt;0),ROUND(MIN(K2340, MAX(500,MIN(0.55*$C2340,573))),2),0),ROUND(IF($B2340="Non - avec lien de dépendance",MIN(1129,K2340,$C2340)*overallRate,MIN(1129,K2340)*overallRate),2))))</f>
        <v>Effectuez l’étape 1</v>
      </c>
      <c r="P2340" s="3">
        <f t="shared" si="36"/>
        <v>0</v>
      </c>
    </row>
    <row r="2341" spans="12:16" x14ac:dyDescent="0.35">
      <c r="L2341" s="54" t="str">
        <f>IF(ISTEXT(overallRate),"Effectuez l’étape 1",IF(OR(COUNT($C2341,H2341)&lt;&gt;2,overallRate=0),0,IF(D2341="Oui",IF(OR($B2341="Oui - sans lien de dépendance",$C2341&gt;0),ROUND(MIN(H2341, MAX(500,MIN(0.55*$C2341,573))),2),0),ROUND(IF($B2341="Non - avec lien de dépendance",MIN(1129,H2341,$C2341)*overallRate,MIN(1129,H2341)*overallRate),2))))</f>
        <v>Effectuez l’étape 1</v>
      </c>
      <c r="M2341" s="54" t="str">
        <f>IF(ISTEXT(overallRate),"Effectuez l’étape 1",IF(OR(COUNT($C2341,I2341)&lt;&gt;2,overallRate=0),0,IF(E2341="Oui",IF(OR($B2341="Oui - sans lien de dépendance",$C2341&gt;0),ROUND(MIN(I2341, MAX(500,MIN(0.55*$C2341,573))),2),0),ROUND(IF($B2341="Non - avec lien de dépendance",MIN(1129,I2341,$C2341)*overallRate,MIN(1129,I2341)*overallRate),2))))</f>
        <v>Effectuez l’étape 1</v>
      </c>
      <c r="N2341" s="54" t="str">
        <f>IF(ISTEXT(overallRate),"Effectuez l’étape 1",IF(OR(COUNT($C2341,J2341)&lt;&gt;2,overallRate=0),0,IF(F2341="Oui",IF(OR($B2341="Oui - sans lien de dépendance",$C2341&gt;0),ROUND(MIN(J2341, MAX(500,MIN(0.55*$C2341,573))),2),0),ROUND(IF($B2341="Non - avec lien de dépendance",MIN(1129,J2341,$C2341)*overallRate,MIN(1129,J2341)*overallRate),2))))</f>
        <v>Effectuez l’étape 1</v>
      </c>
      <c r="O2341" s="54" t="str">
        <f>IF(ISTEXT(overallRate),"Effectuez l’étape 1",IF(OR(COUNT($C2341,K2341)&lt;&gt;2,overallRate=0),0,IF(G2341="Oui",IF(OR($B2341="Oui - sans lien de dépendance",$C2341&gt;0),ROUND(MIN(K2341, MAX(500,MIN(0.55*$C2341,573))),2),0),ROUND(IF($B2341="Non - avec lien de dépendance",MIN(1129,K2341,$C2341)*overallRate,MIN(1129,K2341)*overallRate),2))))</f>
        <v>Effectuez l’étape 1</v>
      </c>
      <c r="P2341" s="3">
        <f t="shared" si="36"/>
        <v>0</v>
      </c>
    </row>
    <row r="2342" spans="12:16" x14ac:dyDescent="0.35">
      <c r="L2342" s="54" t="str">
        <f>IF(ISTEXT(overallRate),"Effectuez l’étape 1",IF(OR(COUNT($C2342,H2342)&lt;&gt;2,overallRate=0),0,IF(D2342="Oui",IF(OR($B2342="Oui - sans lien de dépendance",$C2342&gt;0),ROUND(MIN(H2342, MAX(500,MIN(0.55*$C2342,573))),2),0),ROUND(IF($B2342="Non - avec lien de dépendance",MIN(1129,H2342,$C2342)*overallRate,MIN(1129,H2342)*overallRate),2))))</f>
        <v>Effectuez l’étape 1</v>
      </c>
      <c r="M2342" s="54" t="str">
        <f>IF(ISTEXT(overallRate),"Effectuez l’étape 1",IF(OR(COUNT($C2342,I2342)&lt;&gt;2,overallRate=0),0,IF(E2342="Oui",IF(OR($B2342="Oui - sans lien de dépendance",$C2342&gt;0),ROUND(MIN(I2342, MAX(500,MIN(0.55*$C2342,573))),2),0),ROUND(IF($B2342="Non - avec lien de dépendance",MIN(1129,I2342,$C2342)*overallRate,MIN(1129,I2342)*overallRate),2))))</f>
        <v>Effectuez l’étape 1</v>
      </c>
      <c r="N2342" s="54" t="str">
        <f>IF(ISTEXT(overallRate),"Effectuez l’étape 1",IF(OR(COUNT($C2342,J2342)&lt;&gt;2,overallRate=0),0,IF(F2342="Oui",IF(OR($B2342="Oui - sans lien de dépendance",$C2342&gt;0),ROUND(MIN(J2342, MAX(500,MIN(0.55*$C2342,573))),2),0),ROUND(IF($B2342="Non - avec lien de dépendance",MIN(1129,J2342,$C2342)*overallRate,MIN(1129,J2342)*overallRate),2))))</f>
        <v>Effectuez l’étape 1</v>
      </c>
      <c r="O2342" s="54" t="str">
        <f>IF(ISTEXT(overallRate),"Effectuez l’étape 1",IF(OR(COUNT($C2342,K2342)&lt;&gt;2,overallRate=0),0,IF(G2342="Oui",IF(OR($B2342="Oui - sans lien de dépendance",$C2342&gt;0),ROUND(MIN(K2342, MAX(500,MIN(0.55*$C2342,573))),2),0),ROUND(IF($B2342="Non - avec lien de dépendance",MIN(1129,K2342,$C2342)*overallRate,MIN(1129,K2342)*overallRate),2))))</f>
        <v>Effectuez l’étape 1</v>
      </c>
      <c r="P2342" s="3">
        <f t="shared" si="36"/>
        <v>0</v>
      </c>
    </row>
    <row r="2343" spans="12:16" x14ac:dyDescent="0.35">
      <c r="L2343" s="54" t="str">
        <f>IF(ISTEXT(overallRate),"Effectuez l’étape 1",IF(OR(COUNT($C2343,H2343)&lt;&gt;2,overallRate=0),0,IF(D2343="Oui",IF(OR($B2343="Oui - sans lien de dépendance",$C2343&gt;0),ROUND(MIN(H2343, MAX(500,MIN(0.55*$C2343,573))),2),0),ROUND(IF($B2343="Non - avec lien de dépendance",MIN(1129,H2343,$C2343)*overallRate,MIN(1129,H2343)*overallRate),2))))</f>
        <v>Effectuez l’étape 1</v>
      </c>
      <c r="M2343" s="54" t="str">
        <f>IF(ISTEXT(overallRate),"Effectuez l’étape 1",IF(OR(COUNT($C2343,I2343)&lt;&gt;2,overallRate=0),0,IF(E2343="Oui",IF(OR($B2343="Oui - sans lien de dépendance",$C2343&gt;0),ROUND(MIN(I2343, MAX(500,MIN(0.55*$C2343,573))),2),0),ROUND(IF($B2343="Non - avec lien de dépendance",MIN(1129,I2343,$C2343)*overallRate,MIN(1129,I2343)*overallRate),2))))</f>
        <v>Effectuez l’étape 1</v>
      </c>
      <c r="N2343" s="54" t="str">
        <f>IF(ISTEXT(overallRate),"Effectuez l’étape 1",IF(OR(COUNT($C2343,J2343)&lt;&gt;2,overallRate=0),0,IF(F2343="Oui",IF(OR($B2343="Oui - sans lien de dépendance",$C2343&gt;0),ROUND(MIN(J2343, MAX(500,MIN(0.55*$C2343,573))),2),0),ROUND(IF($B2343="Non - avec lien de dépendance",MIN(1129,J2343,$C2343)*overallRate,MIN(1129,J2343)*overallRate),2))))</f>
        <v>Effectuez l’étape 1</v>
      </c>
      <c r="O2343" s="54" t="str">
        <f>IF(ISTEXT(overallRate),"Effectuez l’étape 1",IF(OR(COUNT($C2343,K2343)&lt;&gt;2,overallRate=0),0,IF(G2343="Oui",IF(OR($B2343="Oui - sans lien de dépendance",$C2343&gt;0),ROUND(MIN(K2343, MAX(500,MIN(0.55*$C2343,573))),2),0),ROUND(IF($B2343="Non - avec lien de dépendance",MIN(1129,K2343,$C2343)*overallRate,MIN(1129,K2343)*overallRate),2))))</f>
        <v>Effectuez l’étape 1</v>
      </c>
      <c r="P2343" s="3">
        <f t="shared" si="36"/>
        <v>0</v>
      </c>
    </row>
    <row r="2344" spans="12:16" x14ac:dyDescent="0.35">
      <c r="L2344" s="54" t="str">
        <f>IF(ISTEXT(overallRate),"Effectuez l’étape 1",IF(OR(COUNT($C2344,H2344)&lt;&gt;2,overallRate=0),0,IF(D2344="Oui",IF(OR($B2344="Oui - sans lien de dépendance",$C2344&gt;0),ROUND(MIN(H2344, MAX(500,MIN(0.55*$C2344,573))),2),0),ROUND(IF($B2344="Non - avec lien de dépendance",MIN(1129,H2344,$C2344)*overallRate,MIN(1129,H2344)*overallRate),2))))</f>
        <v>Effectuez l’étape 1</v>
      </c>
      <c r="M2344" s="54" t="str">
        <f>IF(ISTEXT(overallRate),"Effectuez l’étape 1",IF(OR(COUNT($C2344,I2344)&lt;&gt;2,overallRate=0),0,IF(E2344="Oui",IF(OR($B2344="Oui - sans lien de dépendance",$C2344&gt;0),ROUND(MIN(I2344, MAX(500,MIN(0.55*$C2344,573))),2),0),ROUND(IF($B2344="Non - avec lien de dépendance",MIN(1129,I2344,$C2344)*overallRate,MIN(1129,I2344)*overallRate),2))))</f>
        <v>Effectuez l’étape 1</v>
      </c>
      <c r="N2344" s="54" t="str">
        <f>IF(ISTEXT(overallRate),"Effectuez l’étape 1",IF(OR(COUNT($C2344,J2344)&lt;&gt;2,overallRate=0),0,IF(F2344="Oui",IF(OR($B2344="Oui - sans lien de dépendance",$C2344&gt;0),ROUND(MIN(J2344, MAX(500,MIN(0.55*$C2344,573))),2),0),ROUND(IF($B2344="Non - avec lien de dépendance",MIN(1129,J2344,$C2344)*overallRate,MIN(1129,J2344)*overallRate),2))))</f>
        <v>Effectuez l’étape 1</v>
      </c>
      <c r="O2344" s="54" t="str">
        <f>IF(ISTEXT(overallRate),"Effectuez l’étape 1",IF(OR(COUNT($C2344,K2344)&lt;&gt;2,overallRate=0),0,IF(G2344="Oui",IF(OR($B2344="Oui - sans lien de dépendance",$C2344&gt;0),ROUND(MIN(K2344, MAX(500,MIN(0.55*$C2344,573))),2),0),ROUND(IF($B2344="Non - avec lien de dépendance",MIN(1129,K2344,$C2344)*overallRate,MIN(1129,K2344)*overallRate),2))))</f>
        <v>Effectuez l’étape 1</v>
      </c>
      <c r="P2344" s="3">
        <f t="shared" si="36"/>
        <v>0</v>
      </c>
    </row>
    <row r="2345" spans="12:16" x14ac:dyDescent="0.35">
      <c r="L2345" s="54" t="str">
        <f>IF(ISTEXT(overallRate),"Effectuez l’étape 1",IF(OR(COUNT($C2345,H2345)&lt;&gt;2,overallRate=0),0,IF(D2345="Oui",IF(OR($B2345="Oui - sans lien de dépendance",$C2345&gt;0),ROUND(MIN(H2345, MAX(500,MIN(0.55*$C2345,573))),2),0),ROUND(IF($B2345="Non - avec lien de dépendance",MIN(1129,H2345,$C2345)*overallRate,MIN(1129,H2345)*overallRate),2))))</f>
        <v>Effectuez l’étape 1</v>
      </c>
      <c r="M2345" s="54" t="str">
        <f>IF(ISTEXT(overallRate),"Effectuez l’étape 1",IF(OR(COUNT($C2345,I2345)&lt;&gt;2,overallRate=0),0,IF(E2345="Oui",IF(OR($B2345="Oui - sans lien de dépendance",$C2345&gt;0),ROUND(MIN(I2345, MAX(500,MIN(0.55*$C2345,573))),2),0),ROUND(IF($B2345="Non - avec lien de dépendance",MIN(1129,I2345,$C2345)*overallRate,MIN(1129,I2345)*overallRate),2))))</f>
        <v>Effectuez l’étape 1</v>
      </c>
      <c r="N2345" s="54" t="str">
        <f>IF(ISTEXT(overallRate),"Effectuez l’étape 1",IF(OR(COUNT($C2345,J2345)&lt;&gt;2,overallRate=0),0,IF(F2345="Oui",IF(OR($B2345="Oui - sans lien de dépendance",$C2345&gt;0),ROUND(MIN(J2345, MAX(500,MIN(0.55*$C2345,573))),2),0),ROUND(IF($B2345="Non - avec lien de dépendance",MIN(1129,J2345,$C2345)*overallRate,MIN(1129,J2345)*overallRate),2))))</f>
        <v>Effectuez l’étape 1</v>
      </c>
      <c r="O2345" s="54" t="str">
        <f>IF(ISTEXT(overallRate),"Effectuez l’étape 1",IF(OR(COUNT($C2345,K2345)&lt;&gt;2,overallRate=0),0,IF(G2345="Oui",IF(OR($B2345="Oui - sans lien de dépendance",$C2345&gt;0),ROUND(MIN(K2345, MAX(500,MIN(0.55*$C2345,573))),2),0),ROUND(IF($B2345="Non - avec lien de dépendance",MIN(1129,K2345,$C2345)*overallRate,MIN(1129,K2345)*overallRate),2))))</f>
        <v>Effectuez l’étape 1</v>
      </c>
      <c r="P2345" s="3">
        <f t="shared" si="36"/>
        <v>0</v>
      </c>
    </row>
    <row r="2346" spans="12:16" x14ac:dyDescent="0.35">
      <c r="L2346" s="54" t="str">
        <f>IF(ISTEXT(overallRate),"Effectuez l’étape 1",IF(OR(COUNT($C2346,H2346)&lt;&gt;2,overallRate=0),0,IF(D2346="Oui",IF(OR($B2346="Oui - sans lien de dépendance",$C2346&gt;0),ROUND(MIN(H2346, MAX(500,MIN(0.55*$C2346,573))),2),0),ROUND(IF($B2346="Non - avec lien de dépendance",MIN(1129,H2346,$C2346)*overallRate,MIN(1129,H2346)*overallRate),2))))</f>
        <v>Effectuez l’étape 1</v>
      </c>
      <c r="M2346" s="54" t="str">
        <f>IF(ISTEXT(overallRate),"Effectuez l’étape 1",IF(OR(COUNT($C2346,I2346)&lt;&gt;2,overallRate=0),0,IF(E2346="Oui",IF(OR($B2346="Oui - sans lien de dépendance",$C2346&gt;0),ROUND(MIN(I2346, MAX(500,MIN(0.55*$C2346,573))),2),0),ROUND(IF($B2346="Non - avec lien de dépendance",MIN(1129,I2346,$C2346)*overallRate,MIN(1129,I2346)*overallRate),2))))</f>
        <v>Effectuez l’étape 1</v>
      </c>
      <c r="N2346" s="54" t="str">
        <f>IF(ISTEXT(overallRate),"Effectuez l’étape 1",IF(OR(COUNT($C2346,J2346)&lt;&gt;2,overallRate=0),0,IF(F2346="Oui",IF(OR($B2346="Oui - sans lien de dépendance",$C2346&gt;0),ROUND(MIN(J2346, MAX(500,MIN(0.55*$C2346,573))),2),0),ROUND(IF($B2346="Non - avec lien de dépendance",MIN(1129,J2346,$C2346)*overallRate,MIN(1129,J2346)*overallRate),2))))</f>
        <v>Effectuez l’étape 1</v>
      </c>
      <c r="O2346" s="54" t="str">
        <f>IF(ISTEXT(overallRate),"Effectuez l’étape 1",IF(OR(COUNT($C2346,K2346)&lt;&gt;2,overallRate=0),0,IF(G2346="Oui",IF(OR($B2346="Oui - sans lien de dépendance",$C2346&gt;0),ROUND(MIN(K2346, MAX(500,MIN(0.55*$C2346,573))),2),0),ROUND(IF($B2346="Non - avec lien de dépendance",MIN(1129,K2346,$C2346)*overallRate,MIN(1129,K2346)*overallRate),2))))</f>
        <v>Effectuez l’étape 1</v>
      </c>
      <c r="P2346" s="3">
        <f t="shared" si="36"/>
        <v>0</v>
      </c>
    </row>
    <row r="2347" spans="12:16" x14ac:dyDescent="0.35">
      <c r="L2347" s="54" t="str">
        <f>IF(ISTEXT(overallRate),"Effectuez l’étape 1",IF(OR(COUNT($C2347,H2347)&lt;&gt;2,overallRate=0),0,IF(D2347="Oui",IF(OR($B2347="Oui - sans lien de dépendance",$C2347&gt;0),ROUND(MIN(H2347, MAX(500,MIN(0.55*$C2347,573))),2),0),ROUND(IF($B2347="Non - avec lien de dépendance",MIN(1129,H2347,$C2347)*overallRate,MIN(1129,H2347)*overallRate),2))))</f>
        <v>Effectuez l’étape 1</v>
      </c>
      <c r="M2347" s="54" t="str">
        <f>IF(ISTEXT(overallRate),"Effectuez l’étape 1",IF(OR(COUNT($C2347,I2347)&lt;&gt;2,overallRate=0),0,IF(E2347="Oui",IF(OR($B2347="Oui - sans lien de dépendance",$C2347&gt;0),ROUND(MIN(I2347, MAX(500,MIN(0.55*$C2347,573))),2),0),ROUND(IF($B2347="Non - avec lien de dépendance",MIN(1129,I2347,$C2347)*overallRate,MIN(1129,I2347)*overallRate),2))))</f>
        <v>Effectuez l’étape 1</v>
      </c>
      <c r="N2347" s="54" t="str">
        <f>IF(ISTEXT(overallRate),"Effectuez l’étape 1",IF(OR(COUNT($C2347,J2347)&lt;&gt;2,overallRate=0),0,IF(F2347="Oui",IF(OR($B2347="Oui - sans lien de dépendance",$C2347&gt;0),ROUND(MIN(J2347, MAX(500,MIN(0.55*$C2347,573))),2),0),ROUND(IF($B2347="Non - avec lien de dépendance",MIN(1129,J2347,$C2347)*overallRate,MIN(1129,J2347)*overallRate),2))))</f>
        <v>Effectuez l’étape 1</v>
      </c>
      <c r="O2347" s="54" t="str">
        <f>IF(ISTEXT(overallRate),"Effectuez l’étape 1",IF(OR(COUNT($C2347,K2347)&lt;&gt;2,overallRate=0),0,IF(G2347="Oui",IF(OR($B2347="Oui - sans lien de dépendance",$C2347&gt;0),ROUND(MIN(K2347, MAX(500,MIN(0.55*$C2347,573))),2),0),ROUND(IF($B2347="Non - avec lien de dépendance",MIN(1129,K2347,$C2347)*overallRate,MIN(1129,K2347)*overallRate),2))))</f>
        <v>Effectuez l’étape 1</v>
      </c>
      <c r="P2347" s="3">
        <f t="shared" si="36"/>
        <v>0</v>
      </c>
    </row>
    <row r="2348" spans="12:16" x14ac:dyDescent="0.35">
      <c r="L2348" s="54" t="str">
        <f>IF(ISTEXT(overallRate),"Effectuez l’étape 1",IF(OR(COUNT($C2348,H2348)&lt;&gt;2,overallRate=0),0,IF(D2348="Oui",IF(OR($B2348="Oui - sans lien de dépendance",$C2348&gt;0),ROUND(MIN(H2348, MAX(500,MIN(0.55*$C2348,573))),2),0),ROUND(IF($B2348="Non - avec lien de dépendance",MIN(1129,H2348,$C2348)*overallRate,MIN(1129,H2348)*overallRate),2))))</f>
        <v>Effectuez l’étape 1</v>
      </c>
      <c r="M2348" s="54" t="str">
        <f>IF(ISTEXT(overallRate),"Effectuez l’étape 1",IF(OR(COUNT($C2348,I2348)&lt;&gt;2,overallRate=0),0,IF(E2348="Oui",IF(OR($B2348="Oui - sans lien de dépendance",$C2348&gt;0),ROUND(MIN(I2348, MAX(500,MIN(0.55*$C2348,573))),2),0),ROUND(IF($B2348="Non - avec lien de dépendance",MIN(1129,I2348,$C2348)*overallRate,MIN(1129,I2348)*overallRate),2))))</f>
        <v>Effectuez l’étape 1</v>
      </c>
      <c r="N2348" s="54" t="str">
        <f>IF(ISTEXT(overallRate),"Effectuez l’étape 1",IF(OR(COUNT($C2348,J2348)&lt;&gt;2,overallRate=0),0,IF(F2348="Oui",IF(OR($B2348="Oui - sans lien de dépendance",$C2348&gt;0),ROUND(MIN(J2348, MAX(500,MIN(0.55*$C2348,573))),2),0),ROUND(IF($B2348="Non - avec lien de dépendance",MIN(1129,J2348,$C2348)*overallRate,MIN(1129,J2348)*overallRate),2))))</f>
        <v>Effectuez l’étape 1</v>
      </c>
      <c r="O2348" s="54" t="str">
        <f>IF(ISTEXT(overallRate),"Effectuez l’étape 1",IF(OR(COUNT($C2348,K2348)&lt;&gt;2,overallRate=0),0,IF(G2348="Oui",IF(OR($B2348="Oui - sans lien de dépendance",$C2348&gt;0),ROUND(MIN(K2348, MAX(500,MIN(0.55*$C2348,573))),2),0),ROUND(IF($B2348="Non - avec lien de dépendance",MIN(1129,K2348,$C2348)*overallRate,MIN(1129,K2348)*overallRate),2))))</f>
        <v>Effectuez l’étape 1</v>
      </c>
      <c r="P2348" s="3">
        <f t="shared" si="36"/>
        <v>0</v>
      </c>
    </row>
    <row r="2349" spans="12:16" x14ac:dyDescent="0.35">
      <c r="L2349" s="54" t="str">
        <f>IF(ISTEXT(overallRate),"Effectuez l’étape 1",IF(OR(COUNT($C2349,H2349)&lt;&gt;2,overallRate=0),0,IF(D2349="Oui",IF(OR($B2349="Oui - sans lien de dépendance",$C2349&gt;0),ROUND(MIN(H2349, MAX(500,MIN(0.55*$C2349,573))),2),0),ROUND(IF($B2349="Non - avec lien de dépendance",MIN(1129,H2349,$C2349)*overallRate,MIN(1129,H2349)*overallRate),2))))</f>
        <v>Effectuez l’étape 1</v>
      </c>
      <c r="M2349" s="54" t="str">
        <f>IF(ISTEXT(overallRate),"Effectuez l’étape 1",IF(OR(COUNT($C2349,I2349)&lt;&gt;2,overallRate=0),0,IF(E2349="Oui",IF(OR($B2349="Oui - sans lien de dépendance",$C2349&gt;0),ROUND(MIN(I2349, MAX(500,MIN(0.55*$C2349,573))),2),0),ROUND(IF($B2349="Non - avec lien de dépendance",MIN(1129,I2349,$C2349)*overallRate,MIN(1129,I2349)*overallRate),2))))</f>
        <v>Effectuez l’étape 1</v>
      </c>
      <c r="N2349" s="54" t="str">
        <f>IF(ISTEXT(overallRate),"Effectuez l’étape 1",IF(OR(COUNT($C2349,J2349)&lt;&gt;2,overallRate=0),0,IF(F2349="Oui",IF(OR($B2349="Oui - sans lien de dépendance",$C2349&gt;0),ROUND(MIN(J2349, MAX(500,MIN(0.55*$C2349,573))),2),0),ROUND(IF($B2349="Non - avec lien de dépendance",MIN(1129,J2349,$C2349)*overallRate,MIN(1129,J2349)*overallRate),2))))</f>
        <v>Effectuez l’étape 1</v>
      </c>
      <c r="O2349" s="54" t="str">
        <f>IF(ISTEXT(overallRate),"Effectuez l’étape 1",IF(OR(COUNT($C2349,K2349)&lt;&gt;2,overallRate=0),0,IF(G2349="Oui",IF(OR($B2349="Oui - sans lien de dépendance",$C2349&gt;0),ROUND(MIN(K2349, MAX(500,MIN(0.55*$C2349,573))),2),0),ROUND(IF($B2349="Non - avec lien de dépendance",MIN(1129,K2349,$C2349)*overallRate,MIN(1129,K2349)*overallRate),2))))</f>
        <v>Effectuez l’étape 1</v>
      </c>
      <c r="P2349" s="3">
        <f t="shared" si="36"/>
        <v>0</v>
      </c>
    </row>
    <row r="2350" spans="12:16" x14ac:dyDescent="0.35">
      <c r="L2350" s="54" t="str">
        <f>IF(ISTEXT(overallRate),"Effectuez l’étape 1",IF(OR(COUNT($C2350,H2350)&lt;&gt;2,overallRate=0),0,IF(D2350="Oui",IF(OR($B2350="Oui - sans lien de dépendance",$C2350&gt;0),ROUND(MIN(H2350, MAX(500,MIN(0.55*$C2350,573))),2),0),ROUND(IF($B2350="Non - avec lien de dépendance",MIN(1129,H2350,$C2350)*overallRate,MIN(1129,H2350)*overallRate),2))))</f>
        <v>Effectuez l’étape 1</v>
      </c>
      <c r="M2350" s="54" t="str">
        <f>IF(ISTEXT(overallRate),"Effectuez l’étape 1",IF(OR(COUNT($C2350,I2350)&lt;&gt;2,overallRate=0),0,IF(E2350="Oui",IF(OR($B2350="Oui - sans lien de dépendance",$C2350&gt;0),ROUND(MIN(I2350, MAX(500,MIN(0.55*$C2350,573))),2),0),ROUND(IF($B2350="Non - avec lien de dépendance",MIN(1129,I2350,$C2350)*overallRate,MIN(1129,I2350)*overallRate),2))))</f>
        <v>Effectuez l’étape 1</v>
      </c>
      <c r="N2350" s="54" t="str">
        <f>IF(ISTEXT(overallRate),"Effectuez l’étape 1",IF(OR(COUNT($C2350,J2350)&lt;&gt;2,overallRate=0),0,IF(F2350="Oui",IF(OR($B2350="Oui - sans lien de dépendance",$C2350&gt;0),ROUND(MIN(J2350, MAX(500,MIN(0.55*$C2350,573))),2),0),ROUND(IF($B2350="Non - avec lien de dépendance",MIN(1129,J2350,$C2350)*overallRate,MIN(1129,J2350)*overallRate),2))))</f>
        <v>Effectuez l’étape 1</v>
      </c>
      <c r="O2350" s="54" t="str">
        <f>IF(ISTEXT(overallRate),"Effectuez l’étape 1",IF(OR(COUNT($C2350,K2350)&lt;&gt;2,overallRate=0),0,IF(G2350="Oui",IF(OR($B2350="Oui - sans lien de dépendance",$C2350&gt;0),ROUND(MIN(K2350, MAX(500,MIN(0.55*$C2350,573))),2),0),ROUND(IF($B2350="Non - avec lien de dépendance",MIN(1129,K2350,$C2350)*overallRate,MIN(1129,K2350)*overallRate),2))))</f>
        <v>Effectuez l’étape 1</v>
      </c>
      <c r="P2350" s="3">
        <f t="shared" si="36"/>
        <v>0</v>
      </c>
    </row>
    <row r="2351" spans="12:16" x14ac:dyDescent="0.35">
      <c r="L2351" s="54" t="str">
        <f>IF(ISTEXT(overallRate),"Effectuez l’étape 1",IF(OR(COUNT($C2351,H2351)&lt;&gt;2,overallRate=0),0,IF(D2351="Oui",IF(OR($B2351="Oui - sans lien de dépendance",$C2351&gt;0),ROUND(MIN(H2351, MAX(500,MIN(0.55*$C2351,573))),2),0),ROUND(IF($B2351="Non - avec lien de dépendance",MIN(1129,H2351,$C2351)*overallRate,MIN(1129,H2351)*overallRate),2))))</f>
        <v>Effectuez l’étape 1</v>
      </c>
      <c r="M2351" s="54" t="str">
        <f>IF(ISTEXT(overallRate),"Effectuez l’étape 1",IF(OR(COUNT($C2351,I2351)&lt;&gt;2,overallRate=0),0,IF(E2351="Oui",IF(OR($B2351="Oui - sans lien de dépendance",$C2351&gt;0),ROUND(MIN(I2351, MAX(500,MIN(0.55*$C2351,573))),2),0),ROUND(IF($B2351="Non - avec lien de dépendance",MIN(1129,I2351,$C2351)*overallRate,MIN(1129,I2351)*overallRate),2))))</f>
        <v>Effectuez l’étape 1</v>
      </c>
      <c r="N2351" s="54" t="str">
        <f>IF(ISTEXT(overallRate),"Effectuez l’étape 1",IF(OR(COUNT($C2351,J2351)&lt;&gt;2,overallRate=0),0,IF(F2351="Oui",IF(OR($B2351="Oui - sans lien de dépendance",$C2351&gt;0),ROUND(MIN(J2351, MAX(500,MIN(0.55*$C2351,573))),2),0),ROUND(IF($B2351="Non - avec lien de dépendance",MIN(1129,J2351,$C2351)*overallRate,MIN(1129,J2351)*overallRate),2))))</f>
        <v>Effectuez l’étape 1</v>
      </c>
      <c r="O2351" s="54" t="str">
        <f>IF(ISTEXT(overallRate),"Effectuez l’étape 1",IF(OR(COUNT($C2351,K2351)&lt;&gt;2,overallRate=0),0,IF(G2351="Oui",IF(OR($B2351="Oui - sans lien de dépendance",$C2351&gt;0),ROUND(MIN(K2351, MAX(500,MIN(0.55*$C2351,573))),2),0),ROUND(IF($B2351="Non - avec lien de dépendance",MIN(1129,K2351,$C2351)*overallRate,MIN(1129,K2351)*overallRate),2))))</f>
        <v>Effectuez l’étape 1</v>
      </c>
      <c r="P2351" s="3">
        <f t="shared" si="36"/>
        <v>0</v>
      </c>
    </row>
    <row r="2352" spans="12:16" x14ac:dyDescent="0.35">
      <c r="L2352" s="54" t="str">
        <f>IF(ISTEXT(overallRate),"Effectuez l’étape 1",IF(OR(COUNT($C2352,H2352)&lt;&gt;2,overallRate=0),0,IF(D2352="Oui",IF(OR($B2352="Oui - sans lien de dépendance",$C2352&gt;0),ROUND(MIN(H2352, MAX(500,MIN(0.55*$C2352,573))),2),0),ROUND(IF($B2352="Non - avec lien de dépendance",MIN(1129,H2352,$C2352)*overallRate,MIN(1129,H2352)*overallRate),2))))</f>
        <v>Effectuez l’étape 1</v>
      </c>
      <c r="M2352" s="54" t="str">
        <f>IF(ISTEXT(overallRate),"Effectuez l’étape 1",IF(OR(COUNT($C2352,I2352)&lt;&gt;2,overallRate=0),0,IF(E2352="Oui",IF(OR($B2352="Oui - sans lien de dépendance",$C2352&gt;0),ROUND(MIN(I2352, MAX(500,MIN(0.55*$C2352,573))),2),0),ROUND(IF($B2352="Non - avec lien de dépendance",MIN(1129,I2352,$C2352)*overallRate,MIN(1129,I2352)*overallRate),2))))</f>
        <v>Effectuez l’étape 1</v>
      </c>
      <c r="N2352" s="54" t="str">
        <f>IF(ISTEXT(overallRate),"Effectuez l’étape 1",IF(OR(COUNT($C2352,J2352)&lt;&gt;2,overallRate=0),0,IF(F2352="Oui",IF(OR($B2352="Oui - sans lien de dépendance",$C2352&gt;0),ROUND(MIN(J2352, MAX(500,MIN(0.55*$C2352,573))),2),0),ROUND(IF($B2352="Non - avec lien de dépendance",MIN(1129,J2352,$C2352)*overallRate,MIN(1129,J2352)*overallRate),2))))</f>
        <v>Effectuez l’étape 1</v>
      </c>
      <c r="O2352" s="54" t="str">
        <f>IF(ISTEXT(overallRate),"Effectuez l’étape 1",IF(OR(COUNT($C2352,K2352)&lt;&gt;2,overallRate=0),0,IF(G2352="Oui",IF(OR($B2352="Oui - sans lien de dépendance",$C2352&gt;0),ROUND(MIN(K2352, MAX(500,MIN(0.55*$C2352,573))),2),0),ROUND(IF($B2352="Non - avec lien de dépendance",MIN(1129,K2352,$C2352)*overallRate,MIN(1129,K2352)*overallRate),2))))</f>
        <v>Effectuez l’étape 1</v>
      </c>
      <c r="P2352" s="3">
        <f t="shared" si="36"/>
        <v>0</v>
      </c>
    </row>
    <row r="2353" spans="12:16" x14ac:dyDescent="0.35">
      <c r="L2353" s="54" t="str">
        <f>IF(ISTEXT(overallRate),"Effectuez l’étape 1",IF(OR(COUNT($C2353,H2353)&lt;&gt;2,overallRate=0),0,IF(D2353="Oui",IF(OR($B2353="Oui - sans lien de dépendance",$C2353&gt;0),ROUND(MIN(H2353, MAX(500,MIN(0.55*$C2353,573))),2),0),ROUND(IF($B2353="Non - avec lien de dépendance",MIN(1129,H2353,$C2353)*overallRate,MIN(1129,H2353)*overallRate),2))))</f>
        <v>Effectuez l’étape 1</v>
      </c>
      <c r="M2353" s="54" t="str">
        <f>IF(ISTEXT(overallRate),"Effectuez l’étape 1",IF(OR(COUNT($C2353,I2353)&lt;&gt;2,overallRate=0),0,IF(E2353="Oui",IF(OR($B2353="Oui - sans lien de dépendance",$C2353&gt;0),ROUND(MIN(I2353, MAX(500,MIN(0.55*$C2353,573))),2),0),ROUND(IF($B2353="Non - avec lien de dépendance",MIN(1129,I2353,$C2353)*overallRate,MIN(1129,I2353)*overallRate),2))))</f>
        <v>Effectuez l’étape 1</v>
      </c>
      <c r="N2353" s="54" t="str">
        <f>IF(ISTEXT(overallRate),"Effectuez l’étape 1",IF(OR(COUNT($C2353,J2353)&lt;&gt;2,overallRate=0),0,IF(F2353="Oui",IF(OR($B2353="Oui - sans lien de dépendance",$C2353&gt;0),ROUND(MIN(J2353, MAX(500,MIN(0.55*$C2353,573))),2),0),ROUND(IF($B2353="Non - avec lien de dépendance",MIN(1129,J2353,$C2353)*overallRate,MIN(1129,J2353)*overallRate),2))))</f>
        <v>Effectuez l’étape 1</v>
      </c>
      <c r="O2353" s="54" t="str">
        <f>IF(ISTEXT(overallRate),"Effectuez l’étape 1",IF(OR(COUNT($C2353,K2353)&lt;&gt;2,overallRate=0),0,IF(G2353="Oui",IF(OR($B2353="Oui - sans lien de dépendance",$C2353&gt;0),ROUND(MIN(K2353, MAX(500,MIN(0.55*$C2353,573))),2),0),ROUND(IF($B2353="Non - avec lien de dépendance",MIN(1129,K2353,$C2353)*overallRate,MIN(1129,K2353)*overallRate),2))))</f>
        <v>Effectuez l’étape 1</v>
      </c>
      <c r="P2353" s="3">
        <f t="shared" si="36"/>
        <v>0</v>
      </c>
    </row>
    <row r="2354" spans="12:16" x14ac:dyDescent="0.35">
      <c r="L2354" s="54" t="str">
        <f>IF(ISTEXT(overallRate),"Effectuez l’étape 1",IF(OR(COUNT($C2354,H2354)&lt;&gt;2,overallRate=0),0,IF(D2354="Oui",IF(OR($B2354="Oui - sans lien de dépendance",$C2354&gt;0),ROUND(MIN(H2354, MAX(500,MIN(0.55*$C2354,573))),2),0),ROUND(IF($B2354="Non - avec lien de dépendance",MIN(1129,H2354,$C2354)*overallRate,MIN(1129,H2354)*overallRate),2))))</f>
        <v>Effectuez l’étape 1</v>
      </c>
      <c r="M2354" s="54" t="str">
        <f>IF(ISTEXT(overallRate),"Effectuez l’étape 1",IF(OR(COUNT($C2354,I2354)&lt;&gt;2,overallRate=0),0,IF(E2354="Oui",IF(OR($B2354="Oui - sans lien de dépendance",$C2354&gt;0),ROUND(MIN(I2354, MAX(500,MIN(0.55*$C2354,573))),2),0),ROUND(IF($B2354="Non - avec lien de dépendance",MIN(1129,I2354,$C2354)*overallRate,MIN(1129,I2354)*overallRate),2))))</f>
        <v>Effectuez l’étape 1</v>
      </c>
      <c r="N2354" s="54" t="str">
        <f>IF(ISTEXT(overallRate),"Effectuez l’étape 1",IF(OR(COUNT($C2354,J2354)&lt;&gt;2,overallRate=0),0,IF(F2354="Oui",IF(OR($B2354="Oui - sans lien de dépendance",$C2354&gt;0),ROUND(MIN(J2354, MAX(500,MIN(0.55*$C2354,573))),2),0),ROUND(IF($B2354="Non - avec lien de dépendance",MIN(1129,J2354,$C2354)*overallRate,MIN(1129,J2354)*overallRate),2))))</f>
        <v>Effectuez l’étape 1</v>
      </c>
      <c r="O2354" s="54" t="str">
        <f>IF(ISTEXT(overallRate),"Effectuez l’étape 1",IF(OR(COUNT($C2354,K2354)&lt;&gt;2,overallRate=0),0,IF(G2354="Oui",IF(OR($B2354="Oui - sans lien de dépendance",$C2354&gt;0),ROUND(MIN(K2354, MAX(500,MIN(0.55*$C2354,573))),2),0),ROUND(IF($B2354="Non - avec lien de dépendance",MIN(1129,K2354,$C2354)*overallRate,MIN(1129,K2354)*overallRate),2))))</f>
        <v>Effectuez l’étape 1</v>
      </c>
      <c r="P2354" s="3">
        <f t="shared" si="36"/>
        <v>0</v>
      </c>
    </row>
    <row r="2355" spans="12:16" x14ac:dyDescent="0.35">
      <c r="L2355" s="54" t="str">
        <f>IF(ISTEXT(overallRate),"Effectuez l’étape 1",IF(OR(COUNT($C2355,H2355)&lt;&gt;2,overallRate=0),0,IF(D2355="Oui",IF(OR($B2355="Oui - sans lien de dépendance",$C2355&gt;0),ROUND(MIN(H2355, MAX(500,MIN(0.55*$C2355,573))),2),0),ROUND(IF($B2355="Non - avec lien de dépendance",MIN(1129,H2355,$C2355)*overallRate,MIN(1129,H2355)*overallRate),2))))</f>
        <v>Effectuez l’étape 1</v>
      </c>
      <c r="M2355" s="54" t="str">
        <f>IF(ISTEXT(overallRate),"Effectuez l’étape 1",IF(OR(COUNT($C2355,I2355)&lt;&gt;2,overallRate=0),0,IF(E2355="Oui",IF(OR($B2355="Oui - sans lien de dépendance",$C2355&gt;0),ROUND(MIN(I2355, MAX(500,MIN(0.55*$C2355,573))),2),0),ROUND(IF($B2355="Non - avec lien de dépendance",MIN(1129,I2355,$C2355)*overallRate,MIN(1129,I2355)*overallRate),2))))</f>
        <v>Effectuez l’étape 1</v>
      </c>
      <c r="N2355" s="54" t="str">
        <f>IF(ISTEXT(overallRate),"Effectuez l’étape 1",IF(OR(COUNT($C2355,J2355)&lt;&gt;2,overallRate=0),0,IF(F2355="Oui",IF(OR($B2355="Oui - sans lien de dépendance",$C2355&gt;0),ROUND(MIN(J2355, MAX(500,MIN(0.55*$C2355,573))),2),0),ROUND(IF($B2355="Non - avec lien de dépendance",MIN(1129,J2355,$C2355)*overallRate,MIN(1129,J2355)*overallRate),2))))</f>
        <v>Effectuez l’étape 1</v>
      </c>
      <c r="O2355" s="54" t="str">
        <f>IF(ISTEXT(overallRate),"Effectuez l’étape 1",IF(OR(COUNT($C2355,K2355)&lt;&gt;2,overallRate=0),0,IF(G2355="Oui",IF(OR($B2355="Oui - sans lien de dépendance",$C2355&gt;0),ROUND(MIN(K2355, MAX(500,MIN(0.55*$C2355,573))),2),0),ROUND(IF($B2355="Non - avec lien de dépendance",MIN(1129,K2355,$C2355)*overallRate,MIN(1129,K2355)*overallRate),2))))</f>
        <v>Effectuez l’étape 1</v>
      </c>
      <c r="P2355" s="3">
        <f t="shared" si="36"/>
        <v>0</v>
      </c>
    </row>
    <row r="2356" spans="12:16" x14ac:dyDescent="0.35">
      <c r="L2356" s="54" t="str">
        <f>IF(ISTEXT(overallRate),"Effectuez l’étape 1",IF(OR(COUNT($C2356,H2356)&lt;&gt;2,overallRate=0),0,IF(D2356="Oui",IF(OR($B2356="Oui - sans lien de dépendance",$C2356&gt;0),ROUND(MIN(H2356, MAX(500,MIN(0.55*$C2356,573))),2),0),ROUND(IF($B2356="Non - avec lien de dépendance",MIN(1129,H2356,$C2356)*overallRate,MIN(1129,H2356)*overallRate),2))))</f>
        <v>Effectuez l’étape 1</v>
      </c>
      <c r="M2356" s="54" t="str">
        <f>IF(ISTEXT(overallRate),"Effectuez l’étape 1",IF(OR(COUNT($C2356,I2356)&lt;&gt;2,overallRate=0),0,IF(E2356="Oui",IF(OR($B2356="Oui - sans lien de dépendance",$C2356&gt;0),ROUND(MIN(I2356, MAX(500,MIN(0.55*$C2356,573))),2),0),ROUND(IF($B2356="Non - avec lien de dépendance",MIN(1129,I2356,$C2356)*overallRate,MIN(1129,I2356)*overallRate),2))))</f>
        <v>Effectuez l’étape 1</v>
      </c>
      <c r="N2356" s="54" t="str">
        <f>IF(ISTEXT(overallRate),"Effectuez l’étape 1",IF(OR(COUNT($C2356,J2356)&lt;&gt;2,overallRate=0),0,IF(F2356="Oui",IF(OR($B2356="Oui - sans lien de dépendance",$C2356&gt;0),ROUND(MIN(J2356, MAX(500,MIN(0.55*$C2356,573))),2),0),ROUND(IF($B2356="Non - avec lien de dépendance",MIN(1129,J2356,$C2356)*overallRate,MIN(1129,J2356)*overallRate),2))))</f>
        <v>Effectuez l’étape 1</v>
      </c>
      <c r="O2356" s="54" t="str">
        <f>IF(ISTEXT(overallRate),"Effectuez l’étape 1",IF(OR(COUNT($C2356,K2356)&lt;&gt;2,overallRate=0),0,IF(G2356="Oui",IF(OR($B2356="Oui - sans lien de dépendance",$C2356&gt;0),ROUND(MIN(K2356, MAX(500,MIN(0.55*$C2356,573))),2),0),ROUND(IF($B2356="Non - avec lien de dépendance",MIN(1129,K2356,$C2356)*overallRate,MIN(1129,K2356)*overallRate),2))))</f>
        <v>Effectuez l’étape 1</v>
      </c>
      <c r="P2356" s="3">
        <f t="shared" si="36"/>
        <v>0</v>
      </c>
    </row>
    <row r="2357" spans="12:16" x14ac:dyDescent="0.35">
      <c r="L2357" s="54" t="str">
        <f>IF(ISTEXT(overallRate),"Effectuez l’étape 1",IF(OR(COUNT($C2357,H2357)&lt;&gt;2,overallRate=0),0,IF(D2357="Oui",IF(OR($B2357="Oui - sans lien de dépendance",$C2357&gt;0),ROUND(MIN(H2357, MAX(500,MIN(0.55*$C2357,573))),2),0),ROUND(IF($B2357="Non - avec lien de dépendance",MIN(1129,H2357,$C2357)*overallRate,MIN(1129,H2357)*overallRate),2))))</f>
        <v>Effectuez l’étape 1</v>
      </c>
      <c r="M2357" s="54" t="str">
        <f>IF(ISTEXT(overallRate),"Effectuez l’étape 1",IF(OR(COUNT($C2357,I2357)&lt;&gt;2,overallRate=0),0,IF(E2357="Oui",IF(OR($B2357="Oui - sans lien de dépendance",$C2357&gt;0),ROUND(MIN(I2357, MAX(500,MIN(0.55*$C2357,573))),2),0),ROUND(IF($B2357="Non - avec lien de dépendance",MIN(1129,I2357,$C2357)*overallRate,MIN(1129,I2357)*overallRate),2))))</f>
        <v>Effectuez l’étape 1</v>
      </c>
      <c r="N2357" s="54" t="str">
        <f>IF(ISTEXT(overallRate),"Effectuez l’étape 1",IF(OR(COUNT($C2357,J2357)&lt;&gt;2,overallRate=0),0,IF(F2357="Oui",IF(OR($B2357="Oui - sans lien de dépendance",$C2357&gt;0),ROUND(MIN(J2357, MAX(500,MIN(0.55*$C2357,573))),2),0),ROUND(IF($B2357="Non - avec lien de dépendance",MIN(1129,J2357,$C2357)*overallRate,MIN(1129,J2357)*overallRate),2))))</f>
        <v>Effectuez l’étape 1</v>
      </c>
      <c r="O2357" s="54" t="str">
        <f>IF(ISTEXT(overallRate),"Effectuez l’étape 1",IF(OR(COUNT($C2357,K2357)&lt;&gt;2,overallRate=0),0,IF(G2357="Oui",IF(OR($B2357="Oui - sans lien de dépendance",$C2357&gt;0),ROUND(MIN(K2357, MAX(500,MIN(0.55*$C2357,573))),2),0),ROUND(IF($B2357="Non - avec lien de dépendance",MIN(1129,K2357,$C2357)*overallRate,MIN(1129,K2357)*overallRate),2))))</f>
        <v>Effectuez l’étape 1</v>
      </c>
      <c r="P2357" s="3">
        <f t="shared" si="36"/>
        <v>0</v>
      </c>
    </row>
    <row r="2358" spans="12:16" x14ac:dyDescent="0.35">
      <c r="L2358" s="54" t="str">
        <f>IF(ISTEXT(overallRate),"Effectuez l’étape 1",IF(OR(COUNT($C2358,H2358)&lt;&gt;2,overallRate=0),0,IF(D2358="Oui",IF(OR($B2358="Oui - sans lien de dépendance",$C2358&gt;0),ROUND(MIN(H2358, MAX(500,MIN(0.55*$C2358,573))),2),0),ROUND(IF($B2358="Non - avec lien de dépendance",MIN(1129,H2358,$C2358)*overallRate,MIN(1129,H2358)*overallRate),2))))</f>
        <v>Effectuez l’étape 1</v>
      </c>
      <c r="M2358" s="54" t="str">
        <f>IF(ISTEXT(overallRate),"Effectuez l’étape 1",IF(OR(COUNT($C2358,I2358)&lt;&gt;2,overallRate=0),0,IF(E2358="Oui",IF(OR($B2358="Oui - sans lien de dépendance",$C2358&gt;0),ROUND(MIN(I2358, MAX(500,MIN(0.55*$C2358,573))),2),0),ROUND(IF($B2358="Non - avec lien de dépendance",MIN(1129,I2358,$C2358)*overallRate,MIN(1129,I2358)*overallRate),2))))</f>
        <v>Effectuez l’étape 1</v>
      </c>
      <c r="N2358" s="54" t="str">
        <f>IF(ISTEXT(overallRate),"Effectuez l’étape 1",IF(OR(COUNT($C2358,J2358)&lt;&gt;2,overallRate=0),0,IF(F2358="Oui",IF(OR($B2358="Oui - sans lien de dépendance",$C2358&gt;0),ROUND(MIN(J2358, MAX(500,MIN(0.55*$C2358,573))),2),0),ROUND(IF($B2358="Non - avec lien de dépendance",MIN(1129,J2358,$C2358)*overallRate,MIN(1129,J2358)*overallRate),2))))</f>
        <v>Effectuez l’étape 1</v>
      </c>
      <c r="O2358" s="54" t="str">
        <f>IF(ISTEXT(overallRate),"Effectuez l’étape 1",IF(OR(COUNT($C2358,K2358)&lt;&gt;2,overallRate=0),0,IF(G2358="Oui",IF(OR($B2358="Oui - sans lien de dépendance",$C2358&gt;0),ROUND(MIN(K2358, MAX(500,MIN(0.55*$C2358,573))),2),0),ROUND(IF($B2358="Non - avec lien de dépendance",MIN(1129,K2358,$C2358)*overallRate,MIN(1129,K2358)*overallRate),2))))</f>
        <v>Effectuez l’étape 1</v>
      </c>
      <c r="P2358" s="3">
        <f t="shared" si="36"/>
        <v>0</v>
      </c>
    </row>
    <row r="2359" spans="12:16" x14ac:dyDescent="0.35">
      <c r="L2359" s="54" t="str">
        <f>IF(ISTEXT(overallRate),"Effectuez l’étape 1",IF(OR(COUNT($C2359,H2359)&lt;&gt;2,overallRate=0),0,IF(D2359="Oui",IF(OR($B2359="Oui - sans lien de dépendance",$C2359&gt;0),ROUND(MIN(H2359, MAX(500,MIN(0.55*$C2359,573))),2),0),ROUND(IF($B2359="Non - avec lien de dépendance",MIN(1129,H2359,$C2359)*overallRate,MIN(1129,H2359)*overallRate),2))))</f>
        <v>Effectuez l’étape 1</v>
      </c>
      <c r="M2359" s="54" t="str">
        <f>IF(ISTEXT(overallRate),"Effectuez l’étape 1",IF(OR(COUNT($C2359,I2359)&lt;&gt;2,overallRate=0),0,IF(E2359="Oui",IF(OR($B2359="Oui - sans lien de dépendance",$C2359&gt;0),ROUND(MIN(I2359, MAX(500,MIN(0.55*$C2359,573))),2),0),ROUND(IF($B2359="Non - avec lien de dépendance",MIN(1129,I2359,$C2359)*overallRate,MIN(1129,I2359)*overallRate),2))))</f>
        <v>Effectuez l’étape 1</v>
      </c>
      <c r="N2359" s="54" t="str">
        <f>IF(ISTEXT(overallRate),"Effectuez l’étape 1",IF(OR(COUNT($C2359,J2359)&lt;&gt;2,overallRate=0),0,IF(F2359="Oui",IF(OR($B2359="Oui - sans lien de dépendance",$C2359&gt;0),ROUND(MIN(J2359, MAX(500,MIN(0.55*$C2359,573))),2),0),ROUND(IF($B2359="Non - avec lien de dépendance",MIN(1129,J2359,$C2359)*overallRate,MIN(1129,J2359)*overallRate),2))))</f>
        <v>Effectuez l’étape 1</v>
      </c>
      <c r="O2359" s="54" t="str">
        <f>IF(ISTEXT(overallRate),"Effectuez l’étape 1",IF(OR(COUNT($C2359,K2359)&lt;&gt;2,overallRate=0),0,IF(G2359="Oui",IF(OR($B2359="Oui - sans lien de dépendance",$C2359&gt;0),ROUND(MIN(K2359, MAX(500,MIN(0.55*$C2359,573))),2),0),ROUND(IF($B2359="Non - avec lien de dépendance",MIN(1129,K2359,$C2359)*overallRate,MIN(1129,K2359)*overallRate),2))))</f>
        <v>Effectuez l’étape 1</v>
      </c>
      <c r="P2359" s="3">
        <f t="shared" si="36"/>
        <v>0</v>
      </c>
    </row>
    <row r="2360" spans="12:16" x14ac:dyDescent="0.35">
      <c r="L2360" s="54" t="str">
        <f>IF(ISTEXT(overallRate),"Effectuez l’étape 1",IF(OR(COUNT($C2360,H2360)&lt;&gt;2,overallRate=0),0,IF(D2360="Oui",IF(OR($B2360="Oui - sans lien de dépendance",$C2360&gt;0),ROUND(MIN(H2360, MAX(500,MIN(0.55*$C2360,573))),2),0),ROUND(IF($B2360="Non - avec lien de dépendance",MIN(1129,H2360,$C2360)*overallRate,MIN(1129,H2360)*overallRate),2))))</f>
        <v>Effectuez l’étape 1</v>
      </c>
      <c r="M2360" s="54" t="str">
        <f>IF(ISTEXT(overallRate),"Effectuez l’étape 1",IF(OR(COUNT($C2360,I2360)&lt;&gt;2,overallRate=0),0,IF(E2360="Oui",IF(OR($B2360="Oui - sans lien de dépendance",$C2360&gt;0),ROUND(MIN(I2360, MAX(500,MIN(0.55*$C2360,573))),2),0),ROUND(IF($B2360="Non - avec lien de dépendance",MIN(1129,I2360,$C2360)*overallRate,MIN(1129,I2360)*overallRate),2))))</f>
        <v>Effectuez l’étape 1</v>
      </c>
      <c r="N2360" s="54" t="str">
        <f>IF(ISTEXT(overallRate),"Effectuez l’étape 1",IF(OR(COUNT($C2360,J2360)&lt;&gt;2,overallRate=0),0,IF(F2360="Oui",IF(OR($B2360="Oui - sans lien de dépendance",$C2360&gt;0),ROUND(MIN(J2360, MAX(500,MIN(0.55*$C2360,573))),2),0),ROUND(IF($B2360="Non - avec lien de dépendance",MIN(1129,J2360,$C2360)*overallRate,MIN(1129,J2360)*overallRate),2))))</f>
        <v>Effectuez l’étape 1</v>
      </c>
      <c r="O2360" s="54" t="str">
        <f>IF(ISTEXT(overallRate),"Effectuez l’étape 1",IF(OR(COUNT($C2360,K2360)&lt;&gt;2,overallRate=0),0,IF(G2360="Oui",IF(OR($B2360="Oui - sans lien de dépendance",$C2360&gt;0),ROUND(MIN(K2360, MAX(500,MIN(0.55*$C2360,573))),2),0),ROUND(IF($B2360="Non - avec lien de dépendance",MIN(1129,K2360,$C2360)*overallRate,MIN(1129,K2360)*overallRate),2))))</f>
        <v>Effectuez l’étape 1</v>
      </c>
      <c r="P2360" s="3">
        <f t="shared" si="36"/>
        <v>0</v>
      </c>
    </row>
    <row r="2361" spans="12:16" x14ac:dyDescent="0.35">
      <c r="L2361" s="54" t="str">
        <f>IF(ISTEXT(overallRate),"Effectuez l’étape 1",IF(OR(COUNT($C2361,H2361)&lt;&gt;2,overallRate=0),0,IF(D2361="Oui",IF(OR($B2361="Oui - sans lien de dépendance",$C2361&gt;0),ROUND(MIN(H2361, MAX(500,MIN(0.55*$C2361,573))),2),0),ROUND(IF($B2361="Non - avec lien de dépendance",MIN(1129,H2361,$C2361)*overallRate,MIN(1129,H2361)*overallRate),2))))</f>
        <v>Effectuez l’étape 1</v>
      </c>
      <c r="M2361" s="54" t="str">
        <f>IF(ISTEXT(overallRate),"Effectuez l’étape 1",IF(OR(COUNT($C2361,I2361)&lt;&gt;2,overallRate=0),0,IF(E2361="Oui",IF(OR($B2361="Oui - sans lien de dépendance",$C2361&gt;0),ROUND(MIN(I2361, MAX(500,MIN(0.55*$C2361,573))),2),0),ROUND(IF($B2361="Non - avec lien de dépendance",MIN(1129,I2361,$C2361)*overallRate,MIN(1129,I2361)*overallRate),2))))</f>
        <v>Effectuez l’étape 1</v>
      </c>
      <c r="N2361" s="54" t="str">
        <f>IF(ISTEXT(overallRate),"Effectuez l’étape 1",IF(OR(COUNT($C2361,J2361)&lt;&gt;2,overallRate=0),0,IF(F2361="Oui",IF(OR($B2361="Oui - sans lien de dépendance",$C2361&gt;0),ROUND(MIN(J2361, MAX(500,MIN(0.55*$C2361,573))),2),0),ROUND(IF($B2361="Non - avec lien de dépendance",MIN(1129,J2361,$C2361)*overallRate,MIN(1129,J2361)*overallRate),2))))</f>
        <v>Effectuez l’étape 1</v>
      </c>
      <c r="O2361" s="54" t="str">
        <f>IF(ISTEXT(overallRate),"Effectuez l’étape 1",IF(OR(COUNT($C2361,K2361)&lt;&gt;2,overallRate=0),0,IF(G2361="Oui",IF(OR($B2361="Oui - sans lien de dépendance",$C2361&gt;0),ROUND(MIN(K2361, MAX(500,MIN(0.55*$C2361,573))),2),0),ROUND(IF($B2361="Non - avec lien de dépendance",MIN(1129,K2361,$C2361)*overallRate,MIN(1129,K2361)*overallRate),2))))</f>
        <v>Effectuez l’étape 1</v>
      </c>
      <c r="P2361" s="3">
        <f t="shared" si="36"/>
        <v>0</v>
      </c>
    </row>
    <row r="2362" spans="12:16" x14ac:dyDescent="0.35">
      <c r="L2362" s="54" t="str">
        <f>IF(ISTEXT(overallRate),"Effectuez l’étape 1",IF(OR(COUNT($C2362,H2362)&lt;&gt;2,overallRate=0),0,IF(D2362="Oui",IF(OR($B2362="Oui - sans lien de dépendance",$C2362&gt;0),ROUND(MIN(H2362, MAX(500,MIN(0.55*$C2362,573))),2),0),ROUND(IF($B2362="Non - avec lien de dépendance",MIN(1129,H2362,$C2362)*overallRate,MIN(1129,H2362)*overallRate),2))))</f>
        <v>Effectuez l’étape 1</v>
      </c>
      <c r="M2362" s="54" t="str">
        <f>IF(ISTEXT(overallRate),"Effectuez l’étape 1",IF(OR(COUNT($C2362,I2362)&lt;&gt;2,overallRate=0),0,IF(E2362="Oui",IF(OR($B2362="Oui - sans lien de dépendance",$C2362&gt;0),ROUND(MIN(I2362, MAX(500,MIN(0.55*$C2362,573))),2),0),ROUND(IF($B2362="Non - avec lien de dépendance",MIN(1129,I2362,$C2362)*overallRate,MIN(1129,I2362)*overallRate),2))))</f>
        <v>Effectuez l’étape 1</v>
      </c>
      <c r="N2362" s="54" t="str">
        <f>IF(ISTEXT(overallRate),"Effectuez l’étape 1",IF(OR(COUNT($C2362,J2362)&lt;&gt;2,overallRate=0),0,IF(F2362="Oui",IF(OR($B2362="Oui - sans lien de dépendance",$C2362&gt;0),ROUND(MIN(J2362, MAX(500,MIN(0.55*$C2362,573))),2),0),ROUND(IF($B2362="Non - avec lien de dépendance",MIN(1129,J2362,$C2362)*overallRate,MIN(1129,J2362)*overallRate),2))))</f>
        <v>Effectuez l’étape 1</v>
      </c>
      <c r="O2362" s="54" t="str">
        <f>IF(ISTEXT(overallRate),"Effectuez l’étape 1",IF(OR(COUNT($C2362,K2362)&lt;&gt;2,overallRate=0),0,IF(G2362="Oui",IF(OR($B2362="Oui - sans lien de dépendance",$C2362&gt;0),ROUND(MIN(K2362, MAX(500,MIN(0.55*$C2362,573))),2),0),ROUND(IF($B2362="Non - avec lien de dépendance",MIN(1129,K2362,$C2362)*overallRate,MIN(1129,K2362)*overallRate),2))))</f>
        <v>Effectuez l’étape 1</v>
      </c>
      <c r="P2362" s="3">
        <f t="shared" si="36"/>
        <v>0</v>
      </c>
    </row>
    <row r="2363" spans="12:16" x14ac:dyDescent="0.35">
      <c r="L2363" s="54" t="str">
        <f>IF(ISTEXT(overallRate),"Effectuez l’étape 1",IF(OR(COUNT($C2363,H2363)&lt;&gt;2,overallRate=0),0,IF(D2363="Oui",IF(OR($B2363="Oui - sans lien de dépendance",$C2363&gt;0),ROUND(MIN(H2363, MAX(500,MIN(0.55*$C2363,573))),2),0),ROUND(IF($B2363="Non - avec lien de dépendance",MIN(1129,H2363,$C2363)*overallRate,MIN(1129,H2363)*overallRate),2))))</f>
        <v>Effectuez l’étape 1</v>
      </c>
      <c r="M2363" s="54" t="str">
        <f>IF(ISTEXT(overallRate),"Effectuez l’étape 1",IF(OR(COUNT($C2363,I2363)&lt;&gt;2,overallRate=0),0,IF(E2363="Oui",IF(OR($B2363="Oui - sans lien de dépendance",$C2363&gt;0),ROUND(MIN(I2363, MAX(500,MIN(0.55*$C2363,573))),2),0),ROUND(IF($B2363="Non - avec lien de dépendance",MIN(1129,I2363,$C2363)*overallRate,MIN(1129,I2363)*overallRate),2))))</f>
        <v>Effectuez l’étape 1</v>
      </c>
      <c r="N2363" s="54" t="str">
        <f>IF(ISTEXT(overallRate),"Effectuez l’étape 1",IF(OR(COUNT($C2363,J2363)&lt;&gt;2,overallRate=0),0,IF(F2363="Oui",IF(OR($B2363="Oui - sans lien de dépendance",$C2363&gt;0),ROUND(MIN(J2363, MAX(500,MIN(0.55*$C2363,573))),2),0),ROUND(IF($B2363="Non - avec lien de dépendance",MIN(1129,J2363,$C2363)*overallRate,MIN(1129,J2363)*overallRate),2))))</f>
        <v>Effectuez l’étape 1</v>
      </c>
      <c r="O2363" s="54" t="str">
        <f>IF(ISTEXT(overallRate),"Effectuez l’étape 1",IF(OR(COUNT($C2363,K2363)&lt;&gt;2,overallRate=0),0,IF(G2363="Oui",IF(OR($B2363="Oui - sans lien de dépendance",$C2363&gt;0),ROUND(MIN(K2363, MAX(500,MIN(0.55*$C2363,573))),2),0),ROUND(IF($B2363="Non - avec lien de dépendance",MIN(1129,K2363,$C2363)*overallRate,MIN(1129,K2363)*overallRate),2))))</f>
        <v>Effectuez l’étape 1</v>
      </c>
      <c r="P2363" s="3">
        <f t="shared" si="36"/>
        <v>0</v>
      </c>
    </row>
    <row r="2364" spans="12:16" x14ac:dyDescent="0.35">
      <c r="L2364" s="54" t="str">
        <f>IF(ISTEXT(overallRate),"Effectuez l’étape 1",IF(OR(COUNT($C2364,H2364)&lt;&gt;2,overallRate=0),0,IF(D2364="Oui",IF(OR($B2364="Oui - sans lien de dépendance",$C2364&gt;0),ROUND(MIN(H2364, MAX(500,MIN(0.55*$C2364,573))),2),0),ROUND(IF($B2364="Non - avec lien de dépendance",MIN(1129,H2364,$C2364)*overallRate,MIN(1129,H2364)*overallRate),2))))</f>
        <v>Effectuez l’étape 1</v>
      </c>
      <c r="M2364" s="54" t="str">
        <f>IF(ISTEXT(overallRate),"Effectuez l’étape 1",IF(OR(COUNT($C2364,I2364)&lt;&gt;2,overallRate=0),0,IF(E2364="Oui",IF(OR($B2364="Oui - sans lien de dépendance",$C2364&gt;0),ROUND(MIN(I2364, MAX(500,MIN(0.55*$C2364,573))),2),0),ROUND(IF($B2364="Non - avec lien de dépendance",MIN(1129,I2364,$C2364)*overallRate,MIN(1129,I2364)*overallRate),2))))</f>
        <v>Effectuez l’étape 1</v>
      </c>
      <c r="N2364" s="54" t="str">
        <f>IF(ISTEXT(overallRate),"Effectuez l’étape 1",IF(OR(COUNT($C2364,J2364)&lt;&gt;2,overallRate=0),0,IF(F2364="Oui",IF(OR($B2364="Oui - sans lien de dépendance",$C2364&gt;0),ROUND(MIN(J2364, MAX(500,MIN(0.55*$C2364,573))),2),0),ROUND(IF($B2364="Non - avec lien de dépendance",MIN(1129,J2364,$C2364)*overallRate,MIN(1129,J2364)*overallRate),2))))</f>
        <v>Effectuez l’étape 1</v>
      </c>
      <c r="O2364" s="54" t="str">
        <f>IF(ISTEXT(overallRate),"Effectuez l’étape 1",IF(OR(COUNT($C2364,K2364)&lt;&gt;2,overallRate=0),0,IF(G2364="Oui",IF(OR($B2364="Oui - sans lien de dépendance",$C2364&gt;0),ROUND(MIN(K2364, MAX(500,MIN(0.55*$C2364,573))),2),0),ROUND(IF($B2364="Non - avec lien de dépendance",MIN(1129,K2364,$C2364)*overallRate,MIN(1129,K2364)*overallRate),2))))</f>
        <v>Effectuez l’étape 1</v>
      </c>
      <c r="P2364" s="3">
        <f t="shared" si="36"/>
        <v>0</v>
      </c>
    </row>
    <row r="2365" spans="12:16" x14ac:dyDescent="0.35">
      <c r="L2365" s="54" t="str">
        <f>IF(ISTEXT(overallRate),"Effectuez l’étape 1",IF(OR(COUNT($C2365,H2365)&lt;&gt;2,overallRate=0),0,IF(D2365="Oui",IF(OR($B2365="Oui - sans lien de dépendance",$C2365&gt;0),ROUND(MIN(H2365, MAX(500,MIN(0.55*$C2365,573))),2),0),ROUND(IF($B2365="Non - avec lien de dépendance",MIN(1129,H2365,$C2365)*overallRate,MIN(1129,H2365)*overallRate),2))))</f>
        <v>Effectuez l’étape 1</v>
      </c>
      <c r="M2365" s="54" t="str">
        <f>IF(ISTEXT(overallRate),"Effectuez l’étape 1",IF(OR(COUNT($C2365,I2365)&lt;&gt;2,overallRate=0),0,IF(E2365="Oui",IF(OR($B2365="Oui - sans lien de dépendance",$C2365&gt;0),ROUND(MIN(I2365, MAX(500,MIN(0.55*$C2365,573))),2),0),ROUND(IF($B2365="Non - avec lien de dépendance",MIN(1129,I2365,$C2365)*overallRate,MIN(1129,I2365)*overallRate),2))))</f>
        <v>Effectuez l’étape 1</v>
      </c>
      <c r="N2365" s="54" t="str">
        <f>IF(ISTEXT(overallRate),"Effectuez l’étape 1",IF(OR(COUNT($C2365,J2365)&lt;&gt;2,overallRate=0),0,IF(F2365="Oui",IF(OR($B2365="Oui - sans lien de dépendance",$C2365&gt;0),ROUND(MIN(J2365, MAX(500,MIN(0.55*$C2365,573))),2),0),ROUND(IF($B2365="Non - avec lien de dépendance",MIN(1129,J2365,$C2365)*overallRate,MIN(1129,J2365)*overallRate),2))))</f>
        <v>Effectuez l’étape 1</v>
      </c>
      <c r="O2365" s="54" t="str">
        <f>IF(ISTEXT(overallRate),"Effectuez l’étape 1",IF(OR(COUNT($C2365,K2365)&lt;&gt;2,overallRate=0),0,IF(G2365="Oui",IF(OR($B2365="Oui - sans lien de dépendance",$C2365&gt;0),ROUND(MIN(K2365, MAX(500,MIN(0.55*$C2365,573))),2),0),ROUND(IF($B2365="Non - avec lien de dépendance",MIN(1129,K2365,$C2365)*overallRate,MIN(1129,K2365)*overallRate),2))))</f>
        <v>Effectuez l’étape 1</v>
      </c>
      <c r="P2365" s="3">
        <f t="shared" si="36"/>
        <v>0</v>
      </c>
    </row>
    <row r="2366" spans="12:16" x14ac:dyDescent="0.35">
      <c r="L2366" s="54" t="str">
        <f>IF(ISTEXT(overallRate),"Effectuez l’étape 1",IF(OR(COUNT($C2366,H2366)&lt;&gt;2,overallRate=0),0,IF(D2366="Oui",IF(OR($B2366="Oui - sans lien de dépendance",$C2366&gt;0),ROUND(MIN(H2366, MAX(500,MIN(0.55*$C2366,573))),2),0),ROUND(IF($B2366="Non - avec lien de dépendance",MIN(1129,H2366,$C2366)*overallRate,MIN(1129,H2366)*overallRate),2))))</f>
        <v>Effectuez l’étape 1</v>
      </c>
      <c r="M2366" s="54" t="str">
        <f>IF(ISTEXT(overallRate),"Effectuez l’étape 1",IF(OR(COUNT($C2366,I2366)&lt;&gt;2,overallRate=0),0,IF(E2366="Oui",IF(OR($B2366="Oui - sans lien de dépendance",$C2366&gt;0),ROUND(MIN(I2366, MAX(500,MIN(0.55*$C2366,573))),2),0),ROUND(IF($B2366="Non - avec lien de dépendance",MIN(1129,I2366,$C2366)*overallRate,MIN(1129,I2366)*overallRate),2))))</f>
        <v>Effectuez l’étape 1</v>
      </c>
      <c r="N2366" s="54" t="str">
        <f>IF(ISTEXT(overallRate),"Effectuez l’étape 1",IF(OR(COUNT($C2366,J2366)&lt;&gt;2,overallRate=0),0,IF(F2366="Oui",IF(OR($B2366="Oui - sans lien de dépendance",$C2366&gt;0),ROUND(MIN(J2366, MAX(500,MIN(0.55*$C2366,573))),2),0),ROUND(IF($B2366="Non - avec lien de dépendance",MIN(1129,J2366,$C2366)*overallRate,MIN(1129,J2366)*overallRate),2))))</f>
        <v>Effectuez l’étape 1</v>
      </c>
      <c r="O2366" s="54" t="str">
        <f>IF(ISTEXT(overallRate),"Effectuez l’étape 1",IF(OR(COUNT($C2366,K2366)&lt;&gt;2,overallRate=0),0,IF(G2366="Oui",IF(OR($B2366="Oui - sans lien de dépendance",$C2366&gt;0),ROUND(MIN(K2366, MAX(500,MIN(0.55*$C2366,573))),2),0),ROUND(IF($B2366="Non - avec lien de dépendance",MIN(1129,K2366,$C2366)*overallRate,MIN(1129,K2366)*overallRate),2))))</f>
        <v>Effectuez l’étape 1</v>
      </c>
      <c r="P2366" s="3">
        <f t="shared" si="36"/>
        <v>0</v>
      </c>
    </row>
    <row r="2367" spans="12:16" x14ac:dyDescent="0.35">
      <c r="L2367" s="54" t="str">
        <f>IF(ISTEXT(overallRate),"Effectuez l’étape 1",IF(OR(COUNT($C2367,H2367)&lt;&gt;2,overallRate=0),0,IF(D2367="Oui",IF(OR($B2367="Oui - sans lien de dépendance",$C2367&gt;0),ROUND(MIN(H2367, MAX(500,MIN(0.55*$C2367,573))),2),0),ROUND(IF($B2367="Non - avec lien de dépendance",MIN(1129,H2367,$C2367)*overallRate,MIN(1129,H2367)*overallRate),2))))</f>
        <v>Effectuez l’étape 1</v>
      </c>
      <c r="M2367" s="54" t="str">
        <f>IF(ISTEXT(overallRate),"Effectuez l’étape 1",IF(OR(COUNT($C2367,I2367)&lt;&gt;2,overallRate=0),0,IF(E2367="Oui",IF(OR($B2367="Oui - sans lien de dépendance",$C2367&gt;0),ROUND(MIN(I2367, MAX(500,MIN(0.55*$C2367,573))),2),0),ROUND(IF($B2367="Non - avec lien de dépendance",MIN(1129,I2367,$C2367)*overallRate,MIN(1129,I2367)*overallRate),2))))</f>
        <v>Effectuez l’étape 1</v>
      </c>
      <c r="N2367" s="54" t="str">
        <f>IF(ISTEXT(overallRate),"Effectuez l’étape 1",IF(OR(COUNT($C2367,J2367)&lt;&gt;2,overallRate=0),0,IF(F2367="Oui",IF(OR($B2367="Oui - sans lien de dépendance",$C2367&gt;0),ROUND(MIN(J2367, MAX(500,MIN(0.55*$C2367,573))),2),0),ROUND(IF($B2367="Non - avec lien de dépendance",MIN(1129,J2367,$C2367)*overallRate,MIN(1129,J2367)*overallRate),2))))</f>
        <v>Effectuez l’étape 1</v>
      </c>
      <c r="O2367" s="54" t="str">
        <f>IF(ISTEXT(overallRate),"Effectuez l’étape 1",IF(OR(COUNT($C2367,K2367)&lt;&gt;2,overallRate=0),0,IF(G2367="Oui",IF(OR($B2367="Oui - sans lien de dépendance",$C2367&gt;0),ROUND(MIN(K2367, MAX(500,MIN(0.55*$C2367,573))),2),0),ROUND(IF($B2367="Non - avec lien de dépendance",MIN(1129,K2367,$C2367)*overallRate,MIN(1129,K2367)*overallRate),2))))</f>
        <v>Effectuez l’étape 1</v>
      </c>
      <c r="P2367" s="3">
        <f t="shared" si="36"/>
        <v>0</v>
      </c>
    </row>
    <row r="2368" spans="12:16" x14ac:dyDescent="0.35">
      <c r="L2368" s="54" t="str">
        <f>IF(ISTEXT(overallRate),"Effectuez l’étape 1",IF(OR(COUNT($C2368,H2368)&lt;&gt;2,overallRate=0),0,IF(D2368="Oui",IF(OR($B2368="Oui - sans lien de dépendance",$C2368&gt;0),ROUND(MIN(H2368, MAX(500,MIN(0.55*$C2368,573))),2),0),ROUND(IF($B2368="Non - avec lien de dépendance",MIN(1129,H2368,$C2368)*overallRate,MIN(1129,H2368)*overallRate),2))))</f>
        <v>Effectuez l’étape 1</v>
      </c>
      <c r="M2368" s="54" t="str">
        <f>IF(ISTEXT(overallRate),"Effectuez l’étape 1",IF(OR(COUNT($C2368,I2368)&lt;&gt;2,overallRate=0),0,IF(E2368="Oui",IF(OR($B2368="Oui - sans lien de dépendance",$C2368&gt;0),ROUND(MIN(I2368, MAX(500,MIN(0.55*$C2368,573))),2),0),ROUND(IF($B2368="Non - avec lien de dépendance",MIN(1129,I2368,$C2368)*overallRate,MIN(1129,I2368)*overallRate),2))))</f>
        <v>Effectuez l’étape 1</v>
      </c>
      <c r="N2368" s="54" t="str">
        <f>IF(ISTEXT(overallRate),"Effectuez l’étape 1",IF(OR(COUNT($C2368,J2368)&lt;&gt;2,overallRate=0),0,IF(F2368="Oui",IF(OR($B2368="Oui - sans lien de dépendance",$C2368&gt;0),ROUND(MIN(J2368, MAX(500,MIN(0.55*$C2368,573))),2),0),ROUND(IF($B2368="Non - avec lien de dépendance",MIN(1129,J2368,$C2368)*overallRate,MIN(1129,J2368)*overallRate),2))))</f>
        <v>Effectuez l’étape 1</v>
      </c>
      <c r="O2368" s="54" t="str">
        <f>IF(ISTEXT(overallRate),"Effectuez l’étape 1",IF(OR(COUNT($C2368,K2368)&lt;&gt;2,overallRate=0),0,IF(G2368="Oui",IF(OR($B2368="Oui - sans lien de dépendance",$C2368&gt;0),ROUND(MIN(K2368, MAX(500,MIN(0.55*$C2368,573))),2),0),ROUND(IF($B2368="Non - avec lien de dépendance",MIN(1129,K2368,$C2368)*overallRate,MIN(1129,K2368)*overallRate),2))))</f>
        <v>Effectuez l’étape 1</v>
      </c>
      <c r="P2368" s="3">
        <f t="shared" si="36"/>
        <v>0</v>
      </c>
    </row>
    <row r="2369" spans="12:16" x14ac:dyDescent="0.35">
      <c r="L2369" s="54" t="str">
        <f>IF(ISTEXT(overallRate),"Effectuez l’étape 1",IF(OR(COUNT($C2369,H2369)&lt;&gt;2,overallRate=0),0,IF(D2369="Oui",IF(OR($B2369="Oui - sans lien de dépendance",$C2369&gt;0),ROUND(MIN(H2369, MAX(500,MIN(0.55*$C2369,573))),2),0),ROUND(IF($B2369="Non - avec lien de dépendance",MIN(1129,H2369,$C2369)*overallRate,MIN(1129,H2369)*overallRate),2))))</f>
        <v>Effectuez l’étape 1</v>
      </c>
      <c r="M2369" s="54" t="str">
        <f>IF(ISTEXT(overallRate),"Effectuez l’étape 1",IF(OR(COUNT($C2369,I2369)&lt;&gt;2,overallRate=0),0,IF(E2369="Oui",IF(OR($B2369="Oui - sans lien de dépendance",$C2369&gt;0),ROUND(MIN(I2369, MAX(500,MIN(0.55*$C2369,573))),2),0),ROUND(IF($B2369="Non - avec lien de dépendance",MIN(1129,I2369,$C2369)*overallRate,MIN(1129,I2369)*overallRate),2))))</f>
        <v>Effectuez l’étape 1</v>
      </c>
      <c r="N2369" s="54" t="str">
        <f>IF(ISTEXT(overallRate),"Effectuez l’étape 1",IF(OR(COUNT($C2369,J2369)&lt;&gt;2,overallRate=0),0,IF(F2369="Oui",IF(OR($B2369="Oui - sans lien de dépendance",$C2369&gt;0),ROUND(MIN(J2369, MAX(500,MIN(0.55*$C2369,573))),2),0),ROUND(IF($B2369="Non - avec lien de dépendance",MIN(1129,J2369,$C2369)*overallRate,MIN(1129,J2369)*overallRate),2))))</f>
        <v>Effectuez l’étape 1</v>
      </c>
      <c r="O2369" s="54" t="str">
        <f>IF(ISTEXT(overallRate),"Effectuez l’étape 1",IF(OR(COUNT($C2369,K2369)&lt;&gt;2,overallRate=0),0,IF(G2369="Oui",IF(OR($B2369="Oui - sans lien de dépendance",$C2369&gt;0),ROUND(MIN(K2369, MAX(500,MIN(0.55*$C2369,573))),2),0),ROUND(IF($B2369="Non - avec lien de dépendance",MIN(1129,K2369,$C2369)*overallRate,MIN(1129,K2369)*overallRate),2))))</f>
        <v>Effectuez l’étape 1</v>
      </c>
      <c r="P2369" s="3">
        <f t="shared" si="36"/>
        <v>0</v>
      </c>
    </row>
    <row r="2370" spans="12:16" x14ac:dyDescent="0.35">
      <c r="L2370" s="54" t="str">
        <f>IF(ISTEXT(overallRate),"Effectuez l’étape 1",IF(OR(COUNT($C2370,H2370)&lt;&gt;2,overallRate=0),0,IF(D2370="Oui",IF(OR($B2370="Oui - sans lien de dépendance",$C2370&gt;0),ROUND(MIN(H2370, MAX(500,MIN(0.55*$C2370,573))),2),0),ROUND(IF($B2370="Non - avec lien de dépendance",MIN(1129,H2370,$C2370)*overallRate,MIN(1129,H2370)*overallRate),2))))</f>
        <v>Effectuez l’étape 1</v>
      </c>
      <c r="M2370" s="54" t="str">
        <f>IF(ISTEXT(overallRate),"Effectuez l’étape 1",IF(OR(COUNT($C2370,I2370)&lt;&gt;2,overallRate=0),0,IF(E2370="Oui",IF(OR($B2370="Oui - sans lien de dépendance",$C2370&gt;0),ROUND(MIN(I2370, MAX(500,MIN(0.55*$C2370,573))),2),0),ROUND(IF($B2370="Non - avec lien de dépendance",MIN(1129,I2370,$C2370)*overallRate,MIN(1129,I2370)*overallRate),2))))</f>
        <v>Effectuez l’étape 1</v>
      </c>
      <c r="N2370" s="54" t="str">
        <f>IF(ISTEXT(overallRate),"Effectuez l’étape 1",IF(OR(COUNT($C2370,J2370)&lt;&gt;2,overallRate=0),0,IF(F2370="Oui",IF(OR($B2370="Oui - sans lien de dépendance",$C2370&gt;0),ROUND(MIN(J2370, MAX(500,MIN(0.55*$C2370,573))),2),0),ROUND(IF($B2370="Non - avec lien de dépendance",MIN(1129,J2370,$C2370)*overallRate,MIN(1129,J2370)*overallRate),2))))</f>
        <v>Effectuez l’étape 1</v>
      </c>
      <c r="O2370" s="54" t="str">
        <f>IF(ISTEXT(overallRate),"Effectuez l’étape 1",IF(OR(COUNT($C2370,K2370)&lt;&gt;2,overallRate=0),0,IF(G2370="Oui",IF(OR($B2370="Oui - sans lien de dépendance",$C2370&gt;0),ROUND(MIN(K2370, MAX(500,MIN(0.55*$C2370,573))),2),0),ROUND(IF($B2370="Non - avec lien de dépendance",MIN(1129,K2370,$C2370)*overallRate,MIN(1129,K2370)*overallRate),2))))</f>
        <v>Effectuez l’étape 1</v>
      </c>
      <c r="P2370" s="3">
        <f t="shared" si="36"/>
        <v>0</v>
      </c>
    </row>
    <row r="2371" spans="12:16" x14ac:dyDescent="0.35">
      <c r="L2371" s="54" t="str">
        <f>IF(ISTEXT(overallRate),"Effectuez l’étape 1",IF(OR(COUNT($C2371,H2371)&lt;&gt;2,overallRate=0),0,IF(D2371="Oui",IF(OR($B2371="Oui - sans lien de dépendance",$C2371&gt;0),ROUND(MIN(H2371, MAX(500,MIN(0.55*$C2371,573))),2),0),ROUND(IF($B2371="Non - avec lien de dépendance",MIN(1129,H2371,$C2371)*overallRate,MIN(1129,H2371)*overallRate),2))))</f>
        <v>Effectuez l’étape 1</v>
      </c>
      <c r="M2371" s="54" t="str">
        <f>IF(ISTEXT(overallRate),"Effectuez l’étape 1",IF(OR(COUNT($C2371,I2371)&lt;&gt;2,overallRate=0),0,IF(E2371="Oui",IF(OR($B2371="Oui - sans lien de dépendance",$C2371&gt;0),ROUND(MIN(I2371, MAX(500,MIN(0.55*$C2371,573))),2),0),ROUND(IF($B2371="Non - avec lien de dépendance",MIN(1129,I2371,$C2371)*overallRate,MIN(1129,I2371)*overallRate),2))))</f>
        <v>Effectuez l’étape 1</v>
      </c>
      <c r="N2371" s="54" t="str">
        <f>IF(ISTEXT(overallRate),"Effectuez l’étape 1",IF(OR(COUNT($C2371,J2371)&lt;&gt;2,overallRate=0),0,IF(F2371="Oui",IF(OR($B2371="Oui - sans lien de dépendance",$C2371&gt;0),ROUND(MIN(J2371, MAX(500,MIN(0.55*$C2371,573))),2),0),ROUND(IF($B2371="Non - avec lien de dépendance",MIN(1129,J2371,$C2371)*overallRate,MIN(1129,J2371)*overallRate),2))))</f>
        <v>Effectuez l’étape 1</v>
      </c>
      <c r="O2371" s="54" t="str">
        <f>IF(ISTEXT(overallRate),"Effectuez l’étape 1",IF(OR(COUNT($C2371,K2371)&lt;&gt;2,overallRate=0),0,IF(G2371="Oui",IF(OR($B2371="Oui - sans lien de dépendance",$C2371&gt;0),ROUND(MIN(K2371, MAX(500,MIN(0.55*$C2371,573))),2),0),ROUND(IF($B2371="Non - avec lien de dépendance",MIN(1129,K2371,$C2371)*overallRate,MIN(1129,K2371)*overallRate),2))))</f>
        <v>Effectuez l’étape 1</v>
      </c>
      <c r="P2371" s="3">
        <f t="shared" si="36"/>
        <v>0</v>
      </c>
    </row>
    <row r="2372" spans="12:16" x14ac:dyDescent="0.35">
      <c r="L2372" s="54" t="str">
        <f>IF(ISTEXT(overallRate),"Effectuez l’étape 1",IF(OR(COUNT($C2372,H2372)&lt;&gt;2,overallRate=0),0,IF(D2372="Oui",IF(OR($B2372="Oui - sans lien de dépendance",$C2372&gt;0),ROUND(MIN(H2372, MAX(500,MIN(0.55*$C2372,573))),2),0),ROUND(IF($B2372="Non - avec lien de dépendance",MIN(1129,H2372,$C2372)*overallRate,MIN(1129,H2372)*overallRate),2))))</f>
        <v>Effectuez l’étape 1</v>
      </c>
      <c r="M2372" s="54" t="str">
        <f>IF(ISTEXT(overallRate),"Effectuez l’étape 1",IF(OR(COUNT($C2372,I2372)&lt;&gt;2,overallRate=0),0,IF(E2372="Oui",IF(OR($B2372="Oui - sans lien de dépendance",$C2372&gt;0),ROUND(MIN(I2372, MAX(500,MIN(0.55*$C2372,573))),2),0),ROUND(IF($B2372="Non - avec lien de dépendance",MIN(1129,I2372,$C2372)*overallRate,MIN(1129,I2372)*overallRate),2))))</f>
        <v>Effectuez l’étape 1</v>
      </c>
      <c r="N2372" s="54" t="str">
        <f>IF(ISTEXT(overallRate),"Effectuez l’étape 1",IF(OR(COUNT($C2372,J2372)&lt;&gt;2,overallRate=0),0,IF(F2372="Oui",IF(OR($B2372="Oui - sans lien de dépendance",$C2372&gt;0),ROUND(MIN(J2372, MAX(500,MIN(0.55*$C2372,573))),2),0),ROUND(IF($B2372="Non - avec lien de dépendance",MIN(1129,J2372,$C2372)*overallRate,MIN(1129,J2372)*overallRate),2))))</f>
        <v>Effectuez l’étape 1</v>
      </c>
      <c r="O2372" s="54" t="str">
        <f>IF(ISTEXT(overallRate),"Effectuez l’étape 1",IF(OR(COUNT($C2372,K2372)&lt;&gt;2,overallRate=0),0,IF(G2372="Oui",IF(OR($B2372="Oui - sans lien de dépendance",$C2372&gt;0),ROUND(MIN(K2372, MAX(500,MIN(0.55*$C2372,573))),2),0),ROUND(IF($B2372="Non - avec lien de dépendance",MIN(1129,K2372,$C2372)*overallRate,MIN(1129,K2372)*overallRate),2))))</f>
        <v>Effectuez l’étape 1</v>
      </c>
      <c r="P2372" s="3">
        <f t="shared" si="36"/>
        <v>0</v>
      </c>
    </row>
    <row r="2373" spans="12:16" x14ac:dyDescent="0.35">
      <c r="L2373" s="54" t="str">
        <f>IF(ISTEXT(overallRate),"Effectuez l’étape 1",IF(OR(COUNT($C2373,H2373)&lt;&gt;2,overallRate=0),0,IF(D2373="Oui",IF(OR($B2373="Oui - sans lien de dépendance",$C2373&gt;0),ROUND(MIN(H2373, MAX(500,MIN(0.55*$C2373,573))),2),0),ROUND(IF($B2373="Non - avec lien de dépendance",MIN(1129,H2373,$C2373)*overallRate,MIN(1129,H2373)*overallRate),2))))</f>
        <v>Effectuez l’étape 1</v>
      </c>
      <c r="M2373" s="54" t="str">
        <f>IF(ISTEXT(overallRate),"Effectuez l’étape 1",IF(OR(COUNT($C2373,I2373)&lt;&gt;2,overallRate=0),0,IF(E2373="Oui",IF(OR($B2373="Oui - sans lien de dépendance",$C2373&gt;0),ROUND(MIN(I2373, MAX(500,MIN(0.55*$C2373,573))),2),0),ROUND(IF($B2373="Non - avec lien de dépendance",MIN(1129,I2373,$C2373)*overallRate,MIN(1129,I2373)*overallRate),2))))</f>
        <v>Effectuez l’étape 1</v>
      </c>
      <c r="N2373" s="54" t="str">
        <f>IF(ISTEXT(overallRate),"Effectuez l’étape 1",IF(OR(COUNT($C2373,J2373)&lt;&gt;2,overallRate=0),0,IF(F2373="Oui",IF(OR($B2373="Oui - sans lien de dépendance",$C2373&gt;0),ROUND(MIN(J2373, MAX(500,MIN(0.55*$C2373,573))),2),0),ROUND(IF($B2373="Non - avec lien de dépendance",MIN(1129,J2373,$C2373)*overallRate,MIN(1129,J2373)*overallRate),2))))</f>
        <v>Effectuez l’étape 1</v>
      </c>
      <c r="O2373" s="54" t="str">
        <f>IF(ISTEXT(overallRate),"Effectuez l’étape 1",IF(OR(COUNT($C2373,K2373)&lt;&gt;2,overallRate=0),0,IF(G2373="Oui",IF(OR($B2373="Oui - sans lien de dépendance",$C2373&gt;0),ROUND(MIN(K2373, MAX(500,MIN(0.55*$C2373,573))),2),0),ROUND(IF($B2373="Non - avec lien de dépendance",MIN(1129,K2373,$C2373)*overallRate,MIN(1129,K2373)*overallRate),2))))</f>
        <v>Effectuez l’étape 1</v>
      </c>
      <c r="P2373" s="3">
        <f t="shared" si="36"/>
        <v>0</v>
      </c>
    </row>
    <row r="2374" spans="12:16" x14ac:dyDescent="0.35">
      <c r="L2374" s="54" t="str">
        <f>IF(ISTEXT(overallRate),"Effectuez l’étape 1",IF(OR(COUNT($C2374,H2374)&lt;&gt;2,overallRate=0),0,IF(D2374="Oui",IF(OR($B2374="Oui - sans lien de dépendance",$C2374&gt;0),ROUND(MIN(H2374, MAX(500,MIN(0.55*$C2374,573))),2),0),ROUND(IF($B2374="Non - avec lien de dépendance",MIN(1129,H2374,$C2374)*overallRate,MIN(1129,H2374)*overallRate),2))))</f>
        <v>Effectuez l’étape 1</v>
      </c>
      <c r="M2374" s="54" t="str">
        <f>IF(ISTEXT(overallRate),"Effectuez l’étape 1",IF(OR(COUNT($C2374,I2374)&lt;&gt;2,overallRate=0),0,IF(E2374="Oui",IF(OR($B2374="Oui - sans lien de dépendance",$C2374&gt;0),ROUND(MIN(I2374, MAX(500,MIN(0.55*$C2374,573))),2),0),ROUND(IF($B2374="Non - avec lien de dépendance",MIN(1129,I2374,$C2374)*overallRate,MIN(1129,I2374)*overallRate),2))))</f>
        <v>Effectuez l’étape 1</v>
      </c>
      <c r="N2374" s="54" t="str">
        <f>IF(ISTEXT(overallRate),"Effectuez l’étape 1",IF(OR(COUNT($C2374,J2374)&lt;&gt;2,overallRate=0),0,IF(F2374="Oui",IF(OR($B2374="Oui - sans lien de dépendance",$C2374&gt;0),ROUND(MIN(J2374, MAX(500,MIN(0.55*$C2374,573))),2),0),ROUND(IF($B2374="Non - avec lien de dépendance",MIN(1129,J2374,$C2374)*overallRate,MIN(1129,J2374)*overallRate),2))))</f>
        <v>Effectuez l’étape 1</v>
      </c>
      <c r="O2374" s="54" t="str">
        <f>IF(ISTEXT(overallRate),"Effectuez l’étape 1",IF(OR(COUNT($C2374,K2374)&lt;&gt;2,overallRate=0),0,IF(G2374="Oui",IF(OR($B2374="Oui - sans lien de dépendance",$C2374&gt;0),ROUND(MIN(K2374, MAX(500,MIN(0.55*$C2374,573))),2),0),ROUND(IF($B2374="Non - avec lien de dépendance",MIN(1129,K2374,$C2374)*overallRate,MIN(1129,K2374)*overallRate),2))))</f>
        <v>Effectuez l’étape 1</v>
      </c>
      <c r="P2374" s="3">
        <f t="shared" si="36"/>
        <v>0</v>
      </c>
    </row>
    <row r="2375" spans="12:16" x14ac:dyDescent="0.35">
      <c r="L2375" s="54" t="str">
        <f>IF(ISTEXT(overallRate),"Effectuez l’étape 1",IF(OR(COUNT($C2375,H2375)&lt;&gt;2,overallRate=0),0,IF(D2375="Oui",IF(OR($B2375="Oui - sans lien de dépendance",$C2375&gt;0),ROUND(MIN(H2375, MAX(500,MIN(0.55*$C2375,573))),2),0),ROUND(IF($B2375="Non - avec lien de dépendance",MIN(1129,H2375,$C2375)*overallRate,MIN(1129,H2375)*overallRate),2))))</f>
        <v>Effectuez l’étape 1</v>
      </c>
      <c r="M2375" s="54" t="str">
        <f>IF(ISTEXT(overallRate),"Effectuez l’étape 1",IF(OR(COUNT($C2375,I2375)&lt;&gt;2,overallRate=0),0,IF(E2375="Oui",IF(OR($B2375="Oui - sans lien de dépendance",$C2375&gt;0),ROUND(MIN(I2375, MAX(500,MIN(0.55*$C2375,573))),2),0),ROUND(IF($B2375="Non - avec lien de dépendance",MIN(1129,I2375,$C2375)*overallRate,MIN(1129,I2375)*overallRate),2))))</f>
        <v>Effectuez l’étape 1</v>
      </c>
      <c r="N2375" s="54" t="str">
        <f>IF(ISTEXT(overallRate),"Effectuez l’étape 1",IF(OR(COUNT($C2375,J2375)&lt;&gt;2,overallRate=0),0,IF(F2375="Oui",IF(OR($B2375="Oui - sans lien de dépendance",$C2375&gt;0),ROUND(MIN(J2375, MAX(500,MIN(0.55*$C2375,573))),2),0),ROUND(IF($B2375="Non - avec lien de dépendance",MIN(1129,J2375,$C2375)*overallRate,MIN(1129,J2375)*overallRate),2))))</f>
        <v>Effectuez l’étape 1</v>
      </c>
      <c r="O2375" s="54" t="str">
        <f>IF(ISTEXT(overallRate),"Effectuez l’étape 1",IF(OR(COUNT($C2375,K2375)&lt;&gt;2,overallRate=0),0,IF(G2375="Oui",IF(OR($B2375="Oui - sans lien de dépendance",$C2375&gt;0),ROUND(MIN(K2375, MAX(500,MIN(0.55*$C2375,573))),2),0),ROUND(IF($B2375="Non - avec lien de dépendance",MIN(1129,K2375,$C2375)*overallRate,MIN(1129,K2375)*overallRate),2))))</f>
        <v>Effectuez l’étape 1</v>
      </c>
      <c r="P2375" s="3">
        <f t="shared" ref="P2375:P2438" si="37">IF(AND(COUNT(C2375:K2375)&gt;0,OR(COUNT(C2375:K2375)&lt;&gt;5,ISBLANK(B2375))),"Fill out all amounts",SUM(L2375:O2375))</f>
        <v>0</v>
      </c>
    </row>
    <row r="2376" spans="12:16" x14ac:dyDescent="0.35">
      <c r="L2376" s="54" t="str">
        <f>IF(ISTEXT(overallRate),"Effectuez l’étape 1",IF(OR(COUNT($C2376,H2376)&lt;&gt;2,overallRate=0),0,IF(D2376="Oui",IF(OR($B2376="Oui - sans lien de dépendance",$C2376&gt;0),ROUND(MIN(H2376, MAX(500,MIN(0.55*$C2376,573))),2),0),ROUND(IF($B2376="Non - avec lien de dépendance",MIN(1129,H2376,$C2376)*overallRate,MIN(1129,H2376)*overallRate),2))))</f>
        <v>Effectuez l’étape 1</v>
      </c>
      <c r="M2376" s="54" t="str">
        <f>IF(ISTEXT(overallRate),"Effectuez l’étape 1",IF(OR(COUNT($C2376,I2376)&lt;&gt;2,overallRate=0),0,IF(E2376="Oui",IF(OR($B2376="Oui - sans lien de dépendance",$C2376&gt;0),ROUND(MIN(I2376, MAX(500,MIN(0.55*$C2376,573))),2),0),ROUND(IF($B2376="Non - avec lien de dépendance",MIN(1129,I2376,$C2376)*overallRate,MIN(1129,I2376)*overallRate),2))))</f>
        <v>Effectuez l’étape 1</v>
      </c>
      <c r="N2376" s="54" t="str">
        <f>IF(ISTEXT(overallRate),"Effectuez l’étape 1",IF(OR(COUNT($C2376,J2376)&lt;&gt;2,overallRate=0),0,IF(F2376="Oui",IF(OR($B2376="Oui - sans lien de dépendance",$C2376&gt;0),ROUND(MIN(J2376, MAX(500,MIN(0.55*$C2376,573))),2),0),ROUND(IF($B2376="Non - avec lien de dépendance",MIN(1129,J2376,$C2376)*overallRate,MIN(1129,J2376)*overallRate),2))))</f>
        <v>Effectuez l’étape 1</v>
      </c>
      <c r="O2376" s="54" t="str">
        <f>IF(ISTEXT(overallRate),"Effectuez l’étape 1",IF(OR(COUNT($C2376,K2376)&lt;&gt;2,overallRate=0),0,IF(G2376="Oui",IF(OR($B2376="Oui - sans lien de dépendance",$C2376&gt;0),ROUND(MIN(K2376, MAX(500,MIN(0.55*$C2376,573))),2),0),ROUND(IF($B2376="Non - avec lien de dépendance",MIN(1129,K2376,$C2376)*overallRate,MIN(1129,K2376)*overallRate),2))))</f>
        <v>Effectuez l’étape 1</v>
      </c>
      <c r="P2376" s="3">
        <f t="shared" si="37"/>
        <v>0</v>
      </c>
    </row>
    <row r="2377" spans="12:16" x14ac:dyDescent="0.35">
      <c r="L2377" s="54" t="str">
        <f>IF(ISTEXT(overallRate),"Effectuez l’étape 1",IF(OR(COUNT($C2377,H2377)&lt;&gt;2,overallRate=0),0,IF(D2377="Oui",IF(OR($B2377="Oui - sans lien de dépendance",$C2377&gt;0),ROUND(MIN(H2377, MAX(500,MIN(0.55*$C2377,573))),2),0),ROUND(IF($B2377="Non - avec lien de dépendance",MIN(1129,H2377,$C2377)*overallRate,MIN(1129,H2377)*overallRate),2))))</f>
        <v>Effectuez l’étape 1</v>
      </c>
      <c r="M2377" s="54" t="str">
        <f>IF(ISTEXT(overallRate),"Effectuez l’étape 1",IF(OR(COUNT($C2377,I2377)&lt;&gt;2,overallRate=0),0,IF(E2377="Oui",IF(OR($B2377="Oui - sans lien de dépendance",$C2377&gt;0),ROUND(MIN(I2377, MAX(500,MIN(0.55*$C2377,573))),2),0),ROUND(IF($B2377="Non - avec lien de dépendance",MIN(1129,I2377,$C2377)*overallRate,MIN(1129,I2377)*overallRate),2))))</f>
        <v>Effectuez l’étape 1</v>
      </c>
      <c r="N2377" s="54" t="str">
        <f>IF(ISTEXT(overallRate),"Effectuez l’étape 1",IF(OR(COUNT($C2377,J2377)&lt;&gt;2,overallRate=0),0,IF(F2377="Oui",IF(OR($B2377="Oui - sans lien de dépendance",$C2377&gt;0),ROUND(MIN(J2377, MAX(500,MIN(0.55*$C2377,573))),2),0),ROUND(IF($B2377="Non - avec lien de dépendance",MIN(1129,J2377,$C2377)*overallRate,MIN(1129,J2377)*overallRate),2))))</f>
        <v>Effectuez l’étape 1</v>
      </c>
      <c r="O2377" s="54" t="str">
        <f>IF(ISTEXT(overallRate),"Effectuez l’étape 1",IF(OR(COUNT($C2377,K2377)&lt;&gt;2,overallRate=0),0,IF(G2377="Oui",IF(OR($B2377="Oui - sans lien de dépendance",$C2377&gt;0),ROUND(MIN(K2377, MAX(500,MIN(0.55*$C2377,573))),2),0),ROUND(IF($B2377="Non - avec lien de dépendance",MIN(1129,K2377,$C2377)*overallRate,MIN(1129,K2377)*overallRate),2))))</f>
        <v>Effectuez l’étape 1</v>
      </c>
      <c r="P2377" s="3">
        <f t="shared" si="37"/>
        <v>0</v>
      </c>
    </row>
    <row r="2378" spans="12:16" x14ac:dyDescent="0.35">
      <c r="L2378" s="54" t="str">
        <f>IF(ISTEXT(overallRate),"Effectuez l’étape 1",IF(OR(COUNT($C2378,H2378)&lt;&gt;2,overallRate=0),0,IF(D2378="Oui",IF(OR($B2378="Oui - sans lien de dépendance",$C2378&gt;0),ROUND(MIN(H2378, MAX(500,MIN(0.55*$C2378,573))),2),0),ROUND(IF($B2378="Non - avec lien de dépendance",MIN(1129,H2378,$C2378)*overallRate,MIN(1129,H2378)*overallRate),2))))</f>
        <v>Effectuez l’étape 1</v>
      </c>
      <c r="M2378" s="54" t="str">
        <f>IF(ISTEXT(overallRate),"Effectuez l’étape 1",IF(OR(COUNT($C2378,I2378)&lt;&gt;2,overallRate=0),0,IF(E2378="Oui",IF(OR($B2378="Oui - sans lien de dépendance",$C2378&gt;0),ROUND(MIN(I2378, MAX(500,MIN(0.55*$C2378,573))),2),0),ROUND(IF($B2378="Non - avec lien de dépendance",MIN(1129,I2378,$C2378)*overallRate,MIN(1129,I2378)*overallRate),2))))</f>
        <v>Effectuez l’étape 1</v>
      </c>
      <c r="N2378" s="54" t="str">
        <f>IF(ISTEXT(overallRate),"Effectuez l’étape 1",IF(OR(COUNT($C2378,J2378)&lt;&gt;2,overallRate=0),0,IF(F2378="Oui",IF(OR($B2378="Oui - sans lien de dépendance",$C2378&gt;0),ROUND(MIN(J2378, MAX(500,MIN(0.55*$C2378,573))),2),0),ROUND(IF($B2378="Non - avec lien de dépendance",MIN(1129,J2378,$C2378)*overallRate,MIN(1129,J2378)*overallRate),2))))</f>
        <v>Effectuez l’étape 1</v>
      </c>
      <c r="O2378" s="54" t="str">
        <f>IF(ISTEXT(overallRate),"Effectuez l’étape 1",IF(OR(COUNT($C2378,K2378)&lt;&gt;2,overallRate=0),0,IF(G2378="Oui",IF(OR($B2378="Oui - sans lien de dépendance",$C2378&gt;0),ROUND(MIN(K2378, MAX(500,MIN(0.55*$C2378,573))),2),0),ROUND(IF($B2378="Non - avec lien de dépendance",MIN(1129,K2378,$C2378)*overallRate,MIN(1129,K2378)*overallRate),2))))</f>
        <v>Effectuez l’étape 1</v>
      </c>
      <c r="P2378" s="3">
        <f t="shared" si="37"/>
        <v>0</v>
      </c>
    </row>
    <row r="2379" spans="12:16" x14ac:dyDescent="0.35">
      <c r="L2379" s="54" t="str">
        <f>IF(ISTEXT(overallRate),"Effectuez l’étape 1",IF(OR(COUNT($C2379,H2379)&lt;&gt;2,overallRate=0),0,IF(D2379="Oui",IF(OR($B2379="Oui - sans lien de dépendance",$C2379&gt;0),ROUND(MIN(H2379, MAX(500,MIN(0.55*$C2379,573))),2),0),ROUND(IF($B2379="Non - avec lien de dépendance",MIN(1129,H2379,$C2379)*overallRate,MIN(1129,H2379)*overallRate),2))))</f>
        <v>Effectuez l’étape 1</v>
      </c>
      <c r="M2379" s="54" t="str">
        <f>IF(ISTEXT(overallRate),"Effectuez l’étape 1",IF(OR(COUNT($C2379,I2379)&lt;&gt;2,overallRate=0),0,IF(E2379="Oui",IF(OR($B2379="Oui - sans lien de dépendance",$C2379&gt;0),ROUND(MIN(I2379, MAX(500,MIN(0.55*$C2379,573))),2),0),ROUND(IF($B2379="Non - avec lien de dépendance",MIN(1129,I2379,$C2379)*overallRate,MIN(1129,I2379)*overallRate),2))))</f>
        <v>Effectuez l’étape 1</v>
      </c>
      <c r="N2379" s="54" t="str">
        <f>IF(ISTEXT(overallRate),"Effectuez l’étape 1",IF(OR(COUNT($C2379,J2379)&lt;&gt;2,overallRate=0),0,IF(F2379="Oui",IF(OR($B2379="Oui - sans lien de dépendance",$C2379&gt;0),ROUND(MIN(J2379, MAX(500,MIN(0.55*$C2379,573))),2),0),ROUND(IF($B2379="Non - avec lien de dépendance",MIN(1129,J2379,$C2379)*overallRate,MIN(1129,J2379)*overallRate),2))))</f>
        <v>Effectuez l’étape 1</v>
      </c>
      <c r="O2379" s="54" t="str">
        <f>IF(ISTEXT(overallRate),"Effectuez l’étape 1",IF(OR(COUNT($C2379,K2379)&lt;&gt;2,overallRate=0),0,IF(G2379="Oui",IF(OR($B2379="Oui - sans lien de dépendance",$C2379&gt;0),ROUND(MIN(K2379, MAX(500,MIN(0.55*$C2379,573))),2),0),ROUND(IF($B2379="Non - avec lien de dépendance",MIN(1129,K2379,$C2379)*overallRate,MIN(1129,K2379)*overallRate),2))))</f>
        <v>Effectuez l’étape 1</v>
      </c>
      <c r="P2379" s="3">
        <f t="shared" si="37"/>
        <v>0</v>
      </c>
    </row>
    <row r="2380" spans="12:16" x14ac:dyDescent="0.35">
      <c r="L2380" s="54" t="str">
        <f>IF(ISTEXT(overallRate),"Effectuez l’étape 1",IF(OR(COUNT($C2380,H2380)&lt;&gt;2,overallRate=0),0,IF(D2380="Oui",IF(OR($B2380="Oui - sans lien de dépendance",$C2380&gt;0),ROUND(MIN(H2380, MAX(500,MIN(0.55*$C2380,573))),2),0),ROUND(IF($B2380="Non - avec lien de dépendance",MIN(1129,H2380,$C2380)*overallRate,MIN(1129,H2380)*overallRate),2))))</f>
        <v>Effectuez l’étape 1</v>
      </c>
      <c r="M2380" s="54" t="str">
        <f>IF(ISTEXT(overallRate),"Effectuez l’étape 1",IF(OR(COUNT($C2380,I2380)&lt;&gt;2,overallRate=0),0,IF(E2380="Oui",IF(OR($B2380="Oui - sans lien de dépendance",$C2380&gt;0),ROUND(MIN(I2380, MAX(500,MIN(0.55*$C2380,573))),2),0),ROUND(IF($B2380="Non - avec lien de dépendance",MIN(1129,I2380,$C2380)*overallRate,MIN(1129,I2380)*overallRate),2))))</f>
        <v>Effectuez l’étape 1</v>
      </c>
      <c r="N2380" s="54" t="str">
        <f>IF(ISTEXT(overallRate),"Effectuez l’étape 1",IF(OR(COUNT($C2380,J2380)&lt;&gt;2,overallRate=0),0,IF(F2380="Oui",IF(OR($B2380="Oui - sans lien de dépendance",$C2380&gt;0),ROUND(MIN(J2380, MAX(500,MIN(0.55*$C2380,573))),2),0),ROUND(IF($B2380="Non - avec lien de dépendance",MIN(1129,J2380,$C2380)*overallRate,MIN(1129,J2380)*overallRate),2))))</f>
        <v>Effectuez l’étape 1</v>
      </c>
      <c r="O2380" s="54" t="str">
        <f>IF(ISTEXT(overallRate),"Effectuez l’étape 1",IF(OR(COUNT($C2380,K2380)&lt;&gt;2,overallRate=0),0,IF(G2380="Oui",IF(OR($B2380="Oui - sans lien de dépendance",$C2380&gt;0),ROUND(MIN(K2380, MAX(500,MIN(0.55*$C2380,573))),2),0),ROUND(IF($B2380="Non - avec lien de dépendance",MIN(1129,K2380,$C2380)*overallRate,MIN(1129,K2380)*overallRate),2))))</f>
        <v>Effectuez l’étape 1</v>
      </c>
      <c r="P2380" s="3">
        <f t="shared" si="37"/>
        <v>0</v>
      </c>
    </row>
    <row r="2381" spans="12:16" x14ac:dyDescent="0.35">
      <c r="L2381" s="54" t="str">
        <f>IF(ISTEXT(overallRate),"Effectuez l’étape 1",IF(OR(COUNT($C2381,H2381)&lt;&gt;2,overallRate=0),0,IF(D2381="Oui",IF(OR($B2381="Oui - sans lien de dépendance",$C2381&gt;0),ROUND(MIN(H2381, MAX(500,MIN(0.55*$C2381,573))),2),0),ROUND(IF($B2381="Non - avec lien de dépendance",MIN(1129,H2381,$C2381)*overallRate,MIN(1129,H2381)*overallRate),2))))</f>
        <v>Effectuez l’étape 1</v>
      </c>
      <c r="M2381" s="54" t="str">
        <f>IF(ISTEXT(overallRate),"Effectuez l’étape 1",IF(OR(COUNT($C2381,I2381)&lt;&gt;2,overallRate=0),0,IF(E2381="Oui",IF(OR($B2381="Oui - sans lien de dépendance",$C2381&gt;0),ROUND(MIN(I2381, MAX(500,MIN(0.55*$C2381,573))),2),0),ROUND(IF($B2381="Non - avec lien de dépendance",MIN(1129,I2381,$C2381)*overallRate,MIN(1129,I2381)*overallRate),2))))</f>
        <v>Effectuez l’étape 1</v>
      </c>
      <c r="N2381" s="54" t="str">
        <f>IF(ISTEXT(overallRate),"Effectuez l’étape 1",IF(OR(COUNT($C2381,J2381)&lt;&gt;2,overallRate=0),0,IF(F2381="Oui",IF(OR($B2381="Oui - sans lien de dépendance",$C2381&gt;0),ROUND(MIN(J2381, MAX(500,MIN(0.55*$C2381,573))),2),0),ROUND(IF($B2381="Non - avec lien de dépendance",MIN(1129,J2381,$C2381)*overallRate,MIN(1129,J2381)*overallRate),2))))</f>
        <v>Effectuez l’étape 1</v>
      </c>
      <c r="O2381" s="54" t="str">
        <f>IF(ISTEXT(overallRate),"Effectuez l’étape 1",IF(OR(COUNT($C2381,K2381)&lt;&gt;2,overallRate=0),0,IF(G2381="Oui",IF(OR($B2381="Oui - sans lien de dépendance",$C2381&gt;0),ROUND(MIN(K2381, MAX(500,MIN(0.55*$C2381,573))),2),0),ROUND(IF($B2381="Non - avec lien de dépendance",MIN(1129,K2381,$C2381)*overallRate,MIN(1129,K2381)*overallRate),2))))</f>
        <v>Effectuez l’étape 1</v>
      </c>
      <c r="P2381" s="3">
        <f t="shared" si="37"/>
        <v>0</v>
      </c>
    </row>
    <row r="2382" spans="12:16" x14ac:dyDescent="0.35">
      <c r="L2382" s="54" t="str">
        <f>IF(ISTEXT(overallRate),"Effectuez l’étape 1",IF(OR(COUNT($C2382,H2382)&lt;&gt;2,overallRate=0),0,IF(D2382="Oui",IF(OR($B2382="Oui - sans lien de dépendance",$C2382&gt;0),ROUND(MIN(H2382, MAX(500,MIN(0.55*$C2382,573))),2),0),ROUND(IF($B2382="Non - avec lien de dépendance",MIN(1129,H2382,$C2382)*overallRate,MIN(1129,H2382)*overallRate),2))))</f>
        <v>Effectuez l’étape 1</v>
      </c>
      <c r="M2382" s="54" t="str">
        <f>IF(ISTEXT(overallRate),"Effectuez l’étape 1",IF(OR(COUNT($C2382,I2382)&lt;&gt;2,overallRate=0),0,IF(E2382="Oui",IF(OR($B2382="Oui - sans lien de dépendance",$C2382&gt;0),ROUND(MIN(I2382, MAX(500,MIN(0.55*$C2382,573))),2),0),ROUND(IF($B2382="Non - avec lien de dépendance",MIN(1129,I2382,$C2382)*overallRate,MIN(1129,I2382)*overallRate),2))))</f>
        <v>Effectuez l’étape 1</v>
      </c>
      <c r="N2382" s="54" t="str">
        <f>IF(ISTEXT(overallRate),"Effectuez l’étape 1",IF(OR(COUNT($C2382,J2382)&lt;&gt;2,overallRate=0),0,IF(F2382="Oui",IF(OR($B2382="Oui - sans lien de dépendance",$C2382&gt;0),ROUND(MIN(J2382, MAX(500,MIN(0.55*$C2382,573))),2),0),ROUND(IF($B2382="Non - avec lien de dépendance",MIN(1129,J2382,$C2382)*overallRate,MIN(1129,J2382)*overallRate),2))))</f>
        <v>Effectuez l’étape 1</v>
      </c>
      <c r="O2382" s="54" t="str">
        <f>IF(ISTEXT(overallRate),"Effectuez l’étape 1",IF(OR(COUNT($C2382,K2382)&lt;&gt;2,overallRate=0),0,IF(G2382="Oui",IF(OR($B2382="Oui - sans lien de dépendance",$C2382&gt;0),ROUND(MIN(K2382, MAX(500,MIN(0.55*$C2382,573))),2),0),ROUND(IF($B2382="Non - avec lien de dépendance",MIN(1129,K2382,$C2382)*overallRate,MIN(1129,K2382)*overallRate),2))))</f>
        <v>Effectuez l’étape 1</v>
      </c>
      <c r="P2382" s="3">
        <f t="shared" si="37"/>
        <v>0</v>
      </c>
    </row>
    <row r="2383" spans="12:16" x14ac:dyDescent="0.35">
      <c r="L2383" s="54" t="str">
        <f>IF(ISTEXT(overallRate),"Effectuez l’étape 1",IF(OR(COUNT($C2383,H2383)&lt;&gt;2,overallRate=0),0,IF(D2383="Oui",IF(OR($B2383="Oui - sans lien de dépendance",$C2383&gt;0),ROUND(MIN(H2383, MAX(500,MIN(0.55*$C2383,573))),2),0),ROUND(IF($B2383="Non - avec lien de dépendance",MIN(1129,H2383,$C2383)*overallRate,MIN(1129,H2383)*overallRate),2))))</f>
        <v>Effectuez l’étape 1</v>
      </c>
      <c r="M2383" s="54" t="str">
        <f>IF(ISTEXT(overallRate),"Effectuez l’étape 1",IF(OR(COUNT($C2383,I2383)&lt;&gt;2,overallRate=0),0,IF(E2383="Oui",IF(OR($B2383="Oui - sans lien de dépendance",$C2383&gt;0),ROUND(MIN(I2383, MAX(500,MIN(0.55*$C2383,573))),2),0),ROUND(IF($B2383="Non - avec lien de dépendance",MIN(1129,I2383,$C2383)*overallRate,MIN(1129,I2383)*overallRate),2))))</f>
        <v>Effectuez l’étape 1</v>
      </c>
      <c r="N2383" s="54" t="str">
        <f>IF(ISTEXT(overallRate),"Effectuez l’étape 1",IF(OR(COUNT($C2383,J2383)&lt;&gt;2,overallRate=0),0,IF(F2383="Oui",IF(OR($B2383="Oui - sans lien de dépendance",$C2383&gt;0),ROUND(MIN(J2383, MAX(500,MIN(0.55*$C2383,573))),2),0),ROUND(IF($B2383="Non - avec lien de dépendance",MIN(1129,J2383,$C2383)*overallRate,MIN(1129,J2383)*overallRate),2))))</f>
        <v>Effectuez l’étape 1</v>
      </c>
      <c r="O2383" s="54" t="str">
        <f>IF(ISTEXT(overallRate),"Effectuez l’étape 1",IF(OR(COUNT($C2383,K2383)&lt;&gt;2,overallRate=0),0,IF(G2383="Oui",IF(OR($B2383="Oui - sans lien de dépendance",$C2383&gt;0),ROUND(MIN(K2383, MAX(500,MIN(0.55*$C2383,573))),2),0),ROUND(IF($B2383="Non - avec lien de dépendance",MIN(1129,K2383,$C2383)*overallRate,MIN(1129,K2383)*overallRate),2))))</f>
        <v>Effectuez l’étape 1</v>
      </c>
      <c r="P2383" s="3">
        <f t="shared" si="37"/>
        <v>0</v>
      </c>
    </row>
    <row r="2384" spans="12:16" x14ac:dyDescent="0.35">
      <c r="L2384" s="54" t="str">
        <f>IF(ISTEXT(overallRate),"Effectuez l’étape 1",IF(OR(COUNT($C2384,H2384)&lt;&gt;2,overallRate=0),0,IF(D2384="Oui",IF(OR($B2384="Oui - sans lien de dépendance",$C2384&gt;0),ROUND(MIN(H2384, MAX(500,MIN(0.55*$C2384,573))),2),0),ROUND(IF($B2384="Non - avec lien de dépendance",MIN(1129,H2384,$C2384)*overallRate,MIN(1129,H2384)*overallRate),2))))</f>
        <v>Effectuez l’étape 1</v>
      </c>
      <c r="M2384" s="54" t="str">
        <f>IF(ISTEXT(overallRate),"Effectuez l’étape 1",IF(OR(COUNT($C2384,I2384)&lt;&gt;2,overallRate=0),0,IF(E2384="Oui",IF(OR($B2384="Oui - sans lien de dépendance",$C2384&gt;0),ROUND(MIN(I2384, MAX(500,MIN(0.55*$C2384,573))),2),0),ROUND(IF($B2384="Non - avec lien de dépendance",MIN(1129,I2384,$C2384)*overallRate,MIN(1129,I2384)*overallRate),2))))</f>
        <v>Effectuez l’étape 1</v>
      </c>
      <c r="N2384" s="54" t="str">
        <f>IF(ISTEXT(overallRate),"Effectuez l’étape 1",IF(OR(COUNT($C2384,J2384)&lt;&gt;2,overallRate=0),0,IF(F2384="Oui",IF(OR($B2384="Oui - sans lien de dépendance",$C2384&gt;0),ROUND(MIN(J2384, MAX(500,MIN(0.55*$C2384,573))),2),0),ROUND(IF($B2384="Non - avec lien de dépendance",MIN(1129,J2384,$C2384)*overallRate,MIN(1129,J2384)*overallRate),2))))</f>
        <v>Effectuez l’étape 1</v>
      </c>
      <c r="O2384" s="54" t="str">
        <f>IF(ISTEXT(overallRate),"Effectuez l’étape 1",IF(OR(COUNT($C2384,K2384)&lt;&gt;2,overallRate=0),0,IF(G2384="Oui",IF(OR($B2384="Oui - sans lien de dépendance",$C2384&gt;0),ROUND(MIN(K2384, MAX(500,MIN(0.55*$C2384,573))),2),0),ROUND(IF($B2384="Non - avec lien de dépendance",MIN(1129,K2384,$C2384)*overallRate,MIN(1129,K2384)*overallRate),2))))</f>
        <v>Effectuez l’étape 1</v>
      </c>
      <c r="P2384" s="3">
        <f t="shared" si="37"/>
        <v>0</v>
      </c>
    </row>
    <row r="2385" spans="12:16" x14ac:dyDescent="0.35">
      <c r="L2385" s="54" t="str">
        <f>IF(ISTEXT(overallRate),"Effectuez l’étape 1",IF(OR(COUNT($C2385,H2385)&lt;&gt;2,overallRate=0),0,IF(D2385="Oui",IF(OR($B2385="Oui - sans lien de dépendance",$C2385&gt;0),ROUND(MIN(H2385, MAX(500,MIN(0.55*$C2385,573))),2),0),ROUND(IF($B2385="Non - avec lien de dépendance",MIN(1129,H2385,$C2385)*overallRate,MIN(1129,H2385)*overallRate),2))))</f>
        <v>Effectuez l’étape 1</v>
      </c>
      <c r="M2385" s="54" t="str">
        <f>IF(ISTEXT(overallRate),"Effectuez l’étape 1",IF(OR(COUNT($C2385,I2385)&lt;&gt;2,overallRate=0),0,IF(E2385="Oui",IF(OR($B2385="Oui - sans lien de dépendance",$C2385&gt;0),ROUND(MIN(I2385, MAX(500,MIN(0.55*$C2385,573))),2),0),ROUND(IF($B2385="Non - avec lien de dépendance",MIN(1129,I2385,$C2385)*overallRate,MIN(1129,I2385)*overallRate),2))))</f>
        <v>Effectuez l’étape 1</v>
      </c>
      <c r="N2385" s="54" t="str">
        <f>IF(ISTEXT(overallRate),"Effectuez l’étape 1",IF(OR(COUNT($C2385,J2385)&lt;&gt;2,overallRate=0),0,IF(F2385="Oui",IF(OR($B2385="Oui - sans lien de dépendance",$C2385&gt;0),ROUND(MIN(J2385, MAX(500,MIN(0.55*$C2385,573))),2),0),ROUND(IF($B2385="Non - avec lien de dépendance",MIN(1129,J2385,$C2385)*overallRate,MIN(1129,J2385)*overallRate),2))))</f>
        <v>Effectuez l’étape 1</v>
      </c>
      <c r="O2385" s="54" t="str">
        <f>IF(ISTEXT(overallRate),"Effectuez l’étape 1",IF(OR(COUNT($C2385,K2385)&lt;&gt;2,overallRate=0),0,IF(G2385="Oui",IF(OR($B2385="Oui - sans lien de dépendance",$C2385&gt;0),ROUND(MIN(K2385, MAX(500,MIN(0.55*$C2385,573))),2),0),ROUND(IF($B2385="Non - avec lien de dépendance",MIN(1129,K2385,$C2385)*overallRate,MIN(1129,K2385)*overallRate),2))))</f>
        <v>Effectuez l’étape 1</v>
      </c>
      <c r="P2385" s="3">
        <f t="shared" si="37"/>
        <v>0</v>
      </c>
    </row>
    <row r="2386" spans="12:16" x14ac:dyDescent="0.35">
      <c r="L2386" s="54" t="str">
        <f>IF(ISTEXT(overallRate),"Effectuez l’étape 1",IF(OR(COUNT($C2386,H2386)&lt;&gt;2,overallRate=0),0,IF(D2386="Oui",IF(OR($B2386="Oui - sans lien de dépendance",$C2386&gt;0),ROUND(MIN(H2386, MAX(500,MIN(0.55*$C2386,573))),2),0),ROUND(IF($B2386="Non - avec lien de dépendance",MIN(1129,H2386,$C2386)*overallRate,MIN(1129,H2386)*overallRate),2))))</f>
        <v>Effectuez l’étape 1</v>
      </c>
      <c r="M2386" s="54" t="str">
        <f>IF(ISTEXT(overallRate),"Effectuez l’étape 1",IF(OR(COUNT($C2386,I2386)&lt;&gt;2,overallRate=0),0,IF(E2386="Oui",IF(OR($B2386="Oui - sans lien de dépendance",$C2386&gt;0),ROUND(MIN(I2386, MAX(500,MIN(0.55*$C2386,573))),2),0),ROUND(IF($B2386="Non - avec lien de dépendance",MIN(1129,I2386,$C2386)*overallRate,MIN(1129,I2386)*overallRate),2))))</f>
        <v>Effectuez l’étape 1</v>
      </c>
      <c r="N2386" s="54" t="str">
        <f>IF(ISTEXT(overallRate),"Effectuez l’étape 1",IF(OR(COUNT($C2386,J2386)&lt;&gt;2,overallRate=0),0,IF(F2386="Oui",IF(OR($B2386="Oui - sans lien de dépendance",$C2386&gt;0),ROUND(MIN(J2386, MAX(500,MIN(0.55*$C2386,573))),2),0),ROUND(IF($B2386="Non - avec lien de dépendance",MIN(1129,J2386,$C2386)*overallRate,MIN(1129,J2386)*overallRate),2))))</f>
        <v>Effectuez l’étape 1</v>
      </c>
      <c r="O2386" s="54" t="str">
        <f>IF(ISTEXT(overallRate),"Effectuez l’étape 1",IF(OR(COUNT($C2386,K2386)&lt;&gt;2,overallRate=0),0,IF(G2386="Oui",IF(OR($B2386="Oui - sans lien de dépendance",$C2386&gt;0),ROUND(MIN(K2386, MAX(500,MIN(0.55*$C2386,573))),2),0),ROUND(IF($B2386="Non - avec lien de dépendance",MIN(1129,K2386,$C2386)*overallRate,MIN(1129,K2386)*overallRate),2))))</f>
        <v>Effectuez l’étape 1</v>
      </c>
      <c r="P2386" s="3">
        <f t="shared" si="37"/>
        <v>0</v>
      </c>
    </row>
    <row r="2387" spans="12:16" x14ac:dyDescent="0.35">
      <c r="L2387" s="54" t="str">
        <f>IF(ISTEXT(overallRate),"Effectuez l’étape 1",IF(OR(COUNT($C2387,H2387)&lt;&gt;2,overallRate=0),0,IF(D2387="Oui",IF(OR($B2387="Oui - sans lien de dépendance",$C2387&gt;0),ROUND(MIN(H2387, MAX(500,MIN(0.55*$C2387,573))),2),0),ROUND(IF($B2387="Non - avec lien de dépendance",MIN(1129,H2387,$C2387)*overallRate,MIN(1129,H2387)*overallRate),2))))</f>
        <v>Effectuez l’étape 1</v>
      </c>
      <c r="M2387" s="54" t="str">
        <f>IF(ISTEXT(overallRate),"Effectuez l’étape 1",IF(OR(COUNT($C2387,I2387)&lt;&gt;2,overallRate=0),0,IF(E2387="Oui",IF(OR($B2387="Oui - sans lien de dépendance",$C2387&gt;0),ROUND(MIN(I2387, MAX(500,MIN(0.55*$C2387,573))),2),0),ROUND(IF($B2387="Non - avec lien de dépendance",MIN(1129,I2387,$C2387)*overallRate,MIN(1129,I2387)*overallRate),2))))</f>
        <v>Effectuez l’étape 1</v>
      </c>
      <c r="N2387" s="54" t="str">
        <f>IF(ISTEXT(overallRate),"Effectuez l’étape 1",IF(OR(COUNT($C2387,J2387)&lt;&gt;2,overallRate=0),0,IF(F2387="Oui",IF(OR($B2387="Oui - sans lien de dépendance",$C2387&gt;0),ROUND(MIN(J2387, MAX(500,MIN(0.55*$C2387,573))),2),0),ROUND(IF($B2387="Non - avec lien de dépendance",MIN(1129,J2387,$C2387)*overallRate,MIN(1129,J2387)*overallRate),2))))</f>
        <v>Effectuez l’étape 1</v>
      </c>
      <c r="O2387" s="54" t="str">
        <f>IF(ISTEXT(overallRate),"Effectuez l’étape 1",IF(OR(COUNT($C2387,K2387)&lt;&gt;2,overallRate=0),0,IF(G2387="Oui",IF(OR($B2387="Oui - sans lien de dépendance",$C2387&gt;0),ROUND(MIN(K2387, MAX(500,MIN(0.55*$C2387,573))),2),0),ROUND(IF($B2387="Non - avec lien de dépendance",MIN(1129,K2387,$C2387)*overallRate,MIN(1129,K2387)*overallRate),2))))</f>
        <v>Effectuez l’étape 1</v>
      </c>
      <c r="P2387" s="3">
        <f t="shared" si="37"/>
        <v>0</v>
      </c>
    </row>
    <row r="2388" spans="12:16" x14ac:dyDescent="0.35">
      <c r="L2388" s="54" t="str">
        <f>IF(ISTEXT(overallRate),"Effectuez l’étape 1",IF(OR(COUNT($C2388,H2388)&lt;&gt;2,overallRate=0),0,IF(D2388="Oui",IF(OR($B2388="Oui - sans lien de dépendance",$C2388&gt;0),ROUND(MIN(H2388, MAX(500,MIN(0.55*$C2388,573))),2),0),ROUND(IF($B2388="Non - avec lien de dépendance",MIN(1129,H2388,$C2388)*overallRate,MIN(1129,H2388)*overallRate),2))))</f>
        <v>Effectuez l’étape 1</v>
      </c>
      <c r="M2388" s="54" t="str">
        <f>IF(ISTEXT(overallRate),"Effectuez l’étape 1",IF(OR(COUNT($C2388,I2388)&lt;&gt;2,overallRate=0),0,IF(E2388="Oui",IF(OR($B2388="Oui - sans lien de dépendance",$C2388&gt;0),ROUND(MIN(I2388, MAX(500,MIN(0.55*$C2388,573))),2),0),ROUND(IF($B2388="Non - avec lien de dépendance",MIN(1129,I2388,$C2388)*overallRate,MIN(1129,I2388)*overallRate),2))))</f>
        <v>Effectuez l’étape 1</v>
      </c>
      <c r="N2388" s="54" t="str">
        <f>IF(ISTEXT(overallRate),"Effectuez l’étape 1",IF(OR(COUNT($C2388,J2388)&lt;&gt;2,overallRate=0),0,IF(F2388="Oui",IF(OR($B2388="Oui - sans lien de dépendance",$C2388&gt;0),ROUND(MIN(J2388, MAX(500,MIN(0.55*$C2388,573))),2),0),ROUND(IF($B2388="Non - avec lien de dépendance",MIN(1129,J2388,$C2388)*overallRate,MIN(1129,J2388)*overallRate),2))))</f>
        <v>Effectuez l’étape 1</v>
      </c>
      <c r="O2388" s="54" t="str">
        <f>IF(ISTEXT(overallRate),"Effectuez l’étape 1",IF(OR(COUNT($C2388,K2388)&lt;&gt;2,overallRate=0),0,IF(G2388="Oui",IF(OR($B2388="Oui - sans lien de dépendance",$C2388&gt;0),ROUND(MIN(K2388, MAX(500,MIN(0.55*$C2388,573))),2),0),ROUND(IF($B2388="Non - avec lien de dépendance",MIN(1129,K2388,$C2388)*overallRate,MIN(1129,K2388)*overallRate),2))))</f>
        <v>Effectuez l’étape 1</v>
      </c>
      <c r="P2388" s="3">
        <f t="shared" si="37"/>
        <v>0</v>
      </c>
    </row>
    <row r="2389" spans="12:16" x14ac:dyDescent="0.35">
      <c r="L2389" s="54" t="str">
        <f>IF(ISTEXT(overallRate),"Effectuez l’étape 1",IF(OR(COUNT($C2389,H2389)&lt;&gt;2,overallRate=0),0,IF(D2389="Oui",IF(OR($B2389="Oui - sans lien de dépendance",$C2389&gt;0),ROUND(MIN(H2389, MAX(500,MIN(0.55*$C2389,573))),2),0),ROUND(IF($B2389="Non - avec lien de dépendance",MIN(1129,H2389,$C2389)*overallRate,MIN(1129,H2389)*overallRate),2))))</f>
        <v>Effectuez l’étape 1</v>
      </c>
      <c r="M2389" s="54" t="str">
        <f>IF(ISTEXT(overallRate),"Effectuez l’étape 1",IF(OR(COUNT($C2389,I2389)&lt;&gt;2,overallRate=0),0,IF(E2389="Oui",IF(OR($B2389="Oui - sans lien de dépendance",$C2389&gt;0),ROUND(MIN(I2389, MAX(500,MIN(0.55*$C2389,573))),2),0),ROUND(IF($B2389="Non - avec lien de dépendance",MIN(1129,I2389,$C2389)*overallRate,MIN(1129,I2389)*overallRate),2))))</f>
        <v>Effectuez l’étape 1</v>
      </c>
      <c r="N2389" s="54" t="str">
        <f>IF(ISTEXT(overallRate),"Effectuez l’étape 1",IF(OR(COUNT($C2389,J2389)&lt;&gt;2,overallRate=0),0,IF(F2389="Oui",IF(OR($B2389="Oui - sans lien de dépendance",$C2389&gt;0),ROUND(MIN(J2389, MAX(500,MIN(0.55*$C2389,573))),2),0),ROUND(IF($B2389="Non - avec lien de dépendance",MIN(1129,J2389,$C2389)*overallRate,MIN(1129,J2389)*overallRate),2))))</f>
        <v>Effectuez l’étape 1</v>
      </c>
      <c r="O2389" s="54" t="str">
        <f>IF(ISTEXT(overallRate),"Effectuez l’étape 1",IF(OR(COUNT($C2389,K2389)&lt;&gt;2,overallRate=0),0,IF(G2389="Oui",IF(OR($B2389="Oui - sans lien de dépendance",$C2389&gt;0),ROUND(MIN(K2389, MAX(500,MIN(0.55*$C2389,573))),2),0),ROUND(IF($B2389="Non - avec lien de dépendance",MIN(1129,K2389,$C2389)*overallRate,MIN(1129,K2389)*overallRate),2))))</f>
        <v>Effectuez l’étape 1</v>
      </c>
      <c r="P2389" s="3">
        <f t="shared" si="37"/>
        <v>0</v>
      </c>
    </row>
    <row r="2390" spans="12:16" x14ac:dyDescent="0.35">
      <c r="L2390" s="54" t="str">
        <f>IF(ISTEXT(overallRate),"Effectuez l’étape 1",IF(OR(COUNT($C2390,H2390)&lt;&gt;2,overallRate=0),0,IF(D2390="Oui",IF(OR($B2390="Oui - sans lien de dépendance",$C2390&gt;0),ROUND(MIN(H2390, MAX(500,MIN(0.55*$C2390,573))),2),0),ROUND(IF($B2390="Non - avec lien de dépendance",MIN(1129,H2390,$C2390)*overallRate,MIN(1129,H2390)*overallRate),2))))</f>
        <v>Effectuez l’étape 1</v>
      </c>
      <c r="M2390" s="54" t="str">
        <f>IF(ISTEXT(overallRate),"Effectuez l’étape 1",IF(OR(COUNT($C2390,I2390)&lt;&gt;2,overallRate=0),0,IF(E2390="Oui",IF(OR($B2390="Oui - sans lien de dépendance",$C2390&gt;0),ROUND(MIN(I2390, MAX(500,MIN(0.55*$C2390,573))),2),0),ROUND(IF($B2390="Non - avec lien de dépendance",MIN(1129,I2390,$C2390)*overallRate,MIN(1129,I2390)*overallRate),2))))</f>
        <v>Effectuez l’étape 1</v>
      </c>
      <c r="N2390" s="54" t="str">
        <f>IF(ISTEXT(overallRate),"Effectuez l’étape 1",IF(OR(COUNT($C2390,J2390)&lt;&gt;2,overallRate=0),0,IF(F2390="Oui",IF(OR($B2390="Oui - sans lien de dépendance",$C2390&gt;0),ROUND(MIN(J2390, MAX(500,MIN(0.55*$C2390,573))),2),0),ROUND(IF($B2390="Non - avec lien de dépendance",MIN(1129,J2390,$C2390)*overallRate,MIN(1129,J2390)*overallRate),2))))</f>
        <v>Effectuez l’étape 1</v>
      </c>
      <c r="O2390" s="54" t="str">
        <f>IF(ISTEXT(overallRate),"Effectuez l’étape 1",IF(OR(COUNT($C2390,K2390)&lt;&gt;2,overallRate=0),0,IF(G2390="Oui",IF(OR($B2390="Oui - sans lien de dépendance",$C2390&gt;0),ROUND(MIN(K2390, MAX(500,MIN(0.55*$C2390,573))),2),0),ROUND(IF($B2390="Non - avec lien de dépendance",MIN(1129,K2390,$C2390)*overallRate,MIN(1129,K2390)*overallRate),2))))</f>
        <v>Effectuez l’étape 1</v>
      </c>
      <c r="P2390" s="3">
        <f t="shared" si="37"/>
        <v>0</v>
      </c>
    </row>
    <row r="2391" spans="12:16" x14ac:dyDescent="0.35">
      <c r="L2391" s="54" t="str">
        <f>IF(ISTEXT(overallRate),"Effectuez l’étape 1",IF(OR(COUNT($C2391,H2391)&lt;&gt;2,overallRate=0),0,IF(D2391="Oui",IF(OR($B2391="Oui - sans lien de dépendance",$C2391&gt;0),ROUND(MIN(H2391, MAX(500,MIN(0.55*$C2391,573))),2),0),ROUND(IF($B2391="Non - avec lien de dépendance",MIN(1129,H2391,$C2391)*overallRate,MIN(1129,H2391)*overallRate),2))))</f>
        <v>Effectuez l’étape 1</v>
      </c>
      <c r="M2391" s="54" t="str">
        <f>IF(ISTEXT(overallRate),"Effectuez l’étape 1",IF(OR(COUNT($C2391,I2391)&lt;&gt;2,overallRate=0),0,IF(E2391="Oui",IF(OR($B2391="Oui - sans lien de dépendance",$C2391&gt;0),ROUND(MIN(I2391, MAX(500,MIN(0.55*$C2391,573))),2),0),ROUND(IF($B2391="Non - avec lien de dépendance",MIN(1129,I2391,$C2391)*overallRate,MIN(1129,I2391)*overallRate),2))))</f>
        <v>Effectuez l’étape 1</v>
      </c>
      <c r="N2391" s="54" t="str">
        <f>IF(ISTEXT(overallRate),"Effectuez l’étape 1",IF(OR(COUNT($C2391,J2391)&lt;&gt;2,overallRate=0),0,IF(F2391="Oui",IF(OR($B2391="Oui - sans lien de dépendance",$C2391&gt;0),ROUND(MIN(J2391, MAX(500,MIN(0.55*$C2391,573))),2),0),ROUND(IF($B2391="Non - avec lien de dépendance",MIN(1129,J2391,$C2391)*overallRate,MIN(1129,J2391)*overallRate),2))))</f>
        <v>Effectuez l’étape 1</v>
      </c>
      <c r="O2391" s="54" t="str">
        <f>IF(ISTEXT(overallRate),"Effectuez l’étape 1",IF(OR(COUNT($C2391,K2391)&lt;&gt;2,overallRate=0),0,IF(G2391="Oui",IF(OR($B2391="Oui - sans lien de dépendance",$C2391&gt;0),ROUND(MIN(K2391, MAX(500,MIN(0.55*$C2391,573))),2),0),ROUND(IF($B2391="Non - avec lien de dépendance",MIN(1129,K2391,$C2391)*overallRate,MIN(1129,K2391)*overallRate),2))))</f>
        <v>Effectuez l’étape 1</v>
      </c>
      <c r="P2391" s="3">
        <f t="shared" si="37"/>
        <v>0</v>
      </c>
    </row>
    <row r="2392" spans="12:16" x14ac:dyDescent="0.35">
      <c r="L2392" s="54" t="str">
        <f>IF(ISTEXT(overallRate),"Effectuez l’étape 1",IF(OR(COUNT($C2392,H2392)&lt;&gt;2,overallRate=0),0,IF(D2392="Oui",IF(OR($B2392="Oui - sans lien de dépendance",$C2392&gt;0),ROUND(MIN(H2392, MAX(500,MIN(0.55*$C2392,573))),2),0),ROUND(IF($B2392="Non - avec lien de dépendance",MIN(1129,H2392,$C2392)*overallRate,MIN(1129,H2392)*overallRate),2))))</f>
        <v>Effectuez l’étape 1</v>
      </c>
      <c r="M2392" s="54" t="str">
        <f>IF(ISTEXT(overallRate),"Effectuez l’étape 1",IF(OR(COUNT($C2392,I2392)&lt;&gt;2,overallRate=0),0,IF(E2392="Oui",IF(OR($B2392="Oui - sans lien de dépendance",$C2392&gt;0),ROUND(MIN(I2392, MAX(500,MIN(0.55*$C2392,573))),2),0),ROUND(IF($B2392="Non - avec lien de dépendance",MIN(1129,I2392,$C2392)*overallRate,MIN(1129,I2392)*overallRate),2))))</f>
        <v>Effectuez l’étape 1</v>
      </c>
      <c r="N2392" s="54" t="str">
        <f>IF(ISTEXT(overallRate),"Effectuez l’étape 1",IF(OR(COUNT($C2392,J2392)&lt;&gt;2,overallRate=0),0,IF(F2392="Oui",IF(OR($B2392="Oui - sans lien de dépendance",$C2392&gt;0),ROUND(MIN(J2392, MAX(500,MIN(0.55*$C2392,573))),2),0),ROUND(IF($B2392="Non - avec lien de dépendance",MIN(1129,J2392,$C2392)*overallRate,MIN(1129,J2392)*overallRate),2))))</f>
        <v>Effectuez l’étape 1</v>
      </c>
      <c r="O2392" s="54" t="str">
        <f>IF(ISTEXT(overallRate),"Effectuez l’étape 1",IF(OR(COUNT($C2392,K2392)&lt;&gt;2,overallRate=0),0,IF(G2392="Oui",IF(OR($B2392="Oui - sans lien de dépendance",$C2392&gt;0),ROUND(MIN(K2392, MAX(500,MIN(0.55*$C2392,573))),2),0),ROUND(IF($B2392="Non - avec lien de dépendance",MIN(1129,K2392,$C2392)*overallRate,MIN(1129,K2392)*overallRate),2))))</f>
        <v>Effectuez l’étape 1</v>
      </c>
      <c r="P2392" s="3">
        <f t="shared" si="37"/>
        <v>0</v>
      </c>
    </row>
    <row r="2393" spans="12:16" x14ac:dyDescent="0.35">
      <c r="L2393" s="54" t="str">
        <f>IF(ISTEXT(overallRate),"Effectuez l’étape 1",IF(OR(COUNT($C2393,H2393)&lt;&gt;2,overallRate=0),0,IF(D2393="Oui",IF(OR($B2393="Oui - sans lien de dépendance",$C2393&gt;0),ROUND(MIN(H2393, MAX(500,MIN(0.55*$C2393,573))),2),0),ROUND(IF($B2393="Non - avec lien de dépendance",MIN(1129,H2393,$C2393)*overallRate,MIN(1129,H2393)*overallRate),2))))</f>
        <v>Effectuez l’étape 1</v>
      </c>
      <c r="M2393" s="54" t="str">
        <f>IF(ISTEXT(overallRate),"Effectuez l’étape 1",IF(OR(COUNT($C2393,I2393)&lt;&gt;2,overallRate=0),0,IF(E2393="Oui",IF(OR($B2393="Oui - sans lien de dépendance",$C2393&gt;0),ROUND(MIN(I2393, MAX(500,MIN(0.55*$C2393,573))),2),0),ROUND(IF($B2393="Non - avec lien de dépendance",MIN(1129,I2393,$C2393)*overallRate,MIN(1129,I2393)*overallRate),2))))</f>
        <v>Effectuez l’étape 1</v>
      </c>
      <c r="N2393" s="54" t="str">
        <f>IF(ISTEXT(overallRate),"Effectuez l’étape 1",IF(OR(COUNT($C2393,J2393)&lt;&gt;2,overallRate=0),0,IF(F2393="Oui",IF(OR($B2393="Oui - sans lien de dépendance",$C2393&gt;0),ROUND(MIN(J2393, MAX(500,MIN(0.55*$C2393,573))),2),0),ROUND(IF($B2393="Non - avec lien de dépendance",MIN(1129,J2393,$C2393)*overallRate,MIN(1129,J2393)*overallRate),2))))</f>
        <v>Effectuez l’étape 1</v>
      </c>
      <c r="O2393" s="54" t="str">
        <f>IF(ISTEXT(overallRate),"Effectuez l’étape 1",IF(OR(COUNT($C2393,K2393)&lt;&gt;2,overallRate=0),0,IF(G2393="Oui",IF(OR($B2393="Oui - sans lien de dépendance",$C2393&gt;0),ROUND(MIN(K2393, MAX(500,MIN(0.55*$C2393,573))),2),0),ROUND(IF($B2393="Non - avec lien de dépendance",MIN(1129,K2393,$C2393)*overallRate,MIN(1129,K2393)*overallRate),2))))</f>
        <v>Effectuez l’étape 1</v>
      </c>
      <c r="P2393" s="3">
        <f t="shared" si="37"/>
        <v>0</v>
      </c>
    </row>
    <row r="2394" spans="12:16" x14ac:dyDescent="0.35">
      <c r="L2394" s="54" t="str">
        <f>IF(ISTEXT(overallRate),"Effectuez l’étape 1",IF(OR(COUNT($C2394,H2394)&lt;&gt;2,overallRate=0),0,IF(D2394="Oui",IF(OR($B2394="Oui - sans lien de dépendance",$C2394&gt;0),ROUND(MIN(H2394, MAX(500,MIN(0.55*$C2394,573))),2),0),ROUND(IF($B2394="Non - avec lien de dépendance",MIN(1129,H2394,$C2394)*overallRate,MIN(1129,H2394)*overallRate),2))))</f>
        <v>Effectuez l’étape 1</v>
      </c>
      <c r="M2394" s="54" t="str">
        <f>IF(ISTEXT(overallRate),"Effectuez l’étape 1",IF(OR(COUNT($C2394,I2394)&lt;&gt;2,overallRate=0),0,IF(E2394="Oui",IF(OR($B2394="Oui - sans lien de dépendance",$C2394&gt;0),ROUND(MIN(I2394, MAX(500,MIN(0.55*$C2394,573))),2),0),ROUND(IF($B2394="Non - avec lien de dépendance",MIN(1129,I2394,$C2394)*overallRate,MIN(1129,I2394)*overallRate),2))))</f>
        <v>Effectuez l’étape 1</v>
      </c>
      <c r="N2394" s="54" t="str">
        <f>IF(ISTEXT(overallRate),"Effectuez l’étape 1",IF(OR(COUNT($C2394,J2394)&lt;&gt;2,overallRate=0),0,IF(F2394="Oui",IF(OR($B2394="Oui - sans lien de dépendance",$C2394&gt;0),ROUND(MIN(J2394, MAX(500,MIN(0.55*$C2394,573))),2),0),ROUND(IF($B2394="Non - avec lien de dépendance",MIN(1129,J2394,$C2394)*overallRate,MIN(1129,J2394)*overallRate),2))))</f>
        <v>Effectuez l’étape 1</v>
      </c>
      <c r="O2394" s="54" t="str">
        <f>IF(ISTEXT(overallRate),"Effectuez l’étape 1",IF(OR(COUNT($C2394,K2394)&lt;&gt;2,overallRate=0),0,IF(G2394="Oui",IF(OR($B2394="Oui - sans lien de dépendance",$C2394&gt;0),ROUND(MIN(K2394, MAX(500,MIN(0.55*$C2394,573))),2),0),ROUND(IF($B2394="Non - avec lien de dépendance",MIN(1129,K2394,$C2394)*overallRate,MIN(1129,K2394)*overallRate),2))))</f>
        <v>Effectuez l’étape 1</v>
      </c>
      <c r="P2394" s="3">
        <f t="shared" si="37"/>
        <v>0</v>
      </c>
    </row>
    <row r="2395" spans="12:16" x14ac:dyDescent="0.35">
      <c r="L2395" s="54" t="str">
        <f>IF(ISTEXT(overallRate),"Effectuez l’étape 1",IF(OR(COUNT($C2395,H2395)&lt;&gt;2,overallRate=0),0,IF(D2395="Oui",IF(OR($B2395="Oui - sans lien de dépendance",$C2395&gt;0),ROUND(MIN(H2395, MAX(500,MIN(0.55*$C2395,573))),2),0),ROUND(IF($B2395="Non - avec lien de dépendance",MIN(1129,H2395,$C2395)*overallRate,MIN(1129,H2395)*overallRate),2))))</f>
        <v>Effectuez l’étape 1</v>
      </c>
      <c r="M2395" s="54" t="str">
        <f>IF(ISTEXT(overallRate),"Effectuez l’étape 1",IF(OR(COUNT($C2395,I2395)&lt;&gt;2,overallRate=0),0,IF(E2395="Oui",IF(OR($B2395="Oui - sans lien de dépendance",$C2395&gt;0),ROUND(MIN(I2395, MAX(500,MIN(0.55*$C2395,573))),2),0),ROUND(IF($B2395="Non - avec lien de dépendance",MIN(1129,I2395,$C2395)*overallRate,MIN(1129,I2395)*overallRate),2))))</f>
        <v>Effectuez l’étape 1</v>
      </c>
      <c r="N2395" s="54" t="str">
        <f>IF(ISTEXT(overallRate),"Effectuez l’étape 1",IF(OR(COUNT($C2395,J2395)&lt;&gt;2,overallRate=0),0,IF(F2395="Oui",IF(OR($B2395="Oui - sans lien de dépendance",$C2395&gt;0),ROUND(MIN(J2395, MAX(500,MIN(0.55*$C2395,573))),2),0),ROUND(IF($B2395="Non - avec lien de dépendance",MIN(1129,J2395,$C2395)*overallRate,MIN(1129,J2395)*overallRate),2))))</f>
        <v>Effectuez l’étape 1</v>
      </c>
      <c r="O2395" s="54" t="str">
        <f>IF(ISTEXT(overallRate),"Effectuez l’étape 1",IF(OR(COUNT($C2395,K2395)&lt;&gt;2,overallRate=0),0,IF(G2395="Oui",IF(OR($B2395="Oui - sans lien de dépendance",$C2395&gt;0),ROUND(MIN(K2395, MAX(500,MIN(0.55*$C2395,573))),2),0),ROUND(IF($B2395="Non - avec lien de dépendance",MIN(1129,K2395,$C2395)*overallRate,MIN(1129,K2395)*overallRate),2))))</f>
        <v>Effectuez l’étape 1</v>
      </c>
      <c r="P2395" s="3">
        <f t="shared" si="37"/>
        <v>0</v>
      </c>
    </row>
    <row r="2396" spans="12:16" x14ac:dyDescent="0.35">
      <c r="L2396" s="54" t="str">
        <f>IF(ISTEXT(overallRate),"Effectuez l’étape 1",IF(OR(COUNT($C2396,H2396)&lt;&gt;2,overallRate=0),0,IF(D2396="Oui",IF(OR($B2396="Oui - sans lien de dépendance",$C2396&gt;0),ROUND(MIN(H2396, MAX(500,MIN(0.55*$C2396,573))),2),0),ROUND(IF($B2396="Non - avec lien de dépendance",MIN(1129,H2396,$C2396)*overallRate,MIN(1129,H2396)*overallRate),2))))</f>
        <v>Effectuez l’étape 1</v>
      </c>
      <c r="M2396" s="54" t="str">
        <f>IF(ISTEXT(overallRate),"Effectuez l’étape 1",IF(OR(COUNT($C2396,I2396)&lt;&gt;2,overallRate=0),0,IF(E2396="Oui",IF(OR($B2396="Oui - sans lien de dépendance",$C2396&gt;0),ROUND(MIN(I2396, MAX(500,MIN(0.55*$C2396,573))),2),0),ROUND(IF($B2396="Non - avec lien de dépendance",MIN(1129,I2396,$C2396)*overallRate,MIN(1129,I2396)*overallRate),2))))</f>
        <v>Effectuez l’étape 1</v>
      </c>
      <c r="N2396" s="54" t="str">
        <f>IF(ISTEXT(overallRate),"Effectuez l’étape 1",IF(OR(COUNT($C2396,J2396)&lt;&gt;2,overallRate=0),0,IF(F2396="Oui",IF(OR($B2396="Oui - sans lien de dépendance",$C2396&gt;0),ROUND(MIN(J2396, MAX(500,MIN(0.55*$C2396,573))),2),0),ROUND(IF($B2396="Non - avec lien de dépendance",MIN(1129,J2396,$C2396)*overallRate,MIN(1129,J2396)*overallRate),2))))</f>
        <v>Effectuez l’étape 1</v>
      </c>
      <c r="O2396" s="54" t="str">
        <f>IF(ISTEXT(overallRate),"Effectuez l’étape 1",IF(OR(COUNT($C2396,K2396)&lt;&gt;2,overallRate=0),0,IF(G2396="Oui",IF(OR($B2396="Oui - sans lien de dépendance",$C2396&gt;0),ROUND(MIN(K2396, MAX(500,MIN(0.55*$C2396,573))),2),0),ROUND(IF($B2396="Non - avec lien de dépendance",MIN(1129,K2396,$C2396)*overallRate,MIN(1129,K2396)*overallRate),2))))</f>
        <v>Effectuez l’étape 1</v>
      </c>
      <c r="P2396" s="3">
        <f t="shared" si="37"/>
        <v>0</v>
      </c>
    </row>
    <row r="2397" spans="12:16" x14ac:dyDescent="0.35">
      <c r="L2397" s="54" t="str">
        <f>IF(ISTEXT(overallRate),"Effectuez l’étape 1",IF(OR(COUNT($C2397,H2397)&lt;&gt;2,overallRate=0),0,IF(D2397="Oui",IF(OR($B2397="Oui - sans lien de dépendance",$C2397&gt;0),ROUND(MIN(H2397, MAX(500,MIN(0.55*$C2397,573))),2),0),ROUND(IF($B2397="Non - avec lien de dépendance",MIN(1129,H2397,$C2397)*overallRate,MIN(1129,H2397)*overallRate),2))))</f>
        <v>Effectuez l’étape 1</v>
      </c>
      <c r="M2397" s="54" t="str">
        <f>IF(ISTEXT(overallRate),"Effectuez l’étape 1",IF(OR(COUNT($C2397,I2397)&lt;&gt;2,overallRate=0),0,IF(E2397="Oui",IF(OR($B2397="Oui - sans lien de dépendance",$C2397&gt;0),ROUND(MIN(I2397, MAX(500,MIN(0.55*$C2397,573))),2),0),ROUND(IF($B2397="Non - avec lien de dépendance",MIN(1129,I2397,$C2397)*overallRate,MIN(1129,I2397)*overallRate),2))))</f>
        <v>Effectuez l’étape 1</v>
      </c>
      <c r="N2397" s="54" t="str">
        <f>IF(ISTEXT(overallRate),"Effectuez l’étape 1",IF(OR(COUNT($C2397,J2397)&lt;&gt;2,overallRate=0),0,IF(F2397="Oui",IF(OR($B2397="Oui - sans lien de dépendance",$C2397&gt;0),ROUND(MIN(J2397, MAX(500,MIN(0.55*$C2397,573))),2),0),ROUND(IF($B2397="Non - avec lien de dépendance",MIN(1129,J2397,$C2397)*overallRate,MIN(1129,J2397)*overallRate),2))))</f>
        <v>Effectuez l’étape 1</v>
      </c>
      <c r="O2397" s="54" t="str">
        <f>IF(ISTEXT(overallRate),"Effectuez l’étape 1",IF(OR(COUNT($C2397,K2397)&lt;&gt;2,overallRate=0),0,IF(G2397="Oui",IF(OR($B2397="Oui - sans lien de dépendance",$C2397&gt;0),ROUND(MIN(K2397, MAX(500,MIN(0.55*$C2397,573))),2),0),ROUND(IF($B2397="Non - avec lien de dépendance",MIN(1129,K2397,$C2397)*overallRate,MIN(1129,K2397)*overallRate),2))))</f>
        <v>Effectuez l’étape 1</v>
      </c>
      <c r="P2397" s="3">
        <f t="shared" si="37"/>
        <v>0</v>
      </c>
    </row>
    <row r="2398" spans="12:16" x14ac:dyDescent="0.35">
      <c r="L2398" s="54" t="str">
        <f>IF(ISTEXT(overallRate),"Effectuez l’étape 1",IF(OR(COUNT($C2398,H2398)&lt;&gt;2,overallRate=0),0,IF(D2398="Oui",IF(OR($B2398="Oui - sans lien de dépendance",$C2398&gt;0),ROUND(MIN(H2398, MAX(500,MIN(0.55*$C2398,573))),2),0),ROUND(IF($B2398="Non - avec lien de dépendance",MIN(1129,H2398,$C2398)*overallRate,MIN(1129,H2398)*overallRate),2))))</f>
        <v>Effectuez l’étape 1</v>
      </c>
      <c r="M2398" s="54" t="str">
        <f>IF(ISTEXT(overallRate),"Effectuez l’étape 1",IF(OR(COUNT($C2398,I2398)&lt;&gt;2,overallRate=0),0,IF(E2398="Oui",IF(OR($B2398="Oui - sans lien de dépendance",$C2398&gt;0),ROUND(MIN(I2398, MAX(500,MIN(0.55*$C2398,573))),2),0),ROUND(IF($B2398="Non - avec lien de dépendance",MIN(1129,I2398,$C2398)*overallRate,MIN(1129,I2398)*overallRate),2))))</f>
        <v>Effectuez l’étape 1</v>
      </c>
      <c r="N2398" s="54" t="str">
        <f>IF(ISTEXT(overallRate),"Effectuez l’étape 1",IF(OR(COUNT($C2398,J2398)&lt;&gt;2,overallRate=0),0,IF(F2398="Oui",IF(OR($B2398="Oui - sans lien de dépendance",$C2398&gt;0),ROUND(MIN(J2398, MAX(500,MIN(0.55*$C2398,573))),2),0),ROUND(IF($B2398="Non - avec lien de dépendance",MIN(1129,J2398,$C2398)*overallRate,MIN(1129,J2398)*overallRate),2))))</f>
        <v>Effectuez l’étape 1</v>
      </c>
      <c r="O2398" s="54" t="str">
        <f>IF(ISTEXT(overallRate),"Effectuez l’étape 1",IF(OR(COUNT($C2398,K2398)&lt;&gt;2,overallRate=0),0,IF(G2398="Oui",IF(OR($B2398="Oui - sans lien de dépendance",$C2398&gt;0),ROUND(MIN(K2398, MAX(500,MIN(0.55*$C2398,573))),2),0),ROUND(IF($B2398="Non - avec lien de dépendance",MIN(1129,K2398,$C2398)*overallRate,MIN(1129,K2398)*overallRate),2))))</f>
        <v>Effectuez l’étape 1</v>
      </c>
      <c r="P2398" s="3">
        <f t="shared" si="37"/>
        <v>0</v>
      </c>
    </row>
    <row r="2399" spans="12:16" x14ac:dyDescent="0.35">
      <c r="L2399" s="54" t="str">
        <f>IF(ISTEXT(overallRate),"Effectuez l’étape 1",IF(OR(COUNT($C2399,H2399)&lt;&gt;2,overallRate=0),0,IF(D2399="Oui",IF(OR($B2399="Oui - sans lien de dépendance",$C2399&gt;0),ROUND(MIN(H2399, MAX(500,MIN(0.55*$C2399,573))),2),0),ROUND(IF($B2399="Non - avec lien de dépendance",MIN(1129,H2399,$C2399)*overallRate,MIN(1129,H2399)*overallRate),2))))</f>
        <v>Effectuez l’étape 1</v>
      </c>
      <c r="M2399" s="54" t="str">
        <f>IF(ISTEXT(overallRate),"Effectuez l’étape 1",IF(OR(COUNT($C2399,I2399)&lt;&gt;2,overallRate=0),0,IF(E2399="Oui",IF(OR($B2399="Oui - sans lien de dépendance",$C2399&gt;0),ROUND(MIN(I2399, MAX(500,MIN(0.55*$C2399,573))),2),0),ROUND(IF($B2399="Non - avec lien de dépendance",MIN(1129,I2399,$C2399)*overallRate,MIN(1129,I2399)*overallRate),2))))</f>
        <v>Effectuez l’étape 1</v>
      </c>
      <c r="N2399" s="54" t="str">
        <f>IF(ISTEXT(overallRate),"Effectuez l’étape 1",IF(OR(COUNT($C2399,J2399)&lt;&gt;2,overallRate=0),0,IF(F2399="Oui",IF(OR($B2399="Oui - sans lien de dépendance",$C2399&gt;0),ROUND(MIN(J2399, MAX(500,MIN(0.55*$C2399,573))),2),0),ROUND(IF($B2399="Non - avec lien de dépendance",MIN(1129,J2399,$C2399)*overallRate,MIN(1129,J2399)*overallRate),2))))</f>
        <v>Effectuez l’étape 1</v>
      </c>
      <c r="O2399" s="54" t="str">
        <f>IF(ISTEXT(overallRate),"Effectuez l’étape 1",IF(OR(COUNT($C2399,K2399)&lt;&gt;2,overallRate=0),0,IF(G2399="Oui",IF(OR($B2399="Oui - sans lien de dépendance",$C2399&gt;0),ROUND(MIN(K2399, MAX(500,MIN(0.55*$C2399,573))),2),0),ROUND(IF($B2399="Non - avec lien de dépendance",MIN(1129,K2399,$C2399)*overallRate,MIN(1129,K2399)*overallRate),2))))</f>
        <v>Effectuez l’étape 1</v>
      </c>
      <c r="P2399" s="3">
        <f t="shared" si="37"/>
        <v>0</v>
      </c>
    </row>
    <row r="2400" spans="12:16" x14ac:dyDescent="0.35">
      <c r="L2400" s="54" t="str">
        <f>IF(ISTEXT(overallRate),"Effectuez l’étape 1",IF(OR(COUNT($C2400,H2400)&lt;&gt;2,overallRate=0),0,IF(D2400="Oui",IF(OR($B2400="Oui - sans lien de dépendance",$C2400&gt;0),ROUND(MIN(H2400, MAX(500,MIN(0.55*$C2400,573))),2),0),ROUND(IF($B2400="Non - avec lien de dépendance",MIN(1129,H2400,$C2400)*overallRate,MIN(1129,H2400)*overallRate),2))))</f>
        <v>Effectuez l’étape 1</v>
      </c>
      <c r="M2400" s="54" t="str">
        <f>IF(ISTEXT(overallRate),"Effectuez l’étape 1",IF(OR(COUNT($C2400,I2400)&lt;&gt;2,overallRate=0),0,IF(E2400="Oui",IF(OR($B2400="Oui - sans lien de dépendance",$C2400&gt;0),ROUND(MIN(I2400, MAX(500,MIN(0.55*$C2400,573))),2),0),ROUND(IF($B2400="Non - avec lien de dépendance",MIN(1129,I2400,$C2400)*overallRate,MIN(1129,I2400)*overallRate),2))))</f>
        <v>Effectuez l’étape 1</v>
      </c>
      <c r="N2400" s="54" t="str">
        <f>IF(ISTEXT(overallRate),"Effectuez l’étape 1",IF(OR(COUNT($C2400,J2400)&lt;&gt;2,overallRate=0),0,IF(F2400="Oui",IF(OR($B2400="Oui - sans lien de dépendance",$C2400&gt;0),ROUND(MIN(J2400, MAX(500,MIN(0.55*$C2400,573))),2),0),ROUND(IF($B2400="Non - avec lien de dépendance",MIN(1129,J2400,$C2400)*overallRate,MIN(1129,J2400)*overallRate),2))))</f>
        <v>Effectuez l’étape 1</v>
      </c>
      <c r="O2400" s="54" t="str">
        <f>IF(ISTEXT(overallRate),"Effectuez l’étape 1",IF(OR(COUNT($C2400,K2400)&lt;&gt;2,overallRate=0),0,IF(G2400="Oui",IF(OR($B2400="Oui - sans lien de dépendance",$C2400&gt;0),ROUND(MIN(K2400, MAX(500,MIN(0.55*$C2400,573))),2),0),ROUND(IF($B2400="Non - avec lien de dépendance",MIN(1129,K2400,$C2400)*overallRate,MIN(1129,K2400)*overallRate),2))))</f>
        <v>Effectuez l’étape 1</v>
      </c>
      <c r="P2400" s="3">
        <f t="shared" si="37"/>
        <v>0</v>
      </c>
    </row>
    <row r="2401" spans="12:16" x14ac:dyDescent="0.35">
      <c r="L2401" s="54" t="str">
        <f>IF(ISTEXT(overallRate),"Effectuez l’étape 1",IF(OR(COUNT($C2401,H2401)&lt;&gt;2,overallRate=0),0,IF(D2401="Oui",IF(OR($B2401="Oui - sans lien de dépendance",$C2401&gt;0),ROUND(MIN(H2401, MAX(500,MIN(0.55*$C2401,573))),2),0),ROUND(IF($B2401="Non - avec lien de dépendance",MIN(1129,H2401,$C2401)*overallRate,MIN(1129,H2401)*overallRate),2))))</f>
        <v>Effectuez l’étape 1</v>
      </c>
      <c r="M2401" s="54" t="str">
        <f>IF(ISTEXT(overallRate),"Effectuez l’étape 1",IF(OR(COUNT($C2401,I2401)&lt;&gt;2,overallRate=0),0,IF(E2401="Oui",IF(OR($B2401="Oui - sans lien de dépendance",$C2401&gt;0),ROUND(MIN(I2401, MAX(500,MIN(0.55*$C2401,573))),2),0),ROUND(IF($B2401="Non - avec lien de dépendance",MIN(1129,I2401,$C2401)*overallRate,MIN(1129,I2401)*overallRate),2))))</f>
        <v>Effectuez l’étape 1</v>
      </c>
      <c r="N2401" s="54" t="str">
        <f>IF(ISTEXT(overallRate),"Effectuez l’étape 1",IF(OR(COUNT($C2401,J2401)&lt;&gt;2,overallRate=0),0,IF(F2401="Oui",IF(OR($B2401="Oui - sans lien de dépendance",$C2401&gt;0),ROUND(MIN(J2401, MAX(500,MIN(0.55*$C2401,573))),2),0),ROUND(IF($B2401="Non - avec lien de dépendance",MIN(1129,J2401,$C2401)*overallRate,MIN(1129,J2401)*overallRate),2))))</f>
        <v>Effectuez l’étape 1</v>
      </c>
      <c r="O2401" s="54" t="str">
        <f>IF(ISTEXT(overallRate),"Effectuez l’étape 1",IF(OR(COUNT($C2401,K2401)&lt;&gt;2,overallRate=0),0,IF(G2401="Oui",IF(OR($B2401="Oui - sans lien de dépendance",$C2401&gt;0),ROUND(MIN(K2401, MAX(500,MIN(0.55*$C2401,573))),2),0),ROUND(IF($B2401="Non - avec lien de dépendance",MIN(1129,K2401,$C2401)*overallRate,MIN(1129,K2401)*overallRate),2))))</f>
        <v>Effectuez l’étape 1</v>
      </c>
      <c r="P2401" s="3">
        <f t="shared" si="37"/>
        <v>0</v>
      </c>
    </row>
    <row r="2402" spans="12:16" x14ac:dyDescent="0.35">
      <c r="L2402" s="54" t="str">
        <f>IF(ISTEXT(overallRate),"Effectuez l’étape 1",IF(OR(COUNT($C2402,H2402)&lt;&gt;2,overallRate=0),0,IF(D2402="Oui",IF(OR($B2402="Oui - sans lien de dépendance",$C2402&gt;0),ROUND(MIN(H2402, MAX(500,MIN(0.55*$C2402,573))),2),0),ROUND(IF($B2402="Non - avec lien de dépendance",MIN(1129,H2402,$C2402)*overallRate,MIN(1129,H2402)*overallRate),2))))</f>
        <v>Effectuez l’étape 1</v>
      </c>
      <c r="M2402" s="54" t="str">
        <f>IF(ISTEXT(overallRate),"Effectuez l’étape 1",IF(OR(COUNT($C2402,I2402)&lt;&gt;2,overallRate=0),0,IF(E2402="Oui",IF(OR($B2402="Oui - sans lien de dépendance",$C2402&gt;0),ROUND(MIN(I2402, MAX(500,MIN(0.55*$C2402,573))),2),0),ROUND(IF($B2402="Non - avec lien de dépendance",MIN(1129,I2402,$C2402)*overallRate,MIN(1129,I2402)*overallRate),2))))</f>
        <v>Effectuez l’étape 1</v>
      </c>
      <c r="N2402" s="54" t="str">
        <f>IF(ISTEXT(overallRate),"Effectuez l’étape 1",IF(OR(COUNT($C2402,J2402)&lt;&gt;2,overallRate=0),0,IF(F2402="Oui",IF(OR($B2402="Oui - sans lien de dépendance",$C2402&gt;0),ROUND(MIN(J2402, MAX(500,MIN(0.55*$C2402,573))),2),0),ROUND(IF($B2402="Non - avec lien de dépendance",MIN(1129,J2402,$C2402)*overallRate,MIN(1129,J2402)*overallRate),2))))</f>
        <v>Effectuez l’étape 1</v>
      </c>
      <c r="O2402" s="54" t="str">
        <f>IF(ISTEXT(overallRate),"Effectuez l’étape 1",IF(OR(COUNT($C2402,K2402)&lt;&gt;2,overallRate=0),0,IF(G2402="Oui",IF(OR($B2402="Oui - sans lien de dépendance",$C2402&gt;0),ROUND(MIN(K2402, MAX(500,MIN(0.55*$C2402,573))),2),0),ROUND(IF($B2402="Non - avec lien de dépendance",MIN(1129,K2402,$C2402)*overallRate,MIN(1129,K2402)*overallRate),2))))</f>
        <v>Effectuez l’étape 1</v>
      </c>
      <c r="P2402" s="3">
        <f t="shared" si="37"/>
        <v>0</v>
      </c>
    </row>
    <row r="2403" spans="12:16" x14ac:dyDescent="0.35">
      <c r="L2403" s="54" t="str">
        <f>IF(ISTEXT(overallRate),"Effectuez l’étape 1",IF(OR(COUNT($C2403,H2403)&lt;&gt;2,overallRate=0),0,IF(D2403="Oui",IF(OR($B2403="Oui - sans lien de dépendance",$C2403&gt;0),ROUND(MIN(H2403, MAX(500,MIN(0.55*$C2403,573))),2),0),ROUND(IF($B2403="Non - avec lien de dépendance",MIN(1129,H2403,$C2403)*overallRate,MIN(1129,H2403)*overallRate),2))))</f>
        <v>Effectuez l’étape 1</v>
      </c>
      <c r="M2403" s="54" t="str">
        <f>IF(ISTEXT(overallRate),"Effectuez l’étape 1",IF(OR(COUNT($C2403,I2403)&lt;&gt;2,overallRate=0),0,IF(E2403="Oui",IF(OR($B2403="Oui - sans lien de dépendance",$C2403&gt;0),ROUND(MIN(I2403, MAX(500,MIN(0.55*$C2403,573))),2),0),ROUND(IF($B2403="Non - avec lien de dépendance",MIN(1129,I2403,$C2403)*overallRate,MIN(1129,I2403)*overallRate),2))))</f>
        <v>Effectuez l’étape 1</v>
      </c>
      <c r="N2403" s="54" t="str">
        <f>IF(ISTEXT(overallRate),"Effectuez l’étape 1",IF(OR(COUNT($C2403,J2403)&lt;&gt;2,overallRate=0),0,IF(F2403="Oui",IF(OR($B2403="Oui - sans lien de dépendance",$C2403&gt;0),ROUND(MIN(J2403, MAX(500,MIN(0.55*$C2403,573))),2),0),ROUND(IF($B2403="Non - avec lien de dépendance",MIN(1129,J2403,$C2403)*overallRate,MIN(1129,J2403)*overallRate),2))))</f>
        <v>Effectuez l’étape 1</v>
      </c>
      <c r="O2403" s="54" t="str">
        <f>IF(ISTEXT(overallRate),"Effectuez l’étape 1",IF(OR(COUNT($C2403,K2403)&lt;&gt;2,overallRate=0),0,IF(G2403="Oui",IF(OR($B2403="Oui - sans lien de dépendance",$C2403&gt;0),ROUND(MIN(K2403, MAX(500,MIN(0.55*$C2403,573))),2),0),ROUND(IF($B2403="Non - avec lien de dépendance",MIN(1129,K2403,$C2403)*overallRate,MIN(1129,K2403)*overallRate),2))))</f>
        <v>Effectuez l’étape 1</v>
      </c>
      <c r="P2403" s="3">
        <f t="shared" si="37"/>
        <v>0</v>
      </c>
    </row>
    <row r="2404" spans="12:16" x14ac:dyDescent="0.35">
      <c r="L2404" s="54" t="str">
        <f>IF(ISTEXT(overallRate),"Effectuez l’étape 1",IF(OR(COUNT($C2404,H2404)&lt;&gt;2,overallRate=0),0,IF(D2404="Oui",IF(OR($B2404="Oui - sans lien de dépendance",$C2404&gt;0),ROUND(MIN(H2404, MAX(500,MIN(0.55*$C2404,573))),2),0),ROUND(IF($B2404="Non - avec lien de dépendance",MIN(1129,H2404,$C2404)*overallRate,MIN(1129,H2404)*overallRate),2))))</f>
        <v>Effectuez l’étape 1</v>
      </c>
      <c r="M2404" s="54" t="str">
        <f>IF(ISTEXT(overallRate),"Effectuez l’étape 1",IF(OR(COUNT($C2404,I2404)&lt;&gt;2,overallRate=0),0,IF(E2404="Oui",IF(OR($B2404="Oui - sans lien de dépendance",$C2404&gt;0),ROUND(MIN(I2404, MAX(500,MIN(0.55*$C2404,573))),2),0),ROUND(IF($B2404="Non - avec lien de dépendance",MIN(1129,I2404,$C2404)*overallRate,MIN(1129,I2404)*overallRate),2))))</f>
        <v>Effectuez l’étape 1</v>
      </c>
      <c r="N2404" s="54" t="str">
        <f>IF(ISTEXT(overallRate),"Effectuez l’étape 1",IF(OR(COUNT($C2404,J2404)&lt;&gt;2,overallRate=0),0,IF(F2404="Oui",IF(OR($B2404="Oui - sans lien de dépendance",$C2404&gt;0),ROUND(MIN(J2404, MAX(500,MIN(0.55*$C2404,573))),2),0),ROUND(IF($B2404="Non - avec lien de dépendance",MIN(1129,J2404,$C2404)*overallRate,MIN(1129,J2404)*overallRate),2))))</f>
        <v>Effectuez l’étape 1</v>
      </c>
      <c r="O2404" s="54" t="str">
        <f>IF(ISTEXT(overallRate),"Effectuez l’étape 1",IF(OR(COUNT($C2404,K2404)&lt;&gt;2,overallRate=0),0,IF(G2404="Oui",IF(OR($B2404="Oui - sans lien de dépendance",$C2404&gt;0),ROUND(MIN(K2404, MAX(500,MIN(0.55*$C2404,573))),2),0),ROUND(IF($B2404="Non - avec lien de dépendance",MIN(1129,K2404,$C2404)*overallRate,MIN(1129,K2404)*overallRate),2))))</f>
        <v>Effectuez l’étape 1</v>
      </c>
      <c r="P2404" s="3">
        <f t="shared" si="37"/>
        <v>0</v>
      </c>
    </row>
    <row r="2405" spans="12:16" x14ac:dyDescent="0.35">
      <c r="L2405" s="54" t="str">
        <f>IF(ISTEXT(overallRate),"Effectuez l’étape 1",IF(OR(COUNT($C2405,H2405)&lt;&gt;2,overallRate=0),0,IF(D2405="Oui",IF(OR($B2405="Oui - sans lien de dépendance",$C2405&gt;0),ROUND(MIN(H2405, MAX(500,MIN(0.55*$C2405,573))),2),0),ROUND(IF($B2405="Non - avec lien de dépendance",MIN(1129,H2405,$C2405)*overallRate,MIN(1129,H2405)*overallRate),2))))</f>
        <v>Effectuez l’étape 1</v>
      </c>
      <c r="M2405" s="54" t="str">
        <f>IF(ISTEXT(overallRate),"Effectuez l’étape 1",IF(OR(COUNT($C2405,I2405)&lt;&gt;2,overallRate=0),0,IF(E2405="Oui",IF(OR($B2405="Oui - sans lien de dépendance",$C2405&gt;0),ROUND(MIN(I2405, MAX(500,MIN(0.55*$C2405,573))),2),0),ROUND(IF($B2405="Non - avec lien de dépendance",MIN(1129,I2405,$C2405)*overallRate,MIN(1129,I2405)*overallRate),2))))</f>
        <v>Effectuez l’étape 1</v>
      </c>
      <c r="N2405" s="54" t="str">
        <f>IF(ISTEXT(overallRate),"Effectuez l’étape 1",IF(OR(COUNT($C2405,J2405)&lt;&gt;2,overallRate=0),0,IF(F2405="Oui",IF(OR($B2405="Oui - sans lien de dépendance",$C2405&gt;0),ROUND(MIN(J2405, MAX(500,MIN(0.55*$C2405,573))),2),0),ROUND(IF($B2405="Non - avec lien de dépendance",MIN(1129,J2405,$C2405)*overallRate,MIN(1129,J2405)*overallRate),2))))</f>
        <v>Effectuez l’étape 1</v>
      </c>
      <c r="O2405" s="54" t="str">
        <f>IF(ISTEXT(overallRate),"Effectuez l’étape 1",IF(OR(COUNT($C2405,K2405)&lt;&gt;2,overallRate=0),0,IF(G2405="Oui",IF(OR($B2405="Oui - sans lien de dépendance",$C2405&gt;0),ROUND(MIN(K2405, MAX(500,MIN(0.55*$C2405,573))),2),0),ROUND(IF($B2405="Non - avec lien de dépendance",MIN(1129,K2405,$C2405)*overallRate,MIN(1129,K2405)*overallRate),2))))</f>
        <v>Effectuez l’étape 1</v>
      </c>
      <c r="P2405" s="3">
        <f t="shared" si="37"/>
        <v>0</v>
      </c>
    </row>
    <row r="2406" spans="12:16" x14ac:dyDescent="0.35">
      <c r="L2406" s="54" t="str">
        <f>IF(ISTEXT(overallRate),"Effectuez l’étape 1",IF(OR(COUNT($C2406,H2406)&lt;&gt;2,overallRate=0),0,IF(D2406="Oui",IF(OR($B2406="Oui - sans lien de dépendance",$C2406&gt;0),ROUND(MIN(H2406, MAX(500,MIN(0.55*$C2406,573))),2),0),ROUND(IF($B2406="Non - avec lien de dépendance",MIN(1129,H2406,$C2406)*overallRate,MIN(1129,H2406)*overallRate),2))))</f>
        <v>Effectuez l’étape 1</v>
      </c>
      <c r="M2406" s="54" t="str">
        <f>IF(ISTEXT(overallRate),"Effectuez l’étape 1",IF(OR(COUNT($C2406,I2406)&lt;&gt;2,overallRate=0),0,IF(E2406="Oui",IF(OR($B2406="Oui - sans lien de dépendance",$C2406&gt;0),ROUND(MIN(I2406, MAX(500,MIN(0.55*$C2406,573))),2),0),ROUND(IF($B2406="Non - avec lien de dépendance",MIN(1129,I2406,$C2406)*overallRate,MIN(1129,I2406)*overallRate),2))))</f>
        <v>Effectuez l’étape 1</v>
      </c>
      <c r="N2406" s="54" t="str">
        <f>IF(ISTEXT(overallRate),"Effectuez l’étape 1",IF(OR(COUNT($C2406,J2406)&lt;&gt;2,overallRate=0),0,IF(F2406="Oui",IF(OR($B2406="Oui - sans lien de dépendance",$C2406&gt;0),ROUND(MIN(J2406, MAX(500,MIN(0.55*$C2406,573))),2),0),ROUND(IF($B2406="Non - avec lien de dépendance",MIN(1129,J2406,$C2406)*overallRate,MIN(1129,J2406)*overallRate),2))))</f>
        <v>Effectuez l’étape 1</v>
      </c>
      <c r="O2406" s="54" t="str">
        <f>IF(ISTEXT(overallRate),"Effectuez l’étape 1",IF(OR(COUNT($C2406,K2406)&lt;&gt;2,overallRate=0),0,IF(G2406="Oui",IF(OR($B2406="Oui - sans lien de dépendance",$C2406&gt;0),ROUND(MIN(K2406, MAX(500,MIN(0.55*$C2406,573))),2),0),ROUND(IF($B2406="Non - avec lien de dépendance",MIN(1129,K2406,$C2406)*overallRate,MIN(1129,K2406)*overallRate),2))))</f>
        <v>Effectuez l’étape 1</v>
      </c>
      <c r="P2406" s="3">
        <f t="shared" si="37"/>
        <v>0</v>
      </c>
    </row>
    <row r="2407" spans="12:16" x14ac:dyDescent="0.35">
      <c r="L2407" s="54" t="str">
        <f>IF(ISTEXT(overallRate),"Effectuez l’étape 1",IF(OR(COUNT($C2407,H2407)&lt;&gt;2,overallRate=0),0,IF(D2407="Oui",IF(OR($B2407="Oui - sans lien de dépendance",$C2407&gt;0),ROUND(MIN(H2407, MAX(500,MIN(0.55*$C2407,573))),2),0),ROUND(IF($B2407="Non - avec lien de dépendance",MIN(1129,H2407,$C2407)*overallRate,MIN(1129,H2407)*overallRate),2))))</f>
        <v>Effectuez l’étape 1</v>
      </c>
      <c r="M2407" s="54" t="str">
        <f>IF(ISTEXT(overallRate),"Effectuez l’étape 1",IF(OR(COUNT($C2407,I2407)&lt;&gt;2,overallRate=0),0,IF(E2407="Oui",IF(OR($B2407="Oui - sans lien de dépendance",$C2407&gt;0),ROUND(MIN(I2407, MAX(500,MIN(0.55*$C2407,573))),2),0),ROUND(IF($B2407="Non - avec lien de dépendance",MIN(1129,I2407,$C2407)*overallRate,MIN(1129,I2407)*overallRate),2))))</f>
        <v>Effectuez l’étape 1</v>
      </c>
      <c r="N2407" s="54" t="str">
        <f>IF(ISTEXT(overallRate),"Effectuez l’étape 1",IF(OR(COUNT($C2407,J2407)&lt;&gt;2,overallRate=0),0,IF(F2407="Oui",IF(OR($B2407="Oui - sans lien de dépendance",$C2407&gt;0),ROUND(MIN(J2407, MAX(500,MIN(0.55*$C2407,573))),2),0),ROUND(IF($B2407="Non - avec lien de dépendance",MIN(1129,J2407,$C2407)*overallRate,MIN(1129,J2407)*overallRate),2))))</f>
        <v>Effectuez l’étape 1</v>
      </c>
      <c r="O2407" s="54" t="str">
        <f>IF(ISTEXT(overallRate),"Effectuez l’étape 1",IF(OR(COUNT($C2407,K2407)&lt;&gt;2,overallRate=0),0,IF(G2407="Oui",IF(OR($B2407="Oui - sans lien de dépendance",$C2407&gt;0),ROUND(MIN(K2407, MAX(500,MIN(0.55*$C2407,573))),2),0),ROUND(IF($B2407="Non - avec lien de dépendance",MIN(1129,K2407,$C2407)*overallRate,MIN(1129,K2407)*overallRate),2))))</f>
        <v>Effectuez l’étape 1</v>
      </c>
      <c r="P2407" s="3">
        <f t="shared" si="37"/>
        <v>0</v>
      </c>
    </row>
    <row r="2408" spans="12:16" x14ac:dyDescent="0.35">
      <c r="L2408" s="54" t="str">
        <f>IF(ISTEXT(overallRate),"Effectuez l’étape 1",IF(OR(COUNT($C2408,H2408)&lt;&gt;2,overallRate=0),0,IF(D2408="Oui",IF(OR($B2408="Oui - sans lien de dépendance",$C2408&gt;0),ROUND(MIN(H2408, MAX(500,MIN(0.55*$C2408,573))),2),0),ROUND(IF($B2408="Non - avec lien de dépendance",MIN(1129,H2408,$C2408)*overallRate,MIN(1129,H2408)*overallRate),2))))</f>
        <v>Effectuez l’étape 1</v>
      </c>
      <c r="M2408" s="54" t="str">
        <f>IF(ISTEXT(overallRate),"Effectuez l’étape 1",IF(OR(COUNT($C2408,I2408)&lt;&gt;2,overallRate=0),0,IF(E2408="Oui",IF(OR($B2408="Oui - sans lien de dépendance",$C2408&gt;0),ROUND(MIN(I2408, MAX(500,MIN(0.55*$C2408,573))),2),0),ROUND(IF($B2408="Non - avec lien de dépendance",MIN(1129,I2408,$C2408)*overallRate,MIN(1129,I2408)*overallRate),2))))</f>
        <v>Effectuez l’étape 1</v>
      </c>
      <c r="N2408" s="54" t="str">
        <f>IF(ISTEXT(overallRate),"Effectuez l’étape 1",IF(OR(COUNT($C2408,J2408)&lt;&gt;2,overallRate=0),0,IF(F2408="Oui",IF(OR($B2408="Oui - sans lien de dépendance",$C2408&gt;0),ROUND(MIN(J2408, MAX(500,MIN(0.55*$C2408,573))),2),0),ROUND(IF($B2408="Non - avec lien de dépendance",MIN(1129,J2408,$C2408)*overallRate,MIN(1129,J2408)*overallRate),2))))</f>
        <v>Effectuez l’étape 1</v>
      </c>
      <c r="O2408" s="54" t="str">
        <f>IF(ISTEXT(overallRate),"Effectuez l’étape 1",IF(OR(COUNT($C2408,K2408)&lt;&gt;2,overallRate=0),0,IF(G2408="Oui",IF(OR($B2408="Oui - sans lien de dépendance",$C2408&gt;0),ROUND(MIN(K2408, MAX(500,MIN(0.55*$C2408,573))),2),0),ROUND(IF($B2408="Non - avec lien de dépendance",MIN(1129,K2408,$C2408)*overallRate,MIN(1129,K2408)*overallRate),2))))</f>
        <v>Effectuez l’étape 1</v>
      </c>
      <c r="P2408" s="3">
        <f t="shared" si="37"/>
        <v>0</v>
      </c>
    </row>
    <row r="2409" spans="12:16" x14ac:dyDescent="0.35">
      <c r="L2409" s="54" t="str">
        <f>IF(ISTEXT(overallRate),"Effectuez l’étape 1",IF(OR(COUNT($C2409,H2409)&lt;&gt;2,overallRate=0),0,IF(D2409="Oui",IF(OR($B2409="Oui - sans lien de dépendance",$C2409&gt;0),ROUND(MIN(H2409, MAX(500,MIN(0.55*$C2409,573))),2),0),ROUND(IF($B2409="Non - avec lien de dépendance",MIN(1129,H2409,$C2409)*overallRate,MIN(1129,H2409)*overallRate),2))))</f>
        <v>Effectuez l’étape 1</v>
      </c>
      <c r="M2409" s="54" t="str">
        <f>IF(ISTEXT(overallRate),"Effectuez l’étape 1",IF(OR(COUNT($C2409,I2409)&lt;&gt;2,overallRate=0),0,IF(E2409="Oui",IF(OR($B2409="Oui - sans lien de dépendance",$C2409&gt;0),ROUND(MIN(I2409, MAX(500,MIN(0.55*$C2409,573))),2),0),ROUND(IF($B2409="Non - avec lien de dépendance",MIN(1129,I2409,$C2409)*overallRate,MIN(1129,I2409)*overallRate),2))))</f>
        <v>Effectuez l’étape 1</v>
      </c>
      <c r="N2409" s="54" t="str">
        <f>IF(ISTEXT(overallRate),"Effectuez l’étape 1",IF(OR(COUNT($C2409,J2409)&lt;&gt;2,overallRate=0),0,IF(F2409="Oui",IF(OR($B2409="Oui - sans lien de dépendance",$C2409&gt;0),ROUND(MIN(J2409, MAX(500,MIN(0.55*$C2409,573))),2),0),ROUND(IF($B2409="Non - avec lien de dépendance",MIN(1129,J2409,$C2409)*overallRate,MIN(1129,J2409)*overallRate),2))))</f>
        <v>Effectuez l’étape 1</v>
      </c>
      <c r="O2409" s="54" t="str">
        <f>IF(ISTEXT(overallRate),"Effectuez l’étape 1",IF(OR(COUNT($C2409,K2409)&lt;&gt;2,overallRate=0),0,IF(G2409="Oui",IF(OR($B2409="Oui - sans lien de dépendance",$C2409&gt;0),ROUND(MIN(K2409, MAX(500,MIN(0.55*$C2409,573))),2),0),ROUND(IF($B2409="Non - avec lien de dépendance",MIN(1129,K2409,$C2409)*overallRate,MIN(1129,K2409)*overallRate),2))))</f>
        <v>Effectuez l’étape 1</v>
      </c>
      <c r="P2409" s="3">
        <f t="shared" si="37"/>
        <v>0</v>
      </c>
    </row>
    <row r="2410" spans="12:16" x14ac:dyDescent="0.35">
      <c r="L2410" s="54" t="str">
        <f>IF(ISTEXT(overallRate),"Effectuez l’étape 1",IF(OR(COUNT($C2410,H2410)&lt;&gt;2,overallRate=0),0,IF(D2410="Oui",IF(OR($B2410="Oui - sans lien de dépendance",$C2410&gt;0),ROUND(MIN(H2410, MAX(500,MIN(0.55*$C2410,573))),2),0),ROUND(IF($B2410="Non - avec lien de dépendance",MIN(1129,H2410,$C2410)*overallRate,MIN(1129,H2410)*overallRate),2))))</f>
        <v>Effectuez l’étape 1</v>
      </c>
      <c r="M2410" s="54" t="str">
        <f>IF(ISTEXT(overallRate),"Effectuez l’étape 1",IF(OR(COUNT($C2410,I2410)&lt;&gt;2,overallRate=0),0,IF(E2410="Oui",IF(OR($B2410="Oui - sans lien de dépendance",$C2410&gt;0),ROUND(MIN(I2410, MAX(500,MIN(0.55*$C2410,573))),2),0),ROUND(IF($B2410="Non - avec lien de dépendance",MIN(1129,I2410,$C2410)*overallRate,MIN(1129,I2410)*overallRate),2))))</f>
        <v>Effectuez l’étape 1</v>
      </c>
      <c r="N2410" s="54" t="str">
        <f>IF(ISTEXT(overallRate),"Effectuez l’étape 1",IF(OR(COUNT($C2410,J2410)&lt;&gt;2,overallRate=0),0,IF(F2410="Oui",IF(OR($B2410="Oui - sans lien de dépendance",$C2410&gt;0),ROUND(MIN(J2410, MAX(500,MIN(0.55*$C2410,573))),2),0),ROUND(IF($B2410="Non - avec lien de dépendance",MIN(1129,J2410,$C2410)*overallRate,MIN(1129,J2410)*overallRate),2))))</f>
        <v>Effectuez l’étape 1</v>
      </c>
      <c r="O2410" s="54" t="str">
        <f>IF(ISTEXT(overallRate),"Effectuez l’étape 1",IF(OR(COUNT($C2410,K2410)&lt;&gt;2,overallRate=0),0,IF(G2410="Oui",IF(OR($B2410="Oui - sans lien de dépendance",$C2410&gt;0),ROUND(MIN(K2410, MAX(500,MIN(0.55*$C2410,573))),2),0),ROUND(IF($B2410="Non - avec lien de dépendance",MIN(1129,K2410,$C2410)*overallRate,MIN(1129,K2410)*overallRate),2))))</f>
        <v>Effectuez l’étape 1</v>
      </c>
      <c r="P2410" s="3">
        <f t="shared" si="37"/>
        <v>0</v>
      </c>
    </row>
    <row r="2411" spans="12:16" x14ac:dyDescent="0.35">
      <c r="L2411" s="54" t="str">
        <f>IF(ISTEXT(overallRate),"Effectuez l’étape 1",IF(OR(COUNT($C2411,H2411)&lt;&gt;2,overallRate=0),0,IF(D2411="Oui",IF(OR($B2411="Oui - sans lien de dépendance",$C2411&gt;0),ROUND(MIN(H2411, MAX(500,MIN(0.55*$C2411,573))),2),0),ROUND(IF($B2411="Non - avec lien de dépendance",MIN(1129,H2411,$C2411)*overallRate,MIN(1129,H2411)*overallRate),2))))</f>
        <v>Effectuez l’étape 1</v>
      </c>
      <c r="M2411" s="54" t="str">
        <f>IF(ISTEXT(overallRate),"Effectuez l’étape 1",IF(OR(COUNT($C2411,I2411)&lt;&gt;2,overallRate=0),0,IF(E2411="Oui",IF(OR($B2411="Oui - sans lien de dépendance",$C2411&gt;0),ROUND(MIN(I2411, MAX(500,MIN(0.55*$C2411,573))),2),0),ROUND(IF($B2411="Non - avec lien de dépendance",MIN(1129,I2411,$C2411)*overallRate,MIN(1129,I2411)*overallRate),2))))</f>
        <v>Effectuez l’étape 1</v>
      </c>
      <c r="N2411" s="54" t="str">
        <f>IF(ISTEXT(overallRate),"Effectuez l’étape 1",IF(OR(COUNT($C2411,J2411)&lt;&gt;2,overallRate=0),0,IF(F2411="Oui",IF(OR($B2411="Oui - sans lien de dépendance",$C2411&gt;0),ROUND(MIN(J2411, MAX(500,MIN(0.55*$C2411,573))),2),0),ROUND(IF($B2411="Non - avec lien de dépendance",MIN(1129,J2411,$C2411)*overallRate,MIN(1129,J2411)*overallRate),2))))</f>
        <v>Effectuez l’étape 1</v>
      </c>
      <c r="O2411" s="54" t="str">
        <f>IF(ISTEXT(overallRate),"Effectuez l’étape 1",IF(OR(COUNT($C2411,K2411)&lt;&gt;2,overallRate=0),0,IF(G2411="Oui",IF(OR($B2411="Oui - sans lien de dépendance",$C2411&gt;0),ROUND(MIN(K2411, MAX(500,MIN(0.55*$C2411,573))),2),0),ROUND(IF($B2411="Non - avec lien de dépendance",MIN(1129,K2411,$C2411)*overallRate,MIN(1129,K2411)*overallRate),2))))</f>
        <v>Effectuez l’étape 1</v>
      </c>
      <c r="P2411" s="3">
        <f t="shared" si="37"/>
        <v>0</v>
      </c>
    </row>
    <row r="2412" spans="12:16" x14ac:dyDescent="0.35">
      <c r="L2412" s="54" t="str">
        <f>IF(ISTEXT(overallRate),"Effectuez l’étape 1",IF(OR(COUNT($C2412,H2412)&lt;&gt;2,overallRate=0),0,IF(D2412="Oui",IF(OR($B2412="Oui - sans lien de dépendance",$C2412&gt;0),ROUND(MIN(H2412, MAX(500,MIN(0.55*$C2412,573))),2),0),ROUND(IF($B2412="Non - avec lien de dépendance",MIN(1129,H2412,$C2412)*overallRate,MIN(1129,H2412)*overallRate),2))))</f>
        <v>Effectuez l’étape 1</v>
      </c>
      <c r="M2412" s="54" t="str">
        <f>IF(ISTEXT(overallRate),"Effectuez l’étape 1",IF(OR(COUNT($C2412,I2412)&lt;&gt;2,overallRate=0),0,IF(E2412="Oui",IF(OR($B2412="Oui - sans lien de dépendance",$C2412&gt;0),ROUND(MIN(I2412, MAX(500,MIN(0.55*$C2412,573))),2),0),ROUND(IF($B2412="Non - avec lien de dépendance",MIN(1129,I2412,$C2412)*overallRate,MIN(1129,I2412)*overallRate),2))))</f>
        <v>Effectuez l’étape 1</v>
      </c>
      <c r="N2412" s="54" t="str">
        <f>IF(ISTEXT(overallRate),"Effectuez l’étape 1",IF(OR(COUNT($C2412,J2412)&lt;&gt;2,overallRate=0),0,IF(F2412="Oui",IF(OR($B2412="Oui - sans lien de dépendance",$C2412&gt;0),ROUND(MIN(J2412, MAX(500,MIN(0.55*$C2412,573))),2),0),ROUND(IF($B2412="Non - avec lien de dépendance",MIN(1129,J2412,$C2412)*overallRate,MIN(1129,J2412)*overallRate),2))))</f>
        <v>Effectuez l’étape 1</v>
      </c>
      <c r="O2412" s="54" t="str">
        <f>IF(ISTEXT(overallRate),"Effectuez l’étape 1",IF(OR(COUNT($C2412,K2412)&lt;&gt;2,overallRate=0),0,IF(G2412="Oui",IF(OR($B2412="Oui - sans lien de dépendance",$C2412&gt;0),ROUND(MIN(K2412, MAX(500,MIN(0.55*$C2412,573))),2),0),ROUND(IF($B2412="Non - avec lien de dépendance",MIN(1129,K2412,$C2412)*overallRate,MIN(1129,K2412)*overallRate),2))))</f>
        <v>Effectuez l’étape 1</v>
      </c>
      <c r="P2412" s="3">
        <f t="shared" si="37"/>
        <v>0</v>
      </c>
    </row>
    <row r="2413" spans="12:16" x14ac:dyDescent="0.35">
      <c r="L2413" s="54" t="str">
        <f>IF(ISTEXT(overallRate),"Effectuez l’étape 1",IF(OR(COUNT($C2413,H2413)&lt;&gt;2,overallRate=0),0,IF(D2413="Oui",IF(OR($B2413="Oui - sans lien de dépendance",$C2413&gt;0),ROUND(MIN(H2413, MAX(500,MIN(0.55*$C2413,573))),2),0),ROUND(IF($B2413="Non - avec lien de dépendance",MIN(1129,H2413,$C2413)*overallRate,MIN(1129,H2413)*overallRate),2))))</f>
        <v>Effectuez l’étape 1</v>
      </c>
      <c r="M2413" s="54" t="str">
        <f>IF(ISTEXT(overallRate),"Effectuez l’étape 1",IF(OR(COUNT($C2413,I2413)&lt;&gt;2,overallRate=0),0,IF(E2413="Oui",IF(OR($B2413="Oui - sans lien de dépendance",$C2413&gt;0),ROUND(MIN(I2413, MAX(500,MIN(0.55*$C2413,573))),2),0),ROUND(IF($B2413="Non - avec lien de dépendance",MIN(1129,I2413,$C2413)*overallRate,MIN(1129,I2413)*overallRate),2))))</f>
        <v>Effectuez l’étape 1</v>
      </c>
      <c r="N2413" s="54" t="str">
        <f>IF(ISTEXT(overallRate),"Effectuez l’étape 1",IF(OR(COUNT($C2413,J2413)&lt;&gt;2,overallRate=0),0,IF(F2413="Oui",IF(OR($B2413="Oui - sans lien de dépendance",$C2413&gt;0),ROUND(MIN(J2413, MAX(500,MIN(0.55*$C2413,573))),2),0),ROUND(IF($B2413="Non - avec lien de dépendance",MIN(1129,J2413,$C2413)*overallRate,MIN(1129,J2413)*overallRate),2))))</f>
        <v>Effectuez l’étape 1</v>
      </c>
      <c r="O2413" s="54" t="str">
        <f>IF(ISTEXT(overallRate),"Effectuez l’étape 1",IF(OR(COUNT($C2413,K2413)&lt;&gt;2,overallRate=0),0,IF(G2413="Oui",IF(OR($B2413="Oui - sans lien de dépendance",$C2413&gt;0),ROUND(MIN(K2413, MAX(500,MIN(0.55*$C2413,573))),2),0),ROUND(IF($B2413="Non - avec lien de dépendance",MIN(1129,K2413,$C2413)*overallRate,MIN(1129,K2413)*overallRate),2))))</f>
        <v>Effectuez l’étape 1</v>
      </c>
      <c r="P2413" s="3">
        <f t="shared" si="37"/>
        <v>0</v>
      </c>
    </row>
    <row r="2414" spans="12:16" x14ac:dyDescent="0.35">
      <c r="L2414" s="54" t="str">
        <f>IF(ISTEXT(overallRate),"Effectuez l’étape 1",IF(OR(COUNT($C2414,H2414)&lt;&gt;2,overallRate=0),0,IF(D2414="Oui",IF(OR($B2414="Oui - sans lien de dépendance",$C2414&gt;0),ROUND(MIN(H2414, MAX(500,MIN(0.55*$C2414,573))),2),0),ROUND(IF($B2414="Non - avec lien de dépendance",MIN(1129,H2414,$C2414)*overallRate,MIN(1129,H2414)*overallRate),2))))</f>
        <v>Effectuez l’étape 1</v>
      </c>
      <c r="M2414" s="54" t="str">
        <f>IF(ISTEXT(overallRate),"Effectuez l’étape 1",IF(OR(COUNT($C2414,I2414)&lt;&gt;2,overallRate=0),0,IF(E2414="Oui",IF(OR($B2414="Oui - sans lien de dépendance",$C2414&gt;0),ROUND(MIN(I2414, MAX(500,MIN(0.55*$C2414,573))),2),0),ROUND(IF($B2414="Non - avec lien de dépendance",MIN(1129,I2414,$C2414)*overallRate,MIN(1129,I2414)*overallRate),2))))</f>
        <v>Effectuez l’étape 1</v>
      </c>
      <c r="N2414" s="54" t="str">
        <f>IF(ISTEXT(overallRate),"Effectuez l’étape 1",IF(OR(COUNT($C2414,J2414)&lt;&gt;2,overallRate=0),0,IF(F2414="Oui",IF(OR($B2414="Oui - sans lien de dépendance",$C2414&gt;0),ROUND(MIN(J2414, MAX(500,MIN(0.55*$C2414,573))),2),0),ROUND(IF($B2414="Non - avec lien de dépendance",MIN(1129,J2414,$C2414)*overallRate,MIN(1129,J2414)*overallRate),2))))</f>
        <v>Effectuez l’étape 1</v>
      </c>
      <c r="O2414" s="54" t="str">
        <f>IF(ISTEXT(overallRate),"Effectuez l’étape 1",IF(OR(COUNT($C2414,K2414)&lt;&gt;2,overallRate=0),0,IF(G2414="Oui",IF(OR($B2414="Oui - sans lien de dépendance",$C2414&gt;0),ROUND(MIN(K2414, MAX(500,MIN(0.55*$C2414,573))),2),0),ROUND(IF($B2414="Non - avec lien de dépendance",MIN(1129,K2414,$C2414)*overallRate,MIN(1129,K2414)*overallRate),2))))</f>
        <v>Effectuez l’étape 1</v>
      </c>
      <c r="P2414" s="3">
        <f t="shared" si="37"/>
        <v>0</v>
      </c>
    </row>
    <row r="2415" spans="12:16" x14ac:dyDescent="0.35">
      <c r="L2415" s="54" t="str">
        <f>IF(ISTEXT(overallRate),"Effectuez l’étape 1",IF(OR(COUNT($C2415,H2415)&lt;&gt;2,overallRate=0),0,IF(D2415="Oui",IF(OR($B2415="Oui - sans lien de dépendance",$C2415&gt;0),ROUND(MIN(H2415, MAX(500,MIN(0.55*$C2415,573))),2),0),ROUND(IF($B2415="Non - avec lien de dépendance",MIN(1129,H2415,$C2415)*overallRate,MIN(1129,H2415)*overallRate),2))))</f>
        <v>Effectuez l’étape 1</v>
      </c>
      <c r="M2415" s="54" t="str">
        <f>IF(ISTEXT(overallRate),"Effectuez l’étape 1",IF(OR(COUNT($C2415,I2415)&lt;&gt;2,overallRate=0),0,IF(E2415="Oui",IF(OR($B2415="Oui - sans lien de dépendance",$C2415&gt;0),ROUND(MIN(I2415, MAX(500,MIN(0.55*$C2415,573))),2),0),ROUND(IF($B2415="Non - avec lien de dépendance",MIN(1129,I2415,$C2415)*overallRate,MIN(1129,I2415)*overallRate),2))))</f>
        <v>Effectuez l’étape 1</v>
      </c>
      <c r="N2415" s="54" t="str">
        <f>IF(ISTEXT(overallRate),"Effectuez l’étape 1",IF(OR(COUNT($C2415,J2415)&lt;&gt;2,overallRate=0),0,IF(F2415="Oui",IF(OR($B2415="Oui - sans lien de dépendance",$C2415&gt;0),ROUND(MIN(J2415, MAX(500,MIN(0.55*$C2415,573))),2),0),ROUND(IF($B2415="Non - avec lien de dépendance",MIN(1129,J2415,$C2415)*overallRate,MIN(1129,J2415)*overallRate),2))))</f>
        <v>Effectuez l’étape 1</v>
      </c>
      <c r="O2415" s="54" t="str">
        <f>IF(ISTEXT(overallRate),"Effectuez l’étape 1",IF(OR(COUNT($C2415,K2415)&lt;&gt;2,overallRate=0),0,IF(G2415="Oui",IF(OR($B2415="Oui - sans lien de dépendance",$C2415&gt;0),ROUND(MIN(K2415, MAX(500,MIN(0.55*$C2415,573))),2),0),ROUND(IF($B2415="Non - avec lien de dépendance",MIN(1129,K2415,$C2415)*overallRate,MIN(1129,K2415)*overallRate),2))))</f>
        <v>Effectuez l’étape 1</v>
      </c>
      <c r="P2415" s="3">
        <f t="shared" si="37"/>
        <v>0</v>
      </c>
    </row>
    <row r="2416" spans="12:16" x14ac:dyDescent="0.35">
      <c r="L2416" s="54" t="str">
        <f>IF(ISTEXT(overallRate),"Effectuez l’étape 1",IF(OR(COUNT($C2416,H2416)&lt;&gt;2,overallRate=0),0,IF(D2416="Oui",IF(OR($B2416="Oui - sans lien de dépendance",$C2416&gt;0),ROUND(MIN(H2416, MAX(500,MIN(0.55*$C2416,573))),2),0),ROUND(IF($B2416="Non - avec lien de dépendance",MIN(1129,H2416,$C2416)*overallRate,MIN(1129,H2416)*overallRate),2))))</f>
        <v>Effectuez l’étape 1</v>
      </c>
      <c r="M2416" s="54" t="str">
        <f>IF(ISTEXT(overallRate),"Effectuez l’étape 1",IF(OR(COUNT($C2416,I2416)&lt;&gt;2,overallRate=0),0,IF(E2416="Oui",IF(OR($B2416="Oui - sans lien de dépendance",$C2416&gt;0),ROUND(MIN(I2416, MAX(500,MIN(0.55*$C2416,573))),2),0),ROUND(IF($B2416="Non - avec lien de dépendance",MIN(1129,I2416,$C2416)*overallRate,MIN(1129,I2416)*overallRate),2))))</f>
        <v>Effectuez l’étape 1</v>
      </c>
      <c r="N2416" s="54" t="str">
        <f>IF(ISTEXT(overallRate),"Effectuez l’étape 1",IF(OR(COUNT($C2416,J2416)&lt;&gt;2,overallRate=0),0,IF(F2416="Oui",IF(OR($B2416="Oui - sans lien de dépendance",$C2416&gt;0),ROUND(MIN(J2416, MAX(500,MIN(0.55*$C2416,573))),2),0),ROUND(IF($B2416="Non - avec lien de dépendance",MIN(1129,J2416,$C2416)*overallRate,MIN(1129,J2416)*overallRate),2))))</f>
        <v>Effectuez l’étape 1</v>
      </c>
      <c r="O2416" s="54" t="str">
        <f>IF(ISTEXT(overallRate),"Effectuez l’étape 1",IF(OR(COUNT($C2416,K2416)&lt;&gt;2,overallRate=0),0,IF(G2416="Oui",IF(OR($B2416="Oui - sans lien de dépendance",$C2416&gt;0),ROUND(MIN(K2416, MAX(500,MIN(0.55*$C2416,573))),2),0),ROUND(IF($B2416="Non - avec lien de dépendance",MIN(1129,K2416,$C2416)*overallRate,MIN(1129,K2416)*overallRate),2))))</f>
        <v>Effectuez l’étape 1</v>
      </c>
      <c r="P2416" s="3">
        <f t="shared" si="37"/>
        <v>0</v>
      </c>
    </row>
    <row r="2417" spans="12:16" x14ac:dyDescent="0.35">
      <c r="L2417" s="54" t="str">
        <f>IF(ISTEXT(overallRate),"Effectuez l’étape 1",IF(OR(COUNT($C2417,H2417)&lt;&gt;2,overallRate=0),0,IF(D2417="Oui",IF(OR($B2417="Oui - sans lien de dépendance",$C2417&gt;0),ROUND(MIN(H2417, MAX(500,MIN(0.55*$C2417,573))),2),0),ROUND(IF($B2417="Non - avec lien de dépendance",MIN(1129,H2417,$C2417)*overallRate,MIN(1129,H2417)*overallRate),2))))</f>
        <v>Effectuez l’étape 1</v>
      </c>
      <c r="M2417" s="54" t="str">
        <f>IF(ISTEXT(overallRate),"Effectuez l’étape 1",IF(OR(COUNT($C2417,I2417)&lt;&gt;2,overallRate=0),0,IF(E2417="Oui",IF(OR($B2417="Oui - sans lien de dépendance",$C2417&gt;0),ROUND(MIN(I2417, MAX(500,MIN(0.55*$C2417,573))),2),0),ROUND(IF($B2417="Non - avec lien de dépendance",MIN(1129,I2417,$C2417)*overallRate,MIN(1129,I2417)*overallRate),2))))</f>
        <v>Effectuez l’étape 1</v>
      </c>
      <c r="N2417" s="54" t="str">
        <f>IF(ISTEXT(overallRate),"Effectuez l’étape 1",IF(OR(COUNT($C2417,J2417)&lt;&gt;2,overallRate=0),0,IF(F2417="Oui",IF(OR($B2417="Oui - sans lien de dépendance",$C2417&gt;0),ROUND(MIN(J2417, MAX(500,MIN(0.55*$C2417,573))),2),0),ROUND(IF($B2417="Non - avec lien de dépendance",MIN(1129,J2417,$C2417)*overallRate,MIN(1129,J2417)*overallRate),2))))</f>
        <v>Effectuez l’étape 1</v>
      </c>
      <c r="O2417" s="54" t="str">
        <f>IF(ISTEXT(overallRate),"Effectuez l’étape 1",IF(OR(COUNT($C2417,K2417)&lt;&gt;2,overallRate=0),0,IF(G2417="Oui",IF(OR($B2417="Oui - sans lien de dépendance",$C2417&gt;0),ROUND(MIN(K2417, MAX(500,MIN(0.55*$C2417,573))),2),0),ROUND(IF($B2417="Non - avec lien de dépendance",MIN(1129,K2417,$C2417)*overallRate,MIN(1129,K2417)*overallRate),2))))</f>
        <v>Effectuez l’étape 1</v>
      </c>
      <c r="P2417" s="3">
        <f t="shared" si="37"/>
        <v>0</v>
      </c>
    </row>
    <row r="2418" spans="12:16" x14ac:dyDescent="0.35">
      <c r="L2418" s="54" t="str">
        <f>IF(ISTEXT(overallRate),"Effectuez l’étape 1",IF(OR(COUNT($C2418,H2418)&lt;&gt;2,overallRate=0),0,IF(D2418="Oui",IF(OR($B2418="Oui - sans lien de dépendance",$C2418&gt;0),ROUND(MIN(H2418, MAX(500,MIN(0.55*$C2418,573))),2),0),ROUND(IF($B2418="Non - avec lien de dépendance",MIN(1129,H2418,$C2418)*overallRate,MIN(1129,H2418)*overallRate),2))))</f>
        <v>Effectuez l’étape 1</v>
      </c>
      <c r="M2418" s="54" t="str">
        <f>IF(ISTEXT(overallRate),"Effectuez l’étape 1",IF(OR(COUNT($C2418,I2418)&lt;&gt;2,overallRate=0),0,IF(E2418="Oui",IF(OR($B2418="Oui - sans lien de dépendance",$C2418&gt;0),ROUND(MIN(I2418, MAX(500,MIN(0.55*$C2418,573))),2),0),ROUND(IF($B2418="Non - avec lien de dépendance",MIN(1129,I2418,$C2418)*overallRate,MIN(1129,I2418)*overallRate),2))))</f>
        <v>Effectuez l’étape 1</v>
      </c>
      <c r="N2418" s="54" t="str">
        <f>IF(ISTEXT(overallRate),"Effectuez l’étape 1",IF(OR(COUNT($C2418,J2418)&lt;&gt;2,overallRate=0),0,IF(F2418="Oui",IF(OR($B2418="Oui - sans lien de dépendance",$C2418&gt;0),ROUND(MIN(J2418, MAX(500,MIN(0.55*$C2418,573))),2),0),ROUND(IF($B2418="Non - avec lien de dépendance",MIN(1129,J2418,$C2418)*overallRate,MIN(1129,J2418)*overallRate),2))))</f>
        <v>Effectuez l’étape 1</v>
      </c>
      <c r="O2418" s="54" t="str">
        <f>IF(ISTEXT(overallRate),"Effectuez l’étape 1",IF(OR(COUNT($C2418,K2418)&lt;&gt;2,overallRate=0),0,IF(G2418="Oui",IF(OR($B2418="Oui - sans lien de dépendance",$C2418&gt;0),ROUND(MIN(K2418, MAX(500,MIN(0.55*$C2418,573))),2),0),ROUND(IF($B2418="Non - avec lien de dépendance",MIN(1129,K2418,$C2418)*overallRate,MIN(1129,K2418)*overallRate),2))))</f>
        <v>Effectuez l’étape 1</v>
      </c>
      <c r="P2418" s="3">
        <f t="shared" si="37"/>
        <v>0</v>
      </c>
    </row>
    <row r="2419" spans="12:16" x14ac:dyDescent="0.35">
      <c r="L2419" s="54" t="str">
        <f>IF(ISTEXT(overallRate),"Effectuez l’étape 1",IF(OR(COUNT($C2419,H2419)&lt;&gt;2,overallRate=0),0,IF(D2419="Oui",IF(OR($B2419="Oui - sans lien de dépendance",$C2419&gt;0),ROUND(MIN(H2419, MAX(500,MIN(0.55*$C2419,573))),2),0),ROUND(IF($B2419="Non - avec lien de dépendance",MIN(1129,H2419,$C2419)*overallRate,MIN(1129,H2419)*overallRate),2))))</f>
        <v>Effectuez l’étape 1</v>
      </c>
      <c r="M2419" s="54" t="str">
        <f>IF(ISTEXT(overallRate),"Effectuez l’étape 1",IF(OR(COUNT($C2419,I2419)&lt;&gt;2,overallRate=0),0,IF(E2419="Oui",IF(OR($B2419="Oui - sans lien de dépendance",$C2419&gt;0),ROUND(MIN(I2419, MAX(500,MIN(0.55*$C2419,573))),2),0),ROUND(IF($B2419="Non - avec lien de dépendance",MIN(1129,I2419,$C2419)*overallRate,MIN(1129,I2419)*overallRate),2))))</f>
        <v>Effectuez l’étape 1</v>
      </c>
      <c r="N2419" s="54" t="str">
        <f>IF(ISTEXT(overallRate),"Effectuez l’étape 1",IF(OR(COUNT($C2419,J2419)&lt;&gt;2,overallRate=0),0,IF(F2419="Oui",IF(OR($B2419="Oui - sans lien de dépendance",$C2419&gt;0),ROUND(MIN(J2419, MAX(500,MIN(0.55*$C2419,573))),2),0),ROUND(IF($B2419="Non - avec lien de dépendance",MIN(1129,J2419,$C2419)*overallRate,MIN(1129,J2419)*overallRate),2))))</f>
        <v>Effectuez l’étape 1</v>
      </c>
      <c r="O2419" s="54" t="str">
        <f>IF(ISTEXT(overallRate),"Effectuez l’étape 1",IF(OR(COUNT($C2419,K2419)&lt;&gt;2,overallRate=0),0,IF(G2419="Oui",IF(OR($B2419="Oui - sans lien de dépendance",$C2419&gt;0),ROUND(MIN(K2419, MAX(500,MIN(0.55*$C2419,573))),2),0),ROUND(IF($B2419="Non - avec lien de dépendance",MIN(1129,K2419,$C2419)*overallRate,MIN(1129,K2419)*overallRate),2))))</f>
        <v>Effectuez l’étape 1</v>
      </c>
      <c r="P2419" s="3">
        <f t="shared" si="37"/>
        <v>0</v>
      </c>
    </row>
    <row r="2420" spans="12:16" x14ac:dyDescent="0.35">
      <c r="L2420" s="54" t="str">
        <f>IF(ISTEXT(overallRate),"Effectuez l’étape 1",IF(OR(COUNT($C2420,H2420)&lt;&gt;2,overallRate=0),0,IF(D2420="Oui",IF(OR($B2420="Oui - sans lien de dépendance",$C2420&gt;0),ROUND(MIN(H2420, MAX(500,MIN(0.55*$C2420,573))),2),0),ROUND(IF($B2420="Non - avec lien de dépendance",MIN(1129,H2420,$C2420)*overallRate,MIN(1129,H2420)*overallRate),2))))</f>
        <v>Effectuez l’étape 1</v>
      </c>
      <c r="M2420" s="54" t="str">
        <f>IF(ISTEXT(overallRate),"Effectuez l’étape 1",IF(OR(COUNT($C2420,I2420)&lt;&gt;2,overallRate=0),0,IF(E2420="Oui",IF(OR($B2420="Oui - sans lien de dépendance",$C2420&gt;0),ROUND(MIN(I2420, MAX(500,MIN(0.55*$C2420,573))),2),0),ROUND(IF($B2420="Non - avec lien de dépendance",MIN(1129,I2420,$C2420)*overallRate,MIN(1129,I2420)*overallRate),2))))</f>
        <v>Effectuez l’étape 1</v>
      </c>
      <c r="N2420" s="54" t="str">
        <f>IF(ISTEXT(overallRate),"Effectuez l’étape 1",IF(OR(COUNT($C2420,J2420)&lt;&gt;2,overallRate=0),0,IF(F2420="Oui",IF(OR($B2420="Oui - sans lien de dépendance",$C2420&gt;0),ROUND(MIN(J2420, MAX(500,MIN(0.55*$C2420,573))),2),0),ROUND(IF($B2420="Non - avec lien de dépendance",MIN(1129,J2420,$C2420)*overallRate,MIN(1129,J2420)*overallRate),2))))</f>
        <v>Effectuez l’étape 1</v>
      </c>
      <c r="O2420" s="54" t="str">
        <f>IF(ISTEXT(overallRate),"Effectuez l’étape 1",IF(OR(COUNT($C2420,K2420)&lt;&gt;2,overallRate=0),0,IF(G2420="Oui",IF(OR($B2420="Oui - sans lien de dépendance",$C2420&gt;0),ROUND(MIN(K2420, MAX(500,MIN(0.55*$C2420,573))),2),0),ROUND(IF($B2420="Non - avec lien de dépendance",MIN(1129,K2420,$C2420)*overallRate,MIN(1129,K2420)*overallRate),2))))</f>
        <v>Effectuez l’étape 1</v>
      </c>
      <c r="P2420" s="3">
        <f t="shared" si="37"/>
        <v>0</v>
      </c>
    </row>
    <row r="2421" spans="12:16" x14ac:dyDescent="0.35">
      <c r="L2421" s="54" t="str">
        <f>IF(ISTEXT(overallRate),"Effectuez l’étape 1",IF(OR(COUNT($C2421,H2421)&lt;&gt;2,overallRate=0),0,IF(D2421="Oui",IF(OR($B2421="Oui - sans lien de dépendance",$C2421&gt;0),ROUND(MIN(H2421, MAX(500,MIN(0.55*$C2421,573))),2),0),ROUND(IF($B2421="Non - avec lien de dépendance",MIN(1129,H2421,$C2421)*overallRate,MIN(1129,H2421)*overallRate),2))))</f>
        <v>Effectuez l’étape 1</v>
      </c>
      <c r="M2421" s="54" t="str">
        <f>IF(ISTEXT(overallRate),"Effectuez l’étape 1",IF(OR(COUNT($C2421,I2421)&lt;&gt;2,overallRate=0),0,IF(E2421="Oui",IF(OR($B2421="Oui - sans lien de dépendance",$C2421&gt;0),ROUND(MIN(I2421, MAX(500,MIN(0.55*$C2421,573))),2),0),ROUND(IF($B2421="Non - avec lien de dépendance",MIN(1129,I2421,$C2421)*overallRate,MIN(1129,I2421)*overallRate),2))))</f>
        <v>Effectuez l’étape 1</v>
      </c>
      <c r="N2421" s="54" t="str">
        <f>IF(ISTEXT(overallRate),"Effectuez l’étape 1",IF(OR(COUNT($C2421,J2421)&lt;&gt;2,overallRate=0),0,IF(F2421="Oui",IF(OR($B2421="Oui - sans lien de dépendance",$C2421&gt;0),ROUND(MIN(J2421, MAX(500,MIN(0.55*$C2421,573))),2),0),ROUND(IF($B2421="Non - avec lien de dépendance",MIN(1129,J2421,$C2421)*overallRate,MIN(1129,J2421)*overallRate),2))))</f>
        <v>Effectuez l’étape 1</v>
      </c>
      <c r="O2421" s="54" t="str">
        <f>IF(ISTEXT(overallRate),"Effectuez l’étape 1",IF(OR(COUNT($C2421,K2421)&lt;&gt;2,overallRate=0),0,IF(G2421="Oui",IF(OR($B2421="Oui - sans lien de dépendance",$C2421&gt;0),ROUND(MIN(K2421, MAX(500,MIN(0.55*$C2421,573))),2),0),ROUND(IF($B2421="Non - avec lien de dépendance",MIN(1129,K2421,$C2421)*overallRate,MIN(1129,K2421)*overallRate),2))))</f>
        <v>Effectuez l’étape 1</v>
      </c>
      <c r="P2421" s="3">
        <f t="shared" si="37"/>
        <v>0</v>
      </c>
    </row>
    <row r="2422" spans="12:16" x14ac:dyDescent="0.35">
      <c r="L2422" s="54" t="str">
        <f>IF(ISTEXT(overallRate),"Effectuez l’étape 1",IF(OR(COUNT($C2422,H2422)&lt;&gt;2,overallRate=0),0,IF(D2422="Oui",IF(OR($B2422="Oui - sans lien de dépendance",$C2422&gt;0),ROUND(MIN(H2422, MAX(500,MIN(0.55*$C2422,573))),2),0),ROUND(IF($B2422="Non - avec lien de dépendance",MIN(1129,H2422,$C2422)*overallRate,MIN(1129,H2422)*overallRate),2))))</f>
        <v>Effectuez l’étape 1</v>
      </c>
      <c r="M2422" s="54" t="str">
        <f>IF(ISTEXT(overallRate),"Effectuez l’étape 1",IF(OR(COUNT($C2422,I2422)&lt;&gt;2,overallRate=0),0,IF(E2422="Oui",IF(OR($B2422="Oui - sans lien de dépendance",$C2422&gt;0),ROUND(MIN(I2422, MAX(500,MIN(0.55*$C2422,573))),2),0),ROUND(IF($B2422="Non - avec lien de dépendance",MIN(1129,I2422,$C2422)*overallRate,MIN(1129,I2422)*overallRate),2))))</f>
        <v>Effectuez l’étape 1</v>
      </c>
      <c r="N2422" s="54" t="str">
        <f>IF(ISTEXT(overallRate),"Effectuez l’étape 1",IF(OR(COUNT($C2422,J2422)&lt;&gt;2,overallRate=0),0,IF(F2422="Oui",IF(OR($B2422="Oui - sans lien de dépendance",$C2422&gt;0),ROUND(MIN(J2422, MAX(500,MIN(0.55*$C2422,573))),2),0),ROUND(IF($B2422="Non - avec lien de dépendance",MIN(1129,J2422,$C2422)*overallRate,MIN(1129,J2422)*overallRate),2))))</f>
        <v>Effectuez l’étape 1</v>
      </c>
      <c r="O2422" s="54" t="str">
        <f>IF(ISTEXT(overallRate),"Effectuez l’étape 1",IF(OR(COUNT($C2422,K2422)&lt;&gt;2,overallRate=0),0,IF(G2422="Oui",IF(OR($B2422="Oui - sans lien de dépendance",$C2422&gt;0),ROUND(MIN(K2422, MAX(500,MIN(0.55*$C2422,573))),2),0),ROUND(IF($B2422="Non - avec lien de dépendance",MIN(1129,K2422,$C2422)*overallRate,MIN(1129,K2422)*overallRate),2))))</f>
        <v>Effectuez l’étape 1</v>
      </c>
      <c r="P2422" s="3">
        <f t="shared" si="37"/>
        <v>0</v>
      </c>
    </row>
    <row r="2423" spans="12:16" x14ac:dyDescent="0.35">
      <c r="L2423" s="54" t="str">
        <f>IF(ISTEXT(overallRate),"Effectuez l’étape 1",IF(OR(COUNT($C2423,H2423)&lt;&gt;2,overallRate=0),0,IF(D2423="Oui",IF(OR($B2423="Oui - sans lien de dépendance",$C2423&gt;0),ROUND(MIN(H2423, MAX(500,MIN(0.55*$C2423,573))),2),0),ROUND(IF($B2423="Non - avec lien de dépendance",MIN(1129,H2423,$C2423)*overallRate,MIN(1129,H2423)*overallRate),2))))</f>
        <v>Effectuez l’étape 1</v>
      </c>
      <c r="M2423" s="54" t="str">
        <f>IF(ISTEXT(overallRate),"Effectuez l’étape 1",IF(OR(COUNT($C2423,I2423)&lt;&gt;2,overallRate=0),0,IF(E2423="Oui",IF(OR($B2423="Oui - sans lien de dépendance",$C2423&gt;0),ROUND(MIN(I2423, MAX(500,MIN(0.55*$C2423,573))),2),0),ROUND(IF($B2423="Non - avec lien de dépendance",MIN(1129,I2423,$C2423)*overallRate,MIN(1129,I2423)*overallRate),2))))</f>
        <v>Effectuez l’étape 1</v>
      </c>
      <c r="N2423" s="54" t="str">
        <f>IF(ISTEXT(overallRate),"Effectuez l’étape 1",IF(OR(COUNT($C2423,J2423)&lt;&gt;2,overallRate=0),0,IF(F2423="Oui",IF(OR($B2423="Oui - sans lien de dépendance",$C2423&gt;0),ROUND(MIN(J2423, MAX(500,MIN(0.55*$C2423,573))),2),0),ROUND(IF($B2423="Non - avec lien de dépendance",MIN(1129,J2423,$C2423)*overallRate,MIN(1129,J2423)*overallRate),2))))</f>
        <v>Effectuez l’étape 1</v>
      </c>
      <c r="O2423" s="54" t="str">
        <f>IF(ISTEXT(overallRate),"Effectuez l’étape 1",IF(OR(COUNT($C2423,K2423)&lt;&gt;2,overallRate=0),0,IF(G2423="Oui",IF(OR($B2423="Oui - sans lien de dépendance",$C2423&gt;0),ROUND(MIN(K2423, MAX(500,MIN(0.55*$C2423,573))),2),0),ROUND(IF($B2423="Non - avec lien de dépendance",MIN(1129,K2423,$C2423)*overallRate,MIN(1129,K2423)*overallRate),2))))</f>
        <v>Effectuez l’étape 1</v>
      </c>
      <c r="P2423" s="3">
        <f t="shared" si="37"/>
        <v>0</v>
      </c>
    </row>
    <row r="2424" spans="12:16" x14ac:dyDescent="0.35">
      <c r="L2424" s="54" t="str">
        <f>IF(ISTEXT(overallRate),"Effectuez l’étape 1",IF(OR(COUNT($C2424,H2424)&lt;&gt;2,overallRate=0),0,IF(D2424="Oui",IF(OR($B2424="Oui - sans lien de dépendance",$C2424&gt;0),ROUND(MIN(H2424, MAX(500,MIN(0.55*$C2424,573))),2),0),ROUND(IF($B2424="Non - avec lien de dépendance",MIN(1129,H2424,$C2424)*overallRate,MIN(1129,H2424)*overallRate),2))))</f>
        <v>Effectuez l’étape 1</v>
      </c>
      <c r="M2424" s="54" t="str">
        <f>IF(ISTEXT(overallRate),"Effectuez l’étape 1",IF(OR(COUNT($C2424,I2424)&lt;&gt;2,overallRate=0),0,IF(E2424="Oui",IF(OR($B2424="Oui - sans lien de dépendance",$C2424&gt;0),ROUND(MIN(I2424, MAX(500,MIN(0.55*$C2424,573))),2),0),ROUND(IF($B2424="Non - avec lien de dépendance",MIN(1129,I2424,$C2424)*overallRate,MIN(1129,I2424)*overallRate),2))))</f>
        <v>Effectuez l’étape 1</v>
      </c>
      <c r="N2424" s="54" t="str">
        <f>IF(ISTEXT(overallRate),"Effectuez l’étape 1",IF(OR(COUNT($C2424,J2424)&lt;&gt;2,overallRate=0),0,IF(F2424="Oui",IF(OR($B2424="Oui - sans lien de dépendance",$C2424&gt;0),ROUND(MIN(J2424, MAX(500,MIN(0.55*$C2424,573))),2),0),ROUND(IF($B2424="Non - avec lien de dépendance",MIN(1129,J2424,$C2424)*overallRate,MIN(1129,J2424)*overallRate),2))))</f>
        <v>Effectuez l’étape 1</v>
      </c>
      <c r="O2424" s="54" t="str">
        <f>IF(ISTEXT(overallRate),"Effectuez l’étape 1",IF(OR(COUNT($C2424,K2424)&lt;&gt;2,overallRate=0),0,IF(G2424="Oui",IF(OR($B2424="Oui - sans lien de dépendance",$C2424&gt;0),ROUND(MIN(K2424, MAX(500,MIN(0.55*$C2424,573))),2),0),ROUND(IF($B2424="Non - avec lien de dépendance",MIN(1129,K2424,$C2424)*overallRate,MIN(1129,K2424)*overallRate),2))))</f>
        <v>Effectuez l’étape 1</v>
      </c>
      <c r="P2424" s="3">
        <f t="shared" si="37"/>
        <v>0</v>
      </c>
    </row>
    <row r="2425" spans="12:16" x14ac:dyDescent="0.35">
      <c r="L2425" s="54" t="str">
        <f>IF(ISTEXT(overallRate),"Effectuez l’étape 1",IF(OR(COUNT($C2425,H2425)&lt;&gt;2,overallRate=0),0,IF(D2425="Oui",IF(OR($B2425="Oui - sans lien de dépendance",$C2425&gt;0),ROUND(MIN(H2425, MAX(500,MIN(0.55*$C2425,573))),2),0),ROUND(IF($B2425="Non - avec lien de dépendance",MIN(1129,H2425,$C2425)*overallRate,MIN(1129,H2425)*overallRate),2))))</f>
        <v>Effectuez l’étape 1</v>
      </c>
      <c r="M2425" s="54" t="str">
        <f>IF(ISTEXT(overallRate),"Effectuez l’étape 1",IF(OR(COUNT($C2425,I2425)&lt;&gt;2,overallRate=0),0,IF(E2425="Oui",IF(OR($B2425="Oui - sans lien de dépendance",$C2425&gt;0),ROUND(MIN(I2425, MAX(500,MIN(0.55*$C2425,573))),2),0),ROUND(IF($B2425="Non - avec lien de dépendance",MIN(1129,I2425,$C2425)*overallRate,MIN(1129,I2425)*overallRate),2))))</f>
        <v>Effectuez l’étape 1</v>
      </c>
      <c r="N2425" s="54" t="str">
        <f>IF(ISTEXT(overallRate),"Effectuez l’étape 1",IF(OR(COUNT($C2425,J2425)&lt;&gt;2,overallRate=0),0,IF(F2425="Oui",IF(OR($B2425="Oui - sans lien de dépendance",$C2425&gt;0),ROUND(MIN(J2425, MAX(500,MIN(0.55*$C2425,573))),2),0),ROUND(IF($B2425="Non - avec lien de dépendance",MIN(1129,J2425,$C2425)*overallRate,MIN(1129,J2425)*overallRate),2))))</f>
        <v>Effectuez l’étape 1</v>
      </c>
      <c r="O2425" s="54" t="str">
        <f>IF(ISTEXT(overallRate),"Effectuez l’étape 1",IF(OR(COUNT($C2425,K2425)&lt;&gt;2,overallRate=0),0,IF(G2425="Oui",IF(OR($B2425="Oui - sans lien de dépendance",$C2425&gt;0),ROUND(MIN(K2425, MAX(500,MIN(0.55*$C2425,573))),2),0),ROUND(IF($B2425="Non - avec lien de dépendance",MIN(1129,K2425,$C2425)*overallRate,MIN(1129,K2425)*overallRate),2))))</f>
        <v>Effectuez l’étape 1</v>
      </c>
      <c r="P2425" s="3">
        <f t="shared" si="37"/>
        <v>0</v>
      </c>
    </row>
    <row r="2426" spans="12:16" x14ac:dyDescent="0.35">
      <c r="L2426" s="54" t="str">
        <f>IF(ISTEXT(overallRate),"Effectuez l’étape 1",IF(OR(COUNT($C2426,H2426)&lt;&gt;2,overallRate=0),0,IF(D2426="Oui",IF(OR($B2426="Oui - sans lien de dépendance",$C2426&gt;0),ROUND(MIN(H2426, MAX(500,MIN(0.55*$C2426,573))),2),0),ROUND(IF($B2426="Non - avec lien de dépendance",MIN(1129,H2426,$C2426)*overallRate,MIN(1129,H2426)*overallRate),2))))</f>
        <v>Effectuez l’étape 1</v>
      </c>
      <c r="M2426" s="54" t="str">
        <f>IF(ISTEXT(overallRate),"Effectuez l’étape 1",IF(OR(COUNT($C2426,I2426)&lt;&gt;2,overallRate=0),0,IF(E2426="Oui",IF(OR($B2426="Oui - sans lien de dépendance",$C2426&gt;0),ROUND(MIN(I2426, MAX(500,MIN(0.55*$C2426,573))),2),0),ROUND(IF($B2426="Non - avec lien de dépendance",MIN(1129,I2426,$C2426)*overallRate,MIN(1129,I2426)*overallRate),2))))</f>
        <v>Effectuez l’étape 1</v>
      </c>
      <c r="N2426" s="54" t="str">
        <f>IF(ISTEXT(overallRate),"Effectuez l’étape 1",IF(OR(COUNT($C2426,J2426)&lt;&gt;2,overallRate=0),0,IF(F2426="Oui",IF(OR($B2426="Oui - sans lien de dépendance",$C2426&gt;0),ROUND(MIN(J2426, MAX(500,MIN(0.55*$C2426,573))),2),0),ROUND(IF($B2426="Non - avec lien de dépendance",MIN(1129,J2426,$C2426)*overallRate,MIN(1129,J2426)*overallRate),2))))</f>
        <v>Effectuez l’étape 1</v>
      </c>
      <c r="O2426" s="54" t="str">
        <f>IF(ISTEXT(overallRate),"Effectuez l’étape 1",IF(OR(COUNT($C2426,K2426)&lt;&gt;2,overallRate=0),0,IF(G2426="Oui",IF(OR($B2426="Oui - sans lien de dépendance",$C2426&gt;0),ROUND(MIN(K2426, MAX(500,MIN(0.55*$C2426,573))),2),0),ROUND(IF($B2426="Non - avec lien de dépendance",MIN(1129,K2426,$C2426)*overallRate,MIN(1129,K2426)*overallRate),2))))</f>
        <v>Effectuez l’étape 1</v>
      </c>
      <c r="P2426" s="3">
        <f t="shared" si="37"/>
        <v>0</v>
      </c>
    </row>
    <row r="2427" spans="12:16" x14ac:dyDescent="0.35">
      <c r="L2427" s="54" t="str">
        <f>IF(ISTEXT(overallRate),"Effectuez l’étape 1",IF(OR(COUNT($C2427,H2427)&lt;&gt;2,overallRate=0),0,IF(D2427="Oui",IF(OR($B2427="Oui - sans lien de dépendance",$C2427&gt;0),ROUND(MIN(H2427, MAX(500,MIN(0.55*$C2427,573))),2),0),ROUND(IF($B2427="Non - avec lien de dépendance",MIN(1129,H2427,$C2427)*overallRate,MIN(1129,H2427)*overallRate),2))))</f>
        <v>Effectuez l’étape 1</v>
      </c>
      <c r="M2427" s="54" t="str">
        <f>IF(ISTEXT(overallRate),"Effectuez l’étape 1",IF(OR(COUNT($C2427,I2427)&lt;&gt;2,overallRate=0),0,IF(E2427="Oui",IF(OR($B2427="Oui - sans lien de dépendance",$C2427&gt;0),ROUND(MIN(I2427, MAX(500,MIN(0.55*$C2427,573))),2),0),ROUND(IF($B2427="Non - avec lien de dépendance",MIN(1129,I2427,$C2427)*overallRate,MIN(1129,I2427)*overallRate),2))))</f>
        <v>Effectuez l’étape 1</v>
      </c>
      <c r="N2427" s="54" t="str">
        <f>IF(ISTEXT(overallRate),"Effectuez l’étape 1",IF(OR(COUNT($C2427,J2427)&lt;&gt;2,overallRate=0),0,IF(F2427="Oui",IF(OR($B2427="Oui - sans lien de dépendance",$C2427&gt;0),ROUND(MIN(J2427, MAX(500,MIN(0.55*$C2427,573))),2),0),ROUND(IF($B2427="Non - avec lien de dépendance",MIN(1129,J2427,$C2427)*overallRate,MIN(1129,J2427)*overallRate),2))))</f>
        <v>Effectuez l’étape 1</v>
      </c>
      <c r="O2427" s="54" t="str">
        <f>IF(ISTEXT(overallRate),"Effectuez l’étape 1",IF(OR(COUNT($C2427,K2427)&lt;&gt;2,overallRate=0),0,IF(G2427="Oui",IF(OR($B2427="Oui - sans lien de dépendance",$C2427&gt;0),ROUND(MIN(K2427, MAX(500,MIN(0.55*$C2427,573))),2),0),ROUND(IF($B2427="Non - avec lien de dépendance",MIN(1129,K2427,$C2427)*overallRate,MIN(1129,K2427)*overallRate),2))))</f>
        <v>Effectuez l’étape 1</v>
      </c>
      <c r="P2427" s="3">
        <f t="shared" si="37"/>
        <v>0</v>
      </c>
    </row>
    <row r="2428" spans="12:16" x14ac:dyDescent="0.35">
      <c r="L2428" s="54" t="str">
        <f>IF(ISTEXT(overallRate),"Effectuez l’étape 1",IF(OR(COUNT($C2428,H2428)&lt;&gt;2,overallRate=0),0,IF(D2428="Oui",IF(OR($B2428="Oui - sans lien de dépendance",$C2428&gt;0),ROUND(MIN(H2428, MAX(500,MIN(0.55*$C2428,573))),2),0),ROUND(IF($B2428="Non - avec lien de dépendance",MIN(1129,H2428,$C2428)*overallRate,MIN(1129,H2428)*overallRate),2))))</f>
        <v>Effectuez l’étape 1</v>
      </c>
      <c r="M2428" s="54" t="str">
        <f>IF(ISTEXT(overallRate),"Effectuez l’étape 1",IF(OR(COUNT($C2428,I2428)&lt;&gt;2,overallRate=0),0,IF(E2428="Oui",IF(OR($B2428="Oui - sans lien de dépendance",$C2428&gt;0),ROUND(MIN(I2428, MAX(500,MIN(0.55*$C2428,573))),2),0),ROUND(IF($B2428="Non - avec lien de dépendance",MIN(1129,I2428,$C2428)*overallRate,MIN(1129,I2428)*overallRate),2))))</f>
        <v>Effectuez l’étape 1</v>
      </c>
      <c r="N2428" s="54" t="str">
        <f>IF(ISTEXT(overallRate),"Effectuez l’étape 1",IF(OR(COUNT($C2428,J2428)&lt;&gt;2,overallRate=0),0,IF(F2428="Oui",IF(OR($B2428="Oui - sans lien de dépendance",$C2428&gt;0),ROUND(MIN(J2428, MAX(500,MIN(0.55*$C2428,573))),2),0),ROUND(IF($B2428="Non - avec lien de dépendance",MIN(1129,J2428,$C2428)*overallRate,MIN(1129,J2428)*overallRate),2))))</f>
        <v>Effectuez l’étape 1</v>
      </c>
      <c r="O2428" s="54" t="str">
        <f>IF(ISTEXT(overallRate),"Effectuez l’étape 1",IF(OR(COUNT($C2428,K2428)&lt;&gt;2,overallRate=0),0,IF(G2428="Oui",IF(OR($B2428="Oui - sans lien de dépendance",$C2428&gt;0),ROUND(MIN(K2428, MAX(500,MIN(0.55*$C2428,573))),2),0),ROUND(IF($B2428="Non - avec lien de dépendance",MIN(1129,K2428,$C2428)*overallRate,MIN(1129,K2428)*overallRate),2))))</f>
        <v>Effectuez l’étape 1</v>
      </c>
      <c r="P2428" s="3">
        <f t="shared" si="37"/>
        <v>0</v>
      </c>
    </row>
    <row r="2429" spans="12:16" x14ac:dyDescent="0.35">
      <c r="L2429" s="54" t="str">
        <f>IF(ISTEXT(overallRate),"Effectuez l’étape 1",IF(OR(COUNT($C2429,H2429)&lt;&gt;2,overallRate=0),0,IF(D2429="Oui",IF(OR($B2429="Oui - sans lien de dépendance",$C2429&gt;0),ROUND(MIN(H2429, MAX(500,MIN(0.55*$C2429,573))),2),0),ROUND(IF($B2429="Non - avec lien de dépendance",MIN(1129,H2429,$C2429)*overallRate,MIN(1129,H2429)*overallRate),2))))</f>
        <v>Effectuez l’étape 1</v>
      </c>
      <c r="M2429" s="54" t="str">
        <f>IF(ISTEXT(overallRate),"Effectuez l’étape 1",IF(OR(COUNT($C2429,I2429)&lt;&gt;2,overallRate=0),0,IF(E2429="Oui",IF(OR($B2429="Oui - sans lien de dépendance",$C2429&gt;0),ROUND(MIN(I2429, MAX(500,MIN(0.55*$C2429,573))),2),0),ROUND(IF($B2429="Non - avec lien de dépendance",MIN(1129,I2429,$C2429)*overallRate,MIN(1129,I2429)*overallRate),2))))</f>
        <v>Effectuez l’étape 1</v>
      </c>
      <c r="N2429" s="54" t="str">
        <f>IF(ISTEXT(overallRate),"Effectuez l’étape 1",IF(OR(COUNT($C2429,J2429)&lt;&gt;2,overallRate=0),0,IF(F2429="Oui",IF(OR($B2429="Oui - sans lien de dépendance",$C2429&gt;0),ROUND(MIN(J2429, MAX(500,MIN(0.55*$C2429,573))),2),0),ROUND(IF($B2429="Non - avec lien de dépendance",MIN(1129,J2429,$C2429)*overallRate,MIN(1129,J2429)*overallRate),2))))</f>
        <v>Effectuez l’étape 1</v>
      </c>
      <c r="O2429" s="54" t="str">
        <f>IF(ISTEXT(overallRate),"Effectuez l’étape 1",IF(OR(COUNT($C2429,K2429)&lt;&gt;2,overallRate=0),0,IF(G2429="Oui",IF(OR($B2429="Oui - sans lien de dépendance",$C2429&gt;0),ROUND(MIN(K2429, MAX(500,MIN(0.55*$C2429,573))),2),0),ROUND(IF($B2429="Non - avec lien de dépendance",MIN(1129,K2429,$C2429)*overallRate,MIN(1129,K2429)*overallRate),2))))</f>
        <v>Effectuez l’étape 1</v>
      </c>
      <c r="P2429" s="3">
        <f t="shared" si="37"/>
        <v>0</v>
      </c>
    </row>
    <row r="2430" spans="12:16" x14ac:dyDescent="0.35">
      <c r="L2430" s="54" t="str">
        <f>IF(ISTEXT(overallRate),"Effectuez l’étape 1",IF(OR(COUNT($C2430,H2430)&lt;&gt;2,overallRate=0),0,IF(D2430="Oui",IF(OR($B2430="Oui - sans lien de dépendance",$C2430&gt;0),ROUND(MIN(H2430, MAX(500,MIN(0.55*$C2430,573))),2),0),ROUND(IF($B2430="Non - avec lien de dépendance",MIN(1129,H2430,$C2430)*overallRate,MIN(1129,H2430)*overallRate),2))))</f>
        <v>Effectuez l’étape 1</v>
      </c>
      <c r="M2430" s="54" t="str">
        <f>IF(ISTEXT(overallRate),"Effectuez l’étape 1",IF(OR(COUNT($C2430,I2430)&lt;&gt;2,overallRate=0),0,IF(E2430="Oui",IF(OR($B2430="Oui - sans lien de dépendance",$C2430&gt;0),ROUND(MIN(I2430, MAX(500,MIN(0.55*$C2430,573))),2),0),ROUND(IF($B2430="Non - avec lien de dépendance",MIN(1129,I2430,$C2430)*overallRate,MIN(1129,I2430)*overallRate),2))))</f>
        <v>Effectuez l’étape 1</v>
      </c>
      <c r="N2430" s="54" t="str">
        <f>IF(ISTEXT(overallRate),"Effectuez l’étape 1",IF(OR(COUNT($C2430,J2430)&lt;&gt;2,overallRate=0),0,IF(F2430="Oui",IF(OR($B2430="Oui - sans lien de dépendance",$C2430&gt;0),ROUND(MIN(J2430, MAX(500,MIN(0.55*$C2430,573))),2),0),ROUND(IF($B2430="Non - avec lien de dépendance",MIN(1129,J2430,$C2430)*overallRate,MIN(1129,J2430)*overallRate),2))))</f>
        <v>Effectuez l’étape 1</v>
      </c>
      <c r="O2430" s="54" t="str">
        <f>IF(ISTEXT(overallRate),"Effectuez l’étape 1",IF(OR(COUNT($C2430,K2430)&lt;&gt;2,overallRate=0),0,IF(G2430="Oui",IF(OR($B2430="Oui - sans lien de dépendance",$C2430&gt;0),ROUND(MIN(K2430, MAX(500,MIN(0.55*$C2430,573))),2),0),ROUND(IF($B2430="Non - avec lien de dépendance",MIN(1129,K2430,$C2430)*overallRate,MIN(1129,K2430)*overallRate),2))))</f>
        <v>Effectuez l’étape 1</v>
      </c>
      <c r="P2430" s="3">
        <f t="shared" si="37"/>
        <v>0</v>
      </c>
    </row>
    <row r="2431" spans="12:16" x14ac:dyDescent="0.35">
      <c r="L2431" s="54" t="str">
        <f>IF(ISTEXT(overallRate),"Effectuez l’étape 1",IF(OR(COUNT($C2431,H2431)&lt;&gt;2,overallRate=0),0,IF(D2431="Oui",IF(OR($B2431="Oui - sans lien de dépendance",$C2431&gt;0),ROUND(MIN(H2431, MAX(500,MIN(0.55*$C2431,573))),2),0),ROUND(IF($B2431="Non - avec lien de dépendance",MIN(1129,H2431,$C2431)*overallRate,MIN(1129,H2431)*overallRate),2))))</f>
        <v>Effectuez l’étape 1</v>
      </c>
      <c r="M2431" s="54" t="str">
        <f>IF(ISTEXT(overallRate),"Effectuez l’étape 1",IF(OR(COUNT($C2431,I2431)&lt;&gt;2,overallRate=0),0,IF(E2431="Oui",IF(OR($B2431="Oui - sans lien de dépendance",$C2431&gt;0),ROUND(MIN(I2431, MAX(500,MIN(0.55*$C2431,573))),2),0),ROUND(IF($B2431="Non - avec lien de dépendance",MIN(1129,I2431,$C2431)*overallRate,MIN(1129,I2431)*overallRate),2))))</f>
        <v>Effectuez l’étape 1</v>
      </c>
      <c r="N2431" s="54" t="str">
        <f>IF(ISTEXT(overallRate),"Effectuez l’étape 1",IF(OR(COUNT($C2431,J2431)&lt;&gt;2,overallRate=0),0,IF(F2431="Oui",IF(OR($B2431="Oui - sans lien de dépendance",$C2431&gt;0),ROUND(MIN(J2431, MAX(500,MIN(0.55*$C2431,573))),2),0),ROUND(IF($B2431="Non - avec lien de dépendance",MIN(1129,J2431,$C2431)*overallRate,MIN(1129,J2431)*overallRate),2))))</f>
        <v>Effectuez l’étape 1</v>
      </c>
      <c r="O2431" s="54" t="str">
        <f>IF(ISTEXT(overallRate),"Effectuez l’étape 1",IF(OR(COUNT($C2431,K2431)&lt;&gt;2,overallRate=0),0,IF(G2431="Oui",IF(OR($B2431="Oui - sans lien de dépendance",$C2431&gt;0),ROUND(MIN(K2431, MAX(500,MIN(0.55*$C2431,573))),2),0),ROUND(IF($B2431="Non - avec lien de dépendance",MIN(1129,K2431,$C2431)*overallRate,MIN(1129,K2431)*overallRate),2))))</f>
        <v>Effectuez l’étape 1</v>
      </c>
      <c r="P2431" s="3">
        <f t="shared" si="37"/>
        <v>0</v>
      </c>
    </row>
    <row r="2432" spans="12:16" x14ac:dyDescent="0.35">
      <c r="L2432" s="54" t="str">
        <f>IF(ISTEXT(overallRate),"Effectuez l’étape 1",IF(OR(COUNT($C2432,H2432)&lt;&gt;2,overallRate=0),0,IF(D2432="Oui",IF(OR($B2432="Oui - sans lien de dépendance",$C2432&gt;0),ROUND(MIN(H2432, MAX(500,MIN(0.55*$C2432,573))),2),0),ROUND(IF($B2432="Non - avec lien de dépendance",MIN(1129,H2432,$C2432)*overallRate,MIN(1129,H2432)*overallRate),2))))</f>
        <v>Effectuez l’étape 1</v>
      </c>
      <c r="M2432" s="54" t="str">
        <f>IF(ISTEXT(overallRate),"Effectuez l’étape 1",IF(OR(COUNT($C2432,I2432)&lt;&gt;2,overallRate=0),0,IF(E2432="Oui",IF(OR($B2432="Oui - sans lien de dépendance",$C2432&gt;0),ROUND(MIN(I2432, MAX(500,MIN(0.55*$C2432,573))),2),0),ROUND(IF($B2432="Non - avec lien de dépendance",MIN(1129,I2432,$C2432)*overallRate,MIN(1129,I2432)*overallRate),2))))</f>
        <v>Effectuez l’étape 1</v>
      </c>
      <c r="N2432" s="54" t="str">
        <f>IF(ISTEXT(overallRate),"Effectuez l’étape 1",IF(OR(COUNT($C2432,J2432)&lt;&gt;2,overallRate=0),0,IF(F2432="Oui",IF(OR($B2432="Oui - sans lien de dépendance",$C2432&gt;0),ROUND(MIN(J2432, MAX(500,MIN(0.55*$C2432,573))),2),0),ROUND(IF($B2432="Non - avec lien de dépendance",MIN(1129,J2432,$C2432)*overallRate,MIN(1129,J2432)*overallRate),2))))</f>
        <v>Effectuez l’étape 1</v>
      </c>
      <c r="O2432" s="54" t="str">
        <f>IF(ISTEXT(overallRate),"Effectuez l’étape 1",IF(OR(COUNT($C2432,K2432)&lt;&gt;2,overallRate=0),0,IF(G2432="Oui",IF(OR($B2432="Oui - sans lien de dépendance",$C2432&gt;0),ROUND(MIN(K2432, MAX(500,MIN(0.55*$C2432,573))),2),0),ROUND(IF($B2432="Non - avec lien de dépendance",MIN(1129,K2432,$C2432)*overallRate,MIN(1129,K2432)*overallRate),2))))</f>
        <v>Effectuez l’étape 1</v>
      </c>
      <c r="P2432" s="3">
        <f t="shared" si="37"/>
        <v>0</v>
      </c>
    </row>
    <row r="2433" spans="12:16" x14ac:dyDescent="0.35">
      <c r="L2433" s="54" t="str">
        <f>IF(ISTEXT(overallRate),"Effectuez l’étape 1",IF(OR(COUNT($C2433,H2433)&lt;&gt;2,overallRate=0),0,IF(D2433="Oui",IF(OR($B2433="Oui - sans lien de dépendance",$C2433&gt;0),ROUND(MIN(H2433, MAX(500,MIN(0.55*$C2433,573))),2),0),ROUND(IF($B2433="Non - avec lien de dépendance",MIN(1129,H2433,$C2433)*overallRate,MIN(1129,H2433)*overallRate),2))))</f>
        <v>Effectuez l’étape 1</v>
      </c>
      <c r="M2433" s="54" t="str">
        <f>IF(ISTEXT(overallRate),"Effectuez l’étape 1",IF(OR(COUNT($C2433,I2433)&lt;&gt;2,overallRate=0),0,IF(E2433="Oui",IF(OR($B2433="Oui - sans lien de dépendance",$C2433&gt;0),ROUND(MIN(I2433, MAX(500,MIN(0.55*$C2433,573))),2),0),ROUND(IF($B2433="Non - avec lien de dépendance",MIN(1129,I2433,$C2433)*overallRate,MIN(1129,I2433)*overallRate),2))))</f>
        <v>Effectuez l’étape 1</v>
      </c>
      <c r="N2433" s="54" t="str">
        <f>IF(ISTEXT(overallRate),"Effectuez l’étape 1",IF(OR(COUNT($C2433,J2433)&lt;&gt;2,overallRate=0),0,IF(F2433="Oui",IF(OR($B2433="Oui - sans lien de dépendance",$C2433&gt;0),ROUND(MIN(J2433, MAX(500,MIN(0.55*$C2433,573))),2),0),ROUND(IF($B2433="Non - avec lien de dépendance",MIN(1129,J2433,$C2433)*overallRate,MIN(1129,J2433)*overallRate),2))))</f>
        <v>Effectuez l’étape 1</v>
      </c>
      <c r="O2433" s="54" t="str">
        <f>IF(ISTEXT(overallRate),"Effectuez l’étape 1",IF(OR(COUNT($C2433,K2433)&lt;&gt;2,overallRate=0),0,IF(G2433="Oui",IF(OR($B2433="Oui - sans lien de dépendance",$C2433&gt;0),ROUND(MIN(K2433, MAX(500,MIN(0.55*$C2433,573))),2),0),ROUND(IF($B2433="Non - avec lien de dépendance",MIN(1129,K2433,$C2433)*overallRate,MIN(1129,K2433)*overallRate),2))))</f>
        <v>Effectuez l’étape 1</v>
      </c>
      <c r="P2433" s="3">
        <f t="shared" si="37"/>
        <v>0</v>
      </c>
    </row>
    <row r="2434" spans="12:16" x14ac:dyDescent="0.35">
      <c r="L2434" s="54" t="str">
        <f>IF(ISTEXT(overallRate),"Effectuez l’étape 1",IF(OR(COUNT($C2434,H2434)&lt;&gt;2,overallRate=0),0,IF(D2434="Oui",IF(OR($B2434="Oui - sans lien de dépendance",$C2434&gt;0),ROUND(MIN(H2434, MAX(500,MIN(0.55*$C2434,573))),2),0),ROUND(IF($B2434="Non - avec lien de dépendance",MIN(1129,H2434,$C2434)*overallRate,MIN(1129,H2434)*overallRate),2))))</f>
        <v>Effectuez l’étape 1</v>
      </c>
      <c r="M2434" s="54" t="str">
        <f>IF(ISTEXT(overallRate),"Effectuez l’étape 1",IF(OR(COUNT($C2434,I2434)&lt;&gt;2,overallRate=0),0,IF(E2434="Oui",IF(OR($B2434="Oui - sans lien de dépendance",$C2434&gt;0),ROUND(MIN(I2434, MAX(500,MIN(0.55*$C2434,573))),2),0),ROUND(IF($B2434="Non - avec lien de dépendance",MIN(1129,I2434,$C2434)*overallRate,MIN(1129,I2434)*overallRate),2))))</f>
        <v>Effectuez l’étape 1</v>
      </c>
      <c r="N2434" s="54" t="str">
        <f>IF(ISTEXT(overallRate),"Effectuez l’étape 1",IF(OR(COUNT($C2434,J2434)&lt;&gt;2,overallRate=0),0,IF(F2434="Oui",IF(OR($B2434="Oui - sans lien de dépendance",$C2434&gt;0),ROUND(MIN(J2434, MAX(500,MIN(0.55*$C2434,573))),2),0),ROUND(IF($B2434="Non - avec lien de dépendance",MIN(1129,J2434,$C2434)*overallRate,MIN(1129,J2434)*overallRate),2))))</f>
        <v>Effectuez l’étape 1</v>
      </c>
      <c r="O2434" s="54" t="str">
        <f>IF(ISTEXT(overallRate),"Effectuez l’étape 1",IF(OR(COUNT($C2434,K2434)&lt;&gt;2,overallRate=0),0,IF(G2434="Oui",IF(OR($B2434="Oui - sans lien de dépendance",$C2434&gt;0),ROUND(MIN(K2434, MAX(500,MIN(0.55*$C2434,573))),2),0),ROUND(IF($B2434="Non - avec lien de dépendance",MIN(1129,K2434,$C2434)*overallRate,MIN(1129,K2434)*overallRate),2))))</f>
        <v>Effectuez l’étape 1</v>
      </c>
      <c r="P2434" s="3">
        <f t="shared" si="37"/>
        <v>0</v>
      </c>
    </row>
    <row r="2435" spans="12:16" x14ac:dyDescent="0.35">
      <c r="L2435" s="54" t="str">
        <f>IF(ISTEXT(overallRate),"Effectuez l’étape 1",IF(OR(COUNT($C2435,H2435)&lt;&gt;2,overallRate=0),0,IF(D2435="Oui",IF(OR($B2435="Oui - sans lien de dépendance",$C2435&gt;0),ROUND(MIN(H2435, MAX(500,MIN(0.55*$C2435,573))),2),0),ROUND(IF($B2435="Non - avec lien de dépendance",MIN(1129,H2435,$C2435)*overallRate,MIN(1129,H2435)*overallRate),2))))</f>
        <v>Effectuez l’étape 1</v>
      </c>
      <c r="M2435" s="54" t="str">
        <f>IF(ISTEXT(overallRate),"Effectuez l’étape 1",IF(OR(COUNT($C2435,I2435)&lt;&gt;2,overallRate=0),0,IF(E2435="Oui",IF(OR($B2435="Oui - sans lien de dépendance",$C2435&gt;0),ROUND(MIN(I2435, MAX(500,MIN(0.55*$C2435,573))),2),0),ROUND(IF($B2435="Non - avec lien de dépendance",MIN(1129,I2435,$C2435)*overallRate,MIN(1129,I2435)*overallRate),2))))</f>
        <v>Effectuez l’étape 1</v>
      </c>
      <c r="N2435" s="54" t="str">
        <f>IF(ISTEXT(overallRate),"Effectuez l’étape 1",IF(OR(COUNT($C2435,J2435)&lt;&gt;2,overallRate=0),0,IF(F2435="Oui",IF(OR($B2435="Oui - sans lien de dépendance",$C2435&gt;0),ROUND(MIN(J2435, MAX(500,MIN(0.55*$C2435,573))),2),0),ROUND(IF($B2435="Non - avec lien de dépendance",MIN(1129,J2435,$C2435)*overallRate,MIN(1129,J2435)*overallRate),2))))</f>
        <v>Effectuez l’étape 1</v>
      </c>
      <c r="O2435" s="54" t="str">
        <f>IF(ISTEXT(overallRate),"Effectuez l’étape 1",IF(OR(COUNT($C2435,K2435)&lt;&gt;2,overallRate=0),0,IF(G2435="Oui",IF(OR($B2435="Oui - sans lien de dépendance",$C2435&gt;0),ROUND(MIN(K2435, MAX(500,MIN(0.55*$C2435,573))),2),0),ROUND(IF($B2435="Non - avec lien de dépendance",MIN(1129,K2435,$C2435)*overallRate,MIN(1129,K2435)*overallRate),2))))</f>
        <v>Effectuez l’étape 1</v>
      </c>
      <c r="P2435" s="3">
        <f t="shared" si="37"/>
        <v>0</v>
      </c>
    </row>
    <row r="2436" spans="12:16" x14ac:dyDescent="0.35">
      <c r="L2436" s="54" t="str">
        <f>IF(ISTEXT(overallRate),"Effectuez l’étape 1",IF(OR(COUNT($C2436,H2436)&lt;&gt;2,overallRate=0),0,IF(D2436="Oui",IF(OR($B2436="Oui - sans lien de dépendance",$C2436&gt;0),ROUND(MIN(H2436, MAX(500,MIN(0.55*$C2436,573))),2),0),ROUND(IF($B2436="Non - avec lien de dépendance",MIN(1129,H2436,$C2436)*overallRate,MIN(1129,H2436)*overallRate),2))))</f>
        <v>Effectuez l’étape 1</v>
      </c>
      <c r="M2436" s="54" t="str">
        <f>IF(ISTEXT(overallRate),"Effectuez l’étape 1",IF(OR(COUNT($C2436,I2436)&lt;&gt;2,overallRate=0),0,IF(E2436="Oui",IF(OR($B2436="Oui - sans lien de dépendance",$C2436&gt;0),ROUND(MIN(I2436, MAX(500,MIN(0.55*$C2436,573))),2),0),ROUND(IF($B2436="Non - avec lien de dépendance",MIN(1129,I2436,$C2436)*overallRate,MIN(1129,I2436)*overallRate),2))))</f>
        <v>Effectuez l’étape 1</v>
      </c>
      <c r="N2436" s="54" t="str">
        <f>IF(ISTEXT(overallRate),"Effectuez l’étape 1",IF(OR(COUNT($C2436,J2436)&lt;&gt;2,overallRate=0),0,IF(F2436="Oui",IF(OR($B2436="Oui - sans lien de dépendance",$C2436&gt;0),ROUND(MIN(J2436, MAX(500,MIN(0.55*$C2436,573))),2),0),ROUND(IF($B2436="Non - avec lien de dépendance",MIN(1129,J2436,$C2436)*overallRate,MIN(1129,J2436)*overallRate),2))))</f>
        <v>Effectuez l’étape 1</v>
      </c>
      <c r="O2436" s="54" t="str">
        <f>IF(ISTEXT(overallRate),"Effectuez l’étape 1",IF(OR(COUNT($C2436,K2436)&lt;&gt;2,overallRate=0),0,IF(G2436="Oui",IF(OR($B2436="Oui - sans lien de dépendance",$C2436&gt;0),ROUND(MIN(K2436, MAX(500,MIN(0.55*$C2436,573))),2),0),ROUND(IF($B2436="Non - avec lien de dépendance",MIN(1129,K2436,$C2436)*overallRate,MIN(1129,K2436)*overallRate),2))))</f>
        <v>Effectuez l’étape 1</v>
      </c>
      <c r="P2436" s="3">
        <f t="shared" si="37"/>
        <v>0</v>
      </c>
    </row>
    <row r="2437" spans="12:16" x14ac:dyDescent="0.35">
      <c r="L2437" s="54" t="str">
        <f>IF(ISTEXT(overallRate),"Effectuez l’étape 1",IF(OR(COUNT($C2437,H2437)&lt;&gt;2,overallRate=0),0,IF(D2437="Oui",IF(OR($B2437="Oui - sans lien de dépendance",$C2437&gt;0),ROUND(MIN(H2437, MAX(500,MIN(0.55*$C2437,573))),2),0),ROUND(IF($B2437="Non - avec lien de dépendance",MIN(1129,H2437,$C2437)*overallRate,MIN(1129,H2437)*overallRate),2))))</f>
        <v>Effectuez l’étape 1</v>
      </c>
      <c r="M2437" s="54" t="str">
        <f>IF(ISTEXT(overallRate),"Effectuez l’étape 1",IF(OR(COUNT($C2437,I2437)&lt;&gt;2,overallRate=0),0,IF(E2437="Oui",IF(OR($B2437="Oui - sans lien de dépendance",$C2437&gt;0),ROUND(MIN(I2437, MAX(500,MIN(0.55*$C2437,573))),2),0),ROUND(IF($B2437="Non - avec lien de dépendance",MIN(1129,I2437,$C2437)*overallRate,MIN(1129,I2437)*overallRate),2))))</f>
        <v>Effectuez l’étape 1</v>
      </c>
      <c r="N2437" s="54" t="str">
        <f>IF(ISTEXT(overallRate),"Effectuez l’étape 1",IF(OR(COUNT($C2437,J2437)&lt;&gt;2,overallRate=0),0,IF(F2437="Oui",IF(OR($B2437="Oui - sans lien de dépendance",$C2437&gt;0),ROUND(MIN(J2437, MAX(500,MIN(0.55*$C2437,573))),2),0),ROUND(IF($B2437="Non - avec lien de dépendance",MIN(1129,J2437,$C2437)*overallRate,MIN(1129,J2437)*overallRate),2))))</f>
        <v>Effectuez l’étape 1</v>
      </c>
      <c r="O2437" s="54" t="str">
        <f>IF(ISTEXT(overallRate),"Effectuez l’étape 1",IF(OR(COUNT($C2437,K2437)&lt;&gt;2,overallRate=0),0,IF(G2437="Oui",IF(OR($B2437="Oui - sans lien de dépendance",$C2437&gt;0),ROUND(MIN(K2437, MAX(500,MIN(0.55*$C2437,573))),2),0),ROUND(IF($B2437="Non - avec lien de dépendance",MIN(1129,K2437,$C2437)*overallRate,MIN(1129,K2437)*overallRate),2))))</f>
        <v>Effectuez l’étape 1</v>
      </c>
      <c r="P2437" s="3">
        <f t="shared" si="37"/>
        <v>0</v>
      </c>
    </row>
    <row r="2438" spans="12:16" x14ac:dyDescent="0.35">
      <c r="L2438" s="54" t="str">
        <f>IF(ISTEXT(overallRate),"Effectuez l’étape 1",IF(OR(COUNT($C2438,H2438)&lt;&gt;2,overallRate=0),0,IF(D2438="Oui",IF(OR($B2438="Oui - sans lien de dépendance",$C2438&gt;0),ROUND(MIN(H2438, MAX(500,MIN(0.55*$C2438,573))),2),0),ROUND(IF($B2438="Non - avec lien de dépendance",MIN(1129,H2438,$C2438)*overallRate,MIN(1129,H2438)*overallRate),2))))</f>
        <v>Effectuez l’étape 1</v>
      </c>
      <c r="M2438" s="54" t="str">
        <f>IF(ISTEXT(overallRate),"Effectuez l’étape 1",IF(OR(COUNT($C2438,I2438)&lt;&gt;2,overallRate=0),0,IF(E2438="Oui",IF(OR($B2438="Oui - sans lien de dépendance",$C2438&gt;0),ROUND(MIN(I2438, MAX(500,MIN(0.55*$C2438,573))),2),0),ROUND(IF($B2438="Non - avec lien de dépendance",MIN(1129,I2438,$C2438)*overallRate,MIN(1129,I2438)*overallRate),2))))</f>
        <v>Effectuez l’étape 1</v>
      </c>
      <c r="N2438" s="54" t="str">
        <f>IF(ISTEXT(overallRate),"Effectuez l’étape 1",IF(OR(COUNT($C2438,J2438)&lt;&gt;2,overallRate=0),0,IF(F2438="Oui",IF(OR($B2438="Oui - sans lien de dépendance",$C2438&gt;0),ROUND(MIN(J2438, MAX(500,MIN(0.55*$C2438,573))),2),0),ROUND(IF($B2438="Non - avec lien de dépendance",MIN(1129,J2438,$C2438)*overallRate,MIN(1129,J2438)*overallRate),2))))</f>
        <v>Effectuez l’étape 1</v>
      </c>
      <c r="O2438" s="54" t="str">
        <f>IF(ISTEXT(overallRate),"Effectuez l’étape 1",IF(OR(COUNT($C2438,K2438)&lt;&gt;2,overallRate=0),0,IF(G2438="Oui",IF(OR($B2438="Oui - sans lien de dépendance",$C2438&gt;0),ROUND(MIN(K2438, MAX(500,MIN(0.55*$C2438,573))),2),0),ROUND(IF($B2438="Non - avec lien de dépendance",MIN(1129,K2438,$C2438)*overallRate,MIN(1129,K2438)*overallRate),2))))</f>
        <v>Effectuez l’étape 1</v>
      </c>
      <c r="P2438" s="3">
        <f t="shared" si="37"/>
        <v>0</v>
      </c>
    </row>
    <row r="2439" spans="12:16" x14ac:dyDescent="0.35">
      <c r="L2439" s="54" t="str">
        <f>IF(ISTEXT(overallRate),"Effectuez l’étape 1",IF(OR(COUNT($C2439,H2439)&lt;&gt;2,overallRate=0),0,IF(D2439="Oui",IF(OR($B2439="Oui - sans lien de dépendance",$C2439&gt;0),ROUND(MIN(H2439, MAX(500,MIN(0.55*$C2439,573))),2),0),ROUND(IF($B2439="Non - avec lien de dépendance",MIN(1129,H2439,$C2439)*overallRate,MIN(1129,H2439)*overallRate),2))))</f>
        <v>Effectuez l’étape 1</v>
      </c>
      <c r="M2439" s="54" t="str">
        <f>IF(ISTEXT(overallRate),"Effectuez l’étape 1",IF(OR(COUNT($C2439,I2439)&lt;&gt;2,overallRate=0),0,IF(E2439="Oui",IF(OR($B2439="Oui - sans lien de dépendance",$C2439&gt;0),ROUND(MIN(I2439, MAX(500,MIN(0.55*$C2439,573))),2),0),ROUND(IF($B2439="Non - avec lien de dépendance",MIN(1129,I2439,$C2439)*overallRate,MIN(1129,I2439)*overallRate),2))))</f>
        <v>Effectuez l’étape 1</v>
      </c>
      <c r="N2439" s="54" t="str">
        <f>IF(ISTEXT(overallRate),"Effectuez l’étape 1",IF(OR(COUNT($C2439,J2439)&lt;&gt;2,overallRate=0),0,IF(F2439="Oui",IF(OR($B2439="Oui - sans lien de dépendance",$C2439&gt;0),ROUND(MIN(J2439, MAX(500,MIN(0.55*$C2439,573))),2),0),ROUND(IF($B2439="Non - avec lien de dépendance",MIN(1129,J2439,$C2439)*overallRate,MIN(1129,J2439)*overallRate),2))))</f>
        <v>Effectuez l’étape 1</v>
      </c>
      <c r="O2439" s="54" t="str">
        <f>IF(ISTEXT(overallRate),"Effectuez l’étape 1",IF(OR(COUNT($C2439,K2439)&lt;&gt;2,overallRate=0),0,IF(G2439="Oui",IF(OR($B2439="Oui - sans lien de dépendance",$C2439&gt;0),ROUND(MIN(K2439, MAX(500,MIN(0.55*$C2439,573))),2),0),ROUND(IF($B2439="Non - avec lien de dépendance",MIN(1129,K2439,$C2439)*overallRate,MIN(1129,K2439)*overallRate),2))))</f>
        <v>Effectuez l’étape 1</v>
      </c>
      <c r="P2439" s="3">
        <f t="shared" ref="P2439:P2502" si="38">IF(AND(COUNT(C2439:K2439)&gt;0,OR(COUNT(C2439:K2439)&lt;&gt;5,ISBLANK(B2439))),"Fill out all amounts",SUM(L2439:O2439))</f>
        <v>0</v>
      </c>
    </row>
    <row r="2440" spans="12:16" x14ac:dyDescent="0.35">
      <c r="L2440" s="54" t="str">
        <f>IF(ISTEXT(overallRate),"Effectuez l’étape 1",IF(OR(COUNT($C2440,H2440)&lt;&gt;2,overallRate=0),0,IF(D2440="Oui",IF(OR($B2440="Oui - sans lien de dépendance",$C2440&gt;0),ROUND(MIN(H2440, MAX(500,MIN(0.55*$C2440,573))),2),0),ROUND(IF($B2440="Non - avec lien de dépendance",MIN(1129,H2440,$C2440)*overallRate,MIN(1129,H2440)*overallRate),2))))</f>
        <v>Effectuez l’étape 1</v>
      </c>
      <c r="M2440" s="54" t="str">
        <f>IF(ISTEXT(overallRate),"Effectuez l’étape 1",IF(OR(COUNT($C2440,I2440)&lt;&gt;2,overallRate=0),0,IF(E2440="Oui",IF(OR($B2440="Oui - sans lien de dépendance",$C2440&gt;0),ROUND(MIN(I2440, MAX(500,MIN(0.55*$C2440,573))),2),0),ROUND(IF($B2440="Non - avec lien de dépendance",MIN(1129,I2440,$C2440)*overallRate,MIN(1129,I2440)*overallRate),2))))</f>
        <v>Effectuez l’étape 1</v>
      </c>
      <c r="N2440" s="54" t="str">
        <f>IF(ISTEXT(overallRate),"Effectuez l’étape 1",IF(OR(COUNT($C2440,J2440)&lt;&gt;2,overallRate=0),0,IF(F2440="Oui",IF(OR($B2440="Oui - sans lien de dépendance",$C2440&gt;0),ROUND(MIN(J2440, MAX(500,MIN(0.55*$C2440,573))),2),0),ROUND(IF($B2440="Non - avec lien de dépendance",MIN(1129,J2440,$C2440)*overallRate,MIN(1129,J2440)*overallRate),2))))</f>
        <v>Effectuez l’étape 1</v>
      </c>
      <c r="O2440" s="54" t="str">
        <f>IF(ISTEXT(overallRate),"Effectuez l’étape 1",IF(OR(COUNT($C2440,K2440)&lt;&gt;2,overallRate=0),0,IF(G2440="Oui",IF(OR($B2440="Oui - sans lien de dépendance",$C2440&gt;0),ROUND(MIN(K2440, MAX(500,MIN(0.55*$C2440,573))),2),0),ROUND(IF($B2440="Non - avec lien de dépendance",MIN(1129,K2440,$C2440)*overallRate,MIN(1129,K2440)*overallRate),2))))</f>
        <v>Effectuez l’étape 1</v>
      </c>
      <c r="P2440" s="3">
        <f t="shared" si="38"/>
        <v>0</v>
      </c>
    </row>
    <row r="2441" spans="12:16" x14ac:dyDescent="0.35">
      <c r="L2441" s="54" t="str">
        <f>IF(ISTEXT(overallRate),"Effectuez l’étape 1",IF(OR(COUNT($C2441,H2441)&lt;&gt;2,overallRate=0),0,IF(D2441="Oui",IF(OR($B2441="Oui - sans lien de dépendance",$C2441&gt;0),ROUND(MIN(H2441, MAX(500,MIN(0.55*$C2441,573))),2),0),ROUND(IF($B2441="Non - avec lien de dépendance",MIN(1129,H2441,$C2441)*overallRate,MIN(1129,H2441)*overallRate),2))))</f>
        <v>Effectuez l’étape 1</v>
      </c>
      <c r="M2441" s="54" t="str">
        <f>IF(ISTEXT(overallRate),"Effectuez l’étape 1",IF(OR(COUNT($C2441,I2441)&lt;&gt;2,overallRate=0),0,IF(E2441="Oui",IF(OR($B2441="Oui - sans lien de dépendance",$C2441&gt;0),ROUND(MIN(I2441, MAX(500,MIN(0.55*$C2441,573))),2),0),ROUND(IF($B2441="Non - avec lien de dépendance",MIN(1129,I2441,$C2441)*overallRate,MIN(1129,I2441)*overallRate),2))))</f>
        <v>Effectuez l’étape 1</v>
      </c>
      <c r="N2441" s="54" t="str">
        <f>IF(ISTEXT(overallRate),"Effectuez l’étape 1",IF(OR(COUNT($C2441,J2441)&lt;&gt;2,overallRate=0),0,IF(F2441="Oui",IF(OR($B2441="Oui - sans lien de dépendance",$C2441&gt;0),ROUND(MIN(J2441, MAX(500,MIN(0.55*$C2441,573))),2),0),ROUND(IF($B2441="Non - avec lien de dépendance",MIN(1129,J2441,$C2441)*overallRate,MIN(1129,J2441)*overallRate),2))))</f>
        <v>Effectuez l’étape 1</v>
      </c>
      <c r="O2441" s="54" t="str">
        <f>IF(ISTEXT(overallRate),"Effectuez l’étape 1",IF(OR(COUNT($C2441,K2441)&lt;&gt;2,overallRate=0),0,IF(G2441="Oui",IF(OR($B2441="Oui - sans lien de dépendance",$C2441&gt;0),ROUND(MIN(K2441, MAX(500,MIN(0.55*$C2441,573))),2),0),ROUND(IF($B2441="Non - avec lien de dépendance",MIN(1129,K2441,$C2441)*overallRate,MIN(1129,K2441)*overallRate),2))))</f>
        <v>Effectuez l’étape 1</v>
      </c>
      <c r="P2441" s="3">
        <f t="shared" si="38"/>
        <v>0</v>
      </c>
    </row>
    <row r="2442" spans="12:16" x14ac:dyDescent="0.35">
      <c r="L2442" s="54" t="str">
        <f>IF(ISTEXT(overallRate),"Effectuez l’étape 1",IF(OR(COUNT($C2442,H2442)&lt;&gt;2,overallRate=0),0,IF(D2442="Oui",IF(OR($B2442="Oui - sans lien de dépendance",$C2442&gt;0),ROUND(MIN(H2442, MAX(500,MIN(0.55*$C2442,573))),2),0),ROUND(IF($B2442="Non - avec lien de dépendance",MIN(1129,H2442,$C2442)*overallRate,MIN(1129,H2442)*overallRate),2))))</f>
        <v>Effectuez l’étape 1</v>
      </c>
      <c r="M2442" s="54" t="str">
        <f>IF(ISTEXT(overallRate),"Effectuez l’étape 1",IF(OR(COUNT($C2442,I2442)&lt;&gt;2,overallRate=0),0,IF(E2442="Oui",IF(OR($B2442="Oui - sans lien de dépendance",$C2442&gt;0),ROUND(MIN(I2442, MAX(500,MIN(0.55*$C2442,573))),2),0),ROUND(IF($B2442="Non - avec lien de dépendance",MIN(1129,I2442,$C2442)*overallRate,MIN(1129,I2442)*overallRate),2))))</f>
        <v>Effectuez l’étape 1</v>
      </c>
      <c r="N2442" s="54" t="str">
        <f>IF(ISTEXT(overallRate),"Effectuez l’étape 1",IF(OR(COUNT($C2442,J2442)&lt;&gt;2,overallRate=0),0,IF(F2442="Oui",IF(OR($B2442="Oui - sans lien de dépendance",$C2442&gt;0),ROUND(MIN(J2442, MAX(500,MIN(0.55*$C2442,573))),2),0),ROUND(IF($B2442="Non - avec lien de dépendance",MIN(1129,J2442,$C2442)*overallRate,MIN(1129,J2442)*overallRate),2))))</f>
        <v>Effectuez l’étape 1</v>
      </c>
      <c r="O2442" s="54" t="str">
        <f>IF(ISTEXT(overallRate),"Effectuez l’étape 1",IF(OR(COUNT($C2442,K2442)&lt;&gt;2,overallRate=0),0,IF(G2442="Oui",IF(OR($B2442="Oui - sans lien de dépendance",$C2442&gt;0),ROUND(MIN(K2442, MAX(500,MIN(0.55*$C2442,573))),2),0),ROUND(IF($B2442="Non - avec lien de dépendance",MIN(1129,K2442,$C2442)*overallRate,MIN(1129,K2442)*overallRate),2))))</f>
        <v>Effectuez l’étape 1</v>
      </c>
      <c r="P2442" s="3">
        <f t="shared" si="38"/>
        <v>0</v>
      </c>
    </row>
    <row r="2443" spans="12:16" x14ac:dyDescent="0.35">
      <c r="L2443" s="54" t="str">
        <f>IF(ISTEXT(overallRate),"Effectuez l’étape 1",IF(OR(COUNT($C2443,H2443)&lt;&gt;2,overallRate=0),0,IF(D2443="Oui",IF(OR($B2443="Oui - sans lien de dépendance",$C2443&gt;0),ROUND(MIN(H2443, MAX(500,MIN(0.55*$C2443,573))),2),0),ROUND(IF($B2443="Non - avec lien de dépendance",MIN(1129,H2443,$C2443)*overallRate,MIN(1129,H2443)*overallRate),2))))</f>
        <v>Effectuez l’étape 1</v>
      </c>
      <c r="M2443" s="54" t="str">
        <f>IF(ISTEXT(overallRate),"Effectuez l’étape 1",IF(OR(COUNT($C2443,I2443)&lt;&gt;2,overallRate=0),0,IF(E2443="Oui",IF(OR($B2443="Oui - sans lien de dépendance",$C2443&gt;0),ROUND(MIN(I2443, MAX(500,MIN(0.55*$C2443,573))),2),0),ROUND(IF($B2443="Non - avec lien de dépendance",MIN(1129,I2443,$C2443)*overallRate,MIN(1129,I2443)*overallRate),2))))</f>
        <v>Effectuez l’étape 1</v>
      </c>
      <c r="N2443" s="54" t="str">
        <f>IF(ISTEXT(overallRate),"Effectuez l’étape 1",IF(OR(COUNT($C2443,J2443)&lt;&gt;2,overallRate=0),0,IF(F2443="Oui",IF(OR($B2443="Oui - sans lien de dépendance",$C2443&gt;0),ROUND(MIN(J2443, MAX(500,MIN(0.55*$C2443,573))),2),0),ROUND(IF($B2443="Non - avec lien de dépendance",MIN(1129,J2443,$C2443)*overallRate,MIN(1129,J2443)*overallRate),2))))</f>
        <v>Effectuez l’étape 1</v>
      </c>
      <c r="O2443" s="54" t="str">
        <f>IF(ISTEXT(overallRate),"Effectuez l’étape 1",IF(OR(COUNT($C2443,K2443)&lt;&gt;2,overallRate=0),0,IF(G2443="Oui",IF(OR($B2443="Oui - sans lien de dépendance",$C2443&gt;0),ROUND(MIN(K2443, MAX(500,MIN(0.55*$C2443,573))),2),0),ROUND(IF($B2443="Non - avec lien de dépendance",MIN(1129,K2443,$C2443)*overallRate,MIN(1129,K2443)*overallRate),2))))</f>
        <v>Effectuez l’étape 1</v>
      </c>
      <c r="P2443" s="3">
        <f t="shared" si="38"/>
        <v>0</v>
      </c>
    </row>
    <row r="2444" spans="12:16" x14ac:dyDescent="0.35">
      <c r="L2444" s="54" t="str">
        <f>IF(ISTEXT(overallRate),"Effectuez l’étape 1",IF(OR(COUNT($C2444,H2444)&lt;&gt;2,overallRate=0),0,IF(D2444="Oui",IF(OR($B2444="Oui - sans lien de dépendance",$C2444&gt;0),ROUND(MIN(H2444, MAX(500,MIN(0.55*$C2444,573))),2),0),ROUND(IF($B2444="Non - avec lien de dépendance",MIN(1129,H2444,$C2444)*overallRate,MIN(1129,H2444)*overallRate),2))))</f>
        <v>Effectuez l’étape 1</v>
      </c>
      <c r="M2444" s="54" t="str">
        <f>IF(ISTEXT(overallRate),"Effectuez l’étape 1",IF(OR(COUNT($C2444,I2444)&lt;&gt;2,overallRate=0),0,IF(E2444="Oui",IF(OR($B2444="Oui - sans lien de dépendance",$C2444&gt;0),ROUND(MIN(I2444, MAX(500,MIN(0.55*$C2444,573))),2),0),ROUND(IF($B2444="Non - avec lien de dépendance",MIN(1129,I2444,$C2444)*overallRate,MIN(1129,I2444)*overallRate),2))))</f>
        <v>Effectuez l’étape 1</v>
      </c>
      <c r="N2444" s="54" t="str">
        <f>IF(ISTEXT(overallRate),"Effectuez l’étape 1",IF(OR(COUNT($C2444,J2444)&lt;&gt;2,overallRate=0),0,IF(F2444="Oui",IF(OR($B2444="Oui - sans lien de dépendance",$C2444&gt;0),ROUND(MIN(J2444, MAX(500,MIN(0.55*$C2444,573))),2),0),ROUND(IF($B2444="Non - avec lien de dépendance",MIN(1129,J2444,$C2444)*overallRate,MIN(1129,J2444)*overallRate),2))))</f>
        <v>Effectuez l’étape 1</v>
      </c>
      <c r="O2444" s="54" t="str">
        <f>IF(ISTEXT(overallRate),"Effectuez l’étape 1",IF(OR(COUNT($C2444,K2444)&lt;&gt;2,overallRate=0),0,IF(G2444="Oui",IF(OR($B2444="Oui - sans lien de dépendance",$C2444&gt;0),ROUND(MIN(K2444, MAX(500,MIN(0.55*$C2444,573))),2),0),ROUND(IF($B2444="Non - avec lien de dépendance",MIN(1129,K2444,$C2444)*overallRate,MIN(1129,K2444)*overallRate),2))))</f>
        <v>Effectuez l’étape 1</v>
      </c>
      <c r="P2444" s="3">
        <f t="shared" si="38"/>
        <v>0</v>
      </c>
    </row>
    <row r="2445" spans="12:16" x14ac:dyDescent="0.35">
      <c r="L2445" s="54" t="str">
        <f>IF(ISTEXT(overallRate),"Effectuez l’étape 1",IF(OR(COUNT($C2445,H2445)&lt;&gt;2,overallRate=0),0,IF(D2445="Oui",IF(OR($B2445="Oui - sans lien de dépendance",$C2445&gt;0),ROUND(MIN(H2445, MAX(500,MIN(0.55*$C2445,573))),2),0),ROUND(IF($B2445="Non - avec lien de dépendance",MIN(1129,H2445,$C2445)*overallRate,MIN(1129,H2445)*overallRate),2))))</f>
        <v>Effectuez l’étape 1</v>
      </c>
      <c r="M2445" s="54" t="str">
        <f>IF(ISTEXT(overallRate),"Effectuez l’étape 1",IF(OR(COUNT($C2445,I2445)&lt;&gt;2,overallRate=0),0,IF(E2445="Oui",IF(OR($B2445="Oui - sans lien de dépendance",$C2445&gt;0),ROUND(MIN(I2445, MAX(500,MIN(0.55*$C2445,573))),2),0),ROUND(IF($B2445="Non - avec lien de dépendance",MIN(1129,I2445,$C2445)*overallRate,MIN(1129,I2445)*overallRate),2))))</f>
        <v>Effectuez l’étape 1</v>
      </c>
      <c r="N2445" s="54" t="str">
        <f>IF(ISTEXT(overallRate),"Effectuez l’étape 1",IF(OR(COUNT($C2445,J2445)&lt;&gt;2,overallRate=0),0,IF(F2445="Oui",IF(OR($B2445="Oui - sans lien de dépendance",$C2445&gt;0),ROUND(MIN(J2445, MAX(500,MIN(0.55*$C2445,573))),2),0),ROUND(IF($B2445="Non - avec lien de dépendance",MIN(1129,J2445,$C2445)*overallRate,MIN(1129,J2445)*overallRate),2))))</f>
        <v>Effectuez l’étape 1</v>
      </c>
      <c r="O2445" s="54" t="str">
        <f>IF(ISTEXT(overallRate),"Effectuez l’étape 1",IF(OR(COUNT($C2445,K2445)&lt;&gt;2,overallRate=0),0,IF(G2445="Oui",IF(OR($B2445="Oui - sans lien de dépendance",$C2445&gt;0),ROUND(MIN(K2445, MAX(500,MIN(0.55*$C2445,573))),2),0),ROUND(IF($B2445="Non - avec lien de dépendance",MIN(1129,K2445,$C2445)*overallRate,MIN(1129,K2445)*overallRate),2))))</f>
        <v>Effectuez l’étape 1</v>
      </c>
      <c r="P2445" s="3">
        <f t="shared" si="38"/>
        <v>0</v>
      </c>
    </row>
    <row r="2446" spans="12:16" x14ac:dyDescent="0.35">
      <c r="L2446" s="54" t="str">
        <f>IF(ISTEXT(overallRate),"Effectuez l’étape 1",IF(OR(COUNT($C2446,H2446)&lt;&gt;2,overallRate=0),0,IF(D2446="Oui",IF(OR($B2446="Oui - sans lien de dépendance",$C2446&gt;0),ROUND(MIN(H2446, MAX(500,MIN(0.55*$C2446,573))),2),0),ROUND(IF($B2446="Non - avec lien de dépendance",MIN(1129,H2446,$C2446)*overallRate,MIN(1129,H2446)*overallRate),2))))</f>
        <v>Effectuez l’étape 1</v>
      </c>
      <c r="M2446" s="54" t="str">
        <f>IF(ISTEXT(overallRate),"Effectuez l’étape 1",IF(OR(COUNT($C2446,I2446)&lt;&gt;2,overallRate=0),0,IF(E2446="Oui",IF(OR($B2446="Oui - sans lien de dépendance",$C2446&gt;0),ROUND(MIN(I2446, MAX(500,MIN(0.55*$C2446,573))),2),0),ROUND(IF($B2446="Non - avec lien de dépendance",MIN(1129,I2446,$C2446)*overallRate,MIN(1129,I2446)*overallRate),2))))</f>
        <v>Effectuez l’étape 1</v>
      </c>
      <c r="N2446" s="54" t="str">
        <f>IF(ISTEXT(overallRate),"Effectuez l’étape 1",IF(OR(COUNT($C2446,J2446)&lt;&gt;2,overallRate=0),0,IF(F2446="Oui",IF(OR($B2446="Oui - sans lien de dépendance",$C2446&gt;0),ROUND(MIN(J2446, MAX(500,MIN(0.55*$C2446,573))),2),0),ROUND(IF($B2446="Non - avec lien de dépendance",MIN(1129,J2446,$C2446)*overallRate,MIN(1129,J2446)*overallRate),2))))</f>
        <v>Effectuez l’étape 1</v>
      </c>
      <c r="O2446" s="54" t="str">
        <f>IF(ISTEXT(overallRate),"Effectuez l’étape 1",IF(OR(COUNT($C2446,K2446)&lt;&gt;2,overallRate=0),0,IF(G2446="Oui",IF(OR($B2446="Oui - sans lien de dépendance",$C2446&gt;0),ROUND(MIN(K2446, MAX(500,MIN(0.55*$C2446,573))),2),0),ROUND(IF($B2446="Non - avec lien de dépendance",MIN(1129,K2446,$C2446)*overallRate,MIN(1129,K2446)*overallRate),2))))</f>
        <v>Effectuez l’étape 1</v>
      </c>
      <c r="P2446" s="3">
        <f t="shared" si="38"/>
        <v>0</v>
      </c>
    </row>
    <row r="2447" spans="12:16" x14ac:dyDescent="0.35">
      <c r="L2447" s="54" t="str">
        <f>IF(ISTEXT(overallRate),"Effectuez l’étape 1",IF(OR(COUNT($C2447,H2447)&lt;&gt;2,overallRate=0),0,IF(D2447="Oui",IF(OR($B2447="Oui - sans lien de dépendance",$C2447&gt;0),ROUND(MIN(H2447, MAX(500,MIN(0.55*$C2447,573))),2),0),ROUND(IF($B2447="Non - avec lien de dépendance",MIN(1129,H2447,$C2447)*overallRate,MIN(1129,H2447)*overallRate),2))))</f>
        <v>Effectuez l’étape 1</v>
      </c>
      <c r="M2447" s="54" t="str">
        <f>IF(ISTEXT(overallRate),"Effectuez l’étape 1",IF(OR(COUNT($C2447,I2447)&lt;&gt;2,overallRate=0),0,IF(E2447="Oui",IF(OR($B2447="Oui - sans lien de dépendance",$C2447&gt;0),ROUND(MIN(I2447, MAX(500,MIN(0.55*$C2447,573))),2),0),ROUND(IF($B2447="Non - avec lien de dépendance",MIN(1129,I2447,$C2447)*overallRate,MIN(1129,I2447)*overallRate),2))))</f>
        <v>Effectuez l’étape 1</v>
      </c>
      <c r="N2447" s="54" t="str">
        <f>IF(ISTEXT(overallRate),"Effectuez l’étape 1",IF(OR(COUNT($C2447,J2447)&lt;&gt;2,overallRate=0),0,IF(F2447="Oui",IF(OR($B2447="Oui - sans lien de dépendance",$C2447&gt;0),ROUND(MIN(J2447, MAX(500,MIN(0.55*$C2447,573))),2),0),ROUND(IF($B2447="Non - avec lien de dépendance",MIN(1129,J2447,$C2447)*overallRate,MIN(1129,J2447)*overallRate),2))))</f>
        <v>Effectuez l’étape 1</v>
      </c>
      <c r="O2447" s="54" t="str">
        <f>IF(ISTEXT(overallRate),"Effectuez l’étape 1",IF(OR(COUNT($C2447,K2447)&lt;&gt;2,overallRate=0),0,IF(G2447="Oui",IF(OR($B2447="Oui - sans lien de dépendance",$C2447&gt;0),ROUND(MIN(K2447, MAX(500,MIN(0.55*$C2447,573))),2),0),ROUND(IF($B2447="Non - avec lien de dépendance",MIN(1129,K2447,$C2447)*overallRate,MIN(1129,K2447)*overallRate),2))))</f>
        <v>Effectuez l’étape 1</v>
      </c>
      <c r="P2447" s="3">
        <f t="shared" si="38"/>
        <v>0</v>
      </c>
    </row>
    <row r="2448" spans="12:16" x14ac:dyDescent="0.35">
      <c r="L2448" s="54" t="str">
        <f>IF(ISTEXT(overallRate),"Effectuez l’étape 1",IF(OR(COUNT($C2448,H2448)&lt;&gt;2,overallRate=0),0,IF(D2448="Oui",IF(OR($B2448="Oui - sans lien de dépendance",$C2448&gt;0),ROUND(MIN(H2448, MAX(500,MIN(0.55*$C2448,573))),2),0),ROUND(IF($B2448="Non - avec lien de dépendance",MIN(1129,H2448,$C2448)*overallRate,MIN(1129,H2448)*overallRate),2))))</f>
        <v>Effectuez l’étape 1</v>
      </c>
      <c r="M2448" s="54" t="str">
        <f>IF(ISTEXT(overallRate),"Effectuez l’étape 1",IF(OR(COUNT($C2448,I2448)&lt;&gt;2,overallRate=0),0,IF(E2448="Oui",IF(OR($B2448="Oui - sans lien de dépendance",$C2448&gt;0),ROUND(MIN(I2448, MAX(500,MIN(0.55*$C2448,573))),2),0),ROUND(IF($B2448="Non - avec lien de dépendance",MIN(1129,I2448,$C2448)*overallRate,MIN(1129,I2448)*overallRate),2))))</f>
        <v>Effectuez l’étape 1</v>
      </c>
      <c r="N2448" s="54" t="str">
        <f>IF(ISTEXT(overallRate),"Effectuez l’étape 1",IF(OR(COUNT($C2448,J2448)&lt;&gt;2,overallRate=0),0,IF(F2448="Oui",IF(OR($B2448="Oui - sans lien de dépendance",$C2448&gt;0),ROUND(MIN(J2448, MAX(500,MIN(0.55*$C2448,573))),2),0),ROUND(IF($B2448="Non - avec lien de dépendance",MIN(1129,J2448,$C2448)*overallRate,MIN(1129,J2448)*overallRate),2))))</f>
        <v>Effectuez l’étape 1</v>
      </c>
      <c r="O2448" s="54" t="str">
        <f>IF(ISTEXT(overallRate),"Effectuez l’étape 1",IF(OR(COUNT($C2448,K2448)&lt;&gt;2,overallRate=0),0,IF(G2448="Oui",IF(OR($B2448="Oui - sans lien de dépendance",$C2448&gt;0),ROUND(MIN(K2448, MAX(500,MIN(0.55*$C2448,573))),2),0),ROUND(IF($B2448="Non - avec lien de dépendance",MIN(1129,K2448,$C2448)*overallRate,MIN(1129,K2448)*overallRate),2))))</f>
        <v>Effectuez l’étape 1</v>
      </c>
      <c r="P2448" s="3">
        <f t="shared" si="38"/>
        <v>0</v>
      </c>
    </row>
    <row r="2449" spans="12:16" x14ac:dyDescent="0.35">
      <c r="L2449" s="54" t="str">
        <f>IF(ISTEXT(overallRate),"Effectuez l’étape 1",IF(OR(COUNT($C2449,H2449)&lt;&gt;2,overallRate=0),0,IF(D2449="Oui",IF(OR($B2449="Oui - sans lien de dépendance",$C2449&gt;0),ROUND(MIN(H2449, MAX(500,MIN(0.55*$C2449,573))),2),0),ROUND(IF($B2449="Non - avec lien de dépendance",MIN(1129,H2449,$C2449)*overallRate,MIN(1129,H2449)*overallRate),2))))</f>
        <v>Effectuez l’étape 1</v>
      </c>
      <c r="M2449" s="54" t="str">
        <f>IF(ISTEXT(overallRate),"Effectuez l’étape 1",IF(OR(COUNT($C2449,I2449)&lt;&gt;2,overallRate=0),0,IF(E2449="Oui",IF(OR($B2449="Oui - sans lien de dépendance",$C2449&gt;0),ROUND(MIN(I2449, MAX(500,MIN(0.55*$C2449,573))),2),0),ROUND(IF($B2449="Non - avec lien de dépendance",MIN(1129,I2449,$C2449)*overallRate,MIN(1129,I2449)*overallRate),2))))</f>
        <v>Effectuez l’étape 1</v>
      </c>
      <c r="N2449" s="54" t="str">
        <f>IF(ISTEXT(overallRate),"Effectuez l’étape 1",IF(OR(COUNT($C2449,J2449)&lt;&gt;2,overallRate=0),0,IF(F2449="Oui",IF(OR($B2449="Oui - sans lien de dépendance",$C2449&gt;0),ROUND(MIN(J2449, MAX(500,MIN(0.55*$C2449,573))),2),0),ROUND(IF($B2449="Non - avec lien de dépendance",MIN(1129,J2449,$C2449)*overallRate,MIN(1129,J2449)*overallRate),2))))</f>
        <v>Effectuez l’étape 1</v>
      </c>
      <c r="O2449" s="54" t="str">
        <f>IF(ISTEXT(overallRate),"Effectuez l’étape 1",IF(OR(COUNT($C2449,K2449)&lt;&gt;2,overallRate=0),0,IF(G2449="Oui",IF(OR($B2449="Oui - sans lien de dépendance",$C2449&gt;0),ROUND(MIN(K2449, MAX(500,MIN(0.55*$C2449,573))),2),0),ROUND(IF($B2449="Non - avec lien de dépendance",MIN(1129,K2449,$C2449)*overallRate,MIN(1129,K2449)*overallRate),2))))</f>
        <v>Effectuez l’étape 1</v>
      </c>
      <c r="P2449" s="3">
        <f t="shared" si="38"/>
        <v>0</v>
      </c>
    </row>
    <row r="2450" spans="12:16" x14ac:dyDescent="0.35">
      <c r="L2450" s="54" t="str">
        <f>IF(ISTEXT(overallRate),"Effectuez l’étape 1",IF(OR(COUNT($C2450,H2450)&lt;&gt;2,overallRate=0),0,IF(D2450="Oui",IF(OR($B2450="Oui - sans lien de dépendance",$C2450&gt;0),ROUND(MIN(H2450, MAX(500,MIN(0.55*$C2450,573))),2),0),ROUND(IF($B2450="Non - avec lien de dépendance",MIN(1129,H2450,$C2450)*overallRate,MIN(1129,H2450)*overallRate),2))))</f>
        <v>Effectuez l’étape 1</v>
      </c>
      <c r="M2450" s="54" t="str">
        <f>IF(ISTEXT(overallRate),"Effectuez l’étape 1",IF(OR(COUNT($C2450,I2450)&lt;&gt;2,overallRate=0),0,IF(E2450="Oui",IF(OR($B2450="Oui - sans lien de dépendance",$C2450&gt;0),ROUND(MIN(I2450, MAX(500,MIN(0.55*$C2450,573))),2),0),ROUND(IF($B2450="Non - avec lien de dépendance",MIN(1129,I2450,$C2450)*overallRate,MIN(1129,I2450)*overallRate),2))))</f>
        <v>Effectuez l’étape 1</v>
      </c>
      <c r="N2450" s="54" t="str">
        <f>IF(ISTEXT(overallRate),"Effectuez l’étape 1",IF(OR(COUNT($C2450,J2450)&lt;&gt;2,overallRate=0),0,IF(F2450="Oui",IF(OR($B2450="Oui - sans lien de dépendance",$C2450&gt;0),ROUND(MIN(J2450, MAX(500,MIN(0.55*$C2450,573))),2),0),ROUND(IF($B2450="Non - avec lien de dépendance",MIN(1129,J2450,$C2450)*overallRate,MIN(1129,J2450)*overallRate),2))))</f>
        <v>Effectuez l’étape 1</v>
      </c>
      <c r="O2450" s="54" t="str">
        <f>IF(ISTEXT(overallRate),"Effectuez l’étape 1",IF(OR(COUNT($C2450,K2450)&lt;&gt;2,overallRate=0),0,IF(G2450="Oui",IF(OR($B2450="Oui - sans lien de dépendance",$C2450&gt;0),ROUND(MIN(K2450, MAX(500,MIN(0.55*$C2450,573))),2),0),ROUND(IF($B2450="Non - avec lien de dépendance",MIN(1129,K2450,$C2450)*overallRate,MIN(1129,K2450)*overallRate),2))))</f>
        <v>Effectuez l’étape 1</v>
      </c>
      <c r="P2450" s="3">
        <f t="shared" si="38"/>
        <v>0</v>
      </c>
    </row>
    <row r="2451" spans="12:16" x14ac:dyDescent="0.35">
      <c r="L2451" s="54" t="str">
        <f>IF(ISTEXT(overallRate),"Effectuez l’étape 1",IF(OR(COUNT($C2451,H2451)&lt;&gt;2,overallRate=0),0,IF(D2451="Oui",IF(OR($B2451="Oui - sans lien de dépendance",$C2451&gt;0),ROUND(MIN(H2451, MAX(500,MIN(0.55*$C2451,573))),2),0),ROUND(IF($B2451="Non - avec lien de dépendance",MIN(1129,H2451,$C2451)*overallRate,MIN(1129,H2451)*overallRate),2))))</f>
        <v>Effectuez l’étape 1</v>
      </c>
      <c r="M2451" s="54" t="str">
        <f>IF(ISTEXT(overallRate),"Effectuez l’étape 1",IF(OR(COUNT($C2451,I2451)&lt;&gt;2,overallRate=0),0,IF(E2451="Oui",IF(OR($B2451="Oui - sans lien de dépendance",$C2451&gt;0),ROUND(MIN(I2451, MAX(500,MIN(0.55*$C2451,573))),2),0),ROUND(IF($B2451="Non - avec lien de dépendance",MIN(1129,I2451,$C2451)*overallRate,MIN(1129,I2451)*overallRate),2))))</f>
        <v>Effectuez l’étape 1</v>
      </c>
      <c r="N2451" s="54" t="str">
        <f>IF(ISTEXT(overallRate),"Effectuez l’étape 1",IF(OR(COUNT($C2451,J2451)&lt;&gt;2,overallRate=0),0,IF(F2451="Oui",IF(OR($B2451="Oui - sans lien de dépendance",$C2451&gt;0),ROUND(MIN(J2451, MAX(500,MIN(0.55*$C2451,573))),2),0),ROUND(IF($B2451="Non - avec lien de dépendance",MIN(1129,J2451,$C2451)*overallRate,MIN(1129,J2451)*overallRate),2))))</f>
        <v>Effectuez l’étape 1</v>
      </c>
      <c r="O2451" s="54" t="str">
        <f>IF(ISTEXT(overallRate),"Effectuez l’étape 1",IF(OR(COUNT($C2451,K2451)&lt;&gt;2,overallRate=0),0,IF(G2451="Oui",IF(OR($B2451="Oui - sans lien de dépendance",$C2451&gt;0),ROUND(MIN(K2451, MAX(500,MIN(0.55*$C2451,573))),2),0),ROUND(IF($B2451="Non - avec lien de dépendance",MIN(1129,K2451,$C2451)*overallRate,MIN(1129,K2451)*overallRate),2))))</f>
        <v>Effectuez l’étape 1</v>
      </c>
      <c r="P2451" s="3">
        <f t="shared" si="38"/>
        <v>0</v>
      </c>
    </row>
    <row r="2452" spans="12:16" x14ac:dyDescent="0.35">
      <c r="L2452" s="54" t="str">
        <f>IF(ISTEXT(overallRate),"Effectuez l’étape 1",IF(OR(COUNT($C2452,H2452)&lt;&gt;2,overallRate=0),0,IF(D2452="Oui",IF(OR($B2452="Oui - sans lien de dépendance",$C2452&gt;0),ROUND(MIN(H2452, MAX(500,MIN(0.55*$C2452,573))),2),0),ROUND(IF($B2452="Non - avec lien de dépendance",MIN(1129,H2452,$C2452)*overallRate,MIN(1129,H2452)*overallRate),2))))</f>
        <v>Effectuez l’étape 1</v>
      </c>
      <c r="M2452" s="54" t="str">
        <f>IF(ISTEXT(overallRate),"Effectuez l’étape 1",IF(OR(COUNT($C2452,I2452)&lt;&gt;2,overallRate=0),0,IF(E2452="Oui",IF(OR($B2452="Oui - sans lien de dépendance",$C2452&gt;0),ROUND(MIN(I2452, MAX(500,MIN(0.55*$C2452,573))),2),0),ROUND(IF($B2452="Non - avec lien de dépendance",MIN(1129,I2452,$C2452)*overallRate,MIN(1129,I2452)*overallRate),2))))</f>
        <v>Effectuez l’étape 1</v>
      </c>
      <c r="N2452" s="54" t="str">
        <f>IF(ISTEXT(overallRate),"Effectuez l’étape 1",IF(OR(COUNT($C2452,J2452)&lt;&gt;2,overallRate=0),0,IF(F2452="Oui",IF(OR($B2452="Oui - sans lien de dépendance",$C2452&gt;0),ROUND(MIN(J2452, MAX(500,MIN(0.55*$C2452,573))),2),0),ROUND(IF($B2452="Non - avec lien de dépendance",MIN(1129,J2452,$C2452)*overallRate,MIN(1129,J2452)*overallRate),2))))</f>
        <v>Effectuez l’étape 1</v>
      </c>
      <c r="O2452" s="54" t="str">
        <f>IF(ISTEXT(overallRate),"Effectuez l’étape 1",IF(OR(COUNT($C2452,K2452)&lt;&gt;2,overallRate=0),0,IF(G2452="Oui",IF(OR($B2452="Oui - sans lien de dépendance",$C2452&gt;0),ROUND(MIN(K2452, MAX(500,MIN(0.55*$C2452,573))),2),0),ROUND(IF($B2452="Non - avec lien de dépendance",MIN(1129,K2452,$C2452)*overallRate,MIN(1129,K2452)*overallRate),2))))</f>
        <v>Effectuez l’étape 1</v>
      </c>
      <c r="P2452" s="3">
        <f t="shared" si="38"/>
        <v>0</v>
      </c>
    </row>
    <row r="2453" spans="12:16" x14ac:dyDescent="0.35">
      <c r="L2453" s="54" t="str">
        <f>IF(ISTEXT(overallRate),"Effectuez l’étape 1",IF(OR(COUNT($C2453,H2453)&lt;&gt;2,overallRate=0),0,IF(D2453="Oui",IF(OR($B2453="Oui - sans lien de dépendance",$C2453&gt;0),ROUND(MIN(H2453, MAX(500,MIN(0.55*$C2453,573))),2),0),ROUND(IF($B2453="Non - avec lien de dépendance",MIN(1129,H2453,$C2453)*overallRate,MIN(1129,H2453)*overallRate),2))))</f>
        <v>Effectuez l’étape 1</v>
      </c>
      <c r="M2453" s="54" t="str">
        <f>IF(ISTEXT(overallRate),"Effectuez l’étape 1",IF(OR(COUNT($C2453,I2453)&lt;&gt;2,overallRate=0),0,IF(E2453="Oui",IF(OR($B2453="Oui - sans lien de dépendance",$C2453&gt;0),ROUND(MIN(I2453, MAX(500,MIN(0.55*$C2453,573))),2),0),ROUND(IF($B2453="Non - avec lien de dépendance",MIN(1129,I2453,$C2453)*overallRate,MIN(1129,I2453)*overallRate),2))))</f>
        <v>Effectuez l’étape 1</v>
      </c>
      <c r="N2453" s="54" t="str">
        <f>IF(ISTEXT(overallRate),"Effectuez l’étape 1",IF(OR(COUNT($C2453,J2453)&lt;&gt;2,overallRate=0),0,IF(F2453="Oui",IF(OR($B2453="Oui - sans lien de dépendance",$C2453&gt;0),ROUND(MIN(J2453, MAX(500,MIN(0.55*$C2453,573))),2),0),ROUND(IF($B2453="Non - avec lien de dépendance",MIN(1129,J2453,$C2453)*overallRate,MIN(1129,J2453)*overallRate),2))))</f>
        <v>Effectuez l’étape 1</v>
      </c>
      <c r="O2453" s="54" t="str">
        <f>IF(ISTEXT(overallRate),"Effectuez l’étape 1",IF(OR(COUNT($C2453,K2453)&lt;&gt;2,overallRate=0),0,IF(G2453="Oui",IF(OR($B2453="Oui - sans lien de dépendance",$C2453&gt;0),ROUND(MIN(K2453, MAX(500,MIN(0.55*$C2453,573))),2),0),ROUND(IF($B2453="Non - avec lien de dépendance",MIN(1129,K2453,$C2453)*overallRate,MIN(1129,K2453)*overallRate),2))))</f>
        <v>Effectuez l’étape 1</v>
      </c>
      <c r="P2453" s="3">
        <f t="shared" si="38"/>
        <v>0</v>
      </c>
    </row>
    <row r="2454" spans="12:16" x14ac:dyDescent="0.35">
      <c r="L2454" s="54" t="str">
        <f>IF(ISTEXT(overallRate),"Effectuez l’étape 1",IF(OR(COUNT($C2454,H2454)&lt;&gt;2,overallRate=0),0,IF(D2454="Oui",IF(OR($B2454="Oui - sans lien de dépendance",$C2454&gt;0),ROUND(MIN(H2454, MAX(500,MIN(0.55*$C2454,573))),2),0),ROUND(IF($B2454="Non - avec lien de dépendance",MIN(1129,H2454,$C2454)*overallRate,MIN(1129,H2454)*overallRate),2))))</f>
        <v>Effectuez l’étape 1</v>
      </c>
      <c r="M2454" s="54" t="str">
        <f>IF(ISTEXT(overallRate),"Effectuez l’étape 1",IF(OR(COUNT($C2454,I2454)&lt;&gt;2,overallRate=0),0,IF(E2454="Oui",IF(OR($B2454="Oui - sans lien de dépendance",$C2454&gt;0),ROUND(MIN(I2454, MAX(500,MIN(0.55*$C2454,573))),2),0),ROUND(IF($B2454="Non - avec lien de dépendance",MIN(1129,I2454,$C2454)*overallRate,MIN(1129,I2454)*overallRate),2))))</f>
        <v>Effectuez l’étape 1</v>
      </c>
      <c r="N2454" s="54" t="str">
        <f>IF(ISTEXT(overallRate),"Effectuez l’étape 1",IF(OR(COUNT($C2454,J2454)&lt;&gt;2,overallRate=0),0,IF(F2454="Oui",IF(OR($B2454="Oui - sans lien de dépendance",$C2454&gt;0),ROUND(MIN(J2454, MAX(500,MIN(0.55*$C2454,573))),2),0),ROUND(IF($B2454="Non - avec lien de dépendance",MIN(1129,J2454,$C2454)*overallRate,MIN(1129,J2454)*overallRate),2))))</f>
        <v>Effectuez l’étape 1</v>
      </c>
      <c r="O2454" s="54" t="str">
        <f>IF(ISTEXT(overallRate),"Effectuez l’étape 1",IF(OR(COUNT($C2454,K2454)&lt;&gt;2,overallRate=0),0,IF(G2454="Oui",IF(OR($B2454="Oui - sans lien de dépendance",$C2454&gt;0),ROUND(MIN(K2454, MAX(500,MIN(0.55*$C2454,573))),2),0),ROUND(IF($B2454="Non - avec lien de dépendance",MIN(1129,K2454,$C2454)*overallRate,MIN(1129,K2454)*overallRate),2))))</f>
        <v>Effectuez l’étape 1</v>
      </c>
      <c r="P2454" s="3">
        <f t="shared" si="38"/>
        <v>0</v>
      </c>
    </row>
    <row r="2455" spans="12:16" x14ac:dyDescent="0.35">
      <c r="L2455" s="54" t="str">
        <f>IF(ISTEXT(overallRate),"Effectuez l’étape 1",IF(OR(COUNT($C2455,H2455)&lt;&gt;2,overallRate=0),0,IF(D2455="Oui",IF(OR($B2455="Oui - sans lien de dépendance",$C2455&gt;0),ROUND(MIN(H2455, MAX(500,MIN(0.55*$C2455,573))),2),0),ROUND(IF($B2455="Non - avec lien de dépendance",MIN(1129,H2455,$C2455)*overallRate,MIN(1129,H2455)*overallRate),2))))</f>
        <v>Effectuez l’étape 1</v>
      </c>
      <c r="M2455" s="54" t="str">
        <f>IF(ISTEXT(overallRate),"Effectuez l’étape 1",IF(OR(COUNT($C2455,I2455)&lt;&gt;2,overallRate=0),0,IF(E2455="Oui",IF(OR($B2455="Oui - sans lien de dépendance",$C2455&gt;0),ROUND(MIN(I2455, MAX(500,MIN(0.55*$C2455,573))),2),0),ROUND(IF($B2455="Non - avec lien de dépendance",MIN(1129,I2455,$C2455)*overallRate,MIN(1129,I2455)*overallRate),2))))</f>
        <v>Effectuez l’étape 1</v>
      </c>
      <c r="N2455" s="54" t="str">
        <f>IF(ISTEXT(overallRate),"Effectuez l’étape 1",IF(OR(COUNT($C2455,J2455)&lt;&gt;2,overallRate=0),0,IF(F2455="Oui",IF(OR($B2455="Oui - sans lien de dépendance",$C2455&gt;0),ROUND(MIN(J2455, MAX(500,MIN(0.55*$C2455,573))),2),0),ROUND(IF($B2455="Non - avec lien de dépendance",MIN(1129,J2455,$C2455)*overallRate,MIN(1129,J2455)*overallRate),2))))</f>
        <v>Effectuez l’étape 1</v>
      </c>
      <c r="O2455" s="54" t="str">
        <f>IF(ISTEXT(overallRate),"Effectuez l’étape 1",IF(OR(COUNT($C2455,K2455)&lt;&gt;2,overallRate=0),0,IF(G2455="Oui",IF(OR($B2455="Oui - sans lien de dépendance",$C2455&gt;0),ROUND(MIN(K2455, MAX(500,MIN(0.55*$C2455,573))),2),0),ROUND(IF($B2455="Non - avec lien de dépendance",MIN(1129,K2455,$C2455)*overallRate,MIN(1129,K2455)*overallRate),2))))</f>
        <v>Effectuez l’étape 1</v>
      </c>
      <c r="P2455" s="3">
        <f t="shared" si="38"/>
        <v>0</v>
      </c>
    </row>
    <row r="2456" spans="12:16" x14ac:dyDescent="0.35">
      <c r="L2456" s="54" t="str">
        <f>IF(ISTEXT(overallRate),"Effectuez l’étape 1",IF(OR(COUNT($C2456,H2456)&lt;&gt;2,overallRate=0),0,IF(D2456="Oui",IF(OR($B2456="Oui - sans lien de dépendance",$C2456&gt;0),ROUND(MIN(H2456, MAX(500,MIN(0.55*$C2456,573))),2),0),ROUND(IF($B2456="Non - avec lien de dépendance",MIN(1129,H2456,$C2456)*overallRate,MIN(1129,H2456)*overallRate),2))))</f>
        <v>Effectuez l’étape 1</v>
      </c>
      <c r="M2456" s="54" t="str">
        <f>IF(ISTEXT(overallRate),"Effectuez l’étape 1",IF(OR(COUNT($C2456,I2456)&lt;&gt;2,overallRate=0),0,IF(E2456="Oui",IF(OR($B2456="Oui - sans lien de dépendance",$C2456&gt;0),ROUND(MIN(I2456, MAX(500,MIN(0.55*$C2456,573))),2),0),ROUND(IF($B2456="Non - avec lien de dépendance",MIN(1129,I2456,$C2456)*overallRate,MIN(1129,I2456)*overallRate),2))))</f>
        <v>Effectuez l’étape 1</v>
      </c>
      <c r="N2456" s="54" t="str">
        <f>IF(ISTEXT(overallRate),"Effectuez l’étape 1",IF(OR(COUNT($C2456,J2456)&lt;&gt;2,overallRate=0),0,IF(F2456="Oui",IF(OR($B2456="Oui - sans lien de dépendance",$C2456&gt;0),ROUND(MIN(J2456, MAX(500,MIN(0.55*$C2456,573))),2),0),ROUND(IF($B2456="Non - avec lien de dépendance",MIN(1129,J2456,$C2456)*overallRate,MIN(1129,J2456)*overallRate),2))))</f>
        <v>Effectuez l’étape 1</v>
      </c>
      <c r="O2456" s="54" t="str">
        <f>IF(ISTEXT(overallRate),"Effectuez l’étape 1",IF(OR(COUNT($C2456,K2456)&lt;&gt;2,overallRate=0),0,IF(G2456="Oui",IF(OR($B2456="Oui - sans lien de dépendance",$C2456&gt;0),ROUND(MIN(K2456, MAX(500,MIN(0.55*$C2456,573))),2),0),ROUND(IF($B2456="Non - avec lien de dépendance",MIN(1129,K2456,$C2456)*overallRate,MIN(1129,K2456)*overallRate),2))))</f>
        <v>Effectuez l’étape 1</v>
      </c>
      <c r="P2456" s="3">
        <f t="shared" si="38"/>
        <v>0</v>
      </c>
    </row>
    <row r="2457" spans="12:16" x14ac:dyDescent="0.35">
      <c r="L2457" s="54" t="str">
        <f>IF(ISTEXT(overallRate),"Effectuez l’étape 1",IF(OR(COUNT($C2457,H2457)&lt;&gt;2,overallRate=0),0,IF(D2457="Oui",IF(OR($B2457="Oui - sans lien de dépendance",$C2457&gt;0),ROUND(MIN(H2457, MAX(500,MIN(0.55*$C2457,573))),2),0),ROUND(IF($B2457="Non - avec lien de dépendance",MIN(1129,H2457,$C2457)*overallRate,MIN(1129,H2457)*overallRate),2))))</f>
        <v>Effectuez l’étape 1</v>
      </c>
      <c r="M2457" s="54" t="str">
        <f>IF(ISTEXT(overallRate),"Effectuez l’étape 1",IF(OR(COUNT($C2457,I2457)&lt;&gt;2,overallRate=0),0,IF(E2457="Oui",IF(OR($B2457="Oui - sans lien de dépendance",$C2457&gt;0),ROUND(MIN(I2457, MAX(500,MIN(0.55*$C2457,573))),2),0),ROUND(IF($B2457="Non - avec lien de dépendance",MIN(1129,I2457,$C2457)*overallRate,MIN(1129,I2457)*overallRate),2))))</f>
        <v>Effectuez l’étape 1</v>
      </c>
      <c r="N2457" s="54" t="str">
        <f>IF(ISTEXT(overallRate),"Effectuez l’étape 1",IF(OR(COUNT($C2457,J2457)&lt;&gt;2,overallRate=0),0,IF(F2457="Oui",IF(OR($B2457="Oui - sans lien de dépendance",$C2457&gt;0),ROUND(MIN(J2457, MAX(500,MIN(0.55*$C2457,573))),2),0),ROUND(IF($B2457="Non - avec lien de dépendance",MIN(1129,J2457,$C2457)*overallRate,MIN(1129,J2457)*overallRate),2))))</f>
        <v>Effectuez l’étape 1</v>
      </c>
      <c r="O2457" s="54" t="str">
        <f>IF(ISTEXT(overallRate),"Effectuez l’étape 1",IF(OR(COUNT($C2457,K2457)&lt;&gt;2,overallRate=0),0,IF(G2457="Oui",IF(OR($B2457="Oui - sans lien de dépendance",$C2457&gt;0),ROUND(MIN(K2457, MAX(500,MIN(0.55*$C2457,573))),2),0),ROUND(IF($B2457="Non - avec lien de dépendance",MIN(1129,K2457,$C2457)*overallRate,MIN(1129,K2457)*overallRate),2))))</f>
        <v>Effectuez l’étape 1</v>
      </c>
      <c r="P2457" s="3">
        <f t="shared" si="38"/>
        <v>0</v>
      </c>
    </row>
    <row r="2458" spans="12:16" x14ac:dyDescent="0.35">
      <c r="L2458" s="54" t="str">
        <f>IF(ISTEXT(overallRate),"Effectuez l’étape 1",IF(OR(COUNT($C2458,H2458)&lt;&gt;2,overallRate=0),0,IF(D2458="Oui",IF(OR($B2458="Oui - sans lien de dépendance",$C2458&gt;0),ROUND(MIN(H2458, MAX(500,MIN(0.55*$C2458,573))),2),0),ROUND(IF($B2458="Non - avec lien de dépendance",MIN(1129,H2458,$C2458)*overallRate,MIN(1129,H2458)*overallRate),2))))</f>
        <v>Effectuez l’étape 1</v>
      </c>
      <c r="M2458" s="54" t="str">
        <f>IF(ISTEXT(overallRate),"Effectuez l’étape 1",IF(OR(COUNT($C2458,I2458)&lt;&gt;2,overallRate=0),0,IF(E2458="Oui",IF(OR($B2458="Oui - sans lien de dépendance",$C2458&gt;0),ROUND(MIN(I2458, MAX(500,MIN(0.55*$C2458,573))),2),0),ROUND(IF($B2458="Non - avec lien de dépendance",MIN(1129,I2458,$C2458)*overallRate,MIN(1129,I2458)*overallRate),2))))</f>
        <v>Effectuez l’étape 1</v>
      </c>
      <c r="N2458" s="54" t="str">
        <f>IF(ISTEXT(overallRate),"Effectuez l’étape 1",IF(OR(COUNT($C2458,J2458)&lt;&gt;2,overallRate=0),0,IF(F2458="Oui",IF(OR($B2458="Oui - sans lien de dépendance",$C2458&gt;0),ROUND(MIN(J2458, MAX(500,MIN(0.55*$C2458,573))),2),0),ROUND(IF($B2458="Non - avec lien de dépendance",MIN(1129,J2458,$C2458)*overallRate,MIN(1129,J2458)*overallRate),2))))</f>
        <v>Effectuez l’étape 1</v>
      </c>
      <c r="O2458" s="54" t="str">
        <f>IF(ISTEXT(overallRate),"Effectuez l’étape 1",IF(OR(COUNT($C2458,K2458)&lt;&gt;2,overallRate=0),0,IF(G2458="Oui",IF(OR($B2458="Oui - sans lien de dépendance",$C2458&gt;0),ROUND(MIN(K2458, MAX(500,MIN(0.55*$C2458,573))),2),0),ROUND(IF($B2458="Non - avec lien de dépendance",MIN(1129,K2458,$C2458)*overallRate,MIN(1129,K2458)*overallRate),2))))</f>
        <v>Effectuez l’étape 1</v>
      </c>
      <c r="P2458" s="3">
        <f t="shared" si="38"/>
        <v>0</v>
      </c>
    </row>
    <row r="2459" spans="12:16" x14ac:dyDescent="0.35">
      <c r="L2459" s="54" t="str">
        <f>IF(ISTEXT(overallRate),"Effectuez l’étape 1",IF(OR(COUNT($C2459,H2459)&lt;&gt;2,overallRate=0),0,IF(D2459="Oui",IF(OR($B2459="Oui - sans lien de dépendance",$C2459&gt;0),ROUND(MIN(H2459, MAX(500,MIN(0.55*$C2459,573))),2),0),ROUND(IF($B2459="Non - avec lien de dépendance",MIN(1129,H2459,$C2459)*overallRate,MIN(1129,H2459)*overallRate),2))))</f>
        <v>Effectuez l’étape 1</v>
      </c>
      <c r="M2459" s="54" t="str">
        <f>IF(ISTEXT(overallRate),"Effectuez l’étape 1",IF(OR(COUNT($C2459,I2459)&lt;&gt;2,overallRate=0),0,IF(E2459="Oui",IF(OR($B2459="Oui - sans lien de dépendance",$C2459&gt;0),ROUND(MIN(I2459, MAX(500,MIN(0.55*$C2459,573))),2),0),ROUND(IF($B2459="Non - avec lien de dépendance",MIN(1129,I2459,$C2459)*overallRate,MIN(1129,I2459)*overallRate),2))))</f>
        <v>Effectuez l’étape 1</v>
      </c>
      <c r="N2459" s="54" t="str">
        <f>IF(ISTEXT(overallRate),"Effectuez l’étape 1",IF(OR(COUNT($C2459,J2459)&lt;&gt;2,overallRate=0),0,IF(F2459="Oui",IF(OR($B2459="Oui - sans lien de dépendance",$C2459&gt;0),ROUND(MIN(J2459, MAX(500,MIN(0.55*$C2459,573))),2),0),ROUND(IF($B2459="Non - avec lien de dépendance",MIN(1129,J2459,$C2459)*overallRate,MIN(1129,J2459)*overallRate),2))))</f>
        <v>Effectuez l’étape 1</v>
      </c>
      <c r="O2459" s="54" t="str">
        <f>IF(ISTEXT(overallRate),"Effectuez l’étape 1",IF(OR(COUNT($C2459,K2459)&lt;&gt;2,overallRate=0),0,IF(G2459="Oui",IF(OR($B2459="Oui - sans lien de dépendance",$C2459&gt;0),ROUND(MIN(K2459, MAX(500,MIN(0.55*$C2459,573))),2),0),ROUND(IF($B2459="Non - avec lien de dépendance",MIN(1129,K2459,$C2459)*overallRate,MIN(1129,K2459)*overallRate),2))))</f>
        <v>Effectuez l’étape 1</v>
      </c>
      <c r="P2459" s="3">
        <f t="shared" si="38"/>
        <v>0</v>
      </c>
    </row>
    <row r="2460" spans="12:16" x14ac:dyDescent="0.35">
      <c r="L2460" s="54" t="str">
        <f>IF(ISTEXT(overallRate),"Effectuez l’étape 1",IF(OR(COUNT($C2460,H2460)&lt;&gt;2,overallRate=0),0,IF(D2460="Oui",IF(OR($B2460="Oui - sans lien de dépendance",$C2460&gt;0),ROUND(MIN(H2460, MAX(500,MIN(0.55*$C2460,573))),2),0),ROUND(IF($B2460="Non - avec lien de dépendance",MIN(1129,H2460,$C2460)*overallRate,MIN(1129,H2460)*overallRate),2))))</f>
        <v>Effectuez l’étape 1</v>
      </c>
      <c r="M2460" s="54" t="str">
        <f>IF(ISTEXT(overallRate),"Effectuez l’étape 1",IF(OR(COUNT($C2460,I2460)&lt;&gt;2,overallRate=0),0,IF(E2460="Oui",IF(OR($B2460="Oui - sans lien de dépendance",$C2460&gt;0),ROUND(MIN(I2460, MAX(500,MIN(0.55*$C2460,573))),2),0),ROUND(IF($B2460="Non - avec lien de dépendance",MIN(1129,I2460,$C2460)*overallRate,MIN(1129,I2460)*overallRate),2))))</f>
        <v>Effectuez l’étape 1</v>
      </c>
      <c r="N2460" s="54" t="str">
        <f>IF(ISTEXT(overallRate),"Effectuez l’étape 1",IF(OR(COUNT($C2460,J2460)&lt;&gt;2,overallRate=0),0,IF(F2460="Oui",IF(OR($B2460="Oui - sans lien de dépendance",$C2460&gt;0),ROUND(MIN(J2460, MAX(500,MIN(0.55*$C2460,573))),2),0),ROUND(IF($B2460="Non - avec lien de dépendance",MIN(1129,J2460,$C2460)*overallRate,MIN(1129,J2460)*overallRate),2))))</f>
        <v>Effectuez l’étape 1</v>
      </c>
      <c r="O2460" s="54" t="str">
        <f>IF(ISTEXT(overallRate),"Effectuez l’étape 1",IF(OR(COUNT($C2460,K2460)&lt;&gt;2,overallRate=0),0,IF(G2460="Oui",IF(OR($B2460="Oui - sans lien de dépendance",$C2460&gt;0),ROUND(MIN(K2460, MAX(500,MIN(0.55*$C2460,573))),2),0),ROUND(IF($B2460="Non - avec lien de dépendance",MIN(1129,K2460,$C2460)*overallRate,MIN(1129,K2460)*overallRate),2))))</f>
        <v>Effectuez l’étape 1</v>
      </c>
      <c r="P2460" s="3">
        <f t="shared" si="38"/>
        <v>0</v>
      </c>
    </row>
    <row r="2461" spans="12:16" x14ac:dyDescent="0.35">
      <c r="L2461" s="54" t="str">
        <f>IF(ISTEXT(overallRate),"Effectuez l’étape 1",IF(OR(COUNT($C2461,H2461)&lt;&gt;2,overallRate=0),0,IF(D2461="Oui",IF(OR($B2461="Oui - sans lien de dépendance",$C2461&gt;0),ROUND(MIN(H2461, MAX(500,MIN(0.55*$C2461,573))),2),0),ROUND(IF($B2461="Non - avec lien de dépendance",MIN(1129,H2461,$C2461)*overallRate,MIN(1129,H2461)*overallRate),2))))</f>
        <v>Effectuez l’étape 1</v>
      </c>
      <c r="M2461" s="54" t="str">
        <f>IF(ISTEXT(overallRate),"Effectuez l’étape 1",IF(OR(COUNT($C2461,I2461)&lt;&gt;2,overallRate=0),0,IF(E2461="Oui",IF(OR($B2461="Oui - sans lien de dépendance",$C2461&gt;0),ROUND(MIN(I2461, MAX(500,MIN(0.55*$C2461,573))),2),0),ROUND(IF($B2461="Non - avec lien de dépendance",MIN(1129,I2461,$C2461)*overallRate,MIN(1129,I2461)*overallRate),2))))</f>
        <v>Effectuez l’étape 1</v>
      </c>
      <c r="N2461" s="54" t="str">
        <f>IF(ISTEXT(overallRate),"Effectuez l’étape 1",IF(OR(COUNT($C2461,J2461)&lt;&gt;2,overallRate=0),0,IF(F2461="Oui",IF(OR($B2461="Oui - sans lien de dépendance",$C2461&gt;0),ROUND(MIN(J2461, MAX(500,MIN(0.55*$C2461,573))),2),0),ROUND(IF($B2461="Non - avec lien de dépendance",MIN(1129,J2461,$C2461)*overallRate,MIN(1129,J2461)*overallRate),2))))</f>
        <v>Effectuez l’étape 1</v>
      </c>
      <c r="O2461" s="54" t="str">
        <f>IF(ISTEXT(overallRate),"Effectuez l’étape 1",IF(OR(COUNT($C2461,K2461)&lt;&gt;2,overallRate=0),0,IF(G2461="Oui",IF(OR($B2461="Oui - sans lien de dépendance",$C2461&gt;0),ROUND(MIN(K2461, MAX(500,MIN(0.55*$C2461,573))),2),0),ROUND(IF($B2461="Non - avec lien de dépendance",MIN(1129,K2461,$C2461)*overallRate,MIN(1129,K2461)*overallRate),2))))</f>
        <v>Effectuez l’étape 1</v>
      </c>
      <c r="P2461" s="3">
        <f t="shared" si="38"/>
        <v>0</v>
      </c>
    </row>
    <row r="2462" spans="12:16" x14ac:dyDescent="0.35">
      <c r="L2462" s="54" t="str">
        <f>IF(ISTEXT(overallRate),"Effectuez l’étape 1",IF(OR(COUNT($C2462,H2462)&lt;&gt;2,overallRate=0),0,IF(D2462="Oui",IF(OR($B2462="Oui - sans lien de dépendance",$C2462&gt;0),ROUND(MIN(H2462, MAX(500,MIN(0.55*$C2462,573))),2),0),ROUND(IF($B2462="Non - avec lien de dépendance",MIN(1129,H2462,$C2462)*overallRate,MIN(1129,H2462)*overallRate),2))))</f>
        <v>Effectuez l’étape 1</v>
      </c>
      <c r="M2462" s="54" t="str">
        <f>IF(ISTEXT(overallRate),"Effectuez l’étape 1",IF(OR(COUNT($C2462,I2462)&lt;&gt;2,overallRate=0),0,IF(E2462="Oui",IF(OR($B2462="Oui - sans lien de dépendance",$C2462&gt;0),ROUND(MIN(I2462, MAX(500,MIN(0.55*$C2462,573))),2),0),ROUND(IF($B2462="Non - avec lien de dépendance",MIN(1129,I2462,$C2462)*overallRate,MIN(1129,I2462)*overallRate),2))))</f>
        <v>Effectuez l’étape 1</v>
      </c>
      <c r="N2462" s="54" t="str">
        <f>IF(ISTEXT(overallRate),"Effectuez l’étape 1",IF(OR(COUNT($C2462,J2462)&lt;&gt;2,overallRate=0),0,IF(F2462="Oui",IF(OR($B2462="Oui - sans lien de dépendance",$C2462&gt;0),ROUND(MIN(J2462, MAX(500,MIN(0.55*$C2462,573))),2),0),ROUND(IF($B2462="Non - avec lien de dépendance",MIN(1129,J2462,$C2462)*overallRate,MIN(1129,J2462)*overallRate),2))))</f>
        <v>Effectuez l’étape 1</v>
      </c>
      <c r="O2462" s="54" t="str">
        <f>IF(ISTEXT(overallRate),"Effectuez l’étape 1",IF(OR(COUNT($C2462,K2462)&lt;&gt;2,overallRate=0),0,IF(G2462="Oui",IF(OR($B2462="Oui - sans lien de dépendance",$C2462&gt;0),ROUND(MIN(K2462, MAX(500,MIN(0.55*$C2462,573))),2),0),ROUND(IF($B2462="Non - avec lien de dépendance",MIN(1129,K2462,$C2462)*overallRate,MIN(1129,K2462)*overallRate),2))))</f>
        <v>Effectuez l’étape 1</v>
      </c>
      <c r="P2462" s="3">
        <f t="shared" si="38"/>
        <v>0</v>
      </c>
    </row>
    <row r="2463" spans="12:16" x14ac:dyDescent="0.35">
      <c r="L2463" s="54" t="str">
        <f>IF(ISTEXT(overallRate),"Effectuez l’étape 1",IF(OR(COUNT($C2463,H2463)&lt;&gt;2,overallRate=0),0,IF(D2463="Oui",IF(OR($B2463="Oui - sans lien de dépendance",$C2463&gt;0),ROUND(MIN(H2463, MAX(500,MIN(0.55*$C2463,573))),2),0),ROUND(IF($B2463="Non - avec lien de dépendance",MIN(1129,H2463,$C2463)*overallRate,MIN(1129,H2463)*overallRate),2))))</f>
        <v>Effectuez l’étape 1</v>
      </c>
      <c r="M2463" s="54" t="str">
        <f>IF(ISTEXT(overallRate),"Effectuez l’étape 1",IF(OR(COUNT($C2463,I2463)&lt;&gt;2,overallRate=0),0,IF(E2463="Oui",IF(OR($B2463="Oui - sans lien de dépendance",$C2463&gt;0),ROUND(MIN(I2463, MAX(500,MIN(0.55*$C2463,573))),2),0),ROUND(IF($B2463="Non - avec lien de dépendance",MIN(1129,I2463,$C2463)*overallRate,MIN(1129,I2463)*overallRate),2))))</f>
        <v>Effectuez l’étape 1</v>
      </c>
      <c r="N2463" s="54" t="str">
        <f>IF(ISTEXT(overallRate),"Effectuez l’étape 1",IF(OR(COUNT($C2463,J2463)&lt;&gt;2,overallRate=0),0,IF(F2463="Oui",IF(OR($B2463="Oui - sans lien de dépendance",$C2463&gt;0),ROUND(MIN(J2463, MAX(500,MIN(0.55*$C2463,573))),2),0),ROUND(IF($B2463="Non - avec lien de dépendance",MIN(1129,J2463,$C2463)*overallRate,MIN(1129,J2463)*overallRate),2))))</f>
        <v>Effectuez l’étape 1</v>
      </c>
      <c r="O2463" s="54" t="str">
        <f>IF(ISTEXT(overallRate),"Effectuez l’étape 1",IF(OR(COUNT($C2463,K2463)&lt;&gt;2,overallRate=0),0,IF(G2463="Oui",IF(OR($B2463="Oui - sans lien de dépendance",$C2463&gt;0),ROUND(MIN(K2463, MAX(500,MIN(0.55*$C2463,573))),2),0),ROUND(IF($B2463="Non - avec lien de dépendance",MIN(1129,K2463,$C2463)*overallRate,MIN(1129,K2463)*overallRate),2))))</f>
        <v>Effectuez l’étape 1</v>
      </c>
      <c r="P2463" s="3">
        <f t="shared" si="38"/>
        <v>0</v>
      </c>
    </row>
    <row r="2464" spans="12:16" x14ac:dyDescent="0.35">
      <c r="L2464" s="54" t="str">
        <f>IF(ISTEXT(overallRate),"Effectuez l’étape 1",IF(OR(COUNT($C2464,H2464)&lt;&gt;2,overallRate=0),0,IF(D2464="Oui",IF(OR($B2464="Oui - sans lien de dépendance",$C2464&gt;0),ROUND(MIN(H2464, MAX(500,MIN(0.55*$C2464,573))),2),0),ROUND(IF($B2464="Non - avec lien de dépendance",MIN(1129,H2464,$C2464)*overallRate,MIN(1129,H2464)*overallRate),2))))</f>
        <v>Effectuez l’étape 1</v>
      </c>
      <c r="M2464" s="54" t="str">
        <f>IF(ISTEXT(overallRate),"Effectuez l’étape 1",IF(OR(COUNT($C2464,I2464)&lt;&gt;2,overallRate=0),0,IF(E2464="Oui",IF(OR($B2464="Oui - sans lien de dépendance",$C2464&gt;0),ROUND(MIN(I2464, MAX(500,MIN(0.55*$C2464,573))),2),0),ROUND(IF($B2464="Non - avec lien de dépendance",MIN(1129,I2464,$C2464)*overallRate,MIN(1129,I2464)*overallRate),2))))</f>
        <v>Effectuez l’étape 1</v>
      </c>
      <c r="N2464" s="54" t="str">
        <f>IF(ISTEXT(overallRate),"Effectuez l’étape 1",IF(OR(COUNT($C2464,J2464)&lt;&gt;2,overallRate=0),0,IF(F2464="Oui",IF(OR($B2464="Oui - sans lien de dépendance",$C2464&gt;0),ROUND(MIN(J2464, MAX(500,MIN(0.55*$C2464,573))),2),0),ROUND(IF($B2464="Non - avec lien de dépendance",MIN(1129,J2464,$C2464)*overallRate,MIN(1129,J2464)*overallRate),2))))</f>
        <v>Effectuez l’étape 1</v>
      </c>
      <c r="O2464" s="54" t="str">
        <f>IF(ISTEXT(overallRate),"Effectuez l’étape 1",IF(OR(COUNT($C2464,K2464)&lt;&gt;2,overallRate=0),0,IF(G2464="Oui",IF(OR($B2464="Oui - sans lien de dépendance",$C2464&gt;0),ROUND(MIN(K2464, MAX(500,MIN(0.55*$C2464,573))),2),0),ROUND(IF($B2464="Non - avec lien de dépendance",MIN(1129,K2464,$C2464)*overallRate,MIN(1129,K2464)*overallRate),2))))</f>
        <v>Effectuez l’étape 1</v>
      </c>
      <c r="P2464" s="3">
        <f t="shared" si="38"/>
        <v>0</v>
      </c>
    </row>
    <row r="2465" spans="12:16" x14ac:dyDescent="0.35">
      <c r="L2465" s="54" t="str">
        <f>IF(ISTEXT(overallRate),"Effectuez l’étape 1",IF(OR(COUNT($C2465,H2465)&lt;&gt;2,overallRate=0),0,IF(D2465="Oui",IF(OR($B2465="Oui - sans lien de dépendance",$C2465&gt;0),ROUND(MIN(H2465, MAX(500,MIN(0.55*$C2465,573))),2),0),ROUND(IF($B2465="Non - avec lien de dépendance",MIN(1129,H2465,$C2465)*overallRate,MIN(1129,H2465)*overallRate),2))))</f>
        <v>Effectuez l’étape 1</v>
      </c>
      <c r="M2465" s="54" t="str">
        <f>IF(ISTEXT(overallRate),"Effectuez l’étape 1",IF(OR(COUNT($C2465,I2465)&lt;&gt;2,overallRate=0),0,IF(E2465="Oui",IF(OR($B2465="Oui - sans lien de dépendance",$C2465&gt;0),ROUND(MIN(I2465, MAX(500,MIN(0.55*$C2465,573))),2),0),ROUND(IF($B2465="Non - avec lien de dépendance",MIN(1129,I2465,$C2465)*overallRate,MIN(1129,I2465)*overallRate),2))))</f>
        <v>Effectuez l’étape 1</v>
      </c>
      <c r="N2465" s="54" t="str">
        <f>IF(ISTEXT(overallRate),"Effectuez l’étape 1",IF(OR(COUNT($C2465,J2465)&lt;&gt;2,overallRate=0),0,IF(F2465="Oui",IF(OR($B2465="Oui - sans lien de dépendance",$C2465&gt;0),ROUND(MIN(J2465, MAX(500,MIN(0.55*$C2465,573))),2),0),ROUND(IF($B2465="Non - avec lien de dépendance",MIN(1129,J2465,$C2465)*overallRate,MIN(1129,J2465)*overallRate),2))))</f>
        <v>Effectuez l’étape 1</v>
      </c>
      <c r="O2465" s="54" t="str">
        <f>IF(ISTEXT(overallRate),"Effectuez l’étape 1",IF(OR(COUNT($C2465,K2465)&lt;&gt;2,overallRate=0),0,IF(G2465="Oui",IF(OR($B2465="Oui - sans lien de dépendance",$C2465&gt;0),ROUND(MIN(K2465, MAX(500,MIN(0.55*$C2465,573))),2),0),ROUND(IF($B2465="Non - avec lien de dépendance",MIN(1129,K2465,$C2465)*overallRate,MIN(1129,K2465)*overallRate),2))))</f>
        <v>Effectuez l’étape 1</v>
      </c>
      <c r="P2465" s="3">
        <f t="shared" si="38"/>
        <v>0</v>
      </c>
    </row>
    <row r="2466" spans="12:16" x14ac:dyDescent="0.35">
      <c r="L2466" s="54" t="str">
        <f>IF(ISTEXT(overallRate),"Effectuez l’étape 1",IF(OR(COUNT($C2466,H2466)&lt;&gt;2,overallRate=0),0,IF(D2466="Oui",IF(OR($B2466="Oui - sans lien de dépendance",$C2466&gt;0),ROUND(MIN(H2466, MAX(500,MIN(0.55*$C2466,573))),2),0),ROUND(IF($B2466="Non - avec lien de dépendance",MIN(1129,H2466,$C2466)*overallRate,MIN(1129,H2466)*overallRate),2))))</f>
        <v>Effectuez l’étape 1</v>
      </c>
      <c r="M2466" s="54" t="str">
        <f>IF(ISTEXT(overallRate),"Effectuez l’étape 1",IF(OR(COUNT($C2466,I2466)&lt;&gt;2,overallRate=0),0,IF(E2466="Oui",IF(OR($B2466="Oui - sans lien de dépendance",$C2466&gt;0),ROUND(MIN(I2466, MAX(500,MIN(0.55*$C2466,573))),2),0),ROUND(IF($B2466="Non - avec lien de dépendance",MIN(1129,I2466,$C2466)*overallRate,MIN(1129,I2466)*overallRate),2))))</f>
        <v>Effectuez l’étape 1</v>
      </c>
      <c r="N2466" s="54" t="str">
        <f>IF(ISTEXT(overallRate),"Effectuez l’étape 1",IF(OR(COUNT($C2466,J2466)&lt;&gt;2,overallRate=0),0,IF(F2466="Oui",IF(OR($B2466="Oui - sans lien de dépendance",$C2466&gt;0),ROUND(MIN(J2466, MAX(500,MIN(0.55*$C2466,573))),2),0),ROUND(IF($B2466="Non - avec lien de dépendance",MIN(1129,J2466,$C2466)*overallRate,MIN(1129,J2466)*overallRate),2))))</f>
        <v>Effectuez l’étape 1</v>
      </c>
      <c r="O2466" s="54" t="str">
        <f>IF(ISTEXT(overallRate),"Effectuez l’étape 1",IF(OR(COUNT($C2466,K2466)&lt;&gt;2,overallRate=0),0,IF(G2466="Oui",IF(OR($B2466="Oui - sans lien de dépendance",$C2466&gt;0),ROUND(MIN(K2466, MAX(500,MIN(0.55*$C2466,573))),2),0),ROUND(IF($B2466="Non - avec lien de dépendance",MIN(1129,K2466,$C2466)*overallRate,MIN(1129,K2466)*overallRate),2))))</f>
        <v>Effectuez l’étape 1</v>
      </c>
      <c r="P2466" s="3">
        <f t="shared" si="38"/>
        <v>0</v>
      </c>
    </row>
    <row r="2467" spans="12:16" x14ac:dyDescent="0.35">
      <c r="L2467" s="54" t="str">
        <f>IF(ISTEXT(overallRate),"Effectuez l’étape 1",IF(OR(COUNT($C2467,H2467)&lt;&gt;2,overallRate=0),0,IF(D2467="Oui",IF(OR($B2467="Oui - sans lien de dépendance",$C2467&gt;0),ROUND(MIN(H2467, MAX(500,MIN(0.55*$C2467,573))),2),0),ROUND(IF($B2467="Non - avec lien de dépendance",MIN(1129,H2467,$C2467)*overallRate,MIN(1129,H2467)*overallRate),2))))</f>
        <v>Effectuez l’étape 1</v>
      </c>
      <c r="M2467" s="54" t="str">
        <f>IF(ISTEXT(overallRate),"Effectuez l’étape 1",IF(OR(COUNT($C2467,I2467)&lt;&gt;2,overallRate=0),0,IF(E2467="Oui",IF(OR($B2467="Oui - sans lien de dépendance",$C2467&gt;0),ROUND(MIN(I2467, MAX(500,MIN(0.55*$C2467,573))),2),0),ROUND(IF($B2467="Non - avec lien de dépendance",MIN(1129,I2467,$C2467)*overallRate,MIN(1129,I2467)*overallRate),2))))</f>
        <v>Effectuez l’étape 1</v>
      </c>
      <c r="N2467" s="54" t="str">
        <f>IF(ISTEXT(overallRate),"Effectuez l’étape 1",IF(OR(COUNT($C2467,J2467)&lt;&gt;2,overallRate=0),0,IF(F2467="Oui",IF(OR($B2467="Oui - sans lien de dépendance",$C2467&gt;0),ROUND(MIN(J2467, MAX(500,MIN(0.55*$C2467,573))),2),0),ROUND(IF($B2467="Non - avec lien de dépendance",MIN(1129,J2467,$C2467)*overallRate,MIN(1129,J2467)*overallRate),2))))</f>
        <v>Effectuez l’étape 1</v>
      </c>
      <c r="O2467" s="54" t="str">
        <f>IF(ISTEXT(overallRate),"Effectuez l’étape 1",IF(OR(COUNT($C2467,K2467)&lt;&gt;2,overallRate=0),0,IF(G2467="Oui",IF(OR($B2467="Oui - sans lien de dépendance",$C2467&gt;0),ROUND(MIN(K2467, MAX(500,MIN(0.55*$C2467,573))),2),0),ROUND(IF($B2467="Non - avec lien de dépendance",MIN(1129,K2467,$C2467)*overallRate,MIN(1129,K2467)*overallRate),2))))</f>
        <v>Effectuez l’étape 1</v>
      </c>
      <c r="P2467" s="3">
        <f t="shared" si="38"/>
        <v>0</v>
      </c>
    </row>
    <row r="2468" spans="12:16" x14ac:dyDescent="0.35">
      <c r="L2468" s="54" t="str">
        <f>IF(ISTEXT(overallRate),"Effectuez l’étape 1",IF(OR(COUNT($C2468,H2468)&lt;&gt;2,overallRate=0),0,IF(D2468="Oui",IF(OR($B2468="Oui - sans lien de dépendance",$C2468&gt;0),ROUND(MIN(H2468, MAX(500,MIN(0.55*$C2468,573))),2),0),ROUND(IF($B2468="Non - avec lien de dépendance",MIN(1129,H2468,$C2468)*overallRate,MIN(1129,H2468)*overallRate),2))))</f>
        <v>Effectuez l’étape 1</v>
      </c>
      <c r="M2468" s="54" t="str">
        <f>IF(ISTEXT(overallRate),"Effectuez l’étape 1",IF(OR(COUNT($C2468,I2468)&lt;&gt;2,overallRate=0),0,IF(E2468="Oui",IF(OR($B2468="Oui - sans lien de dépendance",$C2468&gt;0),ROUND(MIN(I2468, MAX(500,MIN(0.55*$C2468,573))),2),0),ROUND(IF($B2468="Non - avec lien de dépendance",MIN(1129,I2468,$C2468)*overallRate,MIN(1129,I2468)*overallRate),2))))</f>
        <v>Effectuez l’étape 1</v>
      </c>
      <c r="N2468" s="54" t="str">
        <f>IF(ISTEXT(overallRate),"Effectuez l’étape 1",IF(OR(COUNT($C2468,J2468)&lt;&gt;2,overallRate=0),0,IF(F2468="Oui",IF(OR($B2468="Oui - sans lien de dépendance",$C2468&gt;0),ROUND(MIN(J2468, MAX(500,MIN(0.55*$C2468,573))),2),0),ROUND(IF($B2468="Non - avec lien de dépendance",MIN(1129,J2468,$C2468)*overallRate,MIN(1129,J2468)*overallRate),2))))</f>
        <v>Effectuez l’étape 1</v>
      </c>
      <c r="O2468" s="54" t="str">
        <f>IF(ISTEXT(overallRate),"Effectuez l’étape 1",IF(OR(COUNT($C2468,K2468)&lt;&gt;2,overallRate=0),0,IF(G2468="Oui",IF(OR($B2468="Oui - sans lien de dépendance",$C2468&gt;0),ROUND(MIN(K2468, MAX(500,MIN(0.55*$C2468,573))),2),0),ROUND(IF($B2468="Non - avec lien de dépendance",MIN(1129,K2468,$C2468)*overallRate,MIN(1129,K2468)*overallRate),2))))</f>
        <v>Effectuez l’étape 1</v>
      </c>
      <c r="P2468" s="3">
        <f t="shared" si="38"/>
        <v>0</v>
      </c>
    </row>
    <row r="2469" spans="12:16" x14ac:dyDescent="0.35">
      <c r="L2469" s="54" t="str">
        <f>IF(ISTEXT(overallRate),"Effectuez l’étape 1",IF(OR(COUNT($C2469,H2469)&lt;&gt;2,overallRate=0),0,IF(D2469="Oui",IF(OR($B2469="Oui - sans lien de dépendance",$C2469&gt;0),ROUND(MIN(H2469, MAX(500,MIN(0.55*$C2469,573))),2),0),ROUND(IF($B2469="Non - avec lien de dépendance",MIN(1129,H2469,$C2469)*overallRate,MIN(1129,H2469)*overallRate),2))))</f>
        <v>Effectuez l’étape 1</v>
      </c>
      <c r="M2469" s="54" t="str">
        <f>IF(ISTEXT(overallRate),"Effectuez l’étape 1",IF(OR(COUNT($C2469,I2469)&lt;&gt;2,overallRate=0),0,IF(E2469="Oui",IF(OR($B2469="Oui - sans lien de dépendance",$C2469&gt;0),ROUND(MIN(I2469, MAX(500,MIN(0.55*$C2469,573))),2),0),ROUND(IF($B2469="Non - avec lien de dépendance",MIN(1129,I2469,$C2469)*overallRate,MIN(1129,I2469)*overallRate),2))))</f>
        <v>Effectuez l’étape 1</v>
      </c>
      <c r="N2469" s="54" t="str">
        <f>IF(ISTEXT(overallRate),"Effectuez l’étape 1",IF(OR(COUNT($C2469,J2469)&lt;&gt;2,overallRate=0),0,IF(F2469="Oui",IF(OR($B2469="Oui - sans lien de dépendance",$C2469&gt;0),ROUND(MIN(J2469, MAX(500,MIN(0.55*$C2469,573))),2),0),ROUND(IF($B2469="Non - avec lien de dépendance",MIN(1129,J2469,$C2469)*overallRate,MIN(1129,J2469)*overallRate),2))))</f>
        <v>Effectuez l’étape 1</v>
      </c>
      <c r="O2469" s="54" t="str">
        <f>IF(ISTEXT(overallRate),"Effectuez l’étape 1",IF(OR(COUNT($C2469,K2469)&lt;&gt;2,overallRate=0),0,IF(G2469="Oui",IF(OR($B2469="Oui - sans lien de dépendance",$C2469&gt;0),ROUND(MIN(K2469, MAX(500,MIN(0.55*$C2469,573))),2),0),ROUND(IF($B2469="Non - avec lien de dépendance",MIN(1129,K2469,$C2469)*overallRate,MIN(1129,K2469)*overallRate),2))))</f>
        <v>Effectuez l’étape 1</v>
      </c>
      <c r="P2469" s="3">
        <f t="shared" si="38"/>
        <v>0</v>
      </c>
    </row>
    <row r="2470" spans="12:16" x14ac:dyDescent="0.35">
      <c r="L2470" s="54" t="str">
        <f>IF(ISTEXT(overallRate),"Effectuez l’étape 1",IF(OR(COUNT($C2470,H2470)&lt;&gt;2,overallRate=0),0,IF(D2470="Oui",IF(OR($B2470="Oui - sans lien de dépendance",$C2470&gt;0),ROUND(MIN(H2470, MAX(500,MIN(0.55*$C2470,573))),2),0),ROUND(IF($B2470="Non - avec lien de dépendance",MIN(1129,H2470,$C2470)*overallRate,MIN(1129,H2470)*overallRate),2))))</f>
        <v>Effectuez l’étape 1</v>
      </c>
      <c r="M2470" s="54" t="str">
        <f>IF(ISTEXT(overallRate),"Effectuez l’étape 1",IF(OR(COUNT($C2470,I2470)&lt;&gt;2,overallRate=0),0,IF(E2470="Oui",IF(OR($B2470="Oui - sans lien de dépendance",$C2470&gt;0),ROUND(MIN(I2470, MAX(500,MIN(0.55*$C2470,573))),2),0),ROUND(IF($B2470="Non - avec lien de dépendance",MIN(1129,I2470,$C2470)*overallRate,MIN(1129,I2470)*overallRate),2))))</f>
        <v>Effectuez l’étape 1</v>
      </c>
      <c r="N2470" s="54" t="str">
        <f>IF(ISTEXT(overallRate),"Effectuez l’étape 1",IF(OR(COUNT($C2470,J2470)&lt;&gt;2,overallRate=0),0,IF(F2470="Oui",IF(OR($B2470="Oui - sans lien de dépendance",$C2470&gt;0),ROUND(MIN(J2470, MAX(500,MIN(0.55*$C2470,573))),2),0),ROUND(IF($B2470="Non - avec lien de dépendance",MIN(1129,J2470,$C2470)*overallRate,MIN(1129,J2470)*overallRate),2))))</f>
        <v>Effectuez l’étape 1</v>
      </c>
      <c r="O2470" s="54" t="str">
        <f>IF(ISTEXT(overallRate),"Effectuez l’étape 1",IF(OR(COUNT($C2470,K2470)&lt;&gt;2,overallRate=0),0,IF(G2470="Oui",IF(OR($B2470="Oui - sans lien de dépendance",$C2470&gt;0),ROUND(MIN(K2470, MAX(500,MIN(0.55*$C2470,573))),2),0),ROUND(IF($B2470="Non - avec lien de dépendance",MIN(1129,K2470,$C2470)*overallRate,MIN(1129,K2470)*overallRate),2))))</f>
        <v>Effectuez l’étape 1</v>
      </c>
      <c r="P2470" s="3">
        <f t="shared" si="38"/>
        <v>0</v>
      </c>
    </row>
    <row r="2471" spans="12:16" x14ac:dyDescent="0.35">
      <c r="L2471" s="54" t="str">
        <f>IF(ISTEXT(overallRate),"Effectuez l’étape 1",IF(OR(COUNT($C2471,H2471)&lt;&gt;2,overallRate=0),0,IF(D2471="Oui",IF(OR($B2471="Oui - sans lien de dépendance",$C2471&gt;0),ROUND(MIN(H2471, MAX(500,MIN(0.55*$C2471,573))),2),0),ROUND(IF($B2471="Non - avec lien de dépendance",MIN(1129,H2471,$C2471)*overallRate,MIN(1129,H2471)*overallRate),2))))</f>
        <v>Effectuez l’étape 1</v>
      </c>
      <c r="M2471" s="54" t="str">
        <f>IF(ISTEXT(overallRate),"Effectuez l’étape 1",IF(OR(COUNT($C2471,I2471)&lt;&gt;2,overallRate=0),0,IF(E2471="Oui",IF(OR($B2471="Oui - sans lien de dépendance",$C2471&gt;0),ROUND(MIN(I2471, MAX(500,MIN(0.55*$C2471,573))),2),0),ROUND(IF($B2471="Non - avec lien de dépendance",MIN(1129,I2471,$C2471)*overallRate,MIN(1129,I2471)*overallRate),2))))</f>
        <v>Effectuez l’étape 1</v>
      </c>
      <c r="N2471" s="54" t="str">
        <f>IF(ISTEXT(overallRate),"Effectuez l’étape 1",IF(OR(COUNT($C2471,J2471)&lt;&gt;2,overallRate=0),0,IF(F2471="Oui",IF(OR($B2471="Oui - sans lien de dépendance",$C2471&gt;0),ROUND(MIN(J2471, MAX(500,MIN(0.55*$C2471,573))),2),0),ROUND(IF($B2471="Non - avec lien de dépendance",MIN(1129,J2471,$C2471)*overallRate,MIN(1129,J2471)*overallRate),2))))</f>
        <v>Effectuez l’étape 1</v>
      </c>
      <c r="O2471" s="54" t="str">
        <f>IF(ISTEXT(overallRate),"Effectuez l’étape 1",IF(OR(COUNT($C2471,K2471)&lt;&gt;2,overallRate=0),0,IF(G2471="Oui",IF(OR($B2471="Oui - sans lien de dépendance",$C2471&gt;0),ROUND(MIN(K2471, MAX(500,MIN(0.55*$C2471,573))),2),0),ROUND(IF($B2471="Non - avec lien de dépendance",MIN(1129,K2471,$C2471)*overallRate,MIN(1129,K2471)*overallRate),2))))</f>
        <v>Effectuez l’étape 1</v>
      </c>
      <c r="P2471" s="3">
        <f t="shared" si="38"/>
        <v>0</v>
      </c>
    </row>
    <row r="2472" spans="12:16" x14ac:dyDescent="0.35">
      <c r="L2472" s="54" t="str">
        <f>IF(ISTEXT(overallRate),"Effectuez l’étape 1",IF(OR(COUNT($C2472,H2472)&lt;&gt;2,overallRate=0),0,IF(D2472="Oui",IF(OR($B2472="Oui - sans lien de dépendance",$C2472&gt;0),ROUND(MIN(H2472, MAX(500,MIN(0.55*$C2472,573))),2),0),ROUND(IF($B2472="Non - avec lien de dépendance",MIN(1129,H2472,$C2472)*overallRate,MIN(1129,H2472)*overallRate),2))))</f>
        <v>Effectuez l’étape 1</v>
      </c>
      <c r="M2472" s="54" t="str">
        <f>IF(ISTEXT(overallRate),"Effectuez l’étape 1",IF(OR(COUNT($C2472,I2472)&lt;&gt;2,overallRate=0),0,IF(E2472="Oui",IF(OR($B2472="Oui - sans lien de dépendance",$C2472&gt;0),ROUND(MIN(I2472, MAX(500,MIN(0.55*$C2472,573))),2),0),ROUND(IF($B2472="Non - avec lien de dépendance",MIN(1129,I2472,$C2472)*overallRate,MIN(1129,I2472)*overallRate),2))))</f>
        <v>Effectuez l’étape 1</v>
      </c>
      <c r="N2472" s="54" t="str">
        <f>IF(ISTEXT(overallRate),"Effectuez l’étape 1",IF(OR(COUNT($C2472,J2472)&lt;&gt;2,overallRate=0),0,IF(F2472="Oui",IF(OR($B2472="Oui - sans lien de dépendance",$C2472&gt;0),ROUND(MIN(J2472, MAX(500,MIN(0.55*$C2472,573))),2),0),ROUND(IF($B2472="Non - avec lien de dépendance",MIN(1129,J2472,$C2472)*overallRate,MIN(1129,J2472)*overallRate),2))))</f>
        <v>Effectuez l’étape 1</v>
      </c>
      <c r="O2472" s="54" t="str">
        <f>IF(ISTEXT(overallRate),"Effectuez l’étape 1",IF(OR(COUNT($C2472,K2472)&lt;&gt;2,overallRate=0),0,IF(G2472="Oui",IF(OR($B2472="Oui - sans lien de dépendance",$C2472&gt;0),ROUND(MIN(K2472, MAX(500,MIN(0.55*$C2472,573))),2),0),ROUND(IF($B2472="Non - avec lien de dépendance",MIN(1129,K2472,$C2472)*overallRate,MIN(1129,K2472)*overallRate),2))))</f>
        <v>Effectuez l’étape 1</v>
      </c>
      <c r="P2472" s="3">
        <f t="shared" si="38"/>
        <v>0</v>
      </c>
    </row>
    <row r="2473" spans="12:16" x14ac:dyDescent="0.35">
      <c r="L2473" s="54" t="str">
        <f>IF(ISTEXT(overallRate),"Effectuez l’étape 1",IF(OR(COUNT($C2473,H2473)&lt;&gt;2,overallRate=0),0,IF(D2473="Oui",IF(OR($B2473="Oui - sans lien de dépendance",$C2473&gt;0),ROUND(MIN(H2473, MAX(500,MIN(0.55*$C2473,573))),2),0),ROUND(IF($B2473="Non - avec lien de dépendance",MIN(1129,H2473,$C2473)*overallRate,MIN(1129,H2473)*overallRate),2))))</f>
        <v>Effectuez l’étape 1</v>
      </c>
      <c r="M2473" s="54" t="str">
        <f>IF(ISTEXT(overallRate),"Effectuez l’étape 1",IF(OR(COUNT($C2473,I2473)&lt;&gt;2,overallRate=0),0,IF(E2473="Oui",IF(OR($B2473="Oui - sans lien de dépendance",$C2473&gt;0),ROUND(MIN(I2473, MAX(500,MIN(0.55*$C2473,573))),2),0),ROUND(IF($B2473="Non - avec lien de dépendance",MIN(1129,I2473,$C2473)*overallRate,MIN(1129,I2473)*overallRate),2))))</f>
        <v>Effectuez l’étape 1</v>
      </c>
      <c r="N2473" s="54" t="str">
        <f>IF(ISTEXT(overallRate),"Effectuez l’étape 1",IF(OR(COUNT($C2473,J2473)&lt;&gt;2,overallRate=0),0,IF(F2473="Oui",IF(OR($B2473="Oui - sans lien de dépendance",$C2473&gt;0),ROUND(MIN(J2473, MAX(500,MIN(0.55*$C2473,573))),2),0),ROUND(IF($B2473="Non - avec lien de dépendance",MIN(1129,J2473,$C2473)*overallRate,MIN(1129,J2473)*overallRate),2))))</f>
        <v>Effectuez l’étape 1</v>
      </c>
      <c r="O2473" s="54" t="str">
        <f>IF(ISTEXT(overallRate),"Effectuez l’étape 1",IF(OR(COUNT($C2473,K2473)&lt;&gt;2,overallRate=0),0,IF(G2473="Oui",IF(OR($B2473="Oui - sans lien de dépendance",$C2473&gt;0),ROUND(MIN(K2473, MAX(500,MIN(0.55*$C2473,573))),2),0),ROUND(IF($B2473="Non - avec lien de dépendance",MIN(1129,K2473,$C2473)*overallRate,MIN(1129,K2473)*overallRate),2))))</f>
        <v>Effectuez l’étape 1</v>
      </c>
      <c r="P2473" s="3">
        <f t="shared" si="38"/>
        <v>0</v>
      </c>
    </row>
    <row r="2474" spans="12:16" x14ac:dyDescent="0.35">
      <c r="L2474" s="54" t="str">
        <f>IF(ISTEXT(overallRate),"Effectuez l’étape 1",IF(OR(COUNT($C2474,H2474)&lt;&gt;2,overallRate=0),0,IF(D2474="Oui",IF(OR($B2474="Oui - sans lien de dépendance",$C2474&gt;0),ROUND(MIN(H2474, MAX(500,MIN(0.55*$C2474,573))),2),0),ROUND(IF($B2474="Non - avec lien de dépendance",MIN(1129,H2474,$C2474)*overallRate,MIN(1129,H2474)*overallRate),2))))</f>
        <v>Effectuez l’étape 1</v>
      </c>
      <c r="M2474" s="54" t="str">
        <f>IF(ISTEXT(overallRate),"Effectuez l’étape 1",IF(OR(COUNT($C2474,I2474)&lt;&gt;2,overallRate=0),0,IF(E2474="Oui",IF(OR($B2474="Oui - sans lien de dépendance",$C2474&gt;0),ROUND(MIN(I2474, MAX(500,MIN(0.55*$C2474,573))),2),0),ROUND(IF($B2474="Non - avec lien de dépendance",MIN(1129,I2474,$C2474)*overallRate,MIN(1129,I2474)*overallRate),2))))</f>
        <v>Effectuez l’étape 1</v>
      </c>
      <c r="N2474" s="54" t="str">
        <f>IF(ISTEXT(overallRate),"Effectuez l’étape 1",IF(OR(COUNT($C2474,J2474)&lt;&gt;2,overallRate=0),0,IF(F2474="Oui",IF(OR($B2474="Oui - sans lien de dépendance",$C2474&gt;0),ROUND(MIN(J2474, MAX(500,MIN(0.55*$C2474,573))),2),0),ROUND(IF($B2474="Non - avec lien de dépendance",MIN(1129,J2474,$C2474)*overallRate,MIN(1129,J2474)*overallRate),2))))</f>
        <v>Effectuez l’étape 1</v>
      </c>
      <c r="O2474" s="54" t="str">
        <f>IF(ISTEXT(overallRate),"Effectuez l’étape 1",IF(OR(COUNT($C2474,K2474)&lt;&gt;2,overallRate=0),0,IF(G2474="Oui",IF(OR($B2474="Oui - sans lien de dépendance",$C2474&gt;0),ROUND(MIN(K2474, MAX(500,MIN(0.55*$C2474,573))),2),0),ROUND(IF($B2474="Non - avec lien de dépendance",MIN(1129,K2474,$C2474)*overallRate,MIN(1129,K2474)*overallRate),2))))</f>
        <v>Effectuez l’étape 1</v>
      </c>
      <c r="P2474" s="3">
        <f t="shared" si="38"/>
        <v>0</v>
      </c>
    </row>
    <row r="2475" spans="12:16" x14ac:dyDescent="0.35">
      <c r="L2475" s="54" t="str">
        <f>IF(ISTEXT(overallRate),"Effectuez l’étape 1",IF(OR(COUNT($C2475,H2475)&lt;&gt;2,overallRate=0),0,IF(D2475="Oui",IF(OR($B2475="Oui - sans lien de dépendance",$C2475&gt;0),ROUND(MIN(H2475, MAX(500,MIN(0.55*$C2475,573))),2),0),ROUND(IF($B2475="Non - avec lien de dépendance",MIN(1129,H2475,$C2475)*overallRate,MIN(1129,H2475)*overallRate),2))))</f>
        <v>Effectuez l’étape 1</v>
      </c>
      <c r="M2475" s="54" t="str">
        <f>IF(ISTEXT(overallRate),"Effectuez l’étape 1",IF(OR(COUNT($C2475,I2475)&lt;&gt;2,overallRate=0),0,IF(E2475="Oui",IF(OR($B2475="Oui - sans lien de dépendance",$C2475&gt;0),ROUND(MIN(I2475, MAX(500,MIN(0.55*$C2475,573))),2),0),ROUND(IF($B2475="Non - avec lien de dépendance",MIN(1129,I2475,$C2475)*overallRate,MIN(1129,I2475)*overallRate),2))))</f>
        <v>Effectuez l’étape 1</v>
      </c>
      <c r="N2475" s="54" t="str">
        <f>IF(ISTEXT(overallRate),"Effectuez l’étape 1",IF(OR(COUNT($C2475,J2475)&lt;&gt;2,overallRate=0),0,IF(F2475="Oui",IF(OR($B2475="Oui - sans lien de dépendance",$C2475&gt;0),ROUND(MIN(J2475, MAX(500,MIN(0.55*$C2475,573))),2),0),ROUND(IF($B2475="Non - avec lien de dépendance",MIN(1129,J2475,$C2475)*overallRate,MIN(1129,J2475)*overallRate),2))))</f>
        <v>Effectuez l’étape 1</v>
      </c>
      <c r="O2475" s="54" t="str">
        <f>IF(ISTEXT(overallRate),"Effectuez l’étape 1",IF(OR(COUNT($C2475,K2475)&lt;&gt;2,overallRate=0),0,IF(G2475="Oui",IF(OR($B2475="Oui - sans lien de dépendance",$C2475&gt;0),ROUND(MIN(K2475, MAX(500,MIN(0.55*$C2475,573))),2),0),ROUND(IF($B2475="Non - avec lien de dépendance",MIN(1129,K2475,$C2475)*overallRate,MIN(1129,K2475)*overallRate),2))))</f>
        <v>Effectuez l’étape 1</v>
      </c>
      <c r="P2475" s="3">
        <f t="shared" si="38"/>
        <v>0</v>
      </c>
    </row>
    <row r="2476" spans="12:16" x14ac:dyDescent="0.35">
      <c r="L2476" s="54" t="str">
        <f>IF(ISTEXT(overallRate),"Effectuez l’étape 1",IF(OR(COUNT($C2476,H2476)&lt;&gt;2,overallRate=0),0,IF(D2476="Oui",IF(OR($B2476="Oui - sans lien de dépendance",$C2476&gt;0),ROUND(MIN(H2476, MAX(500,MIN(0.55*$C2476,573))),2),0),ROUND(IF($B2476="Non - avec lien de dépendance",MIN(1129,H2476,$C2476)*overallRate,MIN(1129,H2476)*overallRate),2))))</f>
        <v>Effectuez l’étape 1</v>
      </c>
      <c r="M2476" s="54" t="str">
        <f>IF(ISTEXT(overallRate),"Effectuez l’étape 1",IF(OR(COUNT($C2476,I2476)&lt;&gt;2,overallRate=0),0,IF(E2476="Oui",IF(OR($B2476="Oui - sans lien de dépendance",$C2476&gt;0),ROUND(MIN(I2476, MAX(500,MIN(0.55*$C2476,573))),2),0),ROUND(IF($B2476="Non - avec lien de dépendance",MIN(1129,I2476,$C2476)*overallRate,MIN(1129,I2476)*overallRate),2))))</f>
        <v>Effectuez l’étape 1</v>
      </c>
      <c r="N2476" s="54" t="str">
        <f>IF(ISTEXT(overallRate),"Effectuez l’étape 1",IF(OR(COUNT($C2476,J2476)&lt;&gt;2,overallRate=0),0,IF(F2476="Oui",IF(OR($B2476="Oui - sans lien de dépendance",$C2476&gt;0),ROUND(MIN(J2476, MAX(500,MIN(0.55*$C2476,573))),2),0),ROUND(IF($B2476="Non - avec lien de dépendance",MIN(1129,J2476,$C2476)*overallRate,MIN(1129,J2476)*overallRate),2))))</f>
        <v>Effectuez l’étape 1</v>
      </c>
      <c r="O2476" s="54" t="str">
        <f>IF(ISTEXT(overallRate),"Effectuez l’étape 1",IF(OR(COUNT($C2476,K2476)&lt;&gt;2,overallRate=0),0,IF(G2476="Oui",IF(OR($B2476="Oui - sans lien de dépendance",$C2476&gt;0),ROUND(MIN(K2476, MAX(500,MIN(0.55*$C2476,573))),2),0),ROUND(IF($B2476="Non - avec lien de dépendance",MIN(1129,K2476,$C2476)*overallRate,MIN(1129,K2476)*overallRate),2))))</f>
        <v>Effectuez l’étape 1</v>
      </c>
      <c r="P2476" s="3">
        <f t="shared" si="38"/>
        <v>0</v>
      </c>
    </row>
    <row r="2477" spans="12:16" x14ac:dyDescent="0.35">
      <c r="L2477" s="54" t="str">
        <f>IF(ISTEXT(overallRate),"Effectuez l’étape 1",IF(OR(COUNT($C2477,H2477)&lt;&gt;2,overallRate=0),0,IF(D2477="Oui",IF(OR($B2477="Oui - sans lien de dépendance",$C2477&gt;0),ROUND(MIN(H2477, MAX(500,MIN(0.55*$C2477,573))),2),0),ROUND(IF($B2477="Non - avec lien de dépendance",MIN(1129,H2477,$C2477)*overallRate,MIN(1129,H2477)*overallRate),2))))</f>
        <v>Effectuez l’étape 1</v>
      </c>
      <c r="M2477" s="54" t="str">
        <f>IF(ISTEXT(overallRate),"Effectuez l’étape 1",IF(OR(COUNT($C2477,I2477)&lt;&gt;2,overallRate=0),0,IF(E2477="Oui",IF(OR($B2477="Oui - sans lien de dépendance",$C2477&gt;0),ROUND(MIN(I2477, MAX(500,MIN(0.55*$C2477,573))),2),0),ROUND(IF($B2477="Non - avec lien de dépendance",MIN(1129,I2477,$C2477)*overallRate,MIN(1129,I2477)*overallRate),2))))</f>
        <v>Effectuez l’étape 1</v>
      </c>
      <c r="N2477" s="54" t="str">
        <f>IF(ISTEXT(overallRate),"Effectuez l’étape 1",IF(OR(COUNT($C2477,J2477)&lt;&gt;2,overallRate=0),0,IF(F2477="Oui",IF(OR($B2477="Oui - sans lien de dépendance",$C2477&gt;0),ROUND(MIN(J2477, MAX(500,MIN(0.55*$C2477,573))),2),0),ROUND(IF($B2477="Non - avec lien de dépendance",MIN(1129,J2477,$C2477)*overallRate,MIN(1129,J2477)*overallRate),2))))</f>
        <v>Effectuez l’étape 1</v>
      </c>
      <c r="O2477" s="54" t="str">
        <f>IF(ISTEXT(overallRate),"Effectuez l’étape 1",IF(OR(COUNT($C2477,K2477)&lt;&gt;2,overallRate=0),0,IF(G2477="Oui",IF(OR($B2477="Oui - sans lien de dépendance",$C2477&gt;0),ROUND(MIN(K2477, MAX(500,MIN(0.55*$C2477,573))),2),0),ROUND(IF($B2477="Non - avec lien de dépendance",MIN(1129,K2477,$C2477)*overallRate,MIN(1129,K2477)*overallRate),2))))</f>
        <v>Effectuez l’étape 1</v>
      </c>
      <c r="P2477" s="3">
        <f t="shared" si="38"/>
        <v>0</v>
      </c>
    </row>
    <row r="2478" spans="12:16" x14ac:dyDescent="0.35">
      <c r="L2478" s="54" t="str">
        <f>IF(ISTEXT(overallRate),"Effectuez l’étape 1",IF(OR(COUNT($C2478,H2478)&lt;&gt;2,overallRate=0),0,IF(D2478="Oui",IF(OR($B2478="Oui - sans lien de dépendance",$C2478&gt;0),ROUND(MIN(H2478, MAX(500,MIN(0.55*$C2478,573))),2),0),ROUND(IF($B2478="Non - avec lien de dépendance",MIN(1129,H2478,$C2478)*overallRate,MIN(1129,H2478)*overallRate),2))))</f>
        <v>Effectuez l’étape 1</v>
      </c>
      <c r="M2478" s="54" t="str">
        <f>IF(ISTEXT(overallRate),"Effectuez l’étape 1",IF(OR(COUNT($C2478,I2478)&lt;&gt;2,overallRate=0),0,IF(E2478="Oui",IF(OR($B2478="Oui - sans lien de dépendance",$C2478&gt;0),ROUND(MIN(I2478, MAX(500,MIN(0.55*$C2478,573))),2),0),ROUND(IF($B2478="Non - avec lien de dépendance",MIN(1129,I2478,$C2478)*overallRate,MIN(1129,I2478)*overallRate),2))))</f>
        <v>Effectuez l’étape 1</v>
      </c>
      <c r="N2478" s="54" t="str">
        <f>IF(ISTEXT(overallRate),"Effectuez l’étape 1",IF(OR(COUNT($C2478,J2478)&lt;&gt;2,overallRate=0),0,IF(F2478="Oui",IF(OR($B2478="Oui - sans lien de dépendance",$C2478&gt;0),ROUND(MIN(J2478, MAX(500,MIN(0.55*$C2478,573))),2),0),ROUND(IF($B2478="Non - avec lien de dépendance",MIN(1129,J2478,$C2478)*overallRate,MIN(1129,J2478)*overallRate),2))))</f>
        <v>Effectuez l’étape 1</v>
      </c>
      <c r="O2478" s="54" t="str">
        <f>IF(ISTEXT(overallRate),"Effectuez l’étape 1",IF(OR(COUNT($C2478,K2478)&lt;&gt;2,overallRate=0),0,IF(G2478="Oui",IF(OR($B2478="Oui - sans lien de dépendance",$C2478&gt;0),ROUND(MIN(K2478, MAX(500,MIN(0.55*$C2478,573))),2),0),ROUND(IF($B2478="Non - avec lien de dépendance",MIN(1129,K2478,$C2478)*overallRate,MIN(1129,K2478)*overallRate),2))))</f>
        <v>Effectuez l’étape 1</v>
      </c>
      <c r="P2478" s="3">
        <f t="shared" si="38"/>
        <v>0</v>
      </c>
    </row>
    <row r="2479" spans="12:16" x14ac:dyDescent="0.35">
      <c r="L2479" s="54" t="str">
        <f>IF(ISTEXT(overallRate),"Effectuez l’étape 1",IF(OR(COUNT($C2479,H2479)&lt;&gt;2,overallRate=0),0,IF(D2479="Oui",IF(OR($B2479="Oui - sans lien de dépendance",$C2479&gt;0),ROUND(MIN(H2479, MAX(500,MIN(0.55*$C2479,573))),2),0),ROUND(IF($B2479="Non - avec lien de dépendance",MIN(1129,H2479,$C2479)*overallRate,MIN(1129,H2479)*overallRate),2))))</f>
        <v>Effectuez l’étape 1</v>
      </c>
      <c r="M2479" s="54" t="str">
        <f>IF(ISTEXT(overallRate),"Effectuez l’étape 1",IF(OR(COUNT($C2479,I2479)&lt;&gt;2,overallRate=0),0,IF(E2479="Oui",IF(OR($B2479="Oui - sans lien de dépendance",$C2479&gt;0),ROUND(MIN(I2479, MAX(500,MIN(0.55*$C2479,573))),2),0),ROUND(IF($B2479="Non - avec lien de dépendance",MIN(1129,I2479,$C2479)*overallRate,MIN(1129,I2479)*overallRate),2))))</f>
        <v>Effectuez l’étape 1</v>
      </c>
      <c r="N2479" s="54" t="str">
        <f>IF(ISTEXT(overallRate),"Effectuez l’étape 1",IF(OR(COUNT($C2479,J2479)&lt;&gt;2,overallRate=0),0,IF(F2479="Oui",IF(OR($B2479="Oui - sans lien de dépendance",$C2479&gt;0),ROUND(MIN(J2479, MAX(500,MIN(0.55*$C2479,573))),2),0),ROUND(IF($B2479="Non - avec lien de dépendance",MIN(1129,J2479,$C2479)*overallRate,MIN(1129,J2479)*overallRate),2))))</f>
        <v>Effectuez l’étape 1</v>
      </c>
      <c r="O2479" s="54" t="str">
        <f>IF(ISTEXT(overallRate),"Effectuez l’étape 1",IF(OR(COUNT($C2479,K2479)&lt;&gt;2,overallRate=0),0,IF(G2479="Oui",IF(OR($B2479="Oui - sans lien de dépendance",$C2479&gt;0),ROUND(MIN(K2479, MAX(500,MIN(0.55*$C2479,573))),2),0),ROUND(IF($B2479="Non - avec lien de dépendance",MIN(1129,K2479,$C2479)*overallRate,MIN(1129,K2479)*overallRate),2))))</f>
        <v>Effectuez l’étape 1</v>
      </c>
      <c r="P2479" s="3">
        <f t="shared" si="38"/>
        <v>0</v>
      </c>
    </row>
    <row r="2480" spans="12:16" x14ac:dyDescent="0.35">
      <c r="L2480" s="54" t="str">
        <f>IF(ISTEXT(overallRate),"Effectuez l’étape 1",IF(OR(COUNT($C2480,H2480)&lt;&gt;2,overallRate=0),0,IF(D2480="Oui",IF(OR($B2480="Oui - sans lien de dépendance",$C2480&gt;0),ROUND(MIN(H2480, MAX(500,MIN(0.55*$C2480,573))),2),0),ROUND(IF($B2480="Non - avec lien de dépendance",MIN(1129,H2480,$C2480)*overallRate,MIN(1129,H2480)*overallRate),2))))</f>
        <v>Effectuez l’étape 1</v>
      </c>
      <c r="M2480" s="54" t="str">
        <f>IF(ISTEXT(overallRate),"Effectuez l’étape 1",IF(OR(COUNT($C2480,I2480)&lt;&gt;2,overallRate=0),0,IF(E2480="Oui",IF(OR($B2480="Oui - sans lien de dépendance",$C2480&gt;0),ROUND(MIN(I2480, MAX(500,MIN(0.55*$C2480,573))),2),0),ROUND(IF($B2480="Non - avec lien de dépendance",MIN(1129,I2480,$C2480)*overallRate,MIN(1129,I2480)*overallRate),2))))</f>
        <v>Effectuez l’étape 1</v>
      </c>
      <c r="N2480" s="54" t="str">
        <f>IF(ISTEXT(overallRate),"Effectuez l’étape 1",IF(OR(COUNT($C2480,J2480)&lt;&gt;2,overallRate=0),0,IF(F2480="Oui",IF(OR($B2480="Oui - sans lien de dépendance",$C2480&gt;0),ROUND(MIN(J2480, MAX(500,MIN(0.55*$C2480,573))),2),0),ROUND(IF($B2480="Non - avec lien de dépendance",MIN(1129,J2480,$C2480)*overallRate,MIN(1129,J2480)*overallRate),2))))</f>
        <v>Effectuez l’étape 1</v>
      </c>
      <c r="O2480" s="54" t="str">
        <f>IF(ISTEXT(overallRate),"Effectuez l’étape 1",IF(OR(COUNT($C2480,K2480)&lt;&gt;2,overallRate=0),0,IF(G2480="Oui",IF(OR($B2480="Oui - sans lien de dépendance",$C2480&gt;0),ROUND(MIN(K2480, MAX(500,MIN(0.55*$C2480,573))),2),0),ROUND(IF($B2480="Non - avec lien de dépendance",MIN(1129,K2480,$C2480)*overallRate,MIN(1129,K2480)*overallRate),2))))</f>
        <v>Effectuez l’étape 1</v>
      </c>
      <c r="P2480" s="3">
        <f t="shared" si="38"/>
        <v>0</v>
      </c>
    </row>
    <row r="2481" spans="12:16" x14ac:dyDescent="0.35">
      <c r="L2481" s="54" t="str">
        <f>IF(ISTEXT(overallRate),"Effectuez l’étape 1",IF(OR(COUNT($C2481,H2481)&lt;&gt;2,overallRate=0),0,IF(D2481="Oui",IF(OR($B2481="Oui - sans lien de dépendance",$C2481&gt;0),ROUND(MIN(H2481, MAX(500,MIN(0.55*$C2481,573))),2),0),ROUND(IF($B2481="Non - avec lien de dépendance",MIN(1129,H2481,$C2481)*overallRate,MIN(1129,H2481)*overallRate),2))))</f>
        <v>Effectuez l’étape 1</v>
      </c>
      <c r="M2481" s="54" t="str">
        <f>IF(ISTEXT(overallRate),"Effectuez l’étape 1",IF(OR(COUNT($C2481,I2481)&lt;&gt;2,overallRate=0),0,IF(E2481="Oui",IF(OR($B2481="Oui - sans lien de dépendance",$C2481&gt;0),ROUND(MIN(I2481, MAX(500,MIN(0.55*$C2481,573))),2),0),ROUND(IF($B2481="Non - avec lien de dépendance",MIN(1129,I2481,$C2481)*overallRate,MIN(1129,I2481)*overallRate),2))))</f>
        <v>Effectuez l’étape 1</v>
      </c>
      <c r="N2481" s="54" t="str">
        <f>IF(ISTEXT(overallRate),"Effectuez l’étape 1",IF(OR(COUNT($C2481,J2481)&lt;&gt;2,overallRate=0),0,IF(F2481="Oui",IF(OR($B2481="Oui - sans lien de dépendance",$C2481&gt;0),ROUND(MIN(J2481, MAX(500,MIN(0.55*$C2481,573))),2),0),ROUND(IF($B2481="Non - avec lien de dépendance",MIN(1129,J2481,$C2481)*overallRate,MIN(1129,J2481)*overallRate),2))))</f>
        <v>Effectuez l’étape 1</v>
      </c>
      <c r="O2481" s="54" t="str">
        <f>IF(ISTEXT(overallRate),"Effectuez l’étape 1",IF(OR(COUNT($C2481,K2481)&lt;&gt;2,overallRate=0),0,IF(G2481="Oui",IF(OR($B2481="Oui - sans lien de dépendance",$C2481&gt;0),ROUND(MIN(K2481, MAX(500,MIN(0.55*$C2481,573))),2),0),ROUND(IF($B2481="Non - avec lien de dépendance",MIN(1129,K2481,$C2481)*overallRate,MIN(1129,K2481)*overallRate),2))))</f>
        <v>Effectuez l’étape 1</v>
      </c>
      <c r="P2481" s="3">
        <f t="shared" si="38"/>
        <v>0</v>
      </c>
    </row>
    <row r="2482" spans="12:16" x14ac:dyDescent="0.35">
      <c r="L2482" s="54" t="str">
        <f>IF(ISTEXT(overallRate),"Effectuez l’étape 1",IF(OR(COUNT($C2482,H2482)&lt;&gt;2,overallRate=0),0,IF(D2482="Oui",IF(OR($B2482="Oui - sans lien de dépendance",$C2482&gt;0),ROUND(MIN(H2482, MAX(500,MIN(0.55*$C2482,573))),2),0),ROUND(IF($B2482="Non - avec lien de dépendance",MIN(1129,H2482,$C2482)*overallRate,MIN(1129,H2482)*overallRate),2))))</f>
        <v>Effectuez l’étape 1</v>
      </c>
      <c r="M2482" s="54" t="str">
        <f>IF(ISTEXT(overallRate),"Effectuez l’étape 1",IF(OR(COUNT($C2482,I2482)&lt;&gt;2,overallRate=0),0,IF(E2482="Oui",IF(OR($B2482="Oui - sans lien de dépendance",$C2482&gt;0),ROUND(MIN(I2482, MAX(500,MIN(0.55*$C2482,573))),2),0),ROUND(IF($B2482="Non - avec lien de dépendance",MIN(1129,I2482,$C2482)*overallRate,MIN(1129,I2482)*overallRate),2))))</f>
        <v>Effectuez l’étape 1</v>
      </c>
      <c r="N2482" s="54" t="str">
        <f>IF(ISTEXT(overallRate),"Effectuez l’étape 1",IF(OR(COUNT($C2482,J2482)&lt;&gt;2,overallRate=0),0,IF(F2482="Oui",IF(OR($B2482="Oui - sans lien de dépendance",$C2482&gt;0),ROUND(MIN(J2482, MAX(500,MIN(0.55*$C2482,573))),2),0),ROUND(IF($B2482="Non - avec lien de dépendance",MIN(1129,J2482,$C2482)*overallRate,MIN(1129,J2482)*overallRate),2))))</f>
        <v>Effectuez l’étape 1</v>
      </c>
      <c r="O2482" s="54" t="str">
        <f>IF(ISTEXT(overallRate),"Effectuez l’étape 1",IF(OR(COUNT($C2482,K2482)&lt;&gt;2,overallRate=0),0,IF(G2482="Oui",IF(OR($B2482="Oui - sans lien de dépendance",$C2482&gt;0),ROUND(MIN(K2482, MAX(500,MIN(0.55*$C2482,573))),2),0),ROUND(IF($B2482="Non - avec lien de dépendance",MIN(1129,K2482,$C2482)*overallRate,MIN(1129,K2482)*overallRate),2))))</f>
        <v>Effectuez l’étape 1</v>
      </c>
      <c r="P2482" s="3">
        <f t="shared" si="38"/>
        <v>0</v>
      </c>
    </row>
    <row r="2483" spans="12:16" x14ac:dyDescent="0.35">
      <c r="L2483" s="54" t="str">
        <f>IF(ISTEXT(overallRate),"Effectuez l’étape 1",IF(OR(COUNT($C2483,H2483)&lt;&gt;2,overallRate=0),0,IF(D2483="Oui",IF(OR($B2483="Oui - sans lien de dépendance",$C2483&gt;0),ROUND(MIN(H2483, MAX(500,MIN(0.55*$C2483,573))),2),0),ROUND(IF($B2483="Non - avec lien de dépendance",MIN(1129,H2483,$C2483)*overallRate,MIN(1129,H2483)*overallRate),2))))</f>
        <v>Effectuez l’étape 1</v>
      </c>
      <c r="M2483" s="54" t="str">
        <f>IF(ISTEXT(overallRate),"Effectuez l’étape 1",IF(OR(COUNT($C2483,I2483)&lt;&gt;2,overallRate=0),0,IF(E2483="Oui",IF(OR($B2483="Oui - sans lien de dépendance",$C2483&gt;0),ROUND(MIN(I2483, MAX(500,MIN(0.55*$C2483,573))),2),0),ROUND(IF($B2483="Non - avec lien de dépendance",MIN(1129,I2483,$C2483)*overallRate,MIN(1129,I2483)*overallRate),2))))</f>
        <v>Effectuez l’étape 1</v>
      </c>
      <c r="N2483" s="54" t="str">
        <f>IF(ISTEXT(overallRate),"Effectuez l’étape 1",IF(OR(COUNT($C2483,J2483)&lt;&gt;2,overallRate=0),0,IF(F2483="Oui",IF(OR($B2483="Oui - sans lien de dépendance",$C2483&gt;0),ROUND(MIN(J2483, MAX(500,MIN(0.55*$C2483,573))),2),0),ROUND(IF($B2483="Non - avec lien de dépendance",MIN(1129,J2483,$C2483)*overallRate,MIN(1129,J2483)*overallRate),2))))</f>
        <v>Effectuez l’étape 1</v>
      </c>
      <c r="O2483" s="54" t="str">
        <f>IF(ISTEXT(overallRate),"Effectuez l’étape 1",IF(OR(COUNT($C2483,K2483)&lt;&gt;2,overallRate=0),0,IF(G2483="Oui",IF(OR($B2483="Oui - sans lien de dépendance",$C2483&gt;0),ROUND(MIN(K2483, MAX(500,MIN(0.55*$C2483,573))),2),0),ROUND(IF($B2483="Non - avec lien de dépendance",MIN(1129,K2483,$C2483)*overallRate,MIN(1129,K2483)*overallRate),2))))</f>
        <v>Effectuez l’étape 1</v>
      </c>
      <c r="P2483" s="3">
        <f t="shared" si="38"/>
        <v>0</v>
      </c>
    </row>
    <row r="2484" spans="12:16" x14ac:dyDescent="0.35">
      <c r="L2484" s="54" t="str">
        <f>IF(ISTEXT(overallRate),"Effectuez l’étape 1",IF(OR(COUNT($C2484,H2484)&lt;&gt;2,overallRate=0),0,IF(D2484="Oui",IF(OR($B2484="Oui - sans lien de dépendance",$C2484&gt;0),ROUND(MIN(H2484, MAX(500,MIN(0.55*$C2484,573))),2),0),ROUND(IF($B2484="Non - avec lien de dépendance",MIN(1129,H2484,$C2484)*overallRate,MIN(1129,H2484)*overallRate),2))))</f>
        <v>Effectuez l’étape 1</v>
      </c>
      <c r="M2484" s="54" t="str">
        <f>IF(ISTEXT(overallRate),"Effectuez l’étape 1",IF(OR(COUNT($C2484,I2484)&lt;&gt;2,overallRate=0),0,IF(E2484="Oui",IF(OR($B2484="Oui - sans lien de dépendance",$C2484&gt;0),ROUND(MIN(I2484, MAX(500,MIN(0.55*$C2484,573))),2),0),ROUND(IF($B2484="Non - avec lien de dépendance",MIN(1129,I2484,$C2484)*overallRate,MIN(1129,I2484)*overallRate),2))))</f>
        <v>Effectuez l’étape 1</v>
      </c>
      <c r="N2484" s="54" t="str">
        <f>IF(ISTEXT(overallRate),"Effectuez l’étape 1",IF(OR(COUNT($C2484,J2484)&lt;&gt;2,overallRate=0),0,IF(F2484="Oui",IF(OR($B2484="Oui - sans lien de dépendance",$C2484&gt;0),ROUND(MIN(J2484, MAX(500,MIN(0.55*$C2484,573))),2),0),ROUND(IF($B2484="Non - avec lien de dépendance",MIN(1129,J2484,$C2484)*overallRate,MIN(1129,J2484)*overallRate),2))))</f>
        <v>Effectuez l’étape 1</v>
      </c>
      <c r="O2484" s="54" t="str">
        <f>IF(ISTEXT(overallRate),"Effectuez l’étape 1",IF(OR(COUNT($C2484,K2484)&lt;&gt;2,overallRate=0),0,IF(G2484="Oui",IF(OR($B2484="Oui - sans lien de dépendance",$C2484&gt;0),ROUND(MIN(K2484, MAX(500,MIN(0.55*$C2484,573))),2),0),ROUND(IF($B2484="Non - avec lien de dépendance",MIN(1129,K2484,$C2484)*overallRate,MIN(1129,K2484)*overallRate),2))))</f>
        <v>Effectuez l’étape 1</v>
      </c>
      <c r="P2484" s="3">
        <f t="shared" si="38"/>
        <v>0</v>
      </c>
    </row>
    <row r="2485" spans="12:16" x14ac:dyDescent="0.35">
      <c r="L2485" s="54" t="str">
        <f>IF(ISTEXT(overallRate),"Effectuez l’étape 1",IF(OR(COUNT($C2485,H2485)&lt;&gt;2,overallRate=0),0,IF(D2485="Oui",IF(OR($B2485="Oui - sans lien de dépendance",$C2485&gt;0),ROUND(MIN(H2485, MAX(500,MIN(0.55*$C2485,573))),2),0),ROUND(IF($B2485="Non - avec lien de dépendance",MIN(1129,H2485,$C2485)*overallRate,MIN(1129,H2485)*overallRate),2))))</f>
        <v>Effectuez l’étape 1</v>
      </c>
      <c r="M2485" s="54" t="str">
        <f>IF(ISTEXT(overallRate),"Effectuez l’étape 1",IF(OR(COUNT($C2485,I2485)&lt;&gt;2,overallRate=0),0,IF(E2485="Oui",IF(OR($B2485="Oui - sans lien de dépendance",$C2485&gt;0),ROUND(MIN(I2485, MAX(500,MIN(0.55*$C2485,573))),2),0),ROUND(IF($B2485="Non - avec lien de dépendance",MIN(1129,I2485,$C2485)*overallRate,MIN(1129,I2485)*overallRate),2))))</f>
        <v>Effectuez l’étape 1</v>
      </c>
      <c r="N2485" s="54" t="str">
        <f>IF(ISTEXT(overallRate),"Effectuez l’étape 1",IF(OR(COUNT($C2485,J2485)&lt;&gt;2,overallRate=0),0,IF(F2485="Oui",IF(OR($B2485="Oui - sans lien de dépendance",$C2485&gt;0),ROUND(MIN(J2485, MAX(500,MIN(0.55*$C2485,573))),2),0),ROUND(IF($B2485="Non - avec lien de dépendance",MIN(1129,J2485,$C2485)*overallRate,MIN(1129,J2485)*overallRate),2))))</f>
        <v>Effectuez l’étape 1</v>
      </c>
      <c r="O2485" s="54" t="str">
        <f>IF(ISTEXT(overallRate),"Effectuez l’étape 1",IF(OR(COUNT($C2485,K2485)&lt;&gt;2,overallRate=0),0,IF(G2485="Oui",IF(OR($B2485="Oui - sans lien de dépendance",$C2485&gt;0),ROUND(MIN(K2485, MAX(500,MIN(0.55*$C2485,573))),2),0),ROUND(IF($B2485="Non - avec lien de dépendance",MIN(1129,K2485,$C2485)*overallRate,MIN(1129,K2485)*overallRate),2))))</f>
        <v>Effectuez l’étape 1</v>
      </c>
      <c r="P2485" s="3">
        <f t="shared" si="38"/>
        <v>0</v>
      </c>
    </row>
    <row r="2486" spans="12:16" x14ac:dyDescent="0.35">
      <c r="L2486" s="54" t="str">
        <f>IF(ISTEXT(overallRate),"Effectuez l’étape 1",IF(OR(COUNT($C2486,H2486)&lt;&gt;2,overallRate=0),0,IF(D2486="Oui",IF(OR($B2486="Oui - sans lien de dépendance",$C2486&gt;0),ROUND(MIN(H2486, MAX(500,MIN(0.55*$C2486,573))),2),0),ROUND(IF($B2486="Non - avec lien de dépendance",MIN(1129,H2486,$C2486)*overallRate,MIN(1129,H2486)*overallRate),2))))</f>
        <v>Effectuez l’étape 1</v>
      </c>
      <c r="M2486" s="54" t="str">
        <f>IF(ISTEXT(overallRate),"Effectuez l’étape 1",IF(OR(COUNT($C2486,I2486)&lt;&gt;2,overallRate=0),0,IF(E2486="Oui",IF(OR($B2486="Oui - sans lien de dépendance",$C2486&gt;0),ROUND(MIN(I2486, MAX(500,MIN(0.55*$C2486,573))),2),0),ROUND(IF($B2486="Non - avec lien de dépendance",MIN(1129,I2486,$C2486)*overallRate,MIN(1129,I2486)*overallRate),2))))</f>
        <v>Effectuez l’étape 1</v>
      </c>
      <c r="N2486" s="54" t="str">
        <f>IF(ISTEXT(overallRate),"Effectuez l’étape 1",IF(OR(COUNT($C2486,J2486)&lt;&gt;2,overallRate=0),0,IF(F2486="Oui",IF(OR($B2486="Oui - sans lien de dépendance",$C2486&gt;0),ROUND(MIN(J2486, MAX(500,MIN(0.55*$C2486,573))),2),0),ROUND(IF($B2486="Non - avec lien de dépendance",MIN(1129,J2486,$C2486)*overallRate,MIN(1129,J2486)*overallRate),2))))</f>
        <v>Effectuez l’étape 1</v>
      </c>
      <c r="O2486" s="54" t="str">
        <f>IF(ISTEXT(overallRate),"Effectuez l’étape 1",IF(OR(COUNT($C2486,K2486)&lt;&gt;2,overallRate=0),0,IF(G2486="Oui",IF(OR($B2486="Oui - sans lien de dépendance",$C2486&gt;0),ROUND(MIN(K2486, MAX(500,MIN(0.55*$C2486,573))),2),0),ROUND(IF($B2486="Non - avec lien de dépendance",MIN(1129,K2486,$C2486)*overallRate,MIN(1129,K2486)*overallRate),2))))</f>
        <v>Effectuez l’étape 1</v>
      </c>
      <c r="P2486" s="3">
        <f t="shared" si="38"/>
        <v>0</v>
      </c>
    </row>
    <row r="2487" spans="12:16" x14ac:dyDescent="0.35">
      <c r="L2487" s="54" t="str">
        <f>IF(ISTEXT(overallRate),"Effectuez l’étape 1",IF(OR(COUNT($C2487,H2487)&lt;&gt;2,overallRate=0),0,IF(D2487="Oui",IF(OR($B2487="Oui - sans lien de dépendance",$C2487&gt;0),ROUND(MIN(H2487, MAX(500,MIN(0.55*$C2487,573))),2),0),ROUND(IF($B2487="Non - avec lien de dépendance",MIN(1129,H2487,$C2487)*overallRate,MIN(1129,H2487)*overallRate),2))))</f>
        <v>Effectuez l’étape 1</v>
      </c>
      <c r="M2487" s="54" t="str">
        <f>IF(ISTEXT(overallRate),"Effectuez l’étape 1",IF(OR(COUNT($C2487,I2487)&lt;&gt;2,overallRate=0),0,IF(E2487="Oui",IF(OR($B2487="Oui - sans lien de dépendance",$C2487&gt;0),ROUND(MIN(I2487, MAX(500,MIN(0.55*$C2487,573))),2),0),ROUND(IF($B2487="Non - avec lien de dépendance",MIN(1129,I2487,$C2487)*overallRate,MIN(1129,I2487)*overallRate),2))))</f>
        <v>Effectuez l’étape 1</v>
      </c>
      <c r="N2487" s="54" t="str">
        <f>IF(ISTEXT(overallRate),"Effectuez l’étape 1",IF(OR(COUNT($C2487,J2487)&lt;&gt;2,overallRate=0),0,IF(F2487="Oui",IF(OR($B2487="Oui - sans lien de dépendance",$C2487&gt;0),ROUND(MIN(J2487, MAX(500,MIN(0.55*$C2487,573))),2),0),ROUND(IF($B2487="Non - avec lien de dépendance",MIN(1129,J2487,$C2487)*overallRate,MIN(1129,J2487)*overallRate),2))))</f>
        <v>Effectuez l’étape 1</v>
      </c>
      <c r="O2487" s="54" t="str">
        <f>IF(ISTEXT(overallRate),"Effectuez l’étape 1",IF(OR(COUNT($C2487,K2487)&lt;&gt;2,overallRate=0),0,IF(G2487="Oui",IF(OR($B2487="Oui - sans lien de dépendance",$C2487&gt;0),ROUND(MIN(K2487, MAX(500,MIN(0.55*$C2487,573))),2),0),ROUND(IF($B2487="Non - avec lien de dépendance",MIN(1129,K2487,$C2487)*overallRate,MIN(1129,K2487)*overallRate),2))))</f>
        <v>Effectuez l’étape 1</v>
      </c>
      <c r="P2487" s="3">
        <f t="shared" si="38"/>
        <v>0</v>
      </c>
    </row>
    <row r="2488" spans="12:16" x14ac:dyDescent="0.35">
      <c r="L2488" s="54" t="str">
        <f>IF(ISTEXT(overallRate),"Effectuez l’étape 1",IF(OR(COUNT($C2488,H2488)&lt;&gt;2,overallRate=0),0,IF(D2488="Oui",IF(OR($B2488="Oui - sans lien de dépendance",$C2488&gt;0),ROUND(MIN(H2488, MAX(500,MIN(0.55*$C2488,573))),2),0),ROUND(IF($B2488="Non - avec lien de dépendance",MIN(1129,H2488,$C2488)*overallRate,MIN(1129,H2488)*overallRate),2))))</f>
        <v>Effectuez l’étape 1</v>
      </c>
      <c r="M2488" s="54" t="str">
        <f>IF(ISTEXT(overallRate),"Effectuez l’étape 1",IF(OR(COUNT($C2488,I2488)&lt;&gt;2,overallRate=0),0,IF(E2488="Oui",IF(OR($B2488="Oui - sans lien de dépendance",$C2488&gt;0),ROUND(MIN(I2488, MAX(500,MIN(0.55*$C2488,573))),2),0),ROUND(IF($B2488="Non - avec lien de dépendance",MIN(1129,I2488,$C2488)*overallRate,MIN(1129,I2488)*overallRate),2))))</f>
        <v>Effectuez l’étape 1</v>
      </c>
      <c r="N2488" s="54" t="str">
        <f>IF(ISTEXT(overallRate),"Effectuez l’étape 1",IF(OR(COUNT($C2488,J2488)&lt;&gt;2,overallRate=0),0,IF(F2488="Oui",IF(OR($B2488="Oui - sans lien de dépendance",$C2488&gt;0),ROUND(MIN(J2488, MAX(500,MIN(0.55*$C2488,573))),2),0),ROUND(IF($B2488="Non - avec lien de dépendance",MIN(1129,J2488,$C2488)*overallRate,MIN(1129,J2488)*overallRate),2))))</f>
        <v>Effectuez l’étape 1</v>
      </c>
      <c r="O2488" s="54" t="str">
        <f>IF(ISTEXT(overallRate),"Effectuez l’étape 1",IF(OR(COUNT($C2488,K2488)&lt;&gt;2,overallRate=0),0,IF(G2488="Oui",IF(OR($B2488="Oui - sans lien de dépendance",$C2488&gt;0),ROUND(MIN(K2488, MAX(500,MIN(0.55*$C2488,573))),2),0),ROUND(IF($B2488="Non - avec lien de dépendance",MIN(1129,K2488,$C2488)*overallRate,MIN(1129,K2488)*overallRate),2))))</f>
        <v>Effectuez l’étape 1</v>
      </c>
      <c r="P2488" s="3">
        <f t="shared" si="38"/>
        <v>0</v>
      </c>
    </row>
    <row r="2489" spans="12:16" x14ac:dyDescent="0.35">
      <c r="L2489" s="54" t="str">
        <f>IF(ISTEXT(overallRate),"Effectuez l’étape 1",IF(OR(COUNT($C2489,H2489)&lt;&gt;2,overallRate=0),0,IF(D2489="Oui",IF(OR($B2489="Oui - sans lien de dépendance",$C2489&gt;0),ROUND(MIN(H2489, MAX(500,MIN(0.55*$C2489,573))),2),0),ROUND(IF($B2489="Non - avec lien de dépendance",MIN(1129,H2489,$C2489)*overallRate,MIN(1129,H2489)*overallRate),2))))</f>
        <v>Effectuez l’étape 1</v>
      </c>
      <c r="M2489" s="54" t="str">
        <f>IF(ISTEXT(overallRate),"Effectuez l’étape 1",IF(OR(COUNT($C2489,I2489)&lt;&gt;2,overallRate=0),0,IF(E2489="Oui",IF(OR($B2489="Oui - sans lien de dépendance",$C2489&gt;0),ROUND(MIN(I2489, MAX(500,MIN(0.55*$C2489,573))),2),0),ROUND(IF($B2489="Non - avec lien de dépendance",MIN(1129,I2489,$C2489)*overallRate,MIN(1129,I2489)*overallRate),2))))</f>
        <v>Effectuez l’étape 1</v>
      </c>
      <c r="N2489" s="54" t="str">
        <f>IF(ISTEXT(overallRate),"Effectuez l’étape 1",IF(OR(COUNT($C2489,J2489)&lt;&gt;2,overallRate=0),0,IF(F2489="Oui",IF(OR($B2489="Oui - sans lien de dépendance",$C2489&gt;0),ROUND(MIN(J2489, MAX(500,MIN(0.55*$C2489,573))),2),0),ROUND(IF($B2489="Non - avec lien de dépendance",MIN(1129,J2489,$C2489)*overallRate,MIN(1129,J2489)*overallRate),2))))</f>
        <v>Effectuez l’étape 1</v>
      </c>
      <c r="O2489" s="54" t="str">
        <f>IF(ISTEXT(overallRate),"Effectuez l’étape 1",IF(OR(COUNT($C2489,K2489)&lt;&gt;2,overallRate=0),0,IF(G2489="Oui",IF(OR($B2489="Oui - sans lien de dépendance",$C2489&gt;0),ROUND(MIN(K2489, MAX(500,MIN(0.55*$C2489,573))),2),0),ROUND(IF($B2489="Non - avec lien de dépendance",MIN(1129,K2489,$C2489)*overallRate,MIN(1129,K2489)*overallRate),2))))</f>
        <v>Effectuez l’étape 1</v>
      </c>
      <c r="P2489" s="3">
        <f t="shared" si="38"/>
        <v>0</v>
      </c>
    </row>
    <row r="2490" spans="12:16" x14ac:dyDescent="0.35">
      <c r="L2490" s="54" t="str">
        <f>IF(ISTEXT(overallRate),"Effectuez l’étape 1",IF(OR(COUNT($C2490,H2490)&lt;&gt;2,overallRate=0),0,IF(D2490="Oui",IF(OR($B2490="Oui - sans lien de dépendance",$C2490&gt;0),ROUND(MIN(H2490, MAX(500,MIN(0.55*$C2490,573))),2),0),ROUND(IF($B2490="Non - avec lien de dépendance",MIN(1129,H2490,$C2490)*overallRate,MIN(1129,H2490)*overallRate),2))))</f>
        <v>Effectuez l’étape 1</v>
      </c>
      <c r="M2490" s="54" t="str">
        <f>IF(ISTEXT(overallRate),"Effectuez l’étape 1",IF(OR(COUNT($C2490,I2490)&lt;&gt;2,overallRate=0),0,IF(E2490="Oui",IF(OR($B2490="Oui - sans lien de dépendance",$C2490&gt;0),ROUND(MIN(I2490, MAX(500,MIN(0.55*$C2490,573))),2),0),ROUND(IF($B2490="Non - avec lien de dépendance",MIN(1129,I2490,$C2490)*overallRate,MIN(1129,I2490)*overallRate),2))))</f>
        <v>Effectuez l’étape 1</v>
      </c>
      <c r="N2490" s="54" t="str">
        <f>IF(ISTEXT(overallRate),"Effectuez l’étape 1",IF(OR(COUNT($C2490,J2490)&lt;&gt;2,overallRate=0),0,IF(F2490="Oui",IF(OR($B2490="Oui - sans lien de dépendance",$C2490&gt;0),ROUND(MIN(J2490, MAX(500,MIN(0.55*$C2490,573))),2),0),ROUND(IF($B2490="Non - avec lien de dépendance",MIN(1129,J2490,$C2490)*overallRate,MIN(1129,J2490)*overallRate),2))))</f>
        <v>Effectuez l’étape 1</v>
      </c>
      <c r="O2490" s="54" t="str">
        <f>IF(ISTEXT(overallRate),"Effectuez l’étape 1",IF(OR(COUNT($C2490,K2490)&lt;&gt;2,overallRate=0),0,IF(G2490="Oui",IF(OR($B2490="Oui - sans lien de dépendance",$C2490&gt;0),ROUND(MIN(K2490, MAX(500,MIN(0.55*$C2490,573))),2),0),ROUND(IF($B2490="Non - avec lien de dépendance",MIN(1129,K2490,$C2490)*overallRate,MIN(1129,K2490)*overallRate),2))))</f>
        <v>Effectuez l’étape 1</v>
      </c>
      <c r="P2490" s="3">
        <f t="shared" si="38"/>
        <v>0</v>
      </c>
    </row>
    <row r="2491" spans="12:16" x14ac:dyDescent="0.35">
      <c r="L2491" s="54" t="str">
        <f>IF(ISTEXT(overallRate),"Effectuez l’étape 1",IF(OR(COUNT($C2491,H2491)&lt;&gt;2,overallRate=0),0,IF(D2491="Oui",IF(OR($B2491="Oui - sans lien de dépendance",$C2491&gt;0),ROUND(MIN(H2491, MAX(500,MIN(0.55*$C2491,573))),2),0),ROUND(IF($B2491="Non - avec lien de dépendance",MIN(1129,H2491,$C2491)*overallRate,MIN(1129,H2491)*overallRate),2))))</f>
        <v>Effectuez l’étape 1</v>
      </c>
      <c r="M2491" s="54" t="str">
        <f>IF(ISTEXT(overallRate),"Effectuez l’étape 1",IF(OR(COUNT($C2491,I2491)&lt;&gt;2,overallRate=0),0,IF(E2491="Oui",IF(OR($B2491="Oui - sans lien de dépendance",$C2491&gt;0),ROUND(MIN(I2491, MAX(500,MIN(0.55*$C2491,573))),2),0),ROUND(IF($B2491="Non - avec lien de dépendance",MIN(1129,I2491,$C2491)*overallRate,MIN(1129,I2491)*overallRate),2))))</f>
        <v>Effectuez l’étape 1</v>
      </c>
      <c r="N2491" s="54" t="str">
        <f>IF(ISTEXT(overallRate),"Effectuez l’étape 1",IF(OR(COUNT($C2491,J2491)&lt;&gt;2,overallRate=0),0,IF(F2491="Oui",IF(OR($B2491="Oui - sans lien de dépendance",$C2491&gt;0),ROUND(MIN(J2491, MAX(500,MIN(0.55*$C2491,573))),2),0),ROUND(IF($B2491="Non - avec lien de dépendance",MIN(1129,J2491,$C2491)*overallRate,MIN(1129,J2491)*overallRate),2))))</f>
        <v>Effectuez l’étape 1</v>
      </c>
      <c r="O2491" s="54" t="str">
        <f>IF(ISTEXT(overallRate),"Effectuez l’étape 1",IF(OR(COUNT($C2491,K2491)&lt;&gt;2,overallRate=0),0,IF(G2491="Oui",IF(OR($B2491="Oui - sans lien de dépendance",$C2491&gt;0),ROUND(MIN(K2491, MAX(500,MIN(0.55*$C2491,573))),2),0),ROUND(IF($B2491="Non - avec lien de dépendance",MIN(1129,K2491,$C2491)*overallRate,MIN(1129,K2491)*overallRate),2))))</f>
        <v>Effectuez l’étape 1</v>
      </c>
      <c r="P2491" s="3">
        <f t="shared" si="38"/>
        <v>0</v>
      </c>
    </row>
    <row r="2492" spans="12:16" x14ac:dyDescent="0.35">
      <c r="L2492" s="54" t="str">
        <f>IF(ISTEXT(overallRate),"Effectuez l’étape 1",IF(OR(COUNT($C2492,H2492)&lt;&gt;2,overallRate=0),0,IF(D2492="Oui",IF(OR($B2492="Oui - sans lien de dépendance",$C2492&gt;0),ROUND(MIN(H2492, MAX(500,MIN(0.55*$C2492,573))),2),0),ROUND(IF($B2492="Non - avec lien de dépendance",MIN(1129,H2492,$C2492)*overallRate,MIN(1129,H2492)*overallRate),2))))</f>
        <v>Effectuez l’étape 1</v>
      </c>
      <c r="M2492" s="54" t="str">
        <f>IF(ISTEXT(overallRate),"Effectuez l’étape 1",IF(OR(COUNT($C2492,I2492)&lt;&gt;2,overallRate=0),0,IF(E2492="Oui",IF(OR($B2492="Oui - sans lien de dépendance",$C2492&gt;0),ROUND(MIN(I2492, MAX(500,MIN(0.55*$C2492,573))),2),0),ROUND(IF($B2492="Non - avec lien de dépendance",MIN(1129,I2492,$C2492)*overallRate,MIN(1129,I2492)*overallRate),2))))</f>
        <v>Effectuez l’étape 1</v>
      </c>
      <c r="N2492" s="54" t="str">
        <f>IF(ISTEXT(overallRate),"Effectuez l’étape 1",IF(OR(COUNT($C2492,J2492)&lt;&gt;2,overallRate=0),0,IF(F2492="Oui",IF(OR($B2492="Oui - sans lien de dépendance",$C2492&gt;0),ROUND(MIN(J2492, MAX(500,MIN(0.55*$C2492,573))),2),0),ROUND(IF($B2492="Non - avec lien de dépendance",MIN(1129,J2492,$C2492)*overallRate,MIN(1129,J2492)*overallRate),2))))</f>
        <v>Effectuez l’étape 1</v>
      </c>
      <c r="O2492" s="54" t="str">
        <f>IF(ISTEXT(overallRate),"Effectuez l’étape 1",IF(OR(COUNT($C2492,K2492)&lt;&gt;2,overallRate=0),0,IF(G2492="Oui",IF(OR($B2492="Oui - sans lien de dépendance",$C2492&gt;0),ROUND(MIN(K2492, MAX(500,MIN(0.55*$C2492,573))),2),0),ROUND(IF($B2492="Non - avec lien de dépendance",MIN(1129,K2492,$C2492)*overallRate,MIN(1129,K2492)*overallRate),2))))</f>
        <v>Effectuez l’étape 1</v>
      </c>
      <c r="P2492" s="3">
        <f t="shared" si="38"/>
        <v>0</v>
      </c>
    </row>
    <row r="2493" spans="12:16" x14ac:dyDescent="0.35">
      <c r="L2493" s="54" t="str">
        <f>IF(ISTEXT(overallRate),"Effectuez l’étape 1",IF(OR(COUNT($C2493,H2493)&lt;&gt;2,overallRate=0),0,IF(D2493="Oui",IF(OR($B2493="Oui - sans lien de dépendance",$C2493&gt;0),ROUND(MIN(H2493, MAX(500,MIN(0.55*$C2493,573))),2),0),ROUND(IF($B2493="Non - avec lien de dépendance",MIN(1129,H2493,$C2493)*overallRate,MIN(1129,H2493)*overallRate),2))))</f>
        <v>Effectuez l’étape 1</v>
      </c>
      <c r="M2493" s="54" t="str">
        <f>IF(ISTEXT(overallRate),"Effectuez l’étape 1",IF(OR(COUNT($C2493,I2493)&lt;&gt;2,overallRate=0),0,IF(E2493="Oui",IF(OR($B2493="Oui - sans lien de dépendance",$C2493&gt;0),ROUND(MIN(I2493, MAX(500,MIN(0.55*$C2493,573))),2),0),ROUND(IF($B2493="Non - avec lien de dépendance",MIN(1129,I2493,$C2493)*overallRate,MIN(1129,I2493)*overallRate),2))))</f>
        <v>Effectuez l’étape 1</v>
      </c>
      <c r="N2493" s="54" t="str">
        <f>IF(ISTEXT(overallRate),"Effectuez l’étape 1",IF(OR(COUNT($C2493,J2493)&lt;&gt;2,overallRate=0),0,IF(F2493="Oui",IF(OR($B2493="Oui - sans lien de dépendance",$C2493&gt;0),ROUND(MIN(J2493, MAX(500,MIN(0.55*$C2493,573))),2),0),ROUND(IF($B2493="Non - avec lien de dépendance",MIN(1129,J2493,$C2493)*overallRate,MIN(1129,J2493)*overallRate),2))))</f>
        <v>Effectuez l’étape 1</v>
      </c>
      <c r="O2493" s="54" t="str">
        <f>IF(ISTEXT(overallRate),"Effectuez l’étape 1",IF(OR(COUNT($C2493,K2493)&lt;&gt;2,overallRate=0),0,IF(G2493="Oui",IF(OR($B2493="Oui - sans lien de dépendance",$C2493&gt;0),ROUND(MIN(K2493, MAX(500,MIN(0.55*$C2493,573))),2),0),ROUND(IF($B2493="Non - avec lien de dépendance",MIN(1129,K2493,$C2493)*overallRate,MIN(1129,K2493)*overallRate),2))))</f>
        <v>Effectuez l’étape 1</v>
      </c>
      <c r="P2493" s="3">
        <f t="shared" si="38"/>
        <v>0</v>
      </c>
    </row>
    <row r="2494" spans="12:16" x14ac:dyDescent="0.35">
      <c r="L2494" s="54" t="str">
        <f>IF(ISTEXT(overallRate),"Effectuez l’étape 1",IF(OR(COUNT($C2494,H2494)&lt;&gt;2,overallRate=0),0,IF(D2494="Oui",IF(OR($B2494="Oui - sans lien de dépendance",$C2494&gt;0),ROUND(MIN(H2494, MAX(500,MIN(0.55*$C2494,573))),2),0),ROUND(IF($B2494="Non - avec lien de dépendance",MIN(1129,H2494,$C2494)*overallRate,MIN(1129,H2494)*overallRate),2))))</f>
        <v>Effectuez l’étape 1</v>
      </c>
      <c r="M2494" s="54" t="str">
        <f>IF(ISTEXT(overallRate),"Effectuez l’étape 1",IF(OR(COUNT($C2494,I2494)&lt;&gt;2,overallRate=0),0,IF(E2494="Oui",IF(OR($B2494="Oui - sans lien de dépendance",$C2494&gt;0),ROUND(MIN(I2494, MAX(500,MIN(0.55*$C2494,573))),2),0),ROUND(IF($B2494="Non - avec lien de dépendance",MIN(1129,I2494,$C2494)*overallRate,MIN(1129,I2494)*overallRate),2))))</f>
        <v>Effectuez l’étape 1</v>
      </c>
      <c r="N2494" s="54" t="str">
        <f>IF(ISTEXT(overallRate),"Effectuez l’étape 1",IF(OR(COUNT($C2494,J2494)&lt;&gt;2,overallRate=0),0,IF(F2494="Oui",IF(OR($B2494="Oui - sans lien de dépendance",$C2494&gt;0),ROUND(MIN(J2494, MAX(500,MIN(0.55*$C2494,573))),2),0),ROUND(IF($B2494="Non - avec lien de dépendance",MIN(1129,J2494,$C2494)*overallRate,MIN(1129,J2494)*overallRate),2))))</f>
        <v>Effectuez l’étape 1</v>
      </c>
      <c r="O2494" s="54" t="str">
        <f>IF(ISTEXT(overallRate),"Effectuez l’étape 1",IF(OR(COUNT($C2494,K2494)&lt;&gt;2,overallRate=0),0,IF(G2494="Oui",IF(OR($B2494="Oui - sans lien de dépendance",$C2494&gt;0),ROUND(MIN(K2494, MAX(500,MIN(0.55*$C2494,573))),2),0),ROUND(IF($B2494="Non - avec lien de dépendance",MIN(1129,K2494,$C2494)*overallRate,MIN(1129,K2494)*overallRate),2))))</f>
        <v>Effectuez l’étape 1</v>
      </c>
      <c r="P2494" s="3">
        <f t="shared" si="38"/>
        <v>0</v>
      </c>
    </row>
    <row r="2495" spans="12:16" x14ac:dyDescent="0.35">
      <c r="L2495" s="54" t="str">
        <f>IF(ISTEXT(overallRate),"Effectuez l’étape 1",IF(OR(COUNT($C2495,H2495)&lt;&gt;2,overallRate=0),0,IF(D2495="Oui",IF(OR($B2495="Oui - sans lien de dépendance",$C2495&gt;0),ROUND(MIN(H2495, MAX(500,MIN(0.55*$C2495,573))),2),0),ROUND(IF($B2495="Non - avec lien de dépendance",MIN(1129,H2495,$C2495)*overallRate,MIN(1129,H2495)*overallRate),2))))</f>
        <v>Effectuez l’étape 1</v>
      </c>
      <c r="M2495" s="54" t="str">
        <f>IF(ISTEXT(overallRate),"Effectuez l’étape 1",IF(OR(COUNT($C2495,I2495)&lt;&gt;2,overallRate=0),0,IF(E2495="Oui",IF(OR($B2495="Oui - sans lien de dépendance",$C2495&gt;0),ROUND(MIN(I2495, MAX(500,MIN(0.55*$C2495,573))),2),0),ROUND(IF($B2495="Non - avec lien de dépendance",MIN(1129,I2495,$C2495)*overallRate,MIN(1129,I2495)*overallRate),2))))</f>
        <v>Effectuez l’étape 1</v>
      </c>
      <c r="N2495" s="54" t="str">
        <f>IF(ISTEXT(overallRate),"Effectuez l’étape 1",IF(OR(COUNT($C2495,J2495)&lt;&gt;2,overallRate=0),0,IF(F2495="Oui",IF(OR($B2495="Oui - sans lien de dépendance",$C2495&gt;0),ROUND(MIN(J2495, MAX(500,MIN(0.55*$C2495,573))),2),0),ROUND(IF($B2495="Non - avec lien de dépendance",MIN(1129,J2495,$C2495)*overallRate,MIN(1129,J2495)*overallRate),2))))</f>
        <v>Effectuez l’étape 1</v>
      </c>
      <c r="O2495" s="54" t="str">
        <f>IF(ISTEXT(overallRate),"Effectuez l’étape 1",IF(OR(COUNT($C2495,K2495)&lt;&gt;2,overallRate=0),0,IF(G2495="Oui",IF(OR($B2495="Oui - sans lien de dépendance",$C2495&gt;0),ROUND(MIN(K2495, MAX(500,MIN(0.55*$C2495,573))),2),0),ROUND(IF($B2495="Non - avec lien de dépendance",MIN(1129,K2495,$C2495)*overallRate,MIN(1129,K2495)*overallRate),2))))</f>
        <v>Effectuez l’étape 1</v>
      </c>
      <c r="P2495" s="3">
        <f t="shared" si="38"/>
        <v>0</v>
      </c>
    </row>
    <row r="2496" spans="12:16" x14ac:dyDescent="0.35">
      <c r="L2496" s="54" t="str">
        <f>IF(ISTEXT(overallRate),"Effectuez l’étape 1",IF(OR(COUNT($C2496,H2496)&lt;&gt;2,overallRate=0),0,IF(D2496="Oui",IF(OR($B2496="Oui - sans lien de dépendance",$C2496&gt;0),ROUND(MIN(H2496, MAX(500,MIN(0.55*$C2496,573))),2),0),ROUND(IF($B2496="Non - avec lien de dépendance",MIN(1129,H2496,$C2496)*overallRate,MIN(1129,H2496)*overallRate),2))))</f>
        <v>Effectuez l’étape 1</v>
      </c>
      <c r="M2496" s="54" t="str">
        <f>IF(ISTEXT(overallRate),"Effectuez l’étape 1",IF(OR(COUNT($C2496,I2496)&lt;&gt;2,overallRate=0),0,IF(E2496="Oui",IF(OR($B2496="Oui - sans lien de dépendance",$C2496&gt;0),ROUND(MIN(I2496, MAX(500,MIN(0.55*$C2496,573))),2),0),ROUND(IF($B2496="Non - avec lien de dépendance",MIN(1129,I2496,$C2496)*overallRate,MIN(1129,I2496)*overallRate),2))))</f>
        <v>Effectuez l’étape 1</v>
      </c>
      <c r="N2496" s="54" t="str">
        <f>IF(ISTEXT(overallRate),"Effectuez l’étape 1",IF(OR(COUNT($C2496,J2496)&lt;&gt;2,overallRate=0),0,IF(F2496="Oui",IF(OR($B2496="Oui - sans lien de dépendance",$C2496&gt;0),ROUND(MIN(J2496, MAX(500,MIN(0.55*$C2496,573))),2),0),ROUND(IF($B2496="Non - avec lien de dépendance",MIN(1129,J2496,$C2496)*overallRate,MIN(1129,J2496)*overallRate),2))))</f>
        <v>Effectuez l’étape 1</v>
      </c>
      <c r="O2496" s="54" t="str">
        <f>IF(ISTEXT(overallRate),"Effectuez l’étape 1",IF(OR(COUNT($C2496,K2496)&lt;&gt;2,overallRate=0),0,IF(G2496="Oui",IF(OR($B2496="Oui - sans lien de dépendance",$C2496&gt;0),ROUND(MIN(K2496, MAX(500,MIN(0.55*$C2496,573))),2),0),ROUND(IF($B2496="Non - avec lien de dépendance",MIN(1129,K2496,$C2496)*overallRate,MIN(1129,K2496)*overallRate),2))))</f>
        <v>Effectuez l’étape 1</v>
      </c>
      <c r="P2496" s="3">
        <f t="shared" si="38"/>
        <v>0</v>
      </c>
    </row>
    <row r="2497" spans="12:16" x14ac:dyDescent="0.35">
      <c r="L2497" s="54" t="str">
        <f>IF(ISTEXT(overallRate),"Effectuez l’étape 1",IF(OR(COUNT($C2497,H2497)&lt;&gt;2,overallRate=0),0,IF(D2497="Oui",IF(OR($B2497="Oui - sans lien de dépendance",$C2497&gt;0),ROUND(MIN(H2497, MAX(500,MIN(0.55*$C2497,573))),2),0),ROUND(IF($B2497="Non - avec lien de dépendance",MIN(1129,H2497,$C2497)*overallRate,MIN(1129,H2497)*overallRate),2))))</f>
        <v>Effectuez l’étape 1</v>
      </c>
      <c r="M2497" s="54" t="str">
        <f>IF(ISTEXT(overallRate),"Effectuez l’étape 1",IF(OR(COUNT($C2497,I2497)&lt;&gt;2,overallRate=0),0,IF(E2497="Oui",IF(OR($B2497="Oui - sans lien de dépendance",$C2497&gt;0),ROUND(MIN(I2497, MAX(500,MIN(0.55*$C2497,573))),2),0),ROUND(IF($B2497="Non - avec lien de dépendance",MIN(1129,I2497,$C2497)*overallRate,MIN(1129,I2497)*overallRate),2))))</f>
        <v>Effectuez l’étape 1</v>
      </c>
      <c r="N2497" s="54" t="str">
        <f>IF(ISTEXT(overallRate),"Effectuez l’étape 1",IF(OR(COUNT($C2497,J2497)&lt;&gt;2,overallRate=0),0,IF(F2497="Oui",IF(OR($B2497="Oui - sans lien de dépendance",$C2497&gt;0),ROUND(MIN(J2497, MAX(500,MIN(0.55*$C2497,573))),2),0),ROUND(IF($B2497="Non - avec lien de dépendance",MIN(1129,J2497,$C2497)*overallRate,MIN(1129,J2497)*overallRate),2))))</f>
        <v>Effectuez l’étape 1</v>
      </c>
      <c r="O2497" s="54" t="str">
        <f>IF(ISTEXT(overallRate),"Effectuez l’étape 1",IF(OR(COUNT($C2497,K2497)&lt;&gt;2,overallRate=0),0,IF(G2497="Oui",IF(OR($B2497="Oui - sans lien de dépendance",$C2497&gt;0),ROUND(MIN(K2497, MAX(500,MIN(0.55*$C2497,573))),2),0),ROUND(IF($B2497="Non - avec lien de dépendance",MIN(1129,K2497,$C2497)*overallRate,MIN(1129,K2497)*overallRate),2))))</f>
        <v>Effectuez l’étape 1</v>
      </c>
      <c r="P2497" s="3">
        <f t="shared" si="38"/>
        <v>0</v>
      </c>
    </row>
    <row r="2498" spans="12:16" x14ac:dyDescent="0.35">
      <c r="L2498" s="54" t="str">
        <f>IF(ISTEXT(overallRate),"Effectuez l’étape 1",IF(OR(COUNT($C2498,H2498)&lt;&gt;2,overallRate=0),0,IF(D2498="Oui",IF(OR($B2498="Oui - sans lien de dépendance",$C2498&gt;0),ROUND(MIN(H2498, MAX(500,MIN(0.55*$C2498,573))),2),0),ROUND(IF($B2498="Non - avec lien de dépendance",MIN(1129,H2498,$C2498)*overallRate,MIN(1129,H2498)*overallRate),2))))</f>
        <v>Effectuez l’étape 1</v>
      </c>
      <c r="M2498" s="54" t="str">
        <f>IF(ISTEXT(overallRate),"Effectuez l’étape 1",IF(OR(COUNT($C2498,I2498)&lt;&gt;2,overallRate=0),0,IF(E2498="Oui",IF(OR($B2498="Oui - sans lien de dépendance",$C2498&gt;0),ROUND(MIN(I2498, MAX(500,MIN(0.55*$C2498,573))),2),0),ROUND(IF($B2498="Non - avec lien de dépendance",MIN(1129,I2498,$C2498)*overallRate,MIN(1129,I2498)*overallRate),2))))</f>
        <v>Effectuez l’étape 1</v>
      </c>
      <c r="N2498" s="54" t="str">
        <f>IF(ISTEXT(overallRate),"Effectuez l’étape 1",IF(OR(COUNT($C2498,J2498)&lt;&gt;2,overallRate=0),0,IF(F2498="Oui",IF(OR($B2498="Oui - sans lien de dépendance",$C2498&gt;0),ROUND(MIN(J2498, MAX(500,MIN(0.55*$C2498,573))),2),0),ROUND(IF($B2498="Non - avec lien de dépendance",MIN(1129,J2498,$C2498)*overallRate,MIN(1129,J2498)*overallRate),2))))</f>
        <v>Effectuez l’étape 1</v>
      </c>
      <c r="O2498" s="54" t="str">
        <f>IF(ISTEXT(overallRate),"Effectuez l’étape 1",IF(OR(COUNT($C2498,K2498)&lt;&gt;2,overallRate=0),0,IF(G2498="Oui",IF(OR($B2498="Oui - sans lien de dépendance",$C2498&gt;0),ROUND(MIN(K2498, MAX(500,MIN(0.55*$C2498,573))),2),0),ROUND(IF($B2498="Non - avec lien de dépendance",MIN(1129,K2498,$C2498)*overallRate,MIN(1129,K2498)*overallRate),2))))</f>
        <v>Effectuez l’étape 1</v>
      </c>
      <c r="P2498" s="3">
        <f t="shared" si="38"/>
        <v>0</v>
      </c>
    </row>
    <row r="2499" spans="12:16" x14ac:dyDescent="0.35">
      <c r="L2499" s="54" t="str">
        <f>IF(ISTEXT(overallRate),"Effectuez l’étape 1",IF(OR(COUNT($C2499,H2499)&lt;&gt;2,overallRate=0),0,IF(D2499="Oui",IF(OR($B2499="Oui - sans lien de dépendance",$C2499&gt;0),ROUND(MIN(H2499, MAX(500,MIN(0.55*$C2499,573))),2),0),ROUND(IF($B2499="Non - avec lien de dépendance",MIN(1129,H2499,$C2499)*overallRate,MIN(1129,H2499)*overallRate),2))))</f>
        <v>Effectuez l’étape 1</v>
      </c>
      <c r="M2499" s="54" t="str">
        <f>IF(ISTEXT(overallRate),"Effectuez l’étape 1",IF(OR(COUNT($C2499,I2499)&lt;&gt;2,overallRate=0),0,IF(E2499="Oui",IF(OR($B2499="Oui - sans lien de dépendance",$C2499&gt;0),ROUND(MIN(I2499, MAX(500,MIN(0.55*$C2499,573))),2),0),ROUND(IF($B2499="Non - avec lien de dépendance",MIN(1129,I2499,$C2499)*overallRate,MIN(1129,I2499)*overallRate),2))))</f>
        <v>Effectuez l’étape 1</v>
      </c>
      <c r="N2499" s="54" t="str">
        <f>IF(ISTEXT(overallRate),"Effectuez l’étape 1",IF(OR(COUNT($C2499,J2499)&lt;&gt;2,overallRate=0),0,IF(F2499="Oui",IF(OR($B2499="Oui - sans lien de dépendance",$C2499&gt;0),ROUND(MIN(J2499, MAX(500,MIN(0.55*$C2499,573))),2),0),ROUND(IF($B2499="Non - avec lien de dépendance",MIN(1129,J2499,$C2499)*overallRate,MIN(1129,J2499)*overallRate),2))))</f>
        <v>Effectuez l’étape 1</v>
      </c>
      <c r="O2499" s="54" t="str">
        <f>IF(ISTEXT(overallRate),"Effectuez l’étape 1",IF(OR(COUNT($C2499,K2499)&lt;&gt;2,overallRate=0),0,IF(G2499="Oui",IF(OR($B2499="Oui - sans lien de dépendance",$C2499&gt;0),ROUND(MIN(K2499, MAX(500,MIN(0.55*$C2499,573))),2),0),ROUND(IF($B2499="Non - avec lien de dépendance",MIN(1129,K2499,$C2499)*overallRate,MIN(1129,K2499)*overallRate),2))))</f>
        <v>Effectuez l’étape 1</v>
      </c>
      <c r="P2499" s="3">
        <f t="shared" si="38"/>
        <v>0</v>
      </c>
    </row>
    <row r="2500" spans="12:16" x14ac:dyDescent="0.35">
      <c r="L2500" s="54" t="str">
        <f>IF(ISTEXT(overallRate),"Effectuez l’étape 1",IF(OR(COUNT($C2500,H2500)&lt;&gt;2,overallRate=0),0,IF(D2500="Oui",IF(OR($B2500="Oui - sans lien de dépendance",$C2500&gt;0),ROUND(MIN(H2500, MAX(500,MIN(0.55*$C2500,573))),2),0),ROUND(IF($B2500="Non - avec lien de dépendance",MIN(1129,H2500,$C2500)*overallRate,MIN(1129,H2500)*overallRate),2))))</f>
        <v>Effectuez l’étape 1</v>
      </c>
      <c r="M2500" s="54" t="str">
        <f>IF(ISTEXT(overallRate),"Effectuez l’étape 1",IF(OR(COUNT($C2500,I2500)&lt;&gt;2,overallRate=0),0,IF(E2500="Oui",IF(OR($B2500="Oui - sans lien de dépendance",$C2500&gt;0),ROUND(MIN(I2500, MAX(500,MIN(0.55*$C2500,573))),2),0),ROUND(IF($B2500="Non - avec lien de dépendance",MIN(1129,I2500,$C2500)*overallRate,MIN(1129,I2500)*overallRate),2))))</f>
        <v>Effectuez l’étape 1</v>
      </c>
      <c r="N2500" s="54" t="str">
        <f>IF(ISTEXT(overallRate),"Effectuez l’étape 1",IF(OR(COUNT($C2500,J2500)&lt;&gt;2,overallRate=0),0,IF(F2500="Oui",IF(OR($B2500="Oui - sans lien de dépendance",$C2500&gt;0),ROUND(MIN(J2500, MAX(500,MIN(0.55*$C2500,573))),2),0),ROUND(IF($B2500="Non - avec lien de dépendance",MIN(1129,J2500,$C2500)*overallRate,MIN(1129,J2500)*overallRate),2))))</f>
        <v>Effectuez l’étape 1</v>
      </c>
      <c r="O2500" s="54" t="str">
        <f>IF(ISTEXT(overallRate),"Effectuez l’étape 1",IF(OR(COUNT($C2500,K2500)&lt;&gt;2,overallRate=0),0,IF(G2500="Oui",IF(OR($B2500="Oui - sans lien de dépendance",$C2500&gt;0),ROUND(MIN(K2500, MAX(500,MIN(0.55*$C2500,573))),2),0),ROUND(IF($B2500="Non - avec lien de dépendance",MIN(1129,K2500,$C2500)*overallRate,MIN(1129,K2500)*overallRate),2))))</f>
        <v>Effectuez l’étape 1</v>
      </c>
      <c r="P2500" s="3">
        <f t="shared" si="38"/>
        <v>0</v>
      </c>
    </row>
    <row r="2501" spans="12:16" x14ac:dyDescent="0.35">
      <c r="L2501" s="54" t="str">
        <f>IF(ISTEXT(overallRate),"Effectuez l’étape 1",IF(OR(COUNT($C2501,H2501)&lt;&gt;2,overallRate=0),0,IF(D2501="Oui",IF(OR($B2501="Oui - sans lien de dépendance",$C2501&gt;0),ROUND(MIN(H2501, MAX(500,MIN(0.55*$C2501,573))),2),0),ROUND(IF($B2501="Non - avec lien de dépendance",MIN(1129,H2501,$C2501)*overallRate,MIN(1129,H2501)*overallRate),2))))</f>
        <v>Effectuez l’étape 1</v>
      </c>
      <c r="M2501" s="54" t="str">
        <f>IF(ISTEXT(overallRate),"Effectuez l’étape 1",IF(OR(COUNT($C2501,I2501)&lt;&gt;2,overallRate=0),0,IF(E2501="Oui",IF(OR($B2501="Oui - sans lien de dépendance",$C2501&gt;0),ROUND(MIN(I2501, MAX(500,MIN(0.55*$C2501,573))),2),0),ROUND(IF($B2501="Non - avec lien de dépendance",MIN(1129,I2501,$C2501)*overallRate,MIN(1129,I2501)*overallRate),2))))</f>
        <v>Effectuez l’étape 1</v>
      </c>
      <c r="N2501" s="54" t="str">
        <f>IF(ISTEXT(overallRate),"Effectuez l’étape 1",IF(OR(COUNT($C2501,J2501)&lt;&gt;2,overallRate=0),0,IF(F2501="Oui",IF(OR($B2501="Oui - sans lien de dépendance",$C2501&gt;0),ROUND(MIN(J2501, MAX(500,MIN(0.55*$C2501,573))),2),0),ROUND(IF($B2501="Non - avec lien de dépendance",MIN(1129,J2501,$C2501)*overallRate,MIN(1129,J2501)*overallRate),2))))</f>
        <v>Effectuez l’étape 1</v>
      </c>
      <c r="O2501" s="54" t="str">
        <f>IF(ISTEXT(overallRate),"Effectuez l’étape 1",IF(OR(COUNT($C2501,K2501)&lt;&gt;2,overallRate=0),0,IF(G2501="Oui",IF(OR($B2501="Oui - sans lien de dépendance",$C2501&gt;0),ROUND(MIN(K2501, MAX(500,MIN(0.55*$C2501,573))),2),0),ROUND(IF($B2501="Non - avec lien de dépendance",MIN(1129,K2501,$C2501)*overallRate,MIN(1129,K2501)*overallRate),2))))</f>
        <v>Effectuez l’étape 1</v>
      </c>
      <c r="P2501" s="3">
        <f t="shared" si="38"/>
        <v>0</v>
      </c>
    </row>
    <row r="2502" spans="12:16" x14ac:dyDescent="0.35">
      <c r="L2502" s="54" t="str">
        <f>IF(ISTEXT(overallRate),"Effectuez l’étape 1",IF(OR(COUNT($C2502,H2502)&lt;&gt;2,overallRate=0),0,IF(D2502="Oui",IF(OR($B2502="Oui - sans lien de dépendance",$C2502&gt;0),ROUND(MIN(H2502, MAX(500,MIN(0.55*$C2502,573))),2),0),ROUND(IF($B2502="Non - avec lien de dépendance",MIN(1129,H2502,$C2502)*overallRate,MIN(1129,H2502)*overallRate),2))))</f>
        <v>Effectuez l’étape 1</v>
      </c>
      <c r="M2502" s="54" t="str">
        <f>IF(ISTEXT(overallRate),"Effectuez l’étape 1",IF(OR(COUNT($C2502,I2502)&lt;&gt;2,overallRate=0),0,IF(E2502="Oui",IF(OR($B2502="Oui - sans lien de dépendance",$C2502&gt;0),ROUND(MIN(I2502, MAX(500,MIN(0.55*$C2502,573))),2),0),ROUND(IF($B2502="Non - avec lien de dépendance",MIN(1129,I2502,$C2502)*overallRate,MIN(1129,I2502)*overallRate),2))))</f>
        <v>Effectuez l’étape 1</v>
      </c>
      <c r="N2502" s="54" t="str">
        <f>IF(ISTEXT(overallRate),"Effectuez l’étape 1",IF(OR(COUNT($C2502,J2502)&lt;&gt;2,overallRate=0),0,IF(F2502="Oui",IF(OR($B2502="Oui - sans lien de dépendance",$C2502&gt;0),ROUND(MIN(J2502, MAX(500,MIN(0.55*$C2502,573))),2),0),ROUND(IF($B2502="Non - avec lien de dépendance",MIN(1129,J2502,$C2502)*overallRate,MIN(1129,J2502)*overallRate),2))))</f>
        <v>Effectuez l’étape 1</v>
      </c>
      <c r="O2502" s="54" t="str">
        <f>IF(ISTEXT(overallRate),"Effectuez l’étape 1",IF(OR(COUNT($C2502,K2502)&lt;&gt;2,overallRate=0),0,IF(G2502="Oui",IF(OR($B2502="Oui - sans lien de dépendance",$C2502&gt;0),ROUND(MIN(K2502, MAX(500,MIN(0.55*$C2502,573))),2),0),ROUND(IF($B2502="Non - avec lien de dépendance",MIN(1129,K2502,$C2502)*overallRate,MIN(1129,K2502)*overallRate),2))))</f>
        <v>Effectuez l’étape 1</v>
      </c>
      <c r="P2502" s="3">
        <f t="shared" si="38"/>
        <v>0</v>
      </c>
    </row>
    <row r="2503" spans="12:16" x14ac:dyDescent="0.35">
      <c r="L2503" s="98" t="s">
        <v>87</v>
      </c>
    </row>
  </sheetData>
  <sheetProtection algorithmName="SHA-512" hashValue="v7fSpbxKU4+8zINP9EuML8op26XM7QhEhP4wy9yM9OPazaUWVy5vEdkJYcq4yJykoz9ogA0z38TygflO3QidMQ==" saltValue="vmhjU3LwizVDwMod97fzIA==" spinCount="100000" sheet="1" formatCells="0" formatColumns="0" formatRows="0" insertColumns="0" insertRows="0" insertHyperlinks="0" deleteColumns="0" deleteRows="0" sort="0" autoFilter="0" pivotTables="0"/>
  <dataValidations xWindow="1402" yWindow="527" count="2">
    <dataValidation type="list" allowBlank="1" showInputMessage="1" showErrorMessage="1" sqref="B6:B1048576">
      <formula1>armsLength</formula1>
    </dataValidation>
    <dataValidation type="list" allowBlank="1" showInputMessage="1" showErrorMessage="1" sqref="D6:G1048576">
      <formula1>YesNo</formula1>
    </dataValidation>
  </dataValidations>
  <hyperlinks>
    <hyperlink ref="C5" r:id="rId1" location="pay"/>
  </hyperlinks>
  <pageMargins left="0.7" right="0.7" top="0.75" bottom="0.75" header="0.3" footer="0.3"/>
  <pageSetup orientation="portrait" r:id="rId2"/>
  <headerFooter differentOddEven="1" differentFirst="1">
    <oddHeader>&amp;R&amp;"Arial,Regular"&amp;12UNCLASSIFIED</oddHeader>
    <evenHeader>&amp;R&amp;"Arial,Regular"&amp;12UNCLASSIFIED</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503"/>
  <sheetViews>
    <sheetView zoomScale="84" zoomScaleNormal="86" workbookViewId="0">
      <pane ySplit="4" topLeftCell="A5" activePane="bottomLeft" state="frozen"/>
      <selection pane="bottomLeft"/>
    </sheetView>
  </sheetViews>
  <sheetFormatPr defaultColWidth="9.109375" defaultRowHeight="17.399999999999999" x14ac:dyDescent="0.35"/>
  <cols>
    <col min="1" max="1" width="33.77734375" style="24" customWidth="1"/>
    <col min="2" max="2" width="38.77734375" style="25" customWidth="1"/>
    <col min="3" max="3" width="21" style="24" customWidth="1"/>
    <col min="4" max="4" width="31.33203125" style="26" customWidth="1"/>
    <col min="5" max="5" width="21.44140625" style="27" customWidth="1"/>
    <col min="6" max="6" width="24.44140625" style="27" customWidth="1"/>
    <col min="7" max="8" width="18.44140625" style="98" customWidth="1"/>
    <col min="9" max="9" width="25.44140625" style="99" customWidth="1"/>
    <col min="10" max="10" width="16.77734375" style="19" customWidth="1"/>
    <col min="11" max="16384" width="9.109375" style="19"/>
  </cols>
  <sheetData>
    <row r="1" spans="1:10" ht="18.75" customHeight="1" x14ac:dyDescent="0.35">
      <c r="A1" s="45" t="s">
        <v>57</v>
      </c>
      <c r="B1" s="46"/>
      <c r="C1" s="46"/>
      <c r="D1" s="46"/>
      <c r="E1" s="46"/>
      <c r="F1" s="46"/>
      <c r="G1" s="46"/>
      <c r="H1" s="46"/>
      <c r="I1" s="46"/>
      <c r="J1" s="18"/>
    </row>
    <row r="2" spans="1:10" s="21" customFormat="1" ht="18.75" customHeight="1" x14ac:dyDescent="0.35">
      <c r="A2" s="28"/>
      <c r="B2" s="28"/>
      <c r="C2" s="28"/>
      <c r="D2" s="28"/>
      <c r="E2" s="28"/>
      <c r="F2" s="28"/>
      <c r="G2" s="28"/>
      <c r="H2" s="28"/>
      <c r="I2" s="28"/>
      <c r="J2" s="20"/>
    </row>
    <row r="3" spans="1:10" s="22" customFormat="1" ht="34.5" customHeight="1" x14ac:dyDescent="0.35">
      <c r="A3" s="29"/>
      <c r="B3" s="29"/>
      <c r="C3" s="29"/>
      <c r="D3" s="29"/>
      <c r="E3" s="80" t="s">
        <v>40</v>
      </c>
      <c r="F3" s="81"/>
      <c r="G3" s="56" t="s">
        <v>18</v>
      </c>
      <c r="H3" s="56"/>
      <c r="I3" s="34"/>
    </row>
    <row r="4" spans="1:10" s="22" customFormat="1" ht="90" x14ac:dyDescent="0.35">
      <c r="A4" s="34" t="s">
        <v>39</v>
      </c>
      <c r="B4" s="31" t="s">
        <v>36</v>
      </c>
      <c r="C4" s="31" t="s">
        <v>38</v>
      </c>
      <c r="D4" s="31" t="s">
        <v>106</v>
      </c>
      <c r="E4" s="57" t="str">
        <f>"Période de deux semaines 1 - "&amp;INDEX('Claim periods'!$C$20:$C$22,MATCH('Étape 1) Taux'!$A$8,'Claim periods'!$B$20:$B$22,0))</f>
        <v>Période de deux semaines 1 - (choisir la période à l’étape 1)Taux)</v>
      </c>
      <c r="F4" s="57" t="str">
        <f>"Période de deux semaines 2 - "&amp;INDEX('Claim periods'!$C$23:$C$25,MATCH('Étape 1) Taux'!$A$8,'Claim periods'!$B$23:$B$25,0))</f>
        <v>Période de deux semaines 2 - (choisir la période à l’étape 1)Taux)</v>
      </c>
      <c r="G4" s="57" t="str">
        <f>"Période de deux semaines 1 - "&amp;INDEX('Claim periods'!$C$20:$C$22,MATCH('Étape 1) Taux'!$A$8,'Claim periods'!$B$20:$B$22,0))</f>
        <v>Période de deux semaines 1 - (choisir la période à l’étape 1)Taux)</v>
      </c>
      <c r="H4" s="57" t="str">
        <f>"Période de deux semaines 2 - "&amp;INDEX('Claim periods'!$C$23:$C$25,MATCH('Étape 1) Taux'!$A$8,'Claim periods'!$B$23:$B$25,0))</f>
        <v>Période de deux semaines 2 - (choisir la période à l’étape 1)Taux)</v>
      </c>
      <c r="I4" s="31" t="s">
        <v>20</v>
      </c>
    </row>
    <row r="5" spans="1:10" s="23" customFormat="1" ht="175.2" customHeight="1" x14ac:dyDescent="0.3">
      <c r="A5" s="32" t="s">
        <v>72</v>
      </c>
      <c r="B5" s="33" t="s">
        <v>33</v>
      </c>
      <c r="C5" s="33" t="s">
        <v>54</v>
      </c>
      <c r="D5" s="115" t="s">
        <v>107</v>
      </c>
      <c r="E5" s="4" t="s">
        <v>56</v>
      </c>
      <c r="F5" s="4"/>
      <c r="G5" s="4" t="s">
        <v>19</v>
      </c>
      <c r="H5" s="4"/>
      <c r="I5" s="4" t="s">
        <v>41</v>
      </c>
    </row>
    <row r="6" spans="1:10" ht="18.75" customHeight="1" x14ac:dyDescent="0.35">
      <c r="E6" s="26"/>
      <c r="F6" s="26"/>
      <c r="G6" s="54" t="str">
        <f>IF(ISTEXT(overallRate),"Effectuez l’étape 1",IF($C6="Oui","Utiliser Étape 2a) Hebdomadaire (52)",IF(OR(COUNT($D6,E6)&lt;&gt;2,overallRate=0),0,ROUND(IF($B6="Non - avec lien de dépendance",MIN(2258,E6,$D6)*overallRate,MIN(2258,E6)*overallRate),2))))</f>
        <v>Effectuez l’étape 1</v>
      </c>
      <c r="H6" s="54" t="str">
        <f>IF(ISTEXT(overallRate),"Effectuez l’étape 1",IF($C6="Oui","Utiliser Étape 2a) Hebdomadaire (52)",IF(OR(COUNT($D6,F6)&lt;&gt;2,overallRate=0),0,ROUND(IF($B6="Non - avec lien de dépendance",MIN(2258,F6,$D6)*overallRate,MIN(2258,F6)*overallRate),2))))</f>
        <v>Effectuez l’étape 1</v>
      </c>
      <c r="I6" s="3">
        <f>IF(AND(COUNT(B6:F6)&gt;0,OR(COUNT(D6:F6)&lt;&gt;3,ISBLANK(B6))),"Fill out all amounts",SUM(G6:H6))</f>
        <v>0</v>
      </c>
      <c r="J6" s="95"/>
    </row>
    <row r="7" spans="1:10" x14ac:dyDescent="0.35">
      <c r="E7" s="26"/>
      <c r="F7" s="26"/>
      <c r="G7" s="54" t="str">
        <f>IF(ISTEXT(overallRate),"Effectuez l’étape 1",IF($C7="Oui","Utiliser Étape 2a) Hebdomadaire (52)",IF(OR(COUNT($D7,E7)&lt;&gt;2,overallRate=0),0,ROUND(IF($B7="Non - avec lien de dépendance",MIN(2258,E7,$D7)*overallRate,MIN(2258,E7)*overallRate),2))))</f>
        <v>Effectuez l’étape 1</v>
      </c>
      <c r="H7" s="54" t="str">
        <f>IF(ISTEXT(overallRate),"Effectuez l’étape 1",IF($C7="Oui","Utiliser Étape 2a) Hebdomadaire (52)",IF(OR(COUNT($D7,F7)&lt;&gt;2,overallRate=0),0,ROUND(IF($B7="Non - avec lien de dépendance",MIN(2258,F7,$D7)*overallRate,MIN(2258,F7)*overallRate),2))))</f>
        <v>Effectuez l’étape 1</v>
      </c>
      <c r="I7" s="3">
        <f t="shared" ref="I7:I70" si="0">IF(AND(COUNT(B7:F7)&gt;0,OR(COUNT(D7:F7)&lt;&gt;3,ISBLANK(B7))),"Fill out all amounts",SUM(G7:H7))</f>
        <v>0</v>
      </c>
      <c r="J7" s="95"/>
    </row>
    <row r="8" spans="1:10" x14ac:dyDescent="0.35">
      <c r="E8" s="26"/>
      <c r="F8" s="26"/>
      <c r="G8" s="54" t="str">
        <f>IF(ISTEXT(overallRate),"Effectuez l’étape 1",IF($C8="Oui","Utiliser Étape 2a) Hebdomadaire (52)",IF(OR(COUNT($D8,E8)&lt;&gt;2,overallRate=0),0,ROUND(IF($B8="Non - avec lien de dépendance",MIN(2258,E8,$D8)*overallRate,MIN(2258,E8)*overallRate),2))))</f>
        <v>Effectuez l’étape 1</v>
      </c>
      <c r="H8" s="54" t="str">
        <f>IF(ISTEXT(overallRate),"Effectuez l’étape 1",IF($C8="Oui","Utiliser Étape 2a) Hebdomadaire (52)",IF(OR(COUNT($D8,F8)&lt;&gt;2,overallRate=0),0,ROUND(IF($B8="Non - avec lien de dépendance",MIN(2258,F8,$D8)*overallRate,MIN(2258,F8)*overallRate),2))))</f>
        <v>Effectuez l’étape 1</v>
      </c>
      <c r="I8" s="3">
        <f t="shared" si="0"/>
        <v>0</v>
      </c>
    </row>
    <row r="9" spans="1:10" x14ac:dyDescent="0.35">
      <c r="E9" s="26"/>
      <c r="F9" s="26"/>
      <c r="G9" s="54" t="str">
        <f>IF(ISTEXT(overallRate),"Effectuez l’étape 1",IF($C9="Oui","Utiliser Étape 2a) Hebdomadaire (52)",IF(OR(COUNT($D9,E9)&lt;&gt;2,overallRate=0),0,ROUND(IF($B9="Non - avec lien de dépendance",MIN(2258,E9,$D9)*overallRate,MIN(2258,E9)*overallRate),2))))</f>
        <v>Effectuez l’étape 1</v>
      </c>
      <c r="H9" s="54" t="str">
        <f>IF(ISTEXT(overallRate),"Effectuez l’étape 1",IF($C9="Oui","Utiliser Étape 2a) Hebdomadaire (52)",IF(OR(COUNT($D9,F9)&lt;&gt;2,overallRate=0),0,ROUND(IF($B9="Non - avec lien de dépendance",MIN(2258,F9,$D9)*overallRate,MIN(2258,F9)*overallRate),2))))</f>
        <v>Effectuez l’étape 1</v>
      </c>
      <c r="I9" s="3">
        <f t="shared" si="0"/>
        <v>0</v>
      </c>
    </row>
    <row r="10" spans="1:10" x14ac:dyDescent="0.35">
      <c r="E10" s="26"/>
      <c r="F10" s="26"/>
      <c r="G10" s="54" t="str">
        <f>IF(ISTEXT(overallRate),"Effectuez l’étape 1",IF($C10="Oui","Utiliser Étape 2a) Hebdomadaire (52)",IF(OR(COUNT($D10,E10)&lt;&gt;2,overallRate=0),0,ROUND(IF($B10="Non - avec lien de dépendance",MIN(2258,E10,$D10)*overallRate,MIN(2258,E10)*overallRate),2))))</f>
        <v>Effectuez l’étape 1</v>
      </c>
      <c r="H10" s="54" t="str">
        <f>IF(ISTEXT(overallRate),"Effectuez l’étape 1",IF($C10="Oui","Utiliser Étape 2a) Hebdomadaire (52)",IF(OR(COUNT($D10,F10)&lt;&gt;2,overallRate=0),0,ROUND(IF($B10="Non - avec lien de dépendance",MIN(2258,F10,$D10)*overallRate,MIN(2258,F10)*overallRate),2))))</f>
        <v>Effectuez l’étape 1</v>
      </c>
      <c r="I10" s="3">
        <f t="shared" si="0"/>
        <v>0</v>
      </c>
    </row>
    <row r="11" spans="1:10" x14ac:dyDescent="0.35">
      <c r="E11" s="26"/>
      <c r="F11" s="26"/>
      <c r="G11" s="54" t="str">
        <f>IF(ISTEXT(overallRate),"Effectuez l’étape 1",IF($C11="Oui","Utiliser Étape 2a) Hebdomadaire (52)",IF(OR(COUNT($D11,E11)&lt;&gt;2,overallRate=0),0,ROUND(IF($B11="Non - avec lien de dépendance",MIN(2258,E11,$D11)*overallRate,MIN(2258,E11)*overallRate),2))))</f>
        <v>Effectuez l’étape 1</v>
      </c>
      <c r="H11" s="54" t="str">
        <f>IF(ISTEXT(overallRate),"Effectuez l’étape 1",IF($C11="Oui","Utiliser Étape 2a) Hebdomadaire (52)",IF(OR(COUNT($D11,F11)&lt;&gt;2,overallRate=0),0,ROUND(IF($B11="Non - avec lien de dépendance",MIN(2258,F11,$D11)*overallRate,MIN(2258,F11)*overallRate),2))))</f>
        <v>Effectuez l’étape 1</v>
      </c>
      <c r="I11" s="3">
        <f t="shared" si="0"/>
        <v>0</v>
      </c>
    </row>
    <row r="12" spans="1:10" x14ac:dyDescent="0.35">
      <c r="G12" s="54" t="str">
        <f>IF(ISTEXT(overallRate),"Effectuez l’étape 1",IF($C12="Oui","Utiliser Étape 2a) Hebdomadaire (52)",IF(OR(COUNT($D12,E12)&lt;&gt;2,overallRate=0),0,ROUND(IF($B12="Non - avec lien de dépendance",MIN(2258,E12,$D12)*overallRate,MIN(2258,E12)*overallRate),2))))</f>
        <v>Effectuez l’étape 1</v>
      </c>
      <c r="H12" s="54" t="str">
        <f>IF(ISTEXT(overallRate),"Effectuez l’étape 1",IF($C12="Oui","Utiliser Étape 2a) Hebdomadaire (52)",IF(OR(COUNT($D12,F12)&lt;&gt;2,overallRate=0),0,ROUND(IF($B12="Non - avec lien de dépendance",MIN(2258,F12,$D12)*overallRate,MIN(2258,F12)*overallRate),2))))</f>
        <v>Effectuez l’étape 1</v>
      </c>
      <c r="I12" s="3">
        <f t="shared" si="0"/>
        <v>0</v>
      </c>
    </row>
    <row r="13" spans="1:10" x14ac:dyDescent="0.35">
      <c r="G13" s="54" t="str">
        <f>IF(ISTEXT(overallRate),"Effectuez l’étape 1",IF($C13="Oui","Utiliser Étape 2a) Hebdomadaire (52)",IF(OR(COUNT($D13,E13)&lt;&gt;2,overallRate=0),0,ROUND(IF($B13="Non - avec lien de dépendance",MIN(2258,E13,$D13)*overallRate,MIN(2258,E13)*overallRate),2))))</f>
        <v>Effectuez l’étape 1</v>
      </c>
      <c r="H13" s="54" t="str">
        <f>IF(ISTEXT(overallRate),"Effectuez l’étape 1",IF($C13="Oui","Utiliser Étape 2a) Hebdomadaire (52)",IF(OR(COUNT($D13,F13)&lt;&gt;2,overallRate=0),0,ROUND(IF($B13="Non - avec lien de dépendance",MIN(2258,F13,$D13)*overallRate,MIN(2258,F13)*overallRate),2))))</f>
        <v>Effectuez l’étape 1</v>
      </c>
      <c r="I13" s="3">
        <f t="shared" si="0"/>
        <v>0</v>
      </c>
    </row>
    <row r="14" spans="1:10" x14ac:dyDescent="0.35">
      <c r="G14" s="54" t="str">
        <f>IF(ISTEXT(overallRate),"Effectuez l’étape 1",IF($C14="Oui","Utiliser Étape 2a) Hebdomadaire (52)",IF(OR(COUNT($D14,E14)&lt;&gt;2,overallRate=0),0,ROUND(IF($B14="Non - avec lien de dépendance",MIN(2258,E14,$D14)*overallRate,MIN(2258,E14)*overallRate),2))))</f>
        <v>Effectuez l’étape 1</v>
      </c>
      <c r="H14" s="54" t="str">
        <f>IF(ISTEXT(overallRate),"Effectuez l’étape 1",IF($C14="Oui","Utiliser Étape 2a) Hebdomadaire (52)",IF(OR(COUNT($D14,F14)&lt;&gt;2,overallRate=0),0,ROUND(IF($B14="Non - avec lien de dépendance",MIN(2258,F14,$D14)*overallRate,MIN(2258,F14)*overallRate),2))))</f>
        <v>Effectuez l’étape 1</v>
      </c>
      <c r="I14" s="3">
        <f t="shared" si="0"/>
        <v>0</v>
      </c>
    </row>
    <row r="15" spans="1:10" x14ac:dyDescent="0.35">
      <c r="G15" s="54" t="str">
        <f>IF(ISTEXT(overallRate),"Effectuez l’étape 1",IF($C15="Oui","Utiliser Étape 2a) Hebdomadaire (52)",IF(OR(COUNT($D15,E15)&lt;&gt;2,overallRate=0),0,ROUND(IF($B15="Non - avec lien de dépendance",MIN(2258,E15,$D15)*overallRate,MIN(2258,E15)*overallRate),2))))</f>
        <v>Effectuez l’étape 1</v>
      </c>
      <c r="H15" s="54" t="str">
        <f>IF(ISTEXT(overallRate),"Effectuez l’étape 1",IF($C15="Oui","Utiliser Étape 2a) Hebdomadaire (52)",IF(OR(COUNT($D15,F15)&lt;&gt;2,overallRate=0),0,ROUND(IF($B15="Non - avec lien de dépendance",MIN(2258,F15,$D15)*overallRate,MIN(2258,F15)*overallRate),2))))</f>
        <v>Effectuez l’étape 1</v>
      </c>
      <c r="I15" s="3">
        <f t="shared" si="0"/>
        <v>0</v>
      </c>
    </row>
    <row r="16" spans="1:10" x14ac:dyDescent="0.35">
      <c r="G16" s="54" t="str">
        <f>IF(ISTEXT(overallRate),"Effectuez l’étape 1",IF($C16="Oui","Utiliser Étape 2a) Hebdomadaire (52)",IF(OR(COUNT($D16,E16)&lt;&gt;2,overallRate=0),0,ROUND(IF($B16="Non - avec lien de dépendance",MIN(2258,E16,$D16)*overallRate,MIN(2258,E16)*overallRate),2))))</f>
        <v>Effectuez l’étape 1</v>
      </c>
      <c r="H16" s="54" t="str">
        <f>IF(ISTEXT(overallRate),"Effectuez l’étape 1",IF($C16="Oui","Utiliser Étape 2a) Hebdomadaire (52)",IF(OR(COUNT($D16,F16)&lt;&gt;2,overallRate=0),0,ROUND(IF($B16="Non - avec lien de dépendance",MIN(2258,F16,$D16)*overallRate,MIN(2258,F16)*overallRate),2))))</f>
        <v>Effectuez l’étape 1</v>
      </c>
      <c r="I16" s="3">
        <f t="shared" si="0"/>
        <v>0</v>
      </c>
    </row>
    <row r="17" spans="7:9" x14ac:dyDescent="0.35">
      <c r="G17" s="54" t="str">
        <f>IF(ISTEXT(overallRate),"Effectuez l’étape 1",IF($C17="Oui","Utiliser Étape 2a) Hebdomadaire (52)",IF(OR(COUNT($D17,E17)&lt;&gt;2,overallRate=0),0,ROUND(IF($B17="Non - avec lien de dépendance",MIN(2258,E17,$D17)*overallRate,MIN(2258,E17)*overallRate),2))))</f>
        <v>Effectuez l’étape 1</v>
      </c>
      <c r="H17" s="54" t="str">
        <f>IF(ISTEXT(overallRate),"Effectuez l’étape 1",IF($C17="Oui","Utiliser Étape 2a) Hebdomadaire (52)",IF(OR(COUNT($D17,F17)&lt;&gt;2,overallRate=0),0,ROUND(IF($B17="Non - avec lien de dépendance",MIN(2258,F17,$D17)*overallRate,MIN(2258,F17)*overallRate),2))))</f>
        <v>Effectuez l’étape 1</v>
      </c>
      <c r="I17" s="3">
        <f t="shared" si="0"/>
        <v>0</v>
      </c>
    </row>
    <row r="18" spans="7:9" x14ac:dyDescent="0.35">
      <c r="G18" s="54" t="str">
        <f>IF(ISTEXT(overallRate),"Effectuez l’étape 1",IF($C18="Oui","Utiliser Étape 2a) Hebdomadaire (52)",IF(OR(COUNT($D18,E18)&lt;&gt;2,overallRate=0),0,ROUND(IF($B18="Non - avec lien de dépendance",MIN(2258,E18,$D18)*overallRate,MIN(2258,E18)*overallRate),2))))</f>
        <v>Effectuez l’étape 1</v>
      </c>
      <c r="H18" s="54" t="str">
        <f>IF(ISTEXT(overallRate),"Effectuez l’étape 1",IF($C18="Oui","Utiliser Étape 2a) Hebdomadaire (52)",IF(OR(COUNT($D18,F18)&lt;&gt;2,overallRate=0),0,ROUND(IF($B18="Non - avec lien de dépendance",MIN(2258,F18,$D18)*overallRate,MIN(2258,F18)*overallRate),2))))</f>
        <v>Effectuez l’étape 1</v>
      </c>
      <c r="I18" s="3">
        <f t="shared" si="0"/>
        <v>0</v>
      </c>
    </row>
    <row r="19" spans="7:9" x14ac:dyDescent="0.35">
      <c r="G19" s="54" t="str">
        <f>IF(ISTEXT(overallRate),"Effectuez l’étape 1",IF($C19="Oui","Utiliser Étape 2a) Hebdomadaire (52)",IF(OR(COUNT($D19,E19)&lt;&gt;2,overallRate=0),0,ROUND(IF($B19="Non - avec lien de dépendance",MIN(2258,E19,$D19)*overallRate,MIN(2258,E19)*overallRate),2))))</f>
        <v>Effectuez l’étape 1</v>
      </c>
      <c r="H19" s="54" t="str">
        <f>IF(ISTEXT(overallRate),"Effectuez l’étape 1",IF($C19="Oui","Utiliser Étape 2a) Hebdomadaire (52)",IF(OR(COUNT($D19,F19)&lt;&gt;2,overallRate=0),0,ROUND(IF($B19="Non - avec lien de dépendance",MIN(2258,F19,$D19)*overallRate,MIN(2258,F19)*overallRate),2))))</f>
        <v>Effectuez l’étape 1</v>
      </c>
      <c r="I19" s="3">
        <f t="shared" si="0"/>
        <v>0</v>
      </c>
    </row>
    <row r="20" spans="7:9" x14ac:dyDescent="0.35">
      <c r="G20" s="54" t="str">
        <f>IF(ISTEXT(overallRate),"Effectuez l’étape 1",IF($C20="Oui","Utiliser Étape 2a) Hebdomadaire (52)",IF(OR(COUNT($D20,E20)&lt;&gt;2,overallRate=0),0,ROUND(IF($B20="Non - avec lien de dépendance",MIN(2258,E20,$D20)*overallRate,MIN(2258,E20)*overallRate),2))))</f>
        <v>Effectuez l’étape 1</v>
      </c>
      <c r="H20" s="54" t="str">
        <f>IF(ISTEXT(overallRate),"Effectuez l’étape 1",IF($C20="Oui","Utiliser Étape 2a) Hebdomadaire (52)",IF(OR(COUNT($D20,F20)&lt;&gt;2,overallRate=0),0,ROUND(IF($B20="Non - avec lien de dépendance",MIN(2258,F20,$D20)*overallRate,MIN(2258,F20)*overallRate),2))))</f>
        <v>Effectuez l’étape 1</v>
      </c>
      <c r="I20" s="3">
        <f t="shared" si="0"/>
        <v>0</v>
      </c>
    </row>
    <row r="21" spans="7:9" x14ac:dyDescent="0.35">
      <c r="G21" s="54" t="str">
        <f>IF(ISTEXT(overallRate),"Effectuez l’étape 1",IF($C21="Oui","Utiliser Étape 2a) Hebdomadaire (52)",IF(OR(COUNT($D21,E21)&lt;&gt;2,overallRate=0),0,ROUND(IF($B21="Non - avec lien de dépendance",MIN(2258,E21,$D21)*overallRate,MIN(2258,E21)*overallRate),2))))</f>
        <v>Effectuez l’étape 1</v>
      </c>
      <c r="H21" s="54" t="str">
        <f>IF(ISTEXT(overallRate),"Effectuez l’étape 1",IF($C21="Oui","Utiliser Étape 2a) Hebdomadaire (52)",IF(OR(COUNT($D21,F21)&lt;&gt;2,overallRate=0),0,ROUND(IF($B21="Non - avec lien de dépendance",MIN(2258,F21,$D21)*overallRate,MIN(2258,F21)*overallRate),2))))</f>
        <v>Effectuez l’étape 1</v>
      </c>
      <c r="I21" s="3">
        <f t="shared" si="0"/>
        <v>0</v>
      </c>
    </row>
    <row r="22" spans="7:9" x14ac:dyDescent="0.35">
      <c r="G22" s="54" t="str">
        <f>IF(ISTEXT(overallRate),"Effectuez l’étape 1",IF($C22="Oui","Utiliser Étape 2a) Hebdomadaire (52)",IF(OR(COUNT($D22,E22)&lt;&gt;2,overallRate=0),0,ROUND(IF($B22="Non - avec lien de dépendance",MIN(2258,E22,$D22)*overallRate,MIN(2258,E22)*overallRate),2))))</f>
        <v>Effectuez l’étape 1</v>
      </c>
      <c r="H22" s="54" t="str">
        <f>IF(ISTEXT(overallRate),"Effectuez l’étape 1",IF($C22="Oui","Utiliser Étape 2a) Hebdomadaire (52)",IF(OR(COUNT($D22,F22)&lt;&gt;2,overallRate=0),0,ROUND(IF($B22="Non - avec lien de dépendance",MIN(2258,F22,$D22)*overallRate,MIN(2258,F22)*overallRate),2))))</f>
        <v>Effectuez l’étape 1</v>
      </c>
      <c r="I22" s="3">
        <f t="shared" si="0"/>
        <v>0</v>
      </c>
    </row>
    <row r="23" spans="7:9" x14ac:dyDescent="0.35">
      <c r="G23" s="54" t="str">
        <f>IF(ISTEXT(overallRate),"Effectuez l’étape 1",IF($C23="Oui","Utiliser Étape 2a) Hebdomadaire (52)",IF(OR(COUNT($D23,E23)&lt;&gt;2,overallRate=0),0,ROUND(IF($B23="Non - avec lien de dépendance",MIN(2258,E23,$D23)*overallRate,MIN(2258,E23)*overallRate),2))))</f>
        <v>Effectuez l’étape 1</v>
      </c>
      <c r="H23" s="54" t="str">
        <f>IF(ISTEXT(overallRate),"Effectuez l’étape 1",IF($C23="Oui","Utiliser Étape 2a) Hebdomadaire (52)",IF(OR(COUNT($D23,F23)&lt;&gt;2,overallRate=0),0,ROUND(IF($B23="Non - avec lien de dépendance",MIN(2258,F23,$D23)*overallRate,MIN(2258,F23)*overallRate),2))))</f>
        <v>Effectuez l’étape 1</v>
      </c>
      <c r="I23" s="3">
        <f t="shared" si="0"/>
        <v>0</v>
      </c>
    </row>
    <row r="24" spans="7:9" x14ac:dyDescent="0.35">
      <c r="G24" s="54" t="str">
        <f>IF(ISTEXT(overallRate),"Effectuez l’étape 1",IF($C24="Oui","Utiliser Étape 2a) Hebdomadaire (52)",IF(OR(COUNT($D24,E24)&lt;&gt;2,overallRate=0),0,ROUND(IF($B24="Non - avec lien de dépendance",MIN(2258,E24,$D24)*overallRate,MIN(2258,E24)*overallRate),2))))</f>
        <v>Effectuez l’étape 1</v>
      </c>
      <c r="H24" s="54" t="str">
        <f>IF(ISTEXT(overallRate),"Effectuez l’étape 1",IF($C24="Oui","Utiliser Étape 2a) Hebdomadaire (52)",IF(OR(COUNT($D24,F24)&lt;&gt;2,overallRate=0),0,ROUND(IF($B24="Non - avec lien de dépendance",MIN(2258,F24,$D24)*overallRate,MIN(2258,F24)*overallRate),2))))</f>
        <v>Effectuez l’étape 1</v>
      </c>
      <c r="I24" s="3">
        <f t="shared" si="0"/>
        <v>0</v>
      </c>
    </row>
    <row r="25" spans="7:9" x14ac:dyDescent="0.35">
      <c r="G25" s="54" t="str">
        <f>IF(ISTEXT(overallRate),"Effectuez l’étape 1",IF($C25="Oui","Utiliser Étape 2a) Hebdomadaire (52)",IF(OR(COUNT($D25,E25)&lt;&gt;2,overallRate=0),0,ROUND(IF($B25="Non - avec lien de dépendance",MIN(2258,E25,$D25)*overallRate,MIN(2258,E25)*overallRate),2))))</f>
        <v>Effectuez l’étape 1</v>
      </c>
      <c r="H25" s="54" t="str">
        <f>IF(ISTEXT(overallRate),"Effectuez l’étape 1",IF($C25="Oui","Utiliser Étape 2a) Hebdomadaire (52)",IF(OR(COUNT($D25,F25)&lt;&gt;2,overallRate=0),0,ROUND(IF($B25="Non - avec lien de dépendance",MIN(2258,F25,$D25)*overallRate,MIN(2258,F25)*overallRate),2))))</f>
        <v>Effectuez l’étape 1</v>
      </c>
      <c r="I25" s="3">
        <f t="shared" si="0"/>
        <v>0</v>
      </c>
    </row>
    <row r="26" spans="7:9" x14ac:dyDescent="0.35">
      <c r="G26" s="54" t="str">
        <f>IF(ISTEXT(overallRate),"Effectuez l’étape 1",IF($C26="Oui","Utiliser Étape 2a) Hebdomadaire (52)",IF(OR(COUNT($D26,E26)&lt;&gt;2,overallRate=0),0,ROUND(IF($B26="Non - avec lien de dépendance",MIN(2258,E26,$D26)*overallRate,MIN(2258,E26)*overallRate),2))))</f>
        <v>Effectuez l’étape 1</v>
      </c>
      <c r="H26" s="54" t="str">
        <f>IF(ISTEXT(overallRate),"Effectuez l’étape 1",IF($C26="Oui","Utiliser Étape 2a) Hebdomadaire (52)",IF(OR(COUNT($D26,F26)&lt;&gt;2,overallRate=0),0,ROUND(IF($B26="Non - avec lien de dépendance",MIN(2258,F26,$D26)*overallRate,MIN(2258,F26)*overallRate),2))))</f>
        <v>Effectuez l’étape 1</v>
      </c>
      <c r="I26" s="3">
        <f t="shared" si="0"/>
        <v>0</v>
      </c>
    </row>
    <row r="27" spans="7:9" x14ac:dyDescent="0.35">
      <c r="G27" s="54" t="str">
        <f>IF(ISTEXT(overallRate),"Effectuez l’étape 1",IF($C27="Oui","Utiliser Étape 2a) Hebdomadaire (52)",IF(OR(COUNT($D27,E27)&lt;&gt;2,overallRate=0),0,ROUND(IF($B27="Non - avec lien de dépendance",MIN(2258,E27,$D27)*overallRate,MIN(2258,E27)*overallRate),2))))</f>
        <v>Effectuez l’étape 1</v>
      </c>
      <c r="H27" s="54" t="str">
        <f>IF(ISTEXT(overallRate),"Effectuez l’étape 1",IF($C27="Oui","Utiliser Étape 2a) Hebdomadaire (52)",IF(OR(COUNT($D27,F27)&lt;&gt;2,overallRate=0),0,ROUND(IF($B27="Non - avec lien de dépendance",MIN(2258,F27,$D27)*overallRate,MIN(2258,F27)*overallRate),2))))</f>
        <v>Effectuez l’étape 1</v>
      </c>
      <c r="I27" s="3">
        <f t="shared" si="0"/>
        <v>0</v>
      </c>
    </row>
    <row r="28" spans="7:9" x14ac:dyDescent="0.35">
      <c r="G28" s="54" t="str">
        <f>IF(ISTEXT(overallRate),"Effectuez l’étape 1",IF($C28="Oui","Utiliser Étape 2a) Hebdomadaire (52)",IF(OR(COUNT($D28,E28)&lt;&gt;2,overallRate=0),0,ROUND(IF($B28="Non - avec lien de dépendance",MIN(2258,E28,$D28)*overallRate,MIN(2258,E28)*overallRate),2))))</f>
        <v>Effectuez l’étape 1</v>
      </c>
      <c r="H28" s="54" t="str">
        <f>IF(ISTEXT(overallRate),"Effectuez l’étape 1",IF($C28="Oui","Utiliser Étape 2a) Hebdomadaire (52)",IF(OR(COUNT($D28,F28)&lt;&gt;2,overallRate=0),0,ROUND(IF($B28="Non - avec lien de dépendance",MIN(2258,F28,$D28)*overallRate,MIN(2258,F28)*overallRate),2))))</f>
        <v>Effectuez l’étape 1</v>
      </c>
      <c r="I28" s="3">
        <f t="shared" si="0"/>
        <v>0</v>
      </c>
    </row>
    <row r="29" spans="7:9" x14ac:dyDescent="0.35">
      <c r="G29" s="54" t="str">
        <f>IF(ISTEXT(overallRate),"Effectuez l’étape 1",IF($C29="Oui","Utiliser Étape 2a) Hebdomadaire (52)",IF(OR(COUNT($D29,E29)&lt;&gt;2,overallRate=0),0,ROUND(IF($B29="Non - avec lien de dépendance",MIN(2258,E29,$D29)*overallRate,MIN(2258,E29)*overallRate),2))))</f>
        <v>Effectuez l’étape 1</v>
      </c>
      <c r="H29" s="54" t="str">
        <f>IF(ISTEXT(overallRate),"Effectuez l’étape 1",IF($C29="Oui","Utiliser Étape 2a) Hebdomadaire (52)",IF(OR(COUNT($D29,F29)&lt;&gt;2,overallRate=0),0,ROUND(IF($B29="Non - avec lien de dépendance",MIN(2258,F29,$D29)*overallRate,MIN(2258,F29)*overallRate),2))))</f>
        <v>Effectuez l’étape 1</v>
      </c>
      <c r="I29" s="3">
        <f t="shared" si="0"/>
        <v>0</v>
      </c>
    </row>
    <row r="30" spans="7:9" x14ac:dyDescent="0.35">
      <c r="G30" s="54" t="str">
        <f>IF(ISTEXT(overallRate),"Effectuez l’étape 1",IF($C30="Oui","Utiliser Étape 2a) Hebdomadaire (52)",IF(OR(COUNT($D30,E30)&lt;&gt;2,overallRate=0),0,ROUND(IF($B30="Non - avec lien de dépendance",MIN(2258,E30,$D30)*overallRate,MIN(2258,E30)*overallRate),2))))</f>
        <v>Effectuez l’étape 1</v>
      </c>
      <c r="H30" s="54" t="str">
        <f>IF(ISTEXT(overallRate),"Effectuez l’étape 1",IF($C30="Oui","Utiliser Étape 2a) Hebdomadaire (52)",IF(OR(COUNT($D30,F30)&lt;&gt;2,overallRate=0),0,ROUND(IF($B30="Non - avec lien de dépendance",MIN(2258,F30,$D30)*overallRate,MIN(2258,F30)*overallRate),2))))</f>
        <v>Effectuez l’étape 1</v>
      </c>
      <c r="I30" s="3">
        <f t="shared" si="0"/>
        <v>0</v>
      </c>
    </row>
    <row r="31" spans="7:9" x14ac:dyDescent="0.35">
      <c r="G31" s="54" t="str">
        <f>IF(ISTEXT(overallRate),"Effectuez l’étape 1",IF($C31="Oui","Utiliser Étape 2a) Hebdomadaire (52)",IF(OR(COUNT($D31,E31)&lt;&gt;2,overallRate=0),0,ROUND(IF($B31="Non - avec lien de dépendance",MIN(2258,E31,$D31)*overallRate,MIN(2258,E31)*overallRate),2))))</f>
        <v>Effectuez l’étape 1</v>
      </c>
      <c r="H31" s="54" t="str">
        <f>IF(ISTEXT(overallRate),"Effectuez l’étape 1",IF($C31="Oui","Utiliser Étape 2a) Hebdomadaire (52)",IF(OR(COUNT($D31,F31)&lt;&gt;2,overallRate=0),0,ROUND(IF($B31="Non - avec lien de dépendance",MIN(2258,F31,$D31)*overallRate,MIN(2258,F31)*overallRate),2))))</f>
        <v>Effectuez l’étape 1</v>
      </c>
      <c r="I31" s="3">
        <f t="shared" si="0"/>
        <v>0</v>
      </c>
    </row>
    <row r="32" spans="7:9" x14ac:dyDescent="0.35">
      <c r="G32" s="54" t="str">
        <f>IF(ISTEXT(overallRate),"Effectuez l’étape 1",IF($C32="Oui","Utiliser Étape 2a) Hebdomadaire (52)",IF(OR(COUNT($D32,E32)&lt;&gt;2,overallRate=0),0,ROUND(IF($B32="Non - avec lien de dépendance",MIN(2258,E32,$D32)*overallRate,MIN(2258,E32)*overallRate),2))))</f>
        <v>Effectuez l’étape 1</v>
      </c>
      <c r="H32" s="54" t="str">
        <f>IF(ISTEXT(overallRate),"Effectuez l’étape 1",IF($C32="Oui","Utiliser Étape 2a) Hebdomadaire (52)",IF(OR(COUNT($D32,F32)&lt;&gt;2,overallRate=0),0,ROUND(IF($B32="Non - avec lien de dépendance",MIN(2258,F32,$D32)*overallRate,MIN(2258,F32)*overallRate),2))))</f>
        <v>Effectuez l’étape 1</v>
      </c>
      <c r="I32" s="3">
        <f t="shared" si="0"/>
        <v>0</v>
      </c>
    </row>
    <row r="33" spans="7:9" x14ac:dyDescent="0.35">
      <c r="G33" s="54" t="str">
        <f>IF(ISTEXT(overallRate),"Effectuez l’étape 1",IF($C33="Oui","Utiliser Étape 2a) Hebdomadaire (52)",IF(OR(COUNT($D33,E33)&lt;&gt;2,overallRate=0),0,ROUND(IF($B33="Non - avec lien de dépendance",MIN(2258,E33,$D33)*overallRate,MIN(2258,E33)*overallRate),2))))</f>
        <v>Effectuez l’étape 1</v>
      </c>
      <c r="H33" s="54" t="str">
        <f>IF(ISTEXT(overallRate),"Effectuez l’étape 1",IF($C33="Oui","Utiliser Étape 2a) Hebdomadaire (52)",IF(OR(COUNT($D33,F33)&lt;&gt;2,overallRate=0),0,ROUND(IF($B33="Non - avec lien de dépendance",MIN(2258,F33,$D33)*overallRate,MIN(2258,F33)*overallRate),2))))</f>
        <v>Effectuez l’étape 1</v>
      </c>
      <c r="I33" s="3">
        <f t="shared" si="0"/>
        <v>0</v>
      </c>
    </row>
    <row r="34" spans="7:9" x14ac:dyDescent="0.35">
      <c r="G34" s="54" t="str">
        <f>IF(ISTEXT(overallRate),"Effectuez l’étape 1",IF($C34="Oui","Utiliser Étape 2a) Hebdomadaire (52)",IF(OR(COUNT($D34,E34)&lt;&gt;2,overallRate=0),0,ROUND(IF($B34="Non - avec lien de dépendance",MIN(2258,E34,$D34)*overallRate,MIN(2258,E34)*overallRate),2))))</f>
        <v>Effectuez l’étape 1</v>
      </c>
      <c r="H34" s="54" t="str">
        <f>IF(ISTEXT(overallRate),"Effectuez l’étape 1",IF($C34="Oui","Utiliser Étape 2a) Hebdomadaire (52)",IF(OR(COUNT($D34,F34)&lt;&gt;2,overallRate=0),0,ROUND(IF($B34="Non - avec lien de dépendance",MIN(2258,F34,$D34)*overallRate,MIN(2258,F34)*overallRate),2))))</f>
        <v>Effectuez l’étape 1</v>
      </c>
      <c r="I34" s="3">
        <f t="shared" si="0"/>
        <v>0</v>
      </c>
    </row>
    <row r="35" spans="7:9" x14ac:dyDescent="0.35">
      <c r="G35" s="54" t="str">
        <f>IF(ISTEXT(overallRate),"Effectuez l’étape 1",IF($C35="Oui","Utiliser Étape 2a) Hebdomadaire (52)",IF(OR(COUNT($D35,E35)&lt;&gt;2,overallRate=0),0,ROUND(IF($B35="Non - avec lien de dépendance",MIN(2258,E35,$D35)*overallRate,MIN(2258,E35)*overallRate),2))))</f>
        <v>Effectuez l’étape 1</v>
      </c>
      <c r="H35" s="54" t="str">
        <f>IF(ISTEXT(overallRate),"Effectuez l’étape 1",IF($C35="Oui","Utiliser Étape 2a) Hebdomadaire (52)",IF(OR(COUNT($D35,F35)&lt;&gt;2,overallRate=0),0,ROUND(IF($B35="Non - avec lien de dépendance",MIN(2258,F35,$D35)*overallRate,MIN(2258,F35)*overallRate),2))))</f>
        <v>Effectuez l’étape 1</v>
      </c>
      <c r="I35" s="3">
        <f t="shared" si="0"/>
        <v>0</v>
      </c>
    </row>
    <row r="36" spans="7:9" x14ac:dyDescent="0.35">
      <c r="G36" s="54" t="str">
        <f>IF(ISTEXT(overallRate),"Effectuez l’étape 1",IF($C36="Oui","Utiliser Étape 2a) Hebdomadaire (52)",IF(OR(COUNT($D36,E36)&lt;&gt;2,overallRate=0),0,ROUND(IF($B36="Non - avec lien de dépendance",MIN(2258,E36,$D36)*overallRate,MIN(2258,E36)*overallRate),2))))</f>
        <v>Effectuez l’étape 1</v>
      </c>
      <c r="H36" s="54" t="str">
        <f>IF(ISTEXT(overallRate),"Effectuez l’étape 1",IF($C36="Oui","Utiliser Étape 2a) Hebdomadaire (52)",IF(OR(COUNT($D36,F36)&lt;&gt;2,overallRate=0),0,ROUND(IF($B36="Non - avec lien de dépendance",MIN(2258,F36,$D36)*overallRate,MIN(2258,F36)*overallRate),2))))</f>
        <v>Effectuez l’étape 1</v>
      </c>
      <c r="I36" s="3">
        <f t="shared" si="0"/>
        <v>0</v>
      </c>
    </row>
    <row r="37" spans="7:9" x14ac:dyDescent="0.35">
      <c r="G37" s="54" t="str">
        <f>IF(ISTEXT(overallRate),"Effectuez l’étape 1",IF($C37="Oui","Utiliser Étape 2a) Hebdomadaire (52)",IF(OR(COUNT($D37,E37)&lt;&gt;2,overallRate=0),0,ROUND(IF($B37="Non - avec lien de dépendance",MIN(2258,E37,$D37)*overallRate,MIN(2258,E37)*overallRate),2))))</f>
        <v>Effectuez l’étape 1</v>
      </c>
      <c r="H37" s="54" t="str">
        <f>IF(ISTEXT(overallRate),"Effectuez l’étape 1",IF($C37="Oui","Utiliser Étape 2a) Hebdomadaire (52)",IF(OR(COUNT($D37,F37)&lt;&gt;2,overallRate=0),0,ROUND(IF($B37="Non - avec lien de dépendance",MIN(2258,F37,$D37)*overallRate,MIN(2258,F37)*overallRate),2))))</f>
        <v>Effectuez l’étape 1</v>
      </c>
      <c r="I37" s="3">
        <f t="shared" si="0"/>
        <v>0</v>
      </c>
    </row>
    <row r="38" spans="7:9" x14ac:dyDescent="0.35">
      <c r="G38" s="54" t="str">
        <f>IF(ISTEXT(overallRate),"Effectuez l’étape 1",IF($C38="Oui","Utiliser Étape 2a) Hebdomadaire (52)",IF(OR(COUNT($D38,E38)&lt;&gt;2,overallRate=0),0,ROUND(IF($B38="Non - avec lien de dépendance",MIN(2258,E38,$D38)*overallRate,MIN(2258,E38)*overallRate),2))))</f>
        <v>Effectuez l’étape 1</v>
      </c>
      <c r="H38" s="54" t="str">
        <f>IF(ISTEXT(overallRate),"Effectuez l’étape 1",IF($C38="Oui","Utiliser Étape 2a) Hebdomadaire (52)",IF(OR(COUNT($D38,F38)&lt;&gt;2,overallRate=0),0,ROUND(IF($B38="Non - avec lien de dépendance",MIN(2258,F38,$D38)*overallRate,MIN(2258,F38)*overallRate),2))))</f>
        <v>Effectuez l’étape 1</v>
      </c>
      <c r="I38" s="3">
        <f t="shared" si="0"/>
        <v>0</v>
      </c>
    </row>
    <row r="39" spans="7:9" x14ac:dyDescent="0.35">
      <c r="G39" s="54" t="str">
        <f>IF(ISTEXT(overallRate),"Effectuez l’étape 1",IF($C39="Oui","Utiliser Étape 2a) Hebdomadaire (52)",IF(OR(COUNT($D39,E39)&lt;&gt;2,overallRate=0),0,ROUND(IF($B39="Non - avec lien de dépendance",MIN(2258,E39,$D39)*overallRate,MIN(2258,E39)*overallRate),2))))</f>
        <v>Effectuez l’étape 1</v>
      </c>
      <c r="H39" s="54" t="str">
        <f>IF(ISTEXT(overallRate),"Effectuez l’étape 1",IF($C39="Oui","Utiliser Étape 2a) Hebdomadaire (52)",IF(OR(COUNT($D39,F39)&lt;&gt;2,overallRate=0),0,ROUND(IF($B39="Non - avec lien de dépendance",MIN(2258,F39,$D39)*overallRate,MIN(2258,F39)*overallRate),2))))</f>
        <v>Effectuez l’étape 1</v>
      </c>
      <c r="I39" s="3">
        <f t="shared" si="0"/>
        <v>0</v>
      </c>
    </row>
    <row r="40" spans="7:9" x14ac:dyDescent="0.35">
      <c r="G40" s="54" t="str">
        <f>IF(ISTEXT(overallRate),"Effectuez l’étape 1",IF($C40="Oui","Utiliser Étape 2a) Hebdomadaire (52)",IF(OR(COUNT($D40,E40)&lt;&gt;2,overallRate=0),0,ROUND(IF($B40="Non - avec lien de dépendance",MIN(2258,E40,$D40)*overallRate,MIN(2258,E40)*overallRate),2))))</f>
        <v>Effectuez l’étape 1</v>
      </c>
      <c r="H40" s="54" t="str">
        <f>IF(ISTEXT(overallRate),"Effectuez l’étape 1",IF($C40="Oui","Utiliser Étape 2a) Hebdomadaire (52)",IF(OR(COUNT($D40,F40)&lt;&gt;2,overallRate=0),0,ROUND(IF($B40="Non - avec lien de dépendance",MIN(2258,F40,$D40)*overallRate,MIN(2258,F40)*overallRate),2))))</f>
        <v>Effectuez l’étape 1</v>
      </c>
      <c r="I40" s="3">
        <f t="shared" si="0"/>
        <v>0</v>
      </c>
    </row>
    <row r="41" spans="7:9" x14ac:dyDescent="0.35">
      <c r="G41" s="54" t="str">
        <f>IF(ISTEXT(overallRate),"Effectuez l’étape 1",IF($C41="Oui","Utiliser Étape 2a) Hebdomadaire (52)",IF(OR(COUNT($D41,E41)&lt;&gt;2,overallRate=0),0,ROUND(IF($B41="Non - avec lien de dépendance",MIN(2258,E41,$D41)*overallRate,MIN(2258,E41)*overallRate),2))))</f>
        <v>Effectuez l’étape 1</v>
      </c>
      <c r="H41" s="54" t="str">
        <f>IF(ISTEXT(overallRate),"Effectuez l’étape 1",IF($C41="Oui","Utiliser Étape 2a) Hebdomadaire (52)",IF(OR(COUNT($D41,F41)&lt;&gt;2,overallRate=0),0,ROUND(IF($B41="Non - avec lien de dépendance",MIN(2258,F41,$D41)*overallRate,MIN(2258,F41)*overallRate),2))))</f>
        <v>Effectuez l’étape 1</v>
      </c>
      <c r="I41" s="3">
        <f t="shared" si="0"/>
        <v>0</v>
      </c>
    </row>
    <row r="42" spans="7:9" x14ac:dyDescent="0.35">
      <c r="G42" s="54" t="str">
        <f>IF(ISTEXT(overallRate),"Effectuez l’étape 1",IF($C42="Oui","Utiliser Étape 2a) Hebdomadaire (52)",IF(OR(COUNT($D42,E42)&lt;&gt;2,overallRate=0),0,ROUND(IF($B42="Non - avec lien de dépendance",MIN(2258,E42,$D42)*overallRate,MIN(2258,E42)*overallRate),2))))</f>
        <v>Effectuez l’étape 1</v>
      </c>
      <c r="H42" s="54" t="str">
        <f>IF(ISTEXT(overallRate),"Effectuez l’étape 1",IF($C42="Oui","Utiliser Étape 2a) Hebdomadaire (52)",IF(OR(COUNT($D42,F42)&lt;&gt;2,overallRate=0),0,ROUND(IF($B42="Non - avec lien de dépendance",MIN(2258,F42,$D42)*overallRate,MIN(2258,F42)*overallRate),2))))</f>
        <v>Effectuez l’étape 1</v>
      </c>
      <c r="I42" s="3">
        <f t="shared" si="0"/>
        <v>0</v>
      </c>
    </row>
    <row r="43" spans="7:9" x14ac:dyDescent="0.35">
      <c r="G43" s="54" t="str">
        <f>IF(ISTEXT(overallRate),"Effectuez l’étape 1",IF($C43="Oui","Utiliser Étape 2a) Hebdomadaire (52)",IF(OR(COUNT($D43,E43)&lt;&gt;2,overallRate=0),0,ROUND(IF($B43="Non - avec lien de dépendance",MIN(2258,E43,$D43)*overallRate,MIN(2258,E43)*overallRate),2))))</f>
        <v>Effectuez l’étape 1</v>
      </c>
      <c r="H43" s="54" t="str">
        <f>IF(ISTEXT(overallRate),"Effectuez l’étape 1",IF($C43="Oui","Utiliser Étape 2a) Hebdomadaire (52)",IF(OR(COUNT($D43,F43)&lt;&gt;2,overallRate=0),0,ROUND(IF($B43="Non - avec lien de dépendance",MIN(2258,F43,$D43)*overallRate,MIN(2258,F43)*overallRate),2))))</f>
        <v>Effectuez l’étape 1</v>
      </c>
      <c r="I43" s="3">
        <f t="shared" si="0"/>
        <v>0</v>
      </c>
    </row>
    <row r="44" spans="7:9" x14ac:dyDescent="0.35">
      <c r="G44" s="54" t="str">
        <f>IF(ISTEXT(overallRate),"Effectuez l’étape 1",IF($C44="Oui","Utiliser Étape 2a) Hebdomadaire (52)",IF(OR(COUNT($D44,E44)&lt;&gt;2,overallRate=0),0,ROUND(IF($B44="Non - avec lien de dépendance",MIN(2258,E44,$D44)*overallRate,MIN(2258,E44)*overallRate),2))))</f>
        <v>Effectuez l’étape 1</v>
      </c>
      <c r="H44" s="54" t="str">
        <f>IF(ISTEXT(overallRate),"Effectuez l’étape 1",IF($C44="Oui","Utiliser Étape 2a) Hebdomadaire (52)",IF(OR(COUNT($D44,F44)&lt;&gt;2,overallRate=0),0,ROUND(IF($B44="Non - avec lien de dépendance",MIN(2258,F44,$D44)*overallRate,MIN(2258,F44)*overallRate),2))))</f>
        <v>Effectuez l’étape 1</v>
      </c>
      <c r="I44" s="3">
        <f t="shared" si="0"/>
        <v>0</v>
      </c>
    </row>
    <row r="45" spans="7:9" x14ac:dyDescent="0.35">
      <c r="G45" s="54" t="str">
        <f>IF(ISTEXT(overallRate),"Effectuez l’étape 1",IF($C45="Oui","Utiliser Étape 2a) Hebdomadaire (52)",IF(OR(COUNT($D45,E45)&lt;&gt;2,overallRate=0),0,ROUND(IF($B45="Non - avec lien de dépendance",MIN(2258,E45,$D45)*overallRate,MIN(2258,E45)*overallRate),2))))</f>
        <v>Effectuez l’étape 1</v>
      </c>
      <c r="H45" s="54" t="str">
        <f>IF(ISTEXT(overallRate),"Effectuez l’étape 1",IF($C45="Oui","Utiliser Étape 2a) Hebdomadaire (52)",IF(OR(COUNT($D45,F45)&lt;&gt;2,overallRate=0),0,ROUND(IF($B45="Non - avec lien de dépendance",MIN(2258,F45,$D45)*overallRate,MIN(2258,F45)*overallRate),2))))</f>
        <v>Effectuez l’étape 1</v>
      </c>
      <c r="I45" s="3">
        <f t="shared" si="0"/>
        <v>0</v>
      </c>
    </row>
    <row r="46" spans="7:9" x14ac:dyDescent="0.35">
      <c r="G46" s="54" t="str">
        <f>IF(ISTEXT(overallRate),"Effectuez l’étape 1",IF($C46="Oui","Utiliser Étape 2a) Hebdomadaire (52)",IF(OR(COUNT($D46,E46)&lt;&gt;2,overallRate=0),0,ROUND(IF($B46="Non - avec lien de dépendance",MIN(2258,E46,$D46)*overallRate,MIN(2258,E46)*overallRate),2))))</f>
        <v>Effectuez l’étape 1</v>
      </c>
      <c r="H46" s="54" t="str">
        <f>IF(ISTEXT(overallRate),"Effectuez l’étape 1",IF($C46="Oui","Utiliser Étape 2a) Hebdomadaire (52)",IF(OR(COUNT($D46,F46)&lt;&gt;2,overallRate=0),0,ROUND(IF($B46="Non - avec lien de dépendance",MIN(2258,F46,$D46)*overallRate,MIN(2258,F46)*overallRate),2))))</f>
        <v>Effectuez l’étape 1</v>
      </c>
      <c r="I46" s="3">
        <f t="shared" si="0"/>
        <v>0</v>
      </c>
    </row>
    <row r="47" spans="7:9" x14ac:dyDescent="0.35">
      <c r="G47" s="54" t="str">
        <f>IF(ISTEXT(overallRate),"Effectuez l’étape 1",IF($C47="Oui","Utiliser Étape 2a) Hebdomadaire (52)",IF(OR(COUNT($D47,E47)&lt;&gt;2,overallRate=0),0,ROUND(IF($B47="Non - avec lien de dépendance",MIN(2258,E47,$D47)*overallRate,MIN(2258,E47)*overallRate),2))))</f>
        <v>Effectuez l’étape 1</v>
      </c>
      <c r="H47" s="54" t="str">
        <f>IF(ISTEXT(overallRate),"Effectuez l’étape 1",IF($C47="Oui","Utiliser Étape 2a) Hebdomadaire (52)",IF(OR(COUNT($D47,F47)&lt;&gt;2,overallRate=0),0,ROUND(IF($B47="Non - avec lien de dépendance",MIN(2258,F47,$D47)*overallRate,MIN(2258,F47)*overallRate),2))))</f>
        <v>Effectuez l’étape 1</v>
      </c>
      <c r="I47" s="3">
        <f t="shared" si="0"/>
        <v>0</v>
      </c>
    </row>
    <row r="48" spans="7:9" x14ac:dyDescent="0.35">
      <c r="G48" s="54" t="str">
        <f>IF(ISTEXT(overallRate),"Effectuez l’étape 1",IF($C48="Oui","Utiliser Étape 2a) Hebdomadaire (52)",IF(OR(COUNT($D48,E48)&lt;&gt;2,overallRate=0),0,ROUND(IF($B48="Non - avec lien de dépendance",MIN(2258,E48,$D48)*overallRate,MIN(2258,E48)*overallRate),2))))</f>
        <v>Effectuez l’étape 1</v>
      </c>
      <c r="H48" s="54" t="str">
        <f>IF(ISTEXT(overallRate),"Effectuez l’étape 1",IF($C48="Oui","Utiliser Étape 2a) Hebdomadaire (52)",IF(OR(COUNT($D48,F48)&lt;&gt;2,overallRate=0),0,ROUND(IF($B48="Non - avec lien de dépendance",MIN(2258,F48,$D48)*overallRate,MIN(2258,F48)*overallRate),2))))</f>
        <v>Effectuez l’étape 1</v>
      </c>
      <c r="I48" s="3">
        <f t="shared" si="0"/>
        <v>0</v>
      </c>
    </row>
    <row r="49" spans="7:9" x14ac:dyDescent="0.35">
      <c r="G49" s="54" t="str">
        <f>IF(ISTEXT(overallRate),"Effectuez l’étape 1",IF($C49="Oui","Utiliser Étape 2a) Hebdomadaire (52)",IF(OR(COUNT($D49,E49)&lt;&gt;2,overallRate=0),0,ROUND(IF($B49="Non - avec lien de dépendance",MIN(2258,E49,$D49)*overallRate,MIN(2258,E49)*overallRate),2))))</f>
        <v>Effectuez l’étape 1</v>
      </c>
      <c r="H49" s="54" t="str">
        <f>IF(ISTEXT(overallRate),"Effectuez l’étape 1",IF($C49="Oui","Utiliser Étape 2a) Hebdomadaire (52)",IF(OR(COUNT($D49,F49)&lt;&gt;2,overallRate=0),0,ROUND(IF($B49="Non - avec lien de dépendance",MIN(2258,F49,$D49)*overallRate,MIN(2258,F49)*overallRate),2))))</f>
        <v>Effectuez l’étape 1</v>
      </c>
      <c r="I49" s="3">
        <f t="shared" si="0"/>
        <v>0</v>
      </c>
    </row>
    <row r="50" spans="7:9" x14ac:dyDescent="0.35">
      <c r="G50" s="54" t="str">
        <f>IF(ISTEXT(overallRate),"Effectuez l’étape 1",IF($C50="Oui","Utiliser Étape 2a) Hebdomadaire (52)",IF(OR(COUNT($D50,E50)&lt;&gt;2,overallRate=0),0,ROUND(IF($B50="Non - avec lien de dépendance",MIN(2258,E50,$D50)*overallRate,MIN(2258,E50)*overallRate),2))))</f>
        <v>Effectuez l’étape 1</v>
      </c>
      <c r="H50" s="54" t="str">
        <f>IF(ISTEXT(overallRate),"Effectuez l’étape 1",IF($C50="Oui","Utiliser Étape 2a) Hebdomadaire (52)",IF(OR(COUNT($D50,F50)&lt;&gt;2,overallRate=0),0,ROUND(IF($B50="Non - avec lien de dépendance",MIN(2258,F50,$D50)*overallRate,MIN(2258,F50)*overallRate),2))))</f>
        <v>Effectuez l’étape 1</v>
      </c>
      <c r="I50" s="3">
        <f t="shared" si="0"/>
        <v>0</v>
      </c>
    </row>
    <row r="51" spans="7:9" x14ac:dyDescent="0.35">
      <c r="G51" s="54" t="str">
        <f>IF(ISTEXT(overallRate),"Effectuez l’étape 1",IF($C51="Oui","Utiliser Étape 2a) Hebdomadaire (52)",IF(OR(COUNT($D51,E51)&lt;&gt;2,overallRate=0),0,ROUND(IF($B51="Non - avec lien de dépendance",MIN(2258,E51,$D51)*overallRate,MIN(2258,E51)*overallRate),2))))</f>
        <v>Effectuez l’étape 1</v>
      </c>
      <c r="H51" s="54" t="str">
        <f>IF(ISTEXT(overallRate),"Effectuez l’étape 1",IF($C51="Oui","Utiliser Étape 2a) Hebdomadaire (52)",IF(OR(COUNT($D51,F51)&lt;&gt;2,overallRate=0),0,ROUND(IF($B51="Non - avec lien de dépendance",MIN(2258,F51,$D51)*overallRate,MIN(2258,F51)*overallRate),2))))</f>
        <v>Effectuez l’étape 1</v>
      </c>
      <c r="I51" s="3">
        <f t="shared" si="0"/>
        <v>0</v>
      </c>
    </row>
    <row r="52" spans="7:9" x14ac:dyDescent="0.35">
      <c r="G52" s="54" t="str">
        <f>IF(ISTEXT(overallRate),"Effectuez l’étape 1",IF($C52="Oui","Utiliser Étape 2a) Hebdomadaire (52)",IF(OR(COUNT($D52,E52)&lt;&gt;2,overallRate=0),0,ROUND(IF($B52="Non - avec lien de dépendance",MIN(2258,E52,$D52)*overallRate,MIN(2258,E52)*overallRate),2))))</f>
        <v>Effectuez l’étape 1</v>
      </c>
      <c r="H52" s="54" t="str">
        <f>IF(ISTEXT(overallRate),"Effectuez l’étape 1",IF($C52="Oui","Utiliser Étape 2a) Hebdomadaire (52)",IF(OR(COUNT($D52,F52)&lt;&gt;2,overallRate=0),0,ROUND(IF($B52="Non - avec lien de dépendance",MIN(2258,F52,$D52)*overallRate,MIN(2258,F52)*overallRate),2))))</f>
        <v>Effectuez l’étape 1</v>
      </c>
      <c r="I52" s="3">
        <f t="shared" si="0"/>
        <v>0</v>
      </c>
    </row>
    <row r="53" spans="7:9" x14ac:dyDescent="0.35">
      <c r="G53" s="54" t="str">
        <f>IF(ISTEXT(overallRate),"Effectuez l’étape 1",IF($C53="Oui","Utiliser Étape 2a) Hebdomadaire (52)",IF(OR(COUNT($D53,E53)&lt;&gt;2,overallRate=0),0,ROUND(IF($B53="Non - avec lien de dépendance",MIN(2258,E53,$D53)*overallRate,MIN(2258,E53)*overallRate),2))))</f>
        <v>Effectuez l’étape 1</v>
      </c>
      <c r="H53" s="54" t="str">
        <f>IF(ISTEXT(overallRate),"Effectuez l’étape 1",IF($C53="Oui","Utiliser Étape 2a) Hebdomadaire (52)",IF(OR(COUNT($D53,F53)&lt;&gt;2,overallRate=0),0,ROUND(IF($B53="Non - avec lien de dépendance",MIN(2258,F53,$D53)*overallRate,MIN(2258,F53)*overallRate),2))))</f>
        <v>Effectuez l’étape 1</v>
      </c>
      <c r="I53" s="3">
        <f t="shared" si="0"/>
        <v>0</v>
      </c>
    </row>
    <row r="54" spans="7:9" x14ac:dyDescent="0.35">
      <c r="G54" s="54" t="str">
        <f>IF(ISTEXT(overallRate),"Effectuez l’étape 1",IF($C54="Oui","Utiliser Étape 2a) Hebdomadaire (52)",IF(OR(COUNT($D54,E54)&lt;&gt;2,overallRate=0),0,ROUND(IF($B54="Non - avec lien de dépendance",MIN(2258,E54,$D54)*overallRate,MIN(2258,E54)*overallRate),2))))</f>
        <v>Effectuez l’étape 1</v>
      </c>
      <c r="H54" s="54" t="str">
        <f>IF(ISTEXT(overallRate),"Effectuez l’étape 1",IF($C54="Oui","Utiliser Étape 2a) Hebdomadaire (52)",IF(OR(COUNT($D54,F54)&lt;&gt;2,overallRate=0),0,ROUND(IF($B54="Non - avec lien de dépendance",MIN(2258,F54,$D54)*overallRate,MIN(2258,F54)*overallRate),2))))</f>
        <v>Effectuez l’étape 1</v>
      </c>
      <c r="I54" s="3">
        <f t="shared" si="0"/>
        <v>0</v>
      </c>
    </row>
    <row r="55" spans="7:9" x14ac:dyDescent="0.35">
      <c r="G55" s="54" t="str">
        <f>IF(ISTEXT(overallRate),"Effectuez l’étape 1",IF($C55="Oui","Utiliser Étape 2a) Hebdomadaire (52)",IF(OR(COUNT($D55,E55)&lt;&gt;2,overallRate=0),0,ROUND(IF($B55="Non - avec lien de dépendance",MIN(2258,E55,$D55)*overallRate,MIN(2258,E55)*overallRate),2))))</f>
        <v>Effectuez l’étape 1</v>
      </c>
      <c r="H55" s="54" t="str">
        <f>IF(ISTEXT(overallRate),"Effectuez l’étape 1",IF($C55="Oui","Utiliser Étape 2a) Hebdomadaire (52)",IF(OR(COUNT($D55,F55)&lt;&gt;2,overallRate=0),0,ROUND(IF($B55="Non - avec lien de dépendance",MIN(2258,F55,$D55)*overallRate,MIN(2258,F55)*overallRate),2))))</f>
        <v>Effectuez l’étape 1</v>
      </c>
      <c r="I55" s="3">
        <f t="shared" si="0"/>
        <v>0</v>
      </c>
    </row>
    <row r="56" spans="7:9" x14ac:dyDescent="0.35">
      <c r="G56" s="54" t="str">
        <f>IF(ISTEXT(overallRate),"Effectuez l’étape 1",IF($C56="Oui","Utiliser Étape 2a) Hebdomadaire (52)",IF(OR(COUNT($D56,E56)&lt;&gt;2,overallRate=0),0,ROUND(IF($B56="Non - avec lien de dépendance",MIN(2258,E56,$D56)*overallRate,MIN(2258,E56)*overallRate),2))))</f>
        <v>Effectuez l’étape 1</v>
      </c>
      <c r="H56" s="54" t="str">
        <f>IF(ISTEXT(overallRate),"Effectuez l’étape 1",IF($C56="Oui","Utiliser Étape 2a) Hebdomadaire (52)",IF(OR(COUNT($D56,F56)&lt;&gt;2,overallRate=0),0,ROUND(IF($B56="Non - avec lien de dépendance",MIN(2258,F56,$D56)*overallRate,MIN(2258,F56)*overallRate),2))))</f>
        <v>Effectuez l’étape 1</v>
      </c>
      <c r="I56" s="3">
        <f t="shared" si="0"/>
        <v>0</v>
      </c>
    </row>
    <row r="57" spans="7:9" x14ac:dyDescent="0.35">
      <c r="G57" s="54" t="str">
        <f>IF(ISTEXT(overallRate),"Effectuez l’étape 1",IF($C57="Oui","Utiliser Étape 2a) Hebdomadaire (52)",IF(OR(COUNT($D57,E57)&lt;&gt;2,overallRate=0),0,ROUND(IF($B57="Non - avec lien de dépendance",MIN(2258,E57,$D57)*overallRate,MIN(2258,E57)*overallRate),2))))</f>
        <v>Effectuez l’étape 1</v>
      </c>
      <c r="H57" s="54" t="str">
        <f>IF(ISTEXT(overallRate),"Effectuez l’étape 1",IF($C57="Oui","Utiliser Étape 2a) Hebdomadaire (52)",IF(OR(COUNT($D57,F57)&lt;&gt;2,overallRate=0),0,ROUND(IF($B57="Non - avec lien de dépendance",MIN(2258,F57,$D57)*overallRate,MIN(2258,F57)*overallRate),2))))</f>
        <v>Effectuez l’étape 1</v>
      </c>
      <c r="I57" s="3">
        <f t="shared" si="0"/>
        <v>0</v>
      </c>
    </row>
    <row r="58" spans="7:9" x14ac:dyDescent="0.35">
      <c r="G58" s="54" t="str">
        <f>IF(ISTEXT(overallRate),"Effectuez l’étape 1",IF($C58="Oui","Utiliser Étape 2a) Hebdomadaire (52)",IF(OR(COUNT($D58,E58)&lt;&gt;2,overallRate=0),0,ROUND(IF($B58="Non - avec lien de dépendance",MIN(2258,E58,$D58)*overallRate,MIN(2258,E58)*overallRate),2))))</f>
        <v>Effectuez l’étape 1</v>
      </c>
      <c r="H58" s="54" t="str">
        <f>IF(ISTEXT(overallRate),"Effectuez l’étape 1",IF($C58="Oui","Utiliser Étape 2a) Hebdomadaire (52)",IF(OR(COUNT($D58,F58)&lt;&gt;2,overallRate=0),0,ROUND(IF($B58="Non - avec lien de dépendance",MIN(2258,F58,$D58)*overallRate,MIN(2258,F58)*overallRate),2))))</f>
        <v>Effectuez l’étape 1</v>
      </c>
      <c r="I58" s="3">
        <f t="shared" si="0"/>
        <v>0</v>
      </c>
    </row>
    <row r="59" spans="7:9" x14ac:dyDescent="0.35">
      <c r="G59" s="54" t="str">
        <f>IF(ISTEXT(overallRate),"Effectuez l’étape 1",IF($C59="Oui","Utiliser Étape 2a) Hebdomadaire (52)",IF(OR(COUNT($D59,E59)&lt;&gt;2,overallRate=0),0,ROUND(IF($B59="Non - avec lien de dépendance",MIN(2258,E59,$D59)*overallRate,MIN(2258,E59)*overallRate),2))))</f>
        <v>Effectuez l’étape 1</v>
      </c>
      <c r="H59" s="54" t="str">
        <f>IF(ISTEXT(overallRate),"Effectuez l’étape 1",IF($C59="Oui","Utiliser Étape 2a) Hebdomadaire (52)",IF(OR(COUNT($D59,F59)&lt;&gt;2,overallRate=0),0,ROUND(IF($B59="Non - avec lien de dépendance",MIN(2258,F59,$D59)*overallRate,MIN(2258,F59)*overallRate),2))))</f>
        <v>Effectuez l’étape 1</v>
      </c>
      <c r="I59" s="3">
        <f t="shared" si="0"/>
        <v>0</v>
      </c>
    </row>
    <row r="60" spans="7:9" x14ac:dyDescent="0.35">
      <c r="G60" s="54" t="str">
        <f>IF(ISTEXT(overallRate),"Effectuez l’étape 1",IF($C60="Oui","Utiliser Étape 2a) Hebdomadaire (52)",IF(OR(COUNT($D60,E60)&lt;&gt;2,overallRate=0),0,ROUND(IF($B60="Non - avec lien de dépendance",MIN(2258,E60,$D60)*overallRate,MIN(2258,E60)*overallRate),2))))</f>
        <v>Effectuez l’étape 1</v>
      </c>
      <c r="H60" s="54" t="str">
        <f>IF(ISTEXT(overallRate),"Effectuez l’étape 1",IF($C60="Oui","Utiliser Étape 2a) Hebdomadaire (52)",IF(OR(COUNT($D60,F60)&lt;&gt;2,overallRate=0),0,ROUND(IF($B60="Non - avec lien de dépendance",MIN(2258,F60,$D60)*overallRate,MIN(2258,F60)*overallRate),2))))</f>
        <v>Effectuez l’étape 1</v>
      </c>
      <c r="I60" s="3">
        <f t="shared" si="0"/>
        <v>0</v>
      </c>
    </row>
    <row r="61" spans="7:9" x14ac:dyDescent="0.35">
      <c r="G61" s="54" t="str">
        <f>IF(ISTEXT(overallRate),"Effectuez l’étape 1",IF($C61="Oui","Utiliser Étape 2a) Hebdomadaire (52)",IF(OR(COUNT($D61,E61)&lt;&gt;2,overallRate=0),0,ROUND(IF($B61="Non - avec lien de dépendance",MIN(2258,E61,$D61)*overallRate,MIN(2258,E61)*overallRate),2))))</f>
        <v>Effectuez l’étape 1</v>
      </c>
      <c r="H61" s="54" t="str">
        <f>IF(ISTEXT(overallRate),"Effectuez l’étape 1",IF($C61="Oui","Utiliser Étape 2a) Hebdomadaire (52)",IF(OR(COUNT($D61,F61)&lt;&gt;2,overallRate=0),0,ROUND(IF($B61="Non - avec lien de dépendance",MIN(2258,F61,$D61)*overallRate,MIN(2258,F61)*overallRate),2))))</f>
        <v>Effectuez l’étape 1</v>
      </c>
      <c r="I61" s="3">
        <f t="shared" si="0"/>
        <v>0</v>
      </c>
    </row>
    <row r="62" spans="7:9" x14ac:dyDescent="0.35">
      <c r="G62" s="54" t="str">
        <f>IF(ISTEXT(overallRate),"Effectuez l’étape 1",IF($C62="Oui","Utiliser Étape 2a) Hebdomadaire (52)",IF(OR(COUNT($D62,E62)&lt;&gt;2,overallRate=0),0,ROUND(IF($B62="Non - avec lien de dépendance",MIN(2258,E62,$D62)*overallRate,MIN(2258,E62)*overallRate),2))))</f>
        <v>Effectuez l’étape 1</v>
      </c>
      <c r="H62" s="54" t="str">
        <f>IF(ISTEXT(overallRate),"Effectuez l’étape 1",IF($C62="Oui","Utiliser Étape 2a) Hebdomadaire (52)",IF(OR(COUNT($D62,F62)&lt;&gt;2,overallRate=0),0,ROUND(IF($B62="Non - avec lien de dépendance",MIN(2258,F62,$D62)*overallRate,MIN(2258,F62)*overallRate),2))))</f>
        <v>Effectuez l’étape 1</v>
      </c>
      <c r="I62" s="3">
        <f t="shared" si="0"/>
        <v>0</v>
      </c>
    </row>
    <row r="63" spans="7:9" x14ac:dyDescent="0.35">
      <c r="G63" s="54" t="str">
        <f>IF(ISTEXT(overallRate),"Effectuez l’étape 1",IF($C63="Oui","Utiliser Étape 2a) Hebdomadaire (52)",IF(OR(COUNT($D63,E63)&lt;&gt;2,overallRate=0),0,ROUND(IF($B63="Non - avec lien de dépendance",MIN(2258,E63,$D63)*overallRate,MIN(2258,E63)*overallRate),2))))</f>
        <v>Effectuez l’étape 1</v>
      </c>
      <c r="H63" s="54" t="str">
        <f>IF(ISTEXT(overallRate),"Effectuez l’étape 1",IF($C63="Oui","Utiliser Étape 2a) Hebdomadaire (52)",IF(OR(COUNT($D63,F63)&lt;&gt;2,overallRate=0),0,ROUND(IF($B63="Non - avec lien de dépendance",MIN(2258,F63,$D63)*overallRate,MIN(2258,F63)*overallRate),2))))</f>
        <v>Effectuez l’étape 1</v>
      </c>
      <c r="I63" s="3">
        <f t="shared" si="0"/>
        <v>0</v>
      </c>
    </row>
    <row r="64" spans="7:9" x14ac:dyDescent="0.35">
      <c r="G64" s="54" t="str">
        <f>IF(ISTEXT(overallRate),"Effectuez l’étape 1",IF($C64="Oui","Utiliser Étape 2a) Hebdomadaire (52)",IF(OR(COUNT($D64,E64)&lt;&gt;2,overallRate=0),0,ROUND(IF($B64="Non - avec lien de dépendance",MIN(2258,E64,$D64)*overallRate,MIN(2258,E64)*overallRate),2))))</f>
        <v>Effectuez l’étape 1</v>
      </c>
      <c r="H64" s="54" t="str">
        <f>IF(ISTEXT(overallRate),"Effectuez l’étape 1",IF($C64="Oui","Utiliser Étape 2a) Hebdomadaire (52)",IF(OR(COUNT($D64,F64)&lt;&gt;2,overallRate=0),0,ROUND(IF($B64="Non - avec lien de dépendance",MIN(2258,F64,$D64)*overallRate,MIN(2258,F64)*overallRate),2))))</f>
        <v>Effectuez l’étape 1</v>
      </c>
      <c r="I64" s="3">
        <f t="shared" si="0"/>
        <v>0</v>
      </c>
    </row>
    <row r="65" spans="7:9" x14ac:dyDescent="0.35">
      <c r="G65" s="54" t="str">
        <f>IF(ISTEXT(overallRate),"Effectuez l’étape 1",IF($C65="Oui","Utiliser Étape 2a) Hebdomadaire (52)",IF(OR(COUNT($D65,E65)&lt;&gt;2,overallRate=0),0,ROUND(IF($B65="Non - avec lien de dépendance",MIN(2258,E65,$D65)*overallRate,MIN(2258,E65)*overallRate),2))))</f>
        <v>Effectuez l’étape 1</v>
      </c>
      <c r="H65" s="54" t="str">
        <f>IF(ISTEXT(overallRate),"Effectuez l’étape 1",IF($C65="Oui","Utiliser Étape 2a) Hebdomadaire (52)",IF(OR(COUNT($D65,F65)&lt;&gt;2,overallRate=0),0,ROUND(IF($B65="Non - avec lien de dépendance",MIN(2258,F65,$D65)*overallRate,MIN(2258,F65)*overallRate),2))))</f>
        <v>Effectuez l’étape 1</v>
      </c>
      <c r="I65" s="3">
        <f t="shared" si="0"/>
        <v>0</v>
      </c>
    </row>
    <row r="66" spans="7:9" x14ac:dyDescent="0.35">
      <c r="G66" s="54" t="str">
        <f>IF(ISTEXT(overallRate),"Effectuez l’étape 1",IF($C66="Oui","Utiliser Étape 2a) Hebdomadaire (52)",IF(OR(COUNT($D66,E66)&lt;&gt;2,overallRate=0),0,ROUND(IF($B66="Non - avec lien de dépendance",MIN(2258,E66,$D66)*overallRate,MIN(2258,E66)*overallRate),2))))</f>
        <v>Effectuez l’étape 1</v>
      </c>
      <c r="H66" s="54" t="str">
        <f>IF(ISTEXT(overallRate),"Effectuez l’étape 1",IF($C66="Oui","Utiliser Étape 2a) Hebdomadaire (52)",IF(OR(COUNT($D66,F66)&lt;&gt;2,overallRate=0),0,ROUND(IF($B66="Non - avec lien de dépendance",MIN(2258,F66,$D66)*overallRate,MIN(2258,F66)*overallRate),2))))</f>
        <v>Effectuez l’étape 1</v>
      </c>
      <c r="I66" s="3">
        <f t="shared" si="0"/>
        <v>0</v>
      </c>
    </row>
    <row r="67" spans="7:9" x14ac:dyDescent="0.35">
      <c r="G67" s="54" t="str">
        <f>IF(ISTEXT(overallRate),"Effectuez l’étape 1",IF($C67="Oui","Utiliser Étape 2a) Hebdomadaire (52)",IF(OR(COUNT($D67,E67)&lt;&gt;2,overallRate=0),0,ROUND(IF($B67="Non - avec lien de dépendance",MIN(2258,E67,$D67)*overallRate,MIN(2258,E67)*overallRate),2))))</f>
        <v>Effectuez l’étape 1</v>
      </c>
      <c r="H67" s="54" t="str">
        <f>IF(ISTEXT(overallRate),"Effectuez l’étape 1",IF($C67="Oui","Utiliser Étape 2a) Hebdomadaire (52)",IF(OR(COUNT($D67,F67)&lt;&gt;2,overallRate=0),0,ROUND(IF($B67="Non - avec lien de dépendance",MIN(2258,F67,$D67)*overallRate,MIN(2258,F67)*overallRate),2))))</f>
        <v>Effectuez l’étape 1</v>
      </c>
      <c r="I67" s="3">
        <f t="shared" si="0"/>
        <v>0</v>
      </c>
    </row>
    <row r="68" spans="7:9" x14ac:dyDescent="0.35">
      <c r="G68" s="54" t="str">
        <f>IF(ISTEXT(overallRate),"Effectuez l’étape 1",IF($C68="Oui","Utiliser Étape 2a) Hebdomadaire (52)",IF(OR(COUNT($D68,E68)&lt;&gt;2,overallRate=0),0,ROUND(IF($B68="Non - avec lien de dépendance",MIN(2258,E68,$D68)*overallRate,MIN(2258,E68)*overallRate),2))))</f>
        <v>Effectuez l’étape 1</v>
      </c>
      <c r="H68" s="54" t="str">
        <f>IF(ISTEXT(overallRate),"Effectuez l’étape 1",IF($C68="Oui","Utiliser Étape 2a) Hebdomadaire (52)",IF(OR(COUNT($D68,F68)&lt;&gt;2,overallRate=0),0,ROUND(IF($B68="Non - avec lien de dépendance",MIN(2258,F68,$D68)*overallRate,MIN(2258,F68)*overallRate),2))))</f>
        <v>Effectuez l’étape 1</v>
      </c>
      <c r="I68" s="3">
        <f t="shared" si="0"/>
        <v>0</v>
      </c>
    </row>
    <row r="69" spans="7:9" x14ac:dyDescent="0.35">
      <c r="G69" s="54" t="str">
        <f>IF(ISTEXT(overallRate),"Effectuez l’étape 1",IF($C69="Oui","Utiliser Étape 2a) Hebdomadaire (52)",IF(OR(COUNT($D69,E69)&lt;&gt;2,overallRate=0),0,ROUND(IF($B69="Non - avec lien de dépendance",MIN(2258,E69,$D69)*overallRate,MIN(2258,E69)*overallRate),2))))</f>
        <v>Effectuez l’étape 1</v>
      </c>
      <c r="H69" s="54" t="str">
        <f>IF(ISTEXT(overallRate),"Effectuez l’étape 1",IF($C69="Oui","Utiliser Étape 2a) Hebdomadaire (52)",IF(OR(COUNT($D69,F69)&lt;&gt;2,overallRate=0),0,ROUND(IF($B69="Non - avec lien de dépendance",MIN(2258,F69,$D69)*overallRate,MIN(2258,F69)*overallRate),2))))</f>
        <v>Effectuez l’étape 1</v>
      </c>
      <c r="I69" s="3">
        <f t="shared" si="0"/>
        <v>0</v>
      </c>
    </row>
    <row r="70" spans="7:9" x14ac:dyDescent="0.35">
      <c r="G70" s="54" t="str">
        <f>IF(ISTEXT(overallRate),"Effectuez l’étape 1",IF($C70="Oui","Utiliser Étape 2a) Hebdomadaire (52)",IF(OR(COUNT($D70,E70)&lt;&gt;2,overallRate=0),0,ROUND(IF($B70="Non - avec lien de dépendance",MIN(2258,E70,$D70)*overallRate,MIN(2258,E70)*overallRate),2))))</f>
        <v>Effectuez l’étape 1</v>
      </c>
      <c r="H70" s="54" t="str">
        <f>IF(ISTEXT(overallRate),"Effectuez l’étape 1",IF($C70="Oui","Utiliser Étape 2a) Hebdomadaire (52)",IF(OR(COUNT($D70,F70)&lt;&gt;2,overallRate=0),0,ROUND(IF($B70="Non - avec lien de dépendance",MIN(2258,F70,$D70)*overallRate,MIN(2258,F70)*overallRate),2))))</f>
        <v>Effectuez l’étape 1</v>
      </c>
      <c r="I70" s="3">
        <f t="shared" si="0"/>
        <v>0</v>
      </c>
    </row>
    <row r="71" spans="7:9" x14ac:dyDescent="0.35">
      <c r="G71" s="54" t="str">
        <f>IF(ISTEXT(overallRate),"Effectuez l’étape 1",IF($C71="Oui","Utiliser Étape 2a) Hebdomadaire (52)",IF(OR(COUNT($D71,E71)&lt;&gt;2,overallRate=0),0,ROUND(IF($B71="Non - avec lien de dépendance",MIN(2258,E71,$D71)*overallRate,MIN(2258,E71)*overallRate),2))))</f>
        <v>Effectuez l’étape 1</v>
      </c>
      <c r="H71" s="54" t="str">
        <f>IF(ISTEXT(overallRate),"Effectuez l’étape 1",IF($C71="Oui","Utiliser Étape 2a) Hebdomadaire (52)",IF(OR(COUNT($D71,F71)&lt;&gt;2,overallRate=0),0,ROUND(IF($B71="Non - avec lien de dépendance",MIN(2258,F71,$D71)*overallRate,MIN(2258,F71)*overallRate),2))))</f>
        <v>Effectuez l’étape 1</v>
      </c>
      <c r="I71" s="3">
        <f t="shared" ref="I71:I134" si="1">IF(AND(COUNT(B71:F71)&gt;0,OR(COUNT(D71:F71)&lt;&gt;3,ISBLANK(B71))),"Fill out all amounts",SUM(G71:H71))</f>
        <v>0</v>
      </c>
    </row>
    <row r="72" spans="7:9" x14ac:dyDescent="0.35">
      <c r="G72" s="54" t="str">
        <f>IF(ISTEXT(overallRate),"Effectuez l’étape 1",IF($C72="Oui","Utiliser Étape 2a) Hebdomadaire (52)",IF(OR(COUNT($D72,E72)&lt;&gt;2,overallRate=0),0,ROUND(IF($B72="Non - avec lien de dépendance",MIN(2258,E72,$D72)*overallRate,MIN(2258,E72)*overallRate),2))))</f>
        <v>Effectuez l’étape 1</v>
      </c>
      <c r="H72" s="54" t="str">
        <f>IF(ISTEXT(overallRate),"Effectuez l’étape 1",IF($C72="Oui","Utiliser Étape 2a) Hebdomadaire (52)",IF(OR(COUNT($D72,F72)&lt;&gt;2,overallRate=0),0,ROUND(IF($B72="Non - avec lien de dépendance",MIN(2258,F72,$D72)*overallRate,MIN(2258,F72)*overallRate),2))))</f>
        <v>Effectuez l’étape 1</v>
      </c>
      <c r="I72" s="3">
        <f t="shared" si="1"/>
        <v>0</v>
      </c>
    </row>
    <row r="73" spans="7:9" x14ac:dyDescent="0.35">
      <c r="G73" s="54" t="str">
        <f>IF(ISTEXT(overallRate),"Effectuez l’étape 1",IF($C73="Oui","Utiliser Étape 2a) Hebdomadaire (52)",IF(OR(COUNT($D73,E73)&lt;&gt;2,overallRate=0),0,ROUND(IF($B73="Non - avec lien de dépendance",MIN(2258,E73,$D73)*overallRate,MIN(2258,E73)*overallRate),2))))</f>
        <v>Effectuez l’étape 1</v>
      </c>
      <c r="H73" s="54" t="str">
        <f>IF(ISTEXT(overallRate),"Effectuez l’étape 1",IF($C73="Oui","Utiliser Étape 2a) Hebdomadaire (52)",IF(OR(COUNT($D73,F73)&lt;&gt;2,overallRate=0),0,ROUND(IF($B73="Non - avec lien de dépendance",MIN(2258,F73,$D73)*overallRate,MIN(2258,F73)*overallRate),2))))</f>
        <v>Effectuez l’étape 1</v>
      </c>
      <c r="I73" s="3">
        <f t="shared" si="1"/>
        <v>0</v>
      </c>
    </row>
    <row r="74" spans="7:9" x14ac:dyDescent="0.35">
      <c r="G74" s="54" t="str">
        <f>IF(ISTEXT(overallRate),"Effectuez l’étape 1",IF($C74="Oui","Utiliser Étape 2a) Hebdomadaire (52)",IF(OR(COUNT($D74,E74)&lt;&gt;2,overallRate=0),0,ROUND(IF($B74="Non - avec lien de dépendance",MIN(2258,E74,$D74)*overallRate,MIN(2258,E74)*overallRate),2))))</f>
        <v>Effectuez l’étape 1</v>
      </c>
      <c r="H74" s="54" t="str">
        <f>IF(ISTEXT(overallRate),"Effectuez l’étape 1",IF($C74="Oui","Utiliser Étape 2a) Hebdomadaire (52)",IF(OR(COUNT($D74,F74)&lt;&gt;2,overallRate=0),0,ROUND(IF($B74="Non - avec lien de dépendance",MIN(2258,F74,$D74)*overallRate,MIN(2258,F74)*overallRate),2))))</f>
        <v>Effectuez l’étape 1</v>
      </c>
      <c r="I74" s="3">
        <f t="shared" si="1"/>
        <v>0</v>
      </c>
    </row>
    <row r="75" spans="7:9" x14ac:dyDescent="0.35">
      <c r="G75" s="54" t="str">
        <f>IF(ISTEXT(overallRate),"Effectuez l’étape 1",IF($C75="Oui","Utiliser Étape 2a) Hebdomadaire (52)",IF(OR(COUNT($D75,E75)&lt;&gt;2,overallRate=0),0,ROUND(IF($B75="Non - avec lien de dépendance",MIN(2258,E75,$D75)*overallRate,MIN(2258,E75)*overallRate),2))))</f>
        <v>Effectuez l’étape 1</v>
      </c>
      <c r="H75" s="54" t="str">
        <f>IF(ISTEXT(overallRate),"Effectuez l’étape 1",IF($C75="Oui","Utiliser Étape 2a) Hebdomadaire (52)",IF(OR(COUNT($D75,F75)&lt;&gt;2,overallRate=0),0,ROUND(IF($B75="Non - avec lien de dépendance",MIN(2258,F75,$D75)*overallRate,MIN(2258,F75)*overallRate),2))))</f>
        <v>Effectuez l’étape 1</v>
      </c>
      <c r="I75" s="3">
        <f t="shared" si="1"/>
        <v>0</v>
      </c>
    </row>
    <row r="76" spans="7:9" x14ac:dyDescent="0.35">
      <c r="G76" s="54" t="str">
        <f>IF(ISTEXT(overallRate),"Effectuez l’étape 1",IF($C76="Oui","Utiliser Étape 2a) Hebdomadaire (52)",IF(OR(COUNT($D76,E76)&lt;&gt;2,overallRate=0),0,ROUND(IF($B76="Non - avec lien de dépendance",MIN(2258,E76,$D76)*overallRate,MIN(2258,E76)*overallRate),2))))</f>
        <v>Effectuez l’étape 1</v>
      </c>
      <c r="H76" s="54" t="str">
        <f>IF(ISTEXT(overallRate),"Effectuez l’étape 1",IF($C76="Oui","Utiliser Étape 2a) Hebdomadaire (52)",IF(OR(COUNT($D76,F76)&lt;&gt;2,overallRate=0),0,ROUND(IF($B76="Non - avec lien de dépendance",MIN(2258,F76,$D76)*overallRate,MIN(2258,F76)*overallRate),2))))</f>
        <v>Effectuez l’étape 1</v>
      </c>
      <c r="I76" s="3">
        <f t="shared" si="1"/>
        <v>0</v>
      </c>
    </row>
    <row r="77" spans="7:9" x14ac:dyDescent="0.35">
      <c r="G77" s="54" t="str">
        <f>IF(ISTEXT(overallRate),"Effectuez l’étape 1",IF($C77="Oui","Utiliser Étape 2a) Hebdomadaire (52)",IF(OR(COUNT($D77,E77)&lt;&gt;2,overallRate=0),0,ROUND(IF($B77="Non - avec lien de dépendance",MIN(2258,E77,$D77)*overallRate,MIN(2258,E77)*overallRate),2))))</f>
        <v>Effectuez l’étape 1</v>
      </c>
      <c r="H77" s="54" t="str">
        <f>IF(ISTEXT(overallRate),"Effectuez l’étape 1",IF($C77="Oui","Utiliser Étape 2a) Hebdomadaire (52)",IF(OR(COUNT($D77,F77)&lt;&gt;2,overallRate=0),0,ROUND(IF($B77="Non - avec lien de dépendance",MIN(2258,F77,$D77)*overallRate,MIN(2258,F77)*overallRate),2))))</f>
        <v>Effectuez l’étape 1</v>
      </c>
      <c r="I77" s="3">
        <f t="shared" si="1"/>
        <v>0</v>
      </c>
    </row>
    <row r="78" spans="7:9" x14ac:dyDescent="0.35">
      <c r="G78" s="54" t="str">
        <f>IF(ISTEXT(overallRate),"Effectuez l’étape 1",IF($C78="Oui","Utiliser Étape 2a) Hebdomadaire (52)",IF(OR(COUNT($D78,E78)&lt;&gt;2,overallRate=0),0,ROUND(IF($B78="Non - avec lien de dépendance",MIN(2258,E78,$D78)*overallRate,MIN(2258,E78)*overallRate),2))))</f>
        <v>Effectuez l’étape 1</v>
      </c>
      <c r="H78" s="54" t="str">
        <f>IF(ISTEXT(overallRate),"Effectuez l’étape 1",IF($C78="Oui","Utiliser Étape 2a) Hebdomadaire (52)",IF(OR(COUNT($D78,F78)&lt;&gt;2,overallRate=0),0,ROUND(IF($B78="Non - avec lien de dépendance",MIN(2258,F78,$D78)*overallRate,MIN(2258,F78)*overallRate),2))))</f>
        <v>Effectuez l’étape 1</v>
      </c>
      <c r="I78" s="3">
        <f t="shared" si="1"/>
        <v>0</v>
      </c>
    </row>
    <row r="79" spans="7:9" x14ac:dyDescent="0.35">
      <c r="G79" s="54" t="str">
        <f>IF(ISTEXT(overallRate),"Effectuez l’étape 1",IF($C79="Oui","Utiliser Étape 2a) Hebdomadaire (52)",IF(OR(COUNT($D79,E79)&lt;&gt;2,overallRate=0),0,ROUND(IF($B79="Non - avec lien de dépendance",MIN(2258,E79,$D79)*overallRate,MIN(2258,E79)*overallRate),2))))</f>
        <v>Effectuez l’étape 1</v>
      </c>
      <c r="H79" s="54" t="str">
        <f>IF(ISTEXT(overallRate),"Effectuez l’étape 1",IF($C79="Oui","Utiliser Étape 2a) Hebdomadaire (52)",IF(OR(COUNT($D79,F79)&lt;&gt;2,overallRate=0),0,ROUND(IF($B79="Non - avec lien de dépendance",MIN(2258,F79,$D79)*overallRate,MIN(2258,F79)*overallRate),2))))</f>
        <v>Effectuez l’étape 1</v>
      </c>
      <c r="I79" s="3">
        <f t="shared" si="1"/>
        <v>0</v>
      </c>
    </row>
    <row r="80" spans="7:9" x14ac:dyDescent="0.35">
      <c r="G80" s="54" t="str">
        <f>IF(ISTEXT(overallRate),"Effectuez l’étape 1",IF($C80="Oui","Utiliser Étape 2a) Hebdomadaire (52)",IF(OR(COUNT($D80,E80)&lt;&gt;2,overallRate=0),0,ROUND(IF($B80="Non - avec lien de dépendance",MIN(2258,E80,$D80)*overallRate,MIN(2258,E80)*overallRate),2))))</f>
        <v>Effectuez l’étape 1</v>
      </c>
      <c r="H80" s="54" t="str">
        <f>IF(ISTEXT(overallRate),"Effectuez l’étape 1",IF($C80="Oui","Utiliser Étape 2a) Hebdomadaire (52)",IF(OR(COUNT($D80,F80)&lt;&gt;2,overallRate=0),0,ROUND(IF($B80="Non - avec lien de dépendance",MIN(2258,F80,$D80)*overallRate,MIN(2258,F80)*overallRate),2))))</f>
        <v>Effectuez l’étape 1</v>
      </c>
      <c r="I80" s="3">
        <f t="shared" si="1"/>
        <v>0</v>
      </c>
    </row>
    <row r="81" spans="7:9" x14ac:dyDescent="0.35">
      <c r="G81" s="54" t="str">
        <f>IF(ISTEXT(overallRate),"Effectuez l’étape 1",IF($C81="Oui","Utiliser Étape 2a) Hebdomadaire (52)",IF(OR(COUNT($D81,E81)&lt;&gt;2,overallRate=0),0,ROUND(IF($B81="Non - avec lien de dépendance",MIN(2258,E81,$D81)*overallRate,MIN(2258,E81)*overallRate),2))))</f>
        <v>Effectuez l’étape 1</v>
      </c>
      <c r="H81" s="54" t="str">
        <f>IF(ISTEXT(overallRate),"Effectuez l’étape 1",IF($C81="Oui","Utiliser Étape 2a) Hebdomadaire (52)",IF(OR(COUNT($D81,F81)&lt;&gt;2,overallRate=0),0,ROUND(IF($B81="Non - avec lien de dépendance",MIN(2258,F81,$D81)*overallRate,MIN(2258,F81)*overallRate),2))))</f>
        <v>Effectuez l’étape 1</v>
      </c>
      <c r="I81" s="3">
        <f t="shared" si="1"/>
        <v>0</v>
      </c>
    </row>
    <row r="82" spans="7:9" x14ac:dyDescent="0.35">
      <c r="G82" s="54" t="str">
        <f>IF(ISTEXT(overallRate),"Effectuez l’étape 1",IF($C82="Oui","Utiliser Étape 2a) Hebdomadaire (52)",IF(OR(COUNT($D82,E82)&lt;&gt;2,overallRate=0),0,ROUND(IF($B82="Non - avec lien de dépendance",MIN(2258,E82,$D82)*overallRate,MIN(2258,E82)*overallRate),2))))</f>
        <v>Effectuez l’étape 1</v>
      </c>
      <c r="H82" s="54" t="str">
        <f>IF(ISTEXT(overallRate),"Effectuez l’étape 1",IF($C82="Oui","Utiliser Étape 2a) Hebdomadaire (52)",IF(OR(COUNT($D82,F82)&lt;&gt;2,overallRate=0),0,ROUND(IF($B82="Non - avec lien de dépendance",MIN(2258,F82,$D82)*overallRate,MIN(2258,F82)*overallRate),2))))</f>
        <v>Effectuez l’étape 1</v>
      </c>
      <c r="I82" s="3">
        <f t="shared" si="1"/>
        <v>0</v>
      </c>
    </row>
    <row r="83" spans="7:9" x14ac:dyDescent="0.35">
      <c r="G83" s="54" t="str">
        <f>IF(ISTEXT(overallRate),"Effectuez l’étape 1",IF($C83="Oui","Utiliser Étape 2a) Hebdomadaire (52)",IF(OR(COUNT($D83,E83)&lt;&gt;2,overallRate=0),0,ROUND(IF($B83="Non - avec lien de dépendance",MIN(2258,E83,$D83)*overallRate,MIN(2258,E83)*overallRate),2))))</f>
        <v>Effectuez l’étape 1</v>
      </c>
      <c r="H83" s="54" t="str">
        <f>IF(ISTEXT(overallRate),"Effectuez l’étape 1",IF($C83="Oui","Utiliser Étape 2a) Hebdomadaire (52)",IF(OR(COUNT($D83,F83)&lt;&gt;2,overallRate=0),0,ROUND(IF($B83="Non - avec lien de dépendance",MIN(2258,F83,$D83)*overallRate,MIN(2258,F83)*overallRate),2))))</f>
        <v>Effectuez l’étape 1</v>
      </c>
      <c r="I83" s="3">
        <f t="shared" si="1"/>
        <v>0</v>
      </c>
    </row>
    <row r="84" spans="7:9" x14ac:dyDescent="0.35">
      <c r="G84" s="54" t="str">
        <f>IF(ISTEXT(overallRate),"Effectuez l’étape 1",IF($C84="Oui","Utiliser Étape 2a) Hebdomadaire (52)",IF(OR(COUNT($D84,E84)&lt;&gt;2,overallRate=0),0,ROUND(IF($B84="Non - avec lien de dépendance",MIN(2258,E84,$D84)*overallRate,MIN(2258,E84)*overallRate),2))))</f>
        <v>Effectuez l’étape 1</v>
      </c>
      <c r="H84" s="54" t="str">
        <f>IF(ISTEXT(overallRate),"Effectuez l’étape 1",IF($C84="Oui","Utiliser Étape 2a) Hebdomadaire (52)",IF(OR(COUNT($D84,F84)&lt;&gt;2,overallRate=0),0,ROUND(IF($B84="Non - avec lien de dépendance",MIN(2258,F84,$D84)*overallRate,MIN(2258,F84)*overallRate),2))))</f>
        <v>Effectuez l’étape 1</v>
      </c>
      <c r="I84" s="3">
        <f t="shared" si="1"/>
        <v>0</v>
      </c>
    </row>
    <row r="85" spans="7:9" x14ac:dyDescent="0.35">
      <c r="G85" s="54" t="str">
        <f>IF(ISTEXT(overallRate),"Effectuez l’étape 1",IF($C85="Oui","Utiliser Étape 2a) Hebdomadaire (52)",IF(OR(COUNT($D85,E85)&lt;&gt;2,overallRate=0),0,ROUND(IF($B85="Non - avec lien de dépendance",MIN(2258,E85,$D85)*overallRate,MIN(2258,E85)*overallRate),2))))</f>
        <v>Effectuez l’étape 1</v>
      </c>
      <c r="H85" s="54" t="str">
        <f>IF(ISTEXT(overallRate),"Effectuez l’étape 1",IF($C85="Oui","Utiliser Étape 2a) Hebdomadaire (52)",IF(OR(COUNT($D85,F85)&lt;&gt;2,overallRate=0),0,ROUND(IF($B85="Non - avec lien de dépendance",MIN(2258,F85,$D85)*overallRate,MIN(2258,F85)*overallRate),2))))</f>
        <v>Effectuez l’étape 1</v>
      </c>
      <c r="I85" s="3">
        <f t="shared" si="1"/>
        <v>0</v>
      </c>
    </row>
    <row r="86" spans="7:9" x14ac:dyDescent="0.35">
      <c r="G86" s="54" t="str">
        <f>IF(ISTEXT(overallRate),"Effectuez l’étape 1",IF($C86="Oui","Utiliser Étape 2a) Hebdomadaire (52)",IF(OR(COUNT($D86,E86)&lt;&gt;2,overallRate=0),0,ROUND(IF($B86="Non - avec lien de dépendance",MIN(2258,E86,$D86)*overallRate,MIN(2258,E86)*overallRate),2))))</f>
        <v>Effectuez l’étape 1</v>
      </c>
      <c r="H86" s="54" t="str">
        <f>IF(ISTEXT(overallRate),"Effectuez l’étape 1",IF($C86="Oui","Utiliser Étape 2a) Hebdomadaire (52)",IF(OR(COUNT($D86,F86)&lt;&gt;2,overallRate=0),0,ROUND(IF($B86="Non - avec lien de dépendance",MIN(2258,F86,$D86)*overallRate,MIN(2258,F86)*overallRate),2))))</f>
        <v>Effectuez l’étape 1</v>
      </c>
      <c r="I86" s="3">
        <f t="shared" si="1"/>
        <v>0</v>
      </c>
    </row>
    <row r="87" spans="7:9" x14ac:dyDescent="0.35">
      <c r="G87" s="54" t="str">
        <f>IF(ISTEXT(overallRate),"Effectuez l’étape 1",IF($C87="Oui","Utiliser Étape 2a) Hebdomadaire (52)",IF(OR(COUNT($D87,E87)&lt;&gt;2,overallRate=0),0,ROUND(IF($B87="Non - avec lien de dépendance",MIN(2258,E87,$D87)*overallRate,MIN(2258,E87)*overallRate),2))))</f>
        <v>Effectuez l’étape 1</v>
      </c>
      <c r="H87" s="54" t="str">
        <f>IF(ISTEXT(overallRate),"Effectuez l’étape 1",IF($C87="Oui","Utiliser Étape 2a) Hebdomadaire (52)",IF(OR(COUNT($D87,F87)&lt;&gt;2,overallRate=0),0,ROUND(IF($B87="Non - avec lien de dépendance",MIN(2258,F87,$D87)*overallRate,MIN(2258,F87)*overallRate),2))))</f>
        <v>Effectuez l’étape 1</v>
      </c>
      <c r="I87" s="3">
        <f t="shared" si="1"/>
        <v>0</v>
      </c>
    </row>
    <row r="88" spans="7:9" x14ac:dyDescent="0.35">
      <c r="G88" s="54" t="str">
        <f>IF(ISTEXT(overallRate),"Effectuez l’étape 1",IF($C88="Oui","Utiliser Étape 2a) Hebdomadaire (52)",IF(OR(COUNT($D88,E88)&lt;&gt;2,overallRate=0),0,ROUND(IF($B88="Non - avec lien de dépendance",MIN(2258,E88,$D88)*overallRate,MIN(2258,E88)*overallRate),2))))</f>
        <v>Effectuez l’étape 1</v>
      </c>
      <c r="H88" s="54" t="str">
        <f>IF(ISTEXT(overallRate),"Effectuez l’étape 1",IF($C88="Oui","Utiliser Étape 2a) Hebdomadaire (52)",IF(OR(COUNT($D88,F88)&lt;&gt;2,overallRate=0),0,ROUND(IF($B88="Non - avec lien de dépendance",MIN(2258,F88,$D88)*overallRate,MIN(2258,F88)*overallRate),2))))</f>
        <v>Effectuez l’étape 1</v>
      </c>
      <c r="I88" s="3">
        <f t="shared" si="1"/>
        <v>0</v>
      </c>
    </row>
    <row r="89" spans="7:9" x14ac:dyDescent="0.35">
      <c r="G89" s="54" t="str">
        <f>IF(ISTEXT(overallRate),"Effectuez l’étape 1",IF($C89="Oui","Utiliser Étape 2a) Hebdomadaire (52)",IF(OR(COUNT($D89,E89)&lt;&gt;2,overallRate=0),0,ROUND(IF($B89="Non - avec lien de dépendance",MIN(2258,E89,$D89)*overallRate,MIN(2258,E89)*overallRate),2))))</f>
        <v>Effectuez l’étape 1</v>
      </c>
      <c r="H89" s="54" t="str">
        <f>IF(ISTEXT(overallRate),"Effectuez l’étape 1",IF($C89="Oui","Utiliser Étape 2a) Hebdomadaire (52)",IF(OR(COUNT($D89,F89)&lt;&gt;2,overallRate=0),0,ROUND(IF($B89="Non - avec lien de dépendance",MIN(2258,F89,$D89)*overallRate,MIN(2258,F89)*overallRate),2))))</f>
        <v>Effectuez l’étape 1</v>
      </c>
      <c r="I89" s="3">
        <f t="shared" si="1"/>
        <v>0</v>
      </c>
    </row>
    <row r="90" spans="7:9" x14ac:dyDescent="0.35">
      <c r="G90" s="54" t="str">
        <f>IF(ISTEXT(overallRate),"Effectuez l’étape 1",IF($C90="Oui","Utiliser Étape 2a) Hebdomadaire (52)",IF(OR(COUNT($D90,E90)&lt;&gt;2,overallRate=0),0,ROUND(IF($B90="Non - avec lien de dépendance",MIN(2258,E90,$D90)*overallRate,MIN(2258,E90)*overallRate),2))))</f>
        <v>Effectuez l’étape 1</v>
      </c>
      <c r="H90" s="54" t="str">
        <f>IF(ISTEXT(overallRate),"Effectuez l’étape 1",IF($C90="Oui","Utiliser Étape 2a) Hebdomadaire (52)",IF(OR(COUNT($D90,F90)&lt;&gt;2,overallRate=0),0,ROUND(IF($B90="Non - avec lien de dépendance",MIN(2258,F90,$D90)*overallRate,MIN(2258,F90)*overallRate),2))))</f>
        <v>Effectuez l’étape 1</v>
      </c>
      <c r="I90" s="3">
        <f t="shared" si="1"/>
        <v>0</v>
      </c>
    </row>
    <row r="91" spans="7:9" x14ac:dyDescent="0.35">
      <c r="G91" s="54" t="str">
        <f>IF(ISTEXT(overallRate),"Effectuez l’étape 1",IF($C91="Oui","Utiliser Étape 2a) Hebdomadaire (52)",IF(OR(COUNT($D91,E91)&lt;&gt;2,overallRate=0),0,ROUND(IF($B91="Non - avec lien de dépendance",MIN(2258,E91,$D91)*overallRate,MIN(2258,E91)*overallRate),2))))</f>
        <v>Effectuez l’étape 1</v>
      </c>
      <c r="H91" s="54" t="str">
        <f>IF(ISTEXT(overallRate),"Effectuez l’étape 1",IF($C91="Oui","Utiliser Étape 2a) Hebdomadaire (52)",IF(OR(COUNT($D91,F91)&lt;&gt;2,overallRate=0),0,ROUND(IF($B91="Non - avec lien de dépendance",MIN(2258,F91,$D91)*overallRate,MIN(2258,F91)*overallRate),2))))</f>
        <v>Effectuez l’étape 1</v>
      </c>
      <c r="I91" s="3">
        <f t="shared" si="1"/>
        <v>0</v>
      </c>
    </row>
    <row r="92" spans="7:9" x14ac:dyDescent="0.35">
      <c r="G92" s="54" t="str">
        <f>IF(ISTEXT(overallRate),"Effectuez l’étape 1",IF($C92="Oui","Utiliser Étape 2a) Hebdomadaire (52)",IF(OR(COUNT($D92,E92)&lt;&gt;2,overallRate=0),0,ROUND(IF($B92="Non - avec lien de dépendance",MIN(2258,E92,$D92)*overallRate,MIN(2258,E92)*overallRate),2))))</f>
        <v>Effectuez l’étape 1</v>
      </c>
      <c r="H92" s="54" t="str">
        <f>IF(ISTEXT(overallRate),"Effectuez l’étape 1",IF($C92="Oui","Utiliser Étape 2a) Hebdomadaire (52)",IF(OR(COUNT($D92,F92)&lt;&gt;2,overallRate=0),0,ROUND(IF($B92="Non - avec lien de dépendance",MIN(2258,F92,$D92)*overallRate,MIN(2258,F92)*overallRate),2))))</f>
        <v>Effectuez l’étape 1</v>
      </c>
      <c r="I92" s="3">
        <f t="shared" si="1"/>
        <v>0</v>
      </c>
    </row>
    <row r="93" spans="7:9" x14ac:dyDescent="0.35">
      <c r="G93" s="54" t="str">
        <f>IF(ISTEXT(overallRate),"Effectuez l’étape 1",IF($C93="Oui","Utiliser Étape 2a) Hebdomadaire (52)",IF(OR(COUNT($D93,E93)&lt;&gt;2,overallRate=0),0,ROUND(IF($B93="Non - avec lien de dépendance",MIN(2258,E93,$D93)*overallRate,MIN(2258,E93)*overallRate),2))))</f>
        <v>Effectuez l’étape 1</v>
      </c>
      <c r="H93" s="54" t="str">
        <f>IF(ISTEXT(overallRate),"Effectuez l’étape 1",IF($C93="Oui","Utiliser Étape 2a) Hebdomadaire (52)",IF(OR(COUNT($D93,F93)&lt;&gt;2,overallRate=0),0,ROUND(IF($B93="Non - avec lien de dépendance",MIN(2258,F93,$D93)*overallRate,MIN(2258,F93)*overallRate),2))))</f>
        <v>Effectuez l’étape 1</v>
      </c>
      <c r="I93" s="3">
        <f t="shared" si="1"/>
        <v>0</v>
      </c>
    </row>
    <row r="94" spans="7:9" x14ac:dyDescent="0.35">
      <c r="G94" s="54" t="str">
        <f>IF(ISTEXT(overallRate),"Effectuez l’étape 1",IF($C94="Oui","Utiliser Étape 2a) Hebdomadaire (52)",IF(OR(COUNT($D94,E94)&lt;&gt;2,overallRate=0),0,ROUND(IF($B94="Non - avec lien de dépendance",MIN(2258,E94,$D94)*overallRate,MIN(2258,E94)*overallRate),2))))</f>
        <v>Effectuez l’étape 1</v>
      </c>
      <c r="H94" s="54" t="str">
        <f>IF(ISTEXT(overallRate),"Effectuez l’étape 1",IF($C94="Oui","Utiliser Étape 2a) Hebdomadaire (52)",IF(OR(COUNT($D94,F94)&lt;&gt;2,overallRate=0),0,ROUND(IF($B94="Non - avec lien de dépendance",MIN(2258,F94,$D94)*overallRate,MIN(2258,F94)*overallRate),2))))</f>
        <v>Effectuez l’étape 1</v>
      </c>
      <c r="I94" s="3">
        <f t="shared" si="1"/>
        <v>0</v>
      </c>
    </row>
    <row r="95" spans="7:9" x14ac:dyDescent="0.35">
      <c r="G95" s="54" t="str">
        <f>IF(ISTEXT(overallRate),"Effectuez l’étape 1",IF($C95="Oui","Utiliser Étape 2a) Hebdomadaire (52)",IF(OR(COUNT($D95,E95)&lt;&gt;2,overallRate=0),0,ROUND(IF($B95="Non - avec lien de dépendance",MIN(2258,E95,$D95)*overallRate,MIN(2258,E95)*overallRate),2))))</f>
        <v>Effectuez l’étape 1</v>
      </c>
      <c r="H95" s="54" t="str">
        <f>IF(ISTEXT(overallRate),"Effectuez l’étape 1",IF($C95="Oui","Utiliser Étape 2a) Hebdomadaire (52)",IF(OR(COUNT($D95,F95)&lt;&gt;2,overallRate=0),0,ROUND(IF($B95="Non - avec lien de dépendance",MIN(2258,F95,$D95)*overallRate,MIN(2258,F95)*overallRate),2))))</f>
        <v>Effectuez l’étape 1</v>
      </c>
      <c r="I95" s="3">
        <f t="shared" si="1"/>
        <v>0</v>
      </c>
    </row>
    <row r="96" spans="7:9" x14ac:dyDescent="0.35">
      <c r="G96" s="54" t="str">
        <f>IF(ISTEXT(overallRate),"Effectuez l’étape 1",IF($C96="Oui","Utiliser Étape 2a) Hebdomadaire (52)",IF(OR(COUNT($D96,E96)&lt;&gt;2,overallRate=0),0,ROUND(IF($B96="Non - avec lien de dépendance",MIN(2258,E96,$D96)*overallRate,MIN(2258,E96)*overallRate),2))))</f>
        <v>Effectuez l’étape 1</v>
      </c>
      <c r="H96" s="54" t="str">
        <f>IF(ISTEXT(overallRate),"Effectuez l’étape 1",IF($C96="Oui","Utiliser Étape 2a) Hebdomadaire (52)",IF(OR(COUNT($D96,F96)&lt;&gt;2,overallRate=0),0,ROUND(IF($B96="Non - avec lien de dépendance",MIN(2258,F96,$D96)*overallRate,MIN(2258,F96)*overallRate),2))))</f>
        <v>Effectuez l’étape 1</v>
      </c>
      <c r="I96" s="3">
        <f t="shared" si="1"/>
        <v>0</v>
      </c>
    </row>
    <row r="97" spans="7:9" x14ac:dyDescent="0.35">
      <c r="G97" s="54" t="str">
        <f>IF(ISTEXT(overallRate),"Effectuez l’étape 1",IF($C97="Oui","Utiliser Étape 2a) Hebdomadaire (52)",IF(OR(COUNT($D97,E97)&lt;&gt;2,overallRate=0),0,ROUND(IF($B97="Non - avec lien de dépendance",MIN(2258,E97,$D97)*overallRate,MIN(2258,E97)*overallRate),2))))</f>
        <v>Effectuez l’étape 1</v>
      </c>
      <c r="H97" s="54" t="str">
        <f>IF(ISTEXT(overallRate),"Effectuez l’étape 1",IF($C97="Oui","Utiliser Étape 2a) Hebdomadaire (52)",IF(OR(COUNT($D97,F97)&lt;&gt;2,overallRate=0),0,ROUND(IF($B97="Non - avec lien de dépendance",MIN(2258,F97,$D97)*overallRate,MIN(2258,F97)*overallRate),2))))</f>
        <v>Effectuez l’étape 1</v>
      </c>
      <c r="I97" s="3">
        <f t="shared" si="1"/>
        <v>0</v>
      </c>
    </row>
    <row r="98" spans="7:9" x14ac:dyDescent="0.35">
      <c r="G98" s="54" t="str">
        <f>IF(ISTEXT(overallRate),"Effectuez l’étape 1",IF($C98="Oui","Utiliser Étape 2a) Hebdomadaire (52)",IF(OR(COUNT($D98,E98)&lt;&gt;2,overallRate=0),0,ROUND(IF($B98="Non - avec lien de dépendance",MIN(2258,E98,$D98)*overallRate,MIN(2258,E98)*overallRate),2))))</f>
        <v>Effectuez l’étape 1</v>
      </c>
      <c r="H98" s="54" t="str">
        <f>IF(ISTEXT(overallRate),"Effectuez l’étape 1",IF($C98="Oui","Utiliser Étape 2a) Hebdomadaire (52)",IF(OR(COUNT($D98,F98)&lt;&gt;2,overallRate=0),0,ROUND(IF($B98="Non - avec lien de dépendance",MIN(2258,F98,$D98)*overallRate,MIN(2258,F98)*overallRate),2))))</f>
        <v>Effectuez l’étape 1</v>
      </c>
      <c r="I98" s="3">
        <f t="shared" si="1"/>
        <v>0</v>
      </c>
    </row>
    <row r="99" spans="7:9" x14ac:dyDescent="0.35">
      <c r="G99" s="54" t="str">
        <f>IF(ISTEXT(overallRate),"Effectuez l’étape 1",IF($C99="Oui","Utiliser Étape 2a) Hebdomadaire (52)",IF(OR(COUNT($D99,E99)&lt;&gt;2,overallRate=0),0,ROUND(IF($B99="Non - avec lien de dépendance",MIN(2258,E99,$D99)*overallRate,MIN(2258,E99)*overallRate),2))))</f>
        <v>Effectuez l’étape 1</v>
      </c>
      <c r="H99" s="54" t="str">
        <f>IF(ISTEXT(overallRate),"Effectuez l’étape 1",IF($C99="Oui","Utiliser Étape 2a) Hebdomadaire (52)",IF(OR(COUNT($D99,F99)&lt;&gt;2,overallRate=0),0,ROUND(IF($B99="Non - avec lien de dépendance",MIN(2258,F99,$D99)*overallRate,MIN(2258,F99)*overallRate),2))))</f>
        <v>Effectuez l’étape 1</v>
      </c>
      <c r="I99" s="3">
        <f t="shared" si="1"/>
        <v>0</v>
      </c>
    </row>
    <row r="100" spans="7:9" x14ac:dyDescent="0.35">
      <c r="G100" s="54" t="str">
        <f>IF(ISTEXT(overallRate),"Effectuez l’étape 1",IF($C100="Oui","Utiliser Étape 2a) Hebdomadaire (52)",IF(OR(COUNT($D100,E100)&lt;&gt;2,overallRate=0),0,ROUND(IF($B100="Non - avec lien de dépendance",MIN(2258,E100,$D100)*overallRate,MIN(2258,E100)*overallRate),2))))</f>
        <v>Effectuez l’étape 1</v>
      </c>
      <c r="H100" s="54" t="str">
        <f>IF(ISTEXT(overallRate),"Effectuez l’étape 1",IF($C100="Oui","Utiliser Étape 2a) Hebdomadaire (52)",IF(OR(COUNT($D100,F100)&lt;&gt;2,overallRate=0),0,ROUND(IF($B100="Non - avec lien de dépendance",MIN(2258,F100,$D100)*overallRate,MIN(2258,F100)*overallRate),2))))</f>
        <v>Effectuez l’étape 1</v>
      </c>
      <c r="I100" s="3">
        <f t="shared" si="1"/>
        <v>0</v>
      </c>
    </row>
    <row r="101" spans="7:9" x14ac:dyDescent="0.35">
      <c r="G101" s="54" t="str">
        <f>IF(ISTEXT(overallRate),"Effectuez l’étape 1",IF($C101="Oui","Utiliser Étape 2a) Hebdomadaire (52)",IF(OR(COUNT($D101,E101)&lt;&gt;2,overallRate=0),0,ROUND(IF($B101="Non - avec lien de dépendance",MIN(2258,E101,$D101)*overallRate,MIN(2258,E101)*overallRate),2))))</f>
        <v>Effectuez l’étape 1</v>
      </c>
      <c r="H101" s="54" t="str">
        <f>IF(ISTEXT(overallRate),"Effectuez l’étape 1",IF($C101="Oui","Utiliser Étape 2a) Hebdomadaire (52)",IF(OR(COUNT($D101,F101)&lt;&gt;2,overallRate=0),0,ROUND(IF($B101="Non - avec lien de dépendance",MIN(2258,F101,$D101)*overallRate,MIN(2258,F101)*overallRate),2))))</f>
        <v>Effectuez l’étape 1</v>
      </c>
      <c r="I101" s="3">
        <f t="shared" si="1"/>
        <v>0</v>
      </c>
    </row>
    <row r="102" spans="7:9" x14ac:dyDescent="0.35">
      <c r="G102" s="54" t="str">
        <f>IF(ISTEXT(overallRate),"Effectuez l’étape 1",IF($C102="Oui","Utiliser Étape 2a) Hebdomadaire (52)",IF(OR(COUNT($D102,E102)&lt;&gt;2,overallRate=0),0,ROUND(IF($B102="Non - avec lien de dépendance",MIN(2258,E102,$D102)*overallRate,MIN(2258,E102)*overallRate),2))))</f>
        <v>Effectuez l’étape 1</v>
      </c>
      <c r="H102" s="54" t="str">
        <f>IF(ISTEXT(overallRate),"Effectuez l’étape 1",IF($C102="Oui","Utiliser Étape 2a) Hebdomadaire (52)",IF(OR(COUNT($D102,F102)&lt;&gt;2,overallRate=0),0,ROUND(IF($B102="Non - avec lien de dépendance",MIN(2258,F102,$D102)*overallRate,MIN(2258,F102)*overallRate),2))))</f>
        <v>Effectuez l’étape 1</v>
      </c>
      <c r="I102" s="3">
        <f t="shared" si="1"/>
        <v>0</v>
      </c>
    </row>
    <row r="103" spans="7:9" x14ac:dyDescent="0.35">
      <c r="G103" s="54" t="str">
        <f>IF(ISTEXT(overallRate),"Effectuez l’étape 1",IF($C103="Oui","Utiliser Étape 2a) Hebdomadaire (52)",IF(OR(COUNT($D103,E103)&lt;&gt;2,overallRate=0),0,ROUND(IF($B103="Non - avec lien de dépendance",MIN(2258,E103,$D103)*overallRate,MIN(2258,E103)*overallRate),2))))</f>
        <v>Effectuez l’étape 1</v>
      </c>
      <c r="H103" s="54" t="str">
        <f>IF(ISTEXT(overallRate),"Effectuez l’étape 1",IF($C103="Oui","Utiliser Étape 2a) Hebdomadaire (52)",IF(OR(COUNT($D103,F103)&lt;&gt;2,overallRate=0),0,ROUND(IF($B103="Non - avec lien de dépendance",MIN(2258,F103,$D103)*overallRate,MIN(2258,F103)*overallRate),2))))</f>
        <v>Effectuez l’étape 1</v>
      </c>
      <c r="I103" s="3">
        <f t="shared" si="1"/>
        <v>0</v>
      </c>
    </row>
    <row r="104" spans="7:9" x14ac:dyDescent="0.35">
      <c r="G104" s="54" t="str">
        <f>IF(ISTEXT(overallRate),"Effectuez l’étape 1",IF($C104="Oui","Utiliser Étape 2a) Hebdomadaire (52)",IF(OR(COUNT($D104,E104)&lt;&gt;2,overallRate=0),0,ROUND(IF($B104="Non - avec lien de dépendance",MIN(2258,E104,$D104)*overallRate,MIN(2258,E104)*overallRate),2))))</f>
        <v>Effectuez l’étape 1</v>
      </c>
      <c r="H104" s="54" t="str">
        <f>IF(ISTEXT(overallRate),"Effectuez l’étape 1",IF($C104="Oui","Utiliser Étape 2a) Hebdomadaire (52)",IF(OR(COUNT($D104,F104)&lt;&gt;2,overallRate=0),0,ROUND(IF($B104="Non - avec lien de dépendance",MIN(2258,F104,$D104)*overallRate,MIN(2258,F104)*overallRate),2))))</f>
        <v>Effectuez l’étape 1</v>
      </c>
      <c r="I104" s="3">
        <f t="shared" si="1"/>
        <v>0</v>
      </c>
    </row>
    <row r="105" spans="7:9" x14ac:dyDescent="0.35">
      <c r="G105" s="54" t="str">
        <f>IF(ISTEXT(overallRate),"Effectuez l’étape 1",IF($C105="Oui","Utiliser Étape 2a) Hebdomadaire (52)",IF(OR(COUNT($D105,E105)&lt;&gt;2,overallRate=0),0,ROUND(IF($B105="Non - avec lien de dépendance",MIN(2258,E105,$D105)*overallRate,MIN(2258,E105)*overallRate),2))))</f>
        <v>Effectuez l’étape 1</v>
      </c>
      <c r="H105" s="54" t="str">
        <f>IF(ISTEXT(overallRate),"Effectuez l’étape 1",IF($C105="Oui","Utiliser Étape 2a) Hebdomadaire (52)",IF(OR(COUNT($D105,F105)&lt;&gt;2,overallRate=0),0,ROUND(IF($B105="Non - avec lien de dépendance",MIN(2258,F105,$D105)*overallRate,MIN(2258,F105)*overallRate),2))))</f>
        <v>Effectuez l’étape 1</v>
      </c>
      <c r="I105" s="3">
        <f t="shared" si="1"/>
        <v>0</v>
      </c>
    </row>
    <row r="106" spans="7:9" x14ac:dyDescent="0.35">
      <c r="G106" s="54" t="str">
        <f>IF(ISTEXT(overallRate),"Effectuez l’étape 1",IF($C106="Oui","Utiliser Étape 2a) Hebdomadaire (52)",IF(OR(COUNT($D106,E106)&lt;&gt;2,overallRate=0),0,ROUND(IF($B106="Non - avec lien de dépendance",MIN(2258,E106,$D106)*overallRate,MIN(2258,E106)*overallRate),2))))</f>
        <v>Effectuez l’étape 1</v>
      </c>
      <c r="H106" s="54" t="str">
        <f>IF(ISTEXT(overallRate),"Effectuez l’étape 1",IF($C106="Oui","Utiliser Étape 2a) Hebdomadaire (52)",IF(OR(COUNT($D106,F106)&lt;&gt;2,overallRate=0),0,ROUND(IF($B106="Non - avec lien de dépendance",MIN(2258,F106,$D106)*overallRate,MIN(2258,F106)*overallRate),2))))</f>
        <v>Effectuez l’étape 1</v>
      </c>
      <c r="I106" s="3">
        <f t="shared" si="1"/>
        <v>0</v>
      </c>
    </row>
    <row r="107" spans="7:9" x14ac:dyDescent="0.35">
      <c r="G107" s="54" t="str">
        <f>IF(ISTEXT(overallRate),"Effectuez l’étape 1",IF($C107="Oui","Utiliser Étape 2a) Hebdomadaire (52)",IF(OR(COUNT($D107,E107)&lt;&gt;2,overallRate=0),0,ROUND(IF($B107="Non - avec lien de dépendance",MIN(2258,E107,$D107)*overallRate,MIN(2258,E107)*overallRate),2))))</f>
        <v>Effectuez l’étape 1</v>
      </c>
      <c r="H107" s="54" t="str">
        <f>IF(ISTEXT(overallRate),"Effectuez l’étape 1",IF($C107="Oui","Utiliser Étape 2a) Hebdomadaire (52)",IF(OR(COUNT($D107,F107)&lt;&gt;2,overallRate=0),0,ROUND(IF($B107="Non - avec lien de dépendance",MIN(2258,F107,$D107)*overallRate,MIN(2258,F107)*overallRate),2))))</f>
        <v>Effectuez l’étape 1</v>
      </c>
      <c r="I107" s="3">
        <f t="shared" si="1"/>
        <v>0</v>
      </c>
    </row>
    <row r="108" spans="7:9" x14ac:dyDescent="0.35">
      <c r="G108" s="54" t="str">
        <f>IF(ISTEXT(overallRate),"Effectuez l’étape 1",IF($C108="Oui","Utiliser Étape 2a) Hebdomadaire (52)",IF(OR(COUNT($D108,E108)&lt;&gt;2,overallRate=0),0,ROUND(IF($B108="Non - avec lien de dépendance",MIN(2258,E108,$D108)*overallRate,MIN(2258,E108)*overallRate),2))))</f>
        <v>Effectuez l’étape 1</v>
      </c>
      <c r="H108" s="54" t="str">
        <f>IF(ISTEXT(overallRate),"Effectuez l’étape 1",IF($C108="Oui","Utiliser Étape 2a) Hebdomadaire (52)",IF(OR(COUNT($D108,F108)&lt;&gt;2,overallRate=0),0,ROUND(IF($B108="Non - avec lien de dépendance",MIN(2258,F108,$D108)*overallRate,MIN(2258,F108)*overallRate),2))))</f>
        <v>Effectuez l’étape 1</v>
      </c>
      <c r="I108" s="3">
        <f t="shared" si="1"/>
        <v>0</v>
      </c>
    </row>
    <row r="109" spans="7:9" x14ac:dyDescent="0.35">
      <c r="G109" s="54" t="str">
        <f>IF(ISTEXT(overallRate),"Effectuez l’étape 1",IF($C109="Oui","Utiliser Étape 2a) Hebdomadaire (52)",IF(OR(COUNT($D109,E109)&lt;&gt;2,overallRate=0),0,ROUND(IF($B109="Non - avec lien de dépendance",MIN(2258,E109,$D109)*overallRate,MIN(2258,E109)*overallRate),2))))</f>
        <v>Effectuez l’étape 1</v>
      </c>
      <c r="H109" s="54" t="str">
        <f>IF(ISTEXT(overallRate),"Effectuez l’étape 1",IF($C109="Oui","Utiliser Étape 2a) Hebdomadaire (52)",IF(OR(COUNT($D109,F109)&lt;&gt;2,overallRate=0),0,ROUND(IF($B109="Non - avec lien de dépendance",MIN(2258,F109,$D109)*overallRate,MIN(2258,F109)*overallRate),2))))</f>
        <v>Effectuez l’étape 1</v>
      </c>
      <c r="I109" s="3">
        <f t="shared" si="1"/>
        <v>0</v>
      </c>
    </row>
    <row r="110" spans="7:9" x14ac:dyDescent="0.35">
      <c r="G110" s="54" t="str">
        <f>IF(ISTEXT(overallRate),"Effectuez l’étape 1",IF($C110="Oui","Utiliser Étape 2a) Hebdomadaire (52)",IF(OR(COUNT($D110,E110)&lt;&gt;2,overallRate=0),0,ROUND(IF($B110="Non - avec lien de dépendance",MIN(2258,E110,$D110)*overallRate,MIN(2258,E110)*overallRate),2))))</f>
        <v>Effectuez l’étape 1</v>
      </c>
      <c r="H110" s="54" t="str">
        <f>IF(ISTEXT(overallRate),"Effectuez l’étape 1",IF($C110="Oui","Utiliser Étape 2a) Hebdomadaire (52)",IF(OR(COUNT($D110,F110)&lt;&gt;2,overallRate=0),0,ROUND(IF($B110="Non - avec lien de dépendance",MIN(2258,F110,$D110)*overallRate,MIN(2258,F110)*overallRate),2))))</f>
        <v>Effectuez l’étape 1</v>
      </c>
      <c r="I110" s="3">
        <f t="shared" si="1"/>
        <v>0</v>
      </c>
    </row>
    <row r="111" spans="7:9" x14ac:dyDescent="0.35">
      <c r="G111" s="54" t="str">
        <f>IF(ISTEXT(overallRate),"Effectuez l’étape 1",IF($C111="Oui","Utiliser Étape 2a) Hebdomadaire (52)",IF(OR(COUNT($D111,E111)&lt;&gt;2,overallRate=0),0,ROUND(IF($B111="Non - avec lien de dépendance",MIN(2258,E111,$D111)*overallRate,MIN(2258,E111)*overallRate),2))))</f>
        <v>Effectuez l’étape 1</v>
      </c>
      <c r="H111" s="54" t="str">
        <f>IF(ISTEXT(overallRate),"Effectuez l’étape 1",IF($C111="Oui","Utiliser Étape 2a) Hebdomadaire (52)",IF(OR(COUNT($D111,F111)&lt;&gt;2,overallRate=0),0,ROUND(IF($B111="Non - avec lien de dépendance",MIN(2258,F111,$D111)*overallRate,MIN(2258,F111)*overallRate),2))))</f>
        <v>Effectuez l’étape 1</v>
      </c>
      <c r="I111" s="3">
        <f t="shared" si="1"/>
        <v>0</v>
      </c>
    </row>
    <row r="112" spans="7:9" x14ac:dyDescent="0.35">
      <c r="G112" s="54" t="str">
        <f>IF(ISTEXT(overallRate),"Effectuez l’étape 1",IF($C112="Oui","Utiliser Étape 2a) Hebdomadaire (52)",IF(OR(COUNT($D112,E112)&lt;&gt;2,overallRate=0),0,ROUND(IF($B112="Non - avec lien de dépendance",MIN(2258,E112,$D112)*overallRate,MIN(2258,E112)*overallRate),2))))</f>
        <v>Effectuez l’étape 1</v>
      </c>
      <c r="H112" s="54" t="str">
        <f>IF(ISTEXT(overallRate),"Effectuez l’étape 1",IF($C112="Oui","Utiliser Étape 2a) Hebdomadaire (52)",IF(OR(COUNT($D112,F112)&lt;&gt;2,overallRate=0),0,ROUND(IF($B112="Non - avec lien de dépendance",MIN(2258,F112,$D112)*overallRate,MIN(2258,F112)*overallRate),2))))</f>
        <v>Effectuez l’étape 1</v>
      </c>
      <c r="I112" s="3">
        <f t="shared" si="1"/>
        <v>0</v>
      </c>
    </row>
    <row r="113" spans="7:9" x14ac:dyDescent="0.35">
      <c r="G113" s="54" t="str">
        <f>IF(ISTEXT(overallRate),"Effectuez l’étape 1",IF($C113="Oui","Utiliser Étape 2a) Hebdomadaire (52)",IF(OR(COUNT($D113,E113)&lt;&gt;2,overallRate=0),0,ROUND(IF($B113="Non - avec lien de dépendance",MIN(2258,E113,$D113)*overallRate,MIN(2258,E113)*overallRate),2))))</f>
        <v>Effectuez l’étape 1</v>
      </c>
      <c r="H113" s="54" t="str">
        <f>IF(ISTEXT(overallRate),"Effectuez l’étape 1",IF($C113="Oui","Utiliser Étape 2a) Hebdomadaire (52)",IF(OR(COUNT($D113,F113)&lt;&gt;2,overallRate=0),0,ROUND(IF($B113="Non - avec lien de dépendance",MIN(2258,F113,$D113)*overallRate,MIN(2258,F113)*overallRate),2))))</f>
        <v>Effectuez l’étape 1</v>
      </c>
      <c r="I113" s="3">
        <f t="shared" si="1"/>
        <v>0</v>
      </c>
    </row>
    <row r="114" spans="7:9" x14ac:dyDescent="0.35">
      <c r="G114" s="54" t="str">
        <f>IF(ISTEXT(overallRate),"Effectuez l’étape 1",IF($C114="Oui","Utiliser Étape 2a) Hebdomadaire (52)",IF(OR(COUNT($D114,E114)&lt;&gt;2,overallRate=0),0,ROUND(IF($B114="Non - avec lien de dépendance",MIN(2258,E114,$D114)*overallRate,MIN(2258,E114)*overallRate),2))))</f>
        <v>Effectuez l’étape 1</v>
      </c>
      <c r="H114" s="54" t="str">
        <f>IF(ISTEXT(overallRate),"Effectuez l’étape 1",IF($C114="Oui","Utiliser Étape 2a) Hebdomadaire (52)",IF(OR(COUNT($D114,F114)&lt;&gt;2,overallRate=0),0,ROUND(IF($B114="Non - avec lien de dépendance",MIN(2258,F114,$D114)*overallRate,MIN(2258,F114)*overallRate),2))))</f>
        <v>Effectuez l’étape 1</v>
      </c>
      <c r="I114" s="3">
        <f t="shared" si="1"/>
        <v>0</v>
      </c>
    </row>
    <row r="115" spans="7:9" x14ac:dyDescent="0.35">
      <c r="G115" s="54" t="str">
        <f>IF(ISTEXT(overallRate),"Effectuez l’étape 1",IF($C115="Oui","Utiliser Étape 2a) Hebdomadaire (52)",IF(OR(COUNT($D115,E115)&lt;&gt;2,overallRate=0),0,ROUND(IF($B115="Non - avec lien de dépendance",MIN(2258,E115,$D115)*overallRate,MIN(2258,E115)*overallRate),2))))</f>
        <v>Effectuez l’étape 1</v>
      </c>
      <c r="H115" s="54" t="str">
        <f>IF(ISTEXT(overallRate),"Effectuez l’étape 1",IF($C115="Oui","Utiliser Étape 2a) Hebdomadaire (52)",IF(OR(COUNT($D115,F115)&lt;&gt;2,overallRate=0),0,ROUND(IF($B115="Non - avec lien de dépendance",MIN(2258,F115,$D115)*overallRate,MIN(2258,F115)*overallRate),2))))</f>
        <v>Effectuez l’étape 1</v>
      </c>
      <c r="I115" s="3">
        <f t="shared" si="1"/>
        <v>0</v>
      </c>
    </row>
    <row r="116" spans="7:9" x14ac:dyDescent="0.35">
      <c r="G116" s="54" t="str">
        <f>IF(ISTEXT(overallRate),"Effectuez l’étape 1",IF($C116="Oui","Utiliser Étape 2a) Hebdomadaire (52)",IF(OR(COUNT($D116,E116)&lt;&gt;2,overallRate=0),0,ROUND(IF($B116="Non - avec lien de dépendance",MIN(2258,E116,$D116)*overallRate,MIN(2258,E116)*overallRate),2))))</f>
        <v>Effectuez l’étape 1</v>
      </c>
      <c r="H116" s="54" t="str">
        <f>IF(ISTEXT(overallRate),"Effectuez l’étape 1",IF($C116="Oui","Utiliser Étape 2a) Hebdomadaire (52)",IF(OR(COUNT($D116,F116)&lt;&gt;2,overallRate=0),0,ROUND(IF($B116="Non - avec lien de dépendance",MIN(2258,F116,$D116)*overallRate,MIN(2258,F116)*overallRate),2))))</f>
        <v>Effectuez l’étape 1</v>
      </c>
      <c r="I116" s="3">
        <f t="shared" si="1"/>
        <v>0</v>
      </c>
    </row>
    <row r="117" spans="7:9" x14ac:dyDescent="0.35">
      <c r="G117" s="54" t="str">
        <f>IF(ISTEXT(overallRate),"Effectuez l’étape 1",IF($C117="Oui","Utiliser Étape 2a) Hebdomadaire (52)",IF(OR(COUNT($D117,E117)&lt;&gt;2,overallRate=0),0,ROUND(IF($B117="Non - avec lien de dépendance",MIN(2258,E117,$D117)*overallRate,MIN(2258,E117)*overallRate),2))))</f>
        <v>Effectuez l’étape 1</v>
      </c>
      <c r="H117" s="54" t="str">
        <f>IF(ISTEXT(overallRate),"Effectuez l’étape 1",IF($C117="Oui","Utiliser Étape 2a) Hebdomadaire (52)",IF(OR(COUNT($D117,F117)&lt;&gt;2,overallRate=0),0,ROUND(IF($B117="Non - avec lien de dépendance",MIN(2258,F117,$D117)*overallRate,MIN(2258,F117)*overallRate),2))))</f>
        <v>Effectuez l’étape 1</v>
      </c>
      <c r="I117" s="3">
        <f t="shared" si="1"/>
        <v>0</v>
      </c>
    </row>
    <row r="118" spans="7:9" x14ac:dyDescent="0.35">
      <c r="G118" s="54" t="str">
        <f>IF(ISTEXT(overallRate),"Effectuez l’étape 1",IF($C118="Oui","Utiliser Étape 2a) Hebdomadaire (52)",IF(OR(COUNT($D118,E118)&lt;&gt;2,overallRate=0),0,ROUND(IF($B118="Non - avec lien de dépendance",MIN(2258,E118,$D118)*overallRate,MIN(2258,E118)*overallRate),2))))</f>
        <v>Effectuez l’étape 1</v>
      </c>
      <c r="H118" s="54" t="str">
        <f>IF(ISTEXT(overallRate),"Effectuez l’étape 1",IF($C118="Oui","Utiliser Étape 2a) Hebdomadaire (52)",IF(OR(COUNT($D118,F118)&lt;&gt;2,overallRate=0),0,ROUND(IF($B118="Non - avec lien de dépendance",MIN(2258,F118,$D118)*overallRate,MIN(2258,F118)*overallRate),2))))</f>
        <v>Effectuez l’étape 1</v>
      </c>
      <c r="I118" s="3">
        <f t="shared" si="1"/>
        <v>0</v>
      </c>
    </row>
    <row r="119" spans="7:9" x14ac:dyDescent="0.35">
      <c r="G119" s="54" t="str">
        <f>IF(ISTEXT(overallRate),"Effectuez l’étape 1",IF($C119="Oui","Utiliser Étape 2a) Hebdomadaire (52)",IF(OR(COUNT($D119,E119)&lt;&gt;2,overallRate=0),0,ROUND(IF($B119="Non - avec lien de dépendance",MIN(2258,E119,$D119)*overallRate,MIN(2258,E119)*overallRate),2))))</f>
        <v>Effectuez l’étape 1</v>
      </c>
      <c r="H119" s="54" t="str">
        <f>IF(ISTEXT(overallRate),"Effectuez l’étape 1",IF($C119="Oui","Utiliser Étape 2a) Hebdomadaire (52)",IF(OR(COUNT($D119,F119)&lt;&gt;2,overallRate=0),0,ROUND(IF($B119="Non - avec lien de dépendance",MIN(2258,F119,$D119)*overallRate,MIN(2258,F119)*overallRate),2))))</f>
        <v>Effectuez l’étape 1</v>
      </c>
      <c r="I119" s="3">
        <f t="shared" si="1"/>
        <v>0</v>
      </c>
    </row>
    <row r="120" spans="7:9" x14ac:dyDescent="0.35">
      <c r="G120" s="54" t="str">
        <f>IF(ISTEXT(overallRate),"Effectuez l’étape 1",IF($C120="Oui","Utiliser Étape 2a) Hebdomadaire (52)",IF(OR(COUNT($D120,E120)&lt;&gt;2,overallRate=0),0,ROUND(IF($B120="Non - avec lien de dépendance",MIN(2258,E120,$D120)*overallRate,MIN(2258,E120)*overallRate),2))))</f>
        <v>Effectuez l’étape 1</v>
      </c>
      <c r="H120" s="54" t="str">
        <f>IF(ISTEXT(overallRate),"Effectuez l’étape 1",IF($C120="Oui","Utiliser Étape 2a) Hebdomadaire (52)",IF(OR(COUNT($D120,F120)&lt;&gt;2,overallRate=0),0,ROUND(IF($B120="Non - avec lien de dépendance",MIN(2258,F120,$D120)*overallRate,MIN(2258,F120)*overallRate),2))))</f>
        <v>Effectuez l’étape 1</v>
      </c>
      <c r="I120" s="3">
        <f t="shared" si="1"/>
        <v>0</v>
      </c>
    </row>
    <row r="121" spans="7:9" x14ac:dyDescent="0.35">
      <c r="G121" s="54" t="str">
        <f>IF(ISTEXT(overallRate),"Effectuez l’étape 1",IF($C121="Oui","Utiliser Étape 2a) Hebdomadaire (52)",IF(OR(COUNT($D121,E121)&lt;&gt;2,overallRate=0),0,ROUND(IF($B121="Non - avec lien de dépendance",MIN(2258,E121,$D121)*overallRate,MIN(2258,E121)*overallRate),2))))</f>
        <v>Effectuez l’étape 1</v>
      </c>
      <c r="H121" s="54" t="str">
        <f>IF(ISTEXT(overallRate),"Effectuez l’étape 1",IF($C121="Oui","Utiliser Étape 2a) Hebdomadaire (52)",IF(OR(COUNT($D121,F121)&lt;&gt;2,overallRate=0),0,ROUND(IF($B121="Non - avec lien de dépendance",MIN(2258,F121,$D121)*overallRate,MIN(2258,F121)*overallRate),2))))</f>
        <v>Effectuez l’étape 1</v>
      </c>
      <c r="I121" s="3">
        <f t="shared" si="1"/>
        <v>0</v>
      </c>
    </row>
    <row r="122" spans="7:9" x14ac:dyDescent="0.35">
      <c r="G122" s="54" t="str">
        <f>IF(ISTEXT(overallRate),"Effectuez l’étape 1",IF($C122="Oui","Utiliser Étape 2a) Hebdomadaire (52)",IF(OR(COUNT($D122,E122)&lt;&gt;2,overallRate=0),0,ROUND(IF($B122="Non - avec lien de dépendance",MIN(2258,E122,$D122)*overallRate,MIN(2258,E122)*overallRate),2))))</f>
        <v>Effectuez l’étape 1</v>
      </c>
      <c r="H122" s="54" t="str">
        <f>IF(ISTEXT(overallRate),"Effectuez l’étape 1",IF($C122="Oui","Utiliser Étape 2a) Hebdomadaire (52)",IF(OR(COUNT($D122,F122)&lt;&gt;2,overallRate=0),0,ROUND(IF($B122="Non - avec lien de dépendance",MIN(2258,F122,$D122)*overallRate,MIN(2258,F122)*overallRate),2))))</f>
        <v>Effectuez l’étape 1</v>
      </c>
      <c r="I122" s="3">
        <f t="shared" si="1"/>
        <v>0</v>
      </c>
    </row>
    <row r="123" spans="7:9" x14ac:dyDescent="0.35">
      <c r="G123" s="54" t="str">
        <f>IF(ISTEXT(overallRate),"Effectuez l’étape 1",IF($C123="Oui","Utiliser Étape 2a) Hebdomadaire (52)",IF(OR(COUNT($D123,E123)&lt;&gt;2,overallRate=0),0,ROUND(IF($B123="Non - avec lien de dépendance",MIN(2258,E123,$D123)*overallRate,MIN(2258,E123)*overallRate),2))))</f>
        <v>Effectuez l’étape 1</v>
      </c>
      <c r="H123" s="54" t="str">
        <f>IF(ISTEXT(overallRate),"Effectuez l’étape 1",IF($C123="Oui","Utiliser Étape 2a) Hebdomadaire (52)",IF(OR(COUNT($D123,F123)&lt;&gt;2,overallRate=0),0,ROUND(IF($B123="Non - avec lien de dépendance",MIN(2258,F123,$D123)*overallRate,MIN(2258,F123)*overallRate),2))))</f>
        <v>Effectuez l’étape 1</v>
      </c>
      <c r="I123" s="3">
        <f t="shared" si="1"/>
        <v>0</v>
      </c>
    </row>
    <row r="124" spans="7:9" x14ac:dyDescent="0.35">
      <c r="G124" s="54" t="str">
        <f>IF(ISTEXT(overallRate),"Effectuez l’étape 1",IF($C124="Oui","Utiliser Étape 2a) Hebdomadaire (52)",IF(OR(COUNT($D124,E124)&lt;&gt;2,overallRate=0),0,ROUND(IF($B124="Non - avec lien de dépendance",MIN(2258,E124,$D124)*overallRate,MIN(2258,E124)*overallRate),2))))</f>
        <v>Effectuez l’étape 1</v>
      </c>
      <c r="H124" s="54" t="str">
        <f>IF(ISTEXT(overallRate),"Effectuez l’étape 1",IF($C124="Oui","Utiliser Étape 2a) Hebdomadaire (52)",IF(OR(COUNT($D124,F124)&lt;&gt;2,overallRate=0),0,ROUND(IF($B124="Non - avec lien de dépendance",MIN(2258,F124,$D124)*overallRate,MIN(2258,F124)*overallRate),2))))</f>
        <v>Effectuez l’étape 1</v>
      </c>
      <c r="I124" s="3">
        <f t="shared" si="1"/>
        <v>0</v>
      </c>
    </row>
    <row r="125" spans="7:9" x14ac:dyDescent="0.35">
      <c r="G125" s="54" t="str">
        <f>IF(ISTEXT(overallRate),"Effectuez l’étape 1",IF($C125="Oui","Utiliser Étape 2a) Hebdomadaire (52)",IF(OR(COUNT($D125,E125)&lt;&gt;2,overallRate=0),0,ROUND(IF($B125="Non - avec lien de dépendance",MIN(2258,E125,$D125)*overallRate,MIN(2258,E125)*overallRate),2))))</f>
        <v>Effectuez l’étape 1</v>
      </c>
      <c r="H125" s="54" t="str">
        <f>IF(ISTEXT(overallRate),"Effectuez l’étape 1",IF($C125="Oui","Utiliser Étape 2a) Hebdomadaire (52)",IF(OR(COUNT($D125,F125)&lt;&gt;2,overallRate=0),0,ROUND(IF($B125="Non - avec lien de dépendance",MIN(2258,F125,$D125)*overallRate,MIN(2258,F125)*overallRate),2))))</f>
        <v>Effectuez l’étape 1</v>
      </c>
      <c r="I125" s="3">
        <f t="shared" si="1"/>
        <v>0</v>
      </c>
    </row>
    <row r="126" spans="7:9" x14ac:dyDescent="0.35">
      <c r="G126" s="54" t="str">
        <f>IF(ISTEXT(overallRate),"Effectuez l’étape 1",IF($C126="Oui","Utiliser Étape 2a) Hebdomadaire (52)",IF(OR(COUNT($D126,E126)&lt;&gt;2,overallRate=0),0,ROUND(IF($B126="Non - avec lien de dépendance",MIN(2258,E126,$D126)*overallRate,MIN(2258,E126)*overallRate),2))))</f>
        <v>Effectuez l’étape 1</v>
      </c>
      <c r="H126" s="54" t="str">
        <f>IF(ISTEXT(overallRate),"Effectuez l’étape 1",IF($C126="Oui","Utiliser Étape 2a) Hebdomadaire (52)",IF(OR(COUNT($D126,F126)&lt;&gt;2,overallRate=0),0,ROUND(IF($B126="Non - avec lien de dépendance",MIN(2258,F126,$D126)*overallRate,MIN(2258,F126)*overallRate),2))))</f>
        <v>Effectuez l’étape 1</v>
      </c>
      <c r="I126" s="3">
        <f t="shared" si="1"/>
        <v>0</v>
      </c>
    </row>
    <row r="127" spans="7:9" x14ac:dyDescent="0.35">
      <c r="G127" s="54" t="str">
        <f>IF(ISTEXT(overallRate),"Effectuez l’étape 1",IF($C127="Oui","Utiliser Étape 2a) Hebdomadaire (52)",IF(OR(COUNT($D127,E127)&lt;&gt;2,overallRate=0),0,ROUND(IF($B127="Non - avec lien de dépendance",MIN(2258,E127,$D127)*overallRate,MIN(2258,E127)*overallRate),2))))</f>
        <v>Effectuez l’étape 1</v>
      </c>
      <c r="H127" s="54" t="str">
        <f>IF(ISTEXT(overallRate),"Effectuez l’étape 1",IF($C127="Oui","Utiliser Étape 2a) Hebdomadaire (52)",IF(OR(COUNT($D127,F127)&lt;&gt;2,overallRate=0),0,ROUND(IF($B127="Non - avec lien de dépendance",MIN(2258,F127,$D127)*overallRate,MIN(2258,F127)*overallRate),2))))</f>
        <v>Effectuez l’étape 1</v>
      </c>
      <c r="I127" s="3">
        <f t="shared" si="1"/>
        <v>0</v>
      </c>
    </row>
    <row r="128" spans="7:9" x14ac:dyDescent="0.35">
      <c r="G128" s="54" t="str">
        <f>IF(ISTEXT(overallRate),"Effectuez l’étape 1",IF($C128="Oui","Utiliser Étape 2a) Hebdomadaire (52)",IF(OR(COUNT($D128,E128)&lt;&gt;2,overallRate=0),0,ROUND(IF($B128="Non - avec lien de dépendance",MIN(2258,E128,$D128)*overallRate,MIN(2258,E128)*overallRate),2))))</f>
        <v>Effectuez l’étape 1</v>
      </c>
      <c r="H128" s="54" t="str">
        <f>IF(ISTEXT(overallRate),"Effectuez l’étape 1",IF($C128="Oui","Utiliser Étape 2a) Hebdomadaire (52)",IF(OR(COUNT($D128,F128)&lt;&gt;2,overallRate=0),0,ROUND(IF($B128="Non - avec lien de dépendance",MIN(2258,F128,$D128)*overallRate,MIN(2258,F128)*overallRate),2))))</f>
        <v>Effectuez l’étape 1</v>
      </c>
      <c r="I128" s="3">
        <f t="shared" si="1"/>
        <v>0</v>
      </c>
    </row>
    <row r="129" spans="7:9" x14ac:dyDescent="0.35">
      <c r="G129" s="54" t="str">
        <f>IF(ISTEXT(overallRate),"Effectuez l’étape 1",IF($C129="Oui","Utiliser Étape 2a) Hebdomadaire (52)",IF(OR(COUNT($D129,E129)&lt;&gt;2,overallRate=0),0,ROUND(IF($B129="Non - avec lien de dépendance",MIN(2258,E129,$D129)*overallRate,MIN(2258,E129)*overallRate),2))))</f>
        <v>Effectuez l’étape 1</v>
      </c>
      <c r="H129" s="54" t="str">
        <f>IF(ISTEXT(overallRate),"Effectuez l’étape 1",IF($C129="Oui","Utiliser Étape 2a) Hebdomadaire (52)",IF(OR(COUNT($D129,F129)&lt;&gt;2,overallRate=0),0,ROUND(IF($B129="Non - avec lien de dépendance",MIN(2258,F129,$D129)*overallRate,MIN(2258,F129)*overallRate),2))))</f>
        <v>Effectuez l’étape 1</v>
      </c>
      <c r="I129" s="3">
        <f t="shared" si="1"/>
        <v>0</v>
      </c>
    </row>
    <row r="130" spans="7:9" x14ac:dyDescent="0.35">
      <c r="G130" s="54" t="str">
        <f>IF(ISTEXT(overallRate),"Effectuez l’étape 1",IF($C130="Oui","Utiliser Étape 2a) Hebdomadaire (52)",IF(OR(COUNT($D130,E130)&lt;&gt;2,overallRate=0),0,ROUND(IF($B130="Non - avec lien de dépendance",MIN(2258,E130,$D130)*overallRate,MIN(2258,E130)*overallRate),2))))</f>
        <v>Effectuez l’étape 1</v>
      </c>
      <c r="H130" s="54" t="str">
        <f>IF(ISTEXT(overallRate),"Effectuez l’étape 1",IF($C130="Oui","Utiliser Étape 2a) Hebdomadaire (52)",IF(OR(COUNT($D130,F130)&lt;&gt;2,overallRate=0),0,ROUND(IF($B130="Non - avec lien de dépendance",MIN(2258,F130,$D130)*overallRate,MIN(2258,F130)*overallRate),2))))</f>
        <v>Effectuez l’étape 1</v>
      </c>
      <c r="I130" s="3">
        <f t="shared" si="1"/>
        <v>0</v>
      </c>
    </row>
    <row r="131" spans="7:9" x14ac:dyDescent="0.35">
      <c r="G131" s="54" t="str">
        <f>IF(ISTEXT(overallRate),"Effectuez l’étape 1",IF($C131="Oui","Utiliser Étape 2a) Hebdomadaire (52)",IF(OR(COUNT($D131,E131)&lt;&gt;2,overallRate=0),0,ROUND(IF($B131="Non - avec lien de dépendance",MIN(2258,E131,$D131)*overallRate,MIN(2258,E131)*overallRate),2))))</f>
        <v>Effectuez l’étape 1</v>
      </c>
      <c r="H131" s="54" t="str">
        <f>IF(ISTEXT(overallRate),"Effectuez l’étape 1",IF($C131="Oui","Utiliser Étape 2a) Hebdomadaire (52)",IF(OR(COUNT($D131,F131)&lt;&gt;2,overallRate=0),0,ROUND(IF($B131="Non - avec lien de dépendance",MIN(2258,F131,$D131)*overallRate,MIN(2258,F131)*overallRate),2))))</f>
        <v>Effectuez l’étape 1</v>
      </c>
      <c r="I131" s="3">
        <f t="shared" si="1"/>
        <v>0</v>
      </c>
    </row>
    <row r="132" spans="7:9" x14ac:dyDescent="0.35">
      <c r="G132" s="54" t="str">
        <f>IF(ISTEXT(overallRate),"Effectuez l’étape 1",IF($C132="Oui","Utiliser Étape 2a) Hebdomadaire (52)",IF(OR(COUNT($D132,E132)&lt;&gt;2,overallRate=0),0,ROUND(IF($B132="Non - avec lien de dépendance",MIN(2258,E132,$D132)*overallRate,MIN(2258,E132)*overallRate),2))))</f>
        <v>Effectuez l’étape 1</v>
      </c>
      <c r="H132" s="54" t="str">
        <f>IF(ISTEXT(overallRate),"Effectuez l’étape 1",IF($C132="Oui","Utiliser Étape 2a) Hebdomadaire (52)",IF(OR(COUNT($D132,F132)&lt;&gt;2,overallRate=0),0,ROUND(IF($B132="Non - avec lien de dépendance",MIN(2258,F132,$D132)*overallRate,MIN(2258,F132)*overallRate),2))))</f>
        <v>Effectuez l’étape 1</v>
      </c>
      <c r="I132" s="3">
        <f t="shared" si="1"/>
        <v>0</v>
      </c>
    </row>
    <row r="133" spans="7:9" x14ac:dyDescent="0.35">
      <c r="G133" s="54" t="str">
        <f>IF(ISTEXT(overallRate),"Effectuez l’étape 1",IF($C133="Oui","Utiliser Étape 2a) Hebdomadaire (52)",IF(OR(COUNT($D133,E133)&lt;&gt;2,overallRate=0),0,ROUND(IF($B133="Non - avec lien de dépendance",MIN(2258,E133,$D133)*overallRate,MIN(2258,E133)*overallRate),2))))</f>
        <v>Effectuez l’étape 1</v>
      </c>
      <c r="H133" s="54" t="str">
        <f>IF(ISTEXT(overallRate),"Effectuez l’étape 1",IF($C133="Oui","Utiliser Étape 2a) Hebdomadaire (52)",IF(OR(COUNT($D133,F133)&lt;&gt;2,overallRate=0),0,ROUND(IF($B133="Non - avec lien de dépendance",MIN(2258,F133,$D133)*overallRate,MIN(2258,F133)*overallRate),2))))</f>
        <v>Effectuez l’étape 1</v>
      </c>
      <c r="I133" s="3">
        <f t="shared" si="1"/>
        <v>0</v>
      </c>
    </row>
    <row r="134" spans="7:9" x14ac:dyDescent="0.35">
      <c r="G134" s="54" t="str">
        <f>IF(ISTEXT(overallRate),"Effectuez l’étape 1",IF($C134="Oui","Utiliser Étape 2a) Hebdomadaire (52)",IF(OR(COUNT($D134,E134)&lt;&gt;2,overallRate=0),0,ROUND(IF($B134="Non - avec lien de dépendance",MIN(2258,E134,$D134)*overallRate,MIN(2258,E134)*overallRate),2))))</f>
        <v>Effectuez l’étape 1</v>
      </c>
      <c r="H134" s="54" t="str">
        <f>IF(ISTEXT(overallRate),"Effectuez l’étape 1",IF($C134="Oui","Utiliser Étape 2a) Hebdomadaire (52)",IF(OR(COUNT($D134,F134)&lt;&gt;2,overallRate=0),0,ROUND(IF($B134="Non - avec lien de dépendance",MIN(2258,F134,$D134)*overallRate,MIN(2258,F134)*overallRate),2))))</f>
        <v>Effectuez l’étape 1</v>
      </c>
      <c r="I134" s="3">
        <f t="shared" si="1"/>
        <v>0</v>
      </c>
    </row>
    <row r="135" spans="7:9" x14ac:dyDescent="0.35">
      <c r="G135" s="54" t="str">
        <f>IF(ISTEXT(overallRate),"Effectuez l’étape 1",IF($C135="Oui","Utiliser Étape 2a) Hebdomadaire (52)",IF(OR(COUNT($D135,E135)&lt;&gt;2,overallRate=0),0,ROUND(IF($B135="Non - avec lien de dépendance",MIN(2258,E135,$D135)*overallRate,MIN(2258,E135)*overallRate),2))))</f>
        <v>Effectuez l’étape 1</v>
      </c>
      <c r="H135" s="54" t="str">
        <f>IF(ISTEXT(overallRate),"Effectuez l’étape 1",IF($C135="Oui","Utiliser Étape 2a) Hebdomadaire (52)",IF(OR(COUNT($D135,F135)&lt;&gt;2,overallRate=0),0,ROUND(IF($B135="Non - avec lien de dépendance",MIN(2258,F135,$D135)*overallRate,MIN(2258,F135)*overallRate),2))))</f>
        <v>Effectuez l’étape 1</v>
      </c>
      <c r="I135" s="3">
        <f t="shared" ref="I135:I198" si="2">IF(AND(COUNT(B135:F135)&gt;0,OR(COUNT(D135:F135)&lt;&gt;3,ISBLANK(B135))),"Fill out all amounts",SUM(G135:H135))</f>
        <v>0</v>
      </c>
    </row>
    <row r="136" spans="7:9" x14ac:dyDescent="0.35">
      <c r="G136" s="54" t="str">
        <f>IF(ISTEXT(overallRate),"Effectuez l’étape 1",IF($C136="Oui","Utiliser Étape 2a) Hebdomadaire (52)",IF(OR(COUNT($D136,E136)&lt;&gt;2,overallRate=0),0,ROUND(IF($B136="Non - avec lien de dépendance",MIN(2258,E136,$D136)*overallRate,MIN(2258,E136)*overallRate),2))))</f>
        <v>Effectuez l’étape 1</v>
      </c>
      <c r="H136" s="54" t="str">
        <f>IF(ISTEXT(overallRate),"Effectuez l’étape 1",IF($C136="Oui","Utiliser Étape 2a) Hebdomadaire (52)",IF(OR(COUNT($D136,F136)&lt;&gt;2,overallRate=0),0,ROUND(IF($B136="Non - avec lien de dépendance",MIN(2258,F136,$D136)*overallRate,MIN(2258,F136)*overallRate),2))))</f>
        <v>Effectuez l’étape 1</v>
      </c>
      <c r="I136" s="3">
        <f t="shared" si="2"/>
        <v>0</v>
      </c>
    </row>
    <row r="137" spans="7:9" x14ac:dyDescent="0.35">
      <c r="G137" s="54" t="str">
        <f>IF(ISTEXT(overallRate),"Effectuez l’étape 1",IF($C137="Oui","Utiliser Étape 2a) Hebdomadaire (52)",IF(OR(COUNT($D137,E137)&lt;&gt;2,overallRate=0),0,ROUND(IF($B137="Non - avec lien de dépendance",MIN(2258,E137,$D137)*overallRate,MIN(2258,E137)*overallRate),2))))</f>
        <v>Effectuez l’étape 1</v>
      </c>
      <c r="H137" s="54" t="str">
        <f>IF(ISTEXT(overallRate),"Effectuez l’étape 1",IF($C137="Oui","Utiliser Étape 2a) Hebdomadaire (52)",IF(OR(COUNT($D137,F137)&lt;&gt;2,overallRate=0),0,ROUND(IF($B137="Non - avec lien de dépendance",MIN(2258,F137,$D137)*overallRate,MIN(2258,F137)*overallRate),2))))</f>
        <v>Effectuez l’étape 1</v>
      </c>
      <c r="I137" s="3">
        <f t="shared" si="2"/>
        <v>0</v>
      </c>
    </row>
    <row r="138" spans="7:9" x14ac:dyDescent="0.35">
      <c r="G138" s="54" t="str">
        <f>IF(ISTEXT(overallRate),"Effectuez l’étape 1",IF($C138="Oui","Utiliser Étape 2a) Hebdomadaire (52)",IF(OR(COUNT($D138,E138)&lt;&gt;2,overallRate=0),0,ROUND(IF($B138="Non - avec lien de dépendance",MIN(2258,E138,$D138)*overallRate,MIN(2258,E138)*overallRate),2))))</f>
        <v>Effectuez l’étape 1</v>
      </c>
      <c r="H138" s="54" t="str">
        <f>IF(ISTEXT(overallRate),"Effectuez l’étape 1",IF($C138="Oui","Utiliser Étape 2a) Hebdomadaire (52)",IF(OR(COUNT($D138,F138)&lt;&gt;2,overallRate=0),0,ROUND(IF($B138="Non - avec lien de dépendance",MIN(2258,F138,$D138)*overallRate,MIN(2258,F138)*overallRate),2))))</f>
        <v>Effectuez l’étape 1</v>
      </c>
      <c r="I138" s="3">
        <f t="shared" si="2"/>
        <v>0</v>
      </c>
    </row>
    <row r="139" spans="7:9" x14ac:dyDescent="0.35">
      <c r="G139" s="54" t="str">
        <f>IF(ISTEXT(overallRate),"Effectuez l’étape 1",IF($C139="Oui","Utiliser Étape 2a) Hebdomadaire (52)",IF(OR(COUNT($D139,E139)&lt;&gt;2,overallRate=0),0,ROUND(IF($B139="Non - avec lien de dépendance",MIN(2258,E139,$D139)*overallRate,MIN(2258,E139)*overallRate),2))))</f>
        <v>Effectuez l’étape 1</v>
      </c>
      <c r="H139" s="54" t="str">
        <f>IF(ISTEXT(overallRate),"Effectuez l’étape 1",IF($C139="Oui","Utiliser Étape 2a) Hebdomadaire (52)",IF(OR(COUNT($D139,F139)&lt;&gt;2,overallRate=0),0,ROUND(IF($B139="Non - avec lien de dépendance",MIN(2258,F139,$D139)*overallRate,MIN(2258,F139)*overallRate),2))))</f>
        <v>Effectuez l’étape 1</v>
      </c>
      <c r="I139" s="3">
        <f t="shared" si="2"/>
        <v>0</v>
      </c>
    </row>
    <row r="140" spans="7:9" x14ac:dyDescent="0.35">
      <c r="G140" s="54" t="str">
        <f>IF(ISTEXT(overallRate),"Effectuez l’étape 1",IF($C140="Oui","Utiliser Étape 2a) Hebdomadaire (52)",IF(OR(COUNT($D140,E140)&lt;&gt;2,overallRate=0),0,ROUND(IF($B140="Non - avec lien de dépendance",MIN(2258,E140,$D140)*overallRate,MIN(2258,E140)*overallRate),2))))</f>
        <v>Effectuez l’étape 1</v>
      </c>
      <c r="H140" s="54" t="str">
        <f>IF(ISTEXT(overallRate),"Effectuez l’étape 1",IF($C140="Oui","Utiliser Étape 2a) Hebdomadaire (52)",IF(OR(COUNT($D140,F140)&lt;&gt;2,overallRate=0),0,ROUND(IF($B140="Non - avec lien de dépendance",MIN(2258,F140,$D140)*overallRate,MIN(2258,F140)*overallRate),2))))</f>
        <v>Effectuez l’étape 1</v>
      </c>
      <c r="I140" s="3">
        <f t="shared" si="2"/>
        <v>0</v>
      </c>
    </row>
    <row r="141" spans="7:9" x14ac:dyDescent="0.35">
      <c r="G141" s="54" t="str">
        <f>IF(ISTEXT(overallRate),"Effectuez l’étape 1",IF($C141="Oui","Utiliser Étape 2a) Hebdomadaire (52)",IF(OR(COUNT($D141,E141)&lt;&gt;2,overallRate=0),0,ROUND(IF($B141="Non - avec lien de dépendance",MIN(2258,E141,$D141)*overallRate,MIN(2258,E141)*overallRate),2))))</f>
        <v>Effectuez l’étape 1</v>
      </c>
      <c r="H141" s="54" t="str">
        <f>IF(ISTEXT(overallRate),"Effectuez l’étape 1",IF($C141="Oui","Utiliser Étape 2a) Hebdomadaire (52)",IF(OR(COUNT($D141,F141)&lt;&gt;2,overallRate=0),0,ROUND(IF($B141="Non - avec lien de dépendance",MIN(2258,F141,$D141)*overallRate,MIN(2258,F141)*overallRate),2))))</f>
        <v>Effectuez l’étape 1</v>
      </c>
      <c r="I141" s="3">
        <f t="shared" si="2"/>
        <v>0</v>
      </c>
    </row>
    <row r="142" spans="7:9" x14ac:dyDescent="0.35">
      <c r="G142" s="54" t="str">
        <f>IF(ISTEXT(overallRate),"Effectuez l’étape 1",IF($C142="Oui","Utiliser Étape 2a) Hebdomadaire (52)",IF(OR(COUNT($D142,E142)&lt;&gt;2,overallRate=0),0,ROUND(IF($B142="Non - avec lien de dépendance",MIN(2258,E142,$D142)*overallRate,MIN(2258,E142)*overallRate),2))))</f>
        <v>Effectuez l’étape 1</v>
      </c>
      <c r="H142" s="54" t="str">
        <f>IF(ISTEXT(overallRate),"Effectuez l’étape 1",IF($C142="Oui","Utiliser Étape 2a) Hebdomadaire (52)",IF(OR(COUNT($D142,F142)&lt;&gt;2,overallRate=0),0,ROUND(IF($B142="Non - avec lien de dépendance",MIN(2258,F142,$D142)*overallRate,MIN(2258,F142)*overallRate),2))))</f>
        <v>Effectuez l’étape 1</v>
      </c>
      <c r="I142" s="3">
        <f t="shared" si="2"/>
        <v>0</v>
      </c>
    </row>
    <row r="143" spans="7:9" x14ac:dyDescent="0.35">
      <c r="G143" s="54" t="str">
        <f>IF(ISTEXT(overallRate),"Effectuez l’étape 1",IF($C143="Oui","Utiliser Étape 2a) Hebdomadaire (52)",IF(OR(COUNT($D143,E143)&lt;&gt;2,overallRate=0),0,ROUND(IF($B143="Non - avec lien de dépendance",MIN(2258,E143,$D143)*overallRate,MIN(2258,E143)*overallRate),2))))</f>
        <v>Effectuez l’étape 1</v>
      </c>
      <c r="H143" s="54" t="str">
        <f>IF(ISTEXT(overallRate),"Effectuez l’étape 1",IF($C143="Oui","Utiliser Étape 2a) Hebdomadaire (52)",IF(OR(COUNT($D143,F143)&lt;&gt;2,overallRate=0),0,ROUND(IF($B143="Non - avec lien de dépendance",MIN(2258,F143,$D143)*overallRate,MIN(2258,F143)*overallRate),2))))</f>
        <v>Effectuez l’étape 1</v>
      </c>
      <c r="I143" s="3">
        <f t="shared" si="2"/>
        <v>0</v>
      </c>
    </row>
    <row r="144" spans="7:9" x14ac:dyDescent="0.35">
      <c r="G144" s="54" t="str">
        <f>IF(ISTEXT(overallRate),"Effectuez l’étape 1",IF($C144="Oui","Utiliser Étape 2a) Hebdomadaire (52)",IF(OR(COUNT($D144,E144)&lt;&gt;2,overallRate=0),0,ROUND(IF($B144="Non - avec lien de dépendance",MIN(2258,E144,$D144)*overallRate,MIN(2258,E144)*overallRate),2))))</f>
        <v>Effectuez l’étape 1</v>
      </c>
      <c r="H144" s="54" t="str">
        <f>IF(ISTEXT(overallRate),"Effectuez l’étape 1",IF($C144="Oui","Utiliser Étape 2a) Hebdomadaire (52)",IF(OR(COUNT($D144,F144)&lt;&gt;2,overallRate=0),0,ROUND(IF($B144="Non - avec lien de dépendance",MIN(2258,F144,$D144)*overallRate,MIN(2258,F144)*overallRate),2))))</f>
        <v>Effectuez l’étape 1</v>
      </c>
      <c r="I144" s="3">
        <f t="shared" si="2"/>
        <v>0</v>
      </c>
    </row>
    <row r="145" spans="7:9" x14ac:dyDescent="0.35">
      <c r="G145" s="54" t="str">
        <f>IF(ISTEXT(overallRate),"Effectuez l’étape 1",IF($C145="Oui","Utiliser Étape 2a) Hebdomadaire (52)",IF(OR(COUNT($D145,E145)&lt;&gt;2,overallRate=0),0,ROUND(IF($B145="Non - avec lien de dépendance",MIN(2258,E145,$D145)*overallRate,MIN(2258,E145)*overallRate),2))))</f>
        <v>Effectuez l’étape 1</v>
      </c>
      <c r="H145" s="54" t="str">
        <f>IF(ISTEXT(overallRate),"Effectuez l’étape 1",IF($C145="Oui","Utiliser Étape 2a) Hebdomadaire (52)",IF(OR(COUNT($D145,F145)&lt;&gt;2,overallRate=0),0,ROUND(IF($B145="Non - avec lien de dépendance",MIN(2258,F145,$D145)*overallRate,MIN(2258,F145)*overallRate),2))))</f>
        <v>Effectuez l’étape 1</v>
      </c>
      <c r="I145" s="3">
        <f t="shared" si="2"/>
        <v>0</v>
      </c>
    </row>
    <row r="146" spans="7:9" x14ac:dyDescent="0.35">
      <c r="G146" s="54" t="str">
        <f>IF(ISTEXT(overallRate),"Effectuez l’étape 1",IF($C146="Oui","Utiliser Étape 2a) Hebdomadaire (52)",IF(OR(COUNT($D146,E146)&lt;&gt;2,overallRate=0),0,ROUND(IF($B146="Non - avec lien de dépendance",MIN(2258,E146,$D146)*overallRate,MIN(2258,E146)*overallRate),2))))</f>
        <v>Effectuez l’étape 1</v>
      </c>
      <c r="H146" s="54" t="str">
        <f>IF(ISTEXT(overallRate),"Effectuez l’étape 1",IF($C146="Oui","Utiliser Étape 2a) Hebdomadaire (52)",IF(OR(COUNT($D146,F146)&lt;&gt;2,overallRate=0),0,ROUND(IF($B146="Non - avec lien de dépendance",MIN(2258,F146,$D146)*overallRate,MIN(2258,F146)*overallRate),2))))</f>
        <v>Effectuez l’étape 1</v>
      </c>
      <c r="I146" s="3">
        <f t="shared" si="2"/>
        <v>0</v>
      </c>
    </row>
    <row r="147" spans="7:9" x14ac:dyDescent="0.35">
      <c r="G147" s="54" t="str">
        <f>IF(ISTEXT(overallRate),"Effectuez l’étape 1",IF($C147="Oui","Utiliser Étape 2a) Hebdomadaire (52)",IF(OR(COUNT($D147,E147)&lt;&gt;2,overallRate=0),0,ROUND(IF($B147="Non - avec lien de dépendance",MIN(2258,E147,$D147)*overallRate,MIN(2258,E147)*overallRate),2))))</f>
        <v>Effectuez l’étape 1</v>
      </c>
      <c r="H147" s="54" t="str">
        <f>IF(ISTEXT(overallRate),"Effectuez l’étape 1",IF($C147="Oui","Utiliser Étape 2a) Hebdomadaire (52)",IF(OR(COUNT($D147,F147)&lt;&gt;2,overallRate=0),0,ROUND(IF($B147="Non - avec lien de dépendance",MIN(2258,F147,$D147)*overallRate,MIN(2258,F147)*overallRate),2))))</f>
        <v>Effectuez l’étape 1</v>
      </c>
      <c r="I147" s="3">
        <f t="shared" si="2"/>
        <v>0</v>
      </c>
    </row>
    <row r="148" spans="7:9" x14ac:dyDescent="0.35">
      <c r="G148" s="54" t="str">
        <f>IF(ISTEXT(overallRate),"Effectuez l’étape 1",IF($C148="Oui","Utiliser Étape 2a) Hebdomadaire (52)",IF(OR(COUNT($D148,E148)&lt;&gt;2,overallRate=0),0,ROUND(IF($B148="Non - avec lien de dépendance",MIN(2258,E148,$D148)*overallRate,MIN(2258,E148)*overallRate),2))))</f>
        <v>Effectuez l’étape 1</v>
      </c>
      <c r="H148" s="54" t="str">
        <f>IF(ISTEXT(overallRate),"Effectuez l’étape 1",IF($C148="Oui","Utiliser Étape 2a) Hebdomadaire (52)",IF(OR(COUNT($D148,F148)&lt;&gt;2,overallRate=0),0,ROUND(IF($B148="Non - avec lien de dépendance",MIN(2258,F148,$D148)*overallRate,MIN(2258,F148)*overallRate),2))))</f>
        <v>Effectuez l’étape 1</v>
      </c>
      <c r="I148" s="3">
        <f t="shared" si="2"/>
        <v>0</v>
      </c>
    </row>
    <row r="149" spans="7:9" x14ac:dyDescent="0.35">
      <c r="G149" s="54" t="str">
        <f>IF(ISTEXT(overallRate),"Effectuez l’étape 1",IF($C149="Oui","Utiliser Étape 2a) Hebdomadaire (52)",IF(OR(COUNT($D149,E149)&lt;&gt;2,overallRate=0),0,ROUND(IF($B149="Non - avec lien de dépendance",MIN(2258,E149,$D149)*overallRate,MIN(2258,E149)*overallRate),2))))</f>
        <v>Effectuez l’étape 1</v>
      </c>
      <c r="H149" s="54" t="str">
        <f>IF(ISTEXT(overallRate),"Effectuez l’étape 1",IF($C149="Oui","Utiliser Étape 2a) Hebdomadaire (52)",IF(OR(COUNT($D149,F149)&lt;&gt;2,overallRate=0),0,ROUND(IF($B149="Non - avec lien de dépendance",MIN(2258,F149,$D149)*overallRate,MIN(2258,F149)*overallRate),2))))</f>
        <v>Effectuez l’étape 1</v>
      </c>
      <c r="I149" s="3">
        <f t="shared" si="2"/>
        <v>0</v>
      </c>
    </row>
    <row r="150" spans="7:9" x14ac:dyDescent="0.35">
      <c r="G150" s="54" t="str">
        <f>IF(ISTEXT(overallRate),"Effectuez l’étape 1",IF($C150="Oui","Utiliser Étape 2a) Hebdomadaire (52)",IF(OR(COUNT($D150,E150)&lt;&gt;2,overallRate=0),0,ROUND(IF($B150="Non - avec lien de dépendance",MIN(2258,E150,$D150)*overallRate,MIN(2258,E150)*overallRate),2))))</f>
        <v>Effectuez l’étape 1</v>
      </c>
      <c r="H150" s="54" t="str">
        <f>IF(ISTEXT(overallRate),"Effectuez l’étape 1",IF($C150="Oui","Utiliser Étape 2a) Hebdomadaire (52)",IF(OR(COUNT($D150,F150)&lt;&gt;2,overallRate=0),0,ROUND(IF($B150="Non - avec lien de dépendance",MIN(2258,F150,$D150)*overallRate,MIN(2258,F150)*overallRate),2))))</f>
        <v>Effectuez l’étape 1</v>
      </c>
      <c r="I150" s="3">
        <f t="shared" si="2"/>
        <v>0</v>
      </c>
    </row>
    <row r="151" spans="7:9" x14ac:dyDescent="0.35">
      <c r="G151" s="54" t="str">
        <f>IF(ISTEXT(overallRate),"Effectuez l’étape 1",IF($C151="Oui","Utiliser Étape 2a) Hebdomadaire (52)",IF(OR(COUNT($D151,E151)&lt;&gt;2,overallRate=0),0,ROUND(IF($B151="Non - avec lien de dépendance",MIN(2258,E151,$D151)*overallRate,MIN(2258,E151)*overallRate),2))))</f>
        <v>Effectuez l’étape 1</v>
      </c>
      <c r="H151" s="54" t="str">
        <f>IF(ISTEXT(overallRate),"Effectuez l’étape 1",IF($C151="Oui","Utiliser Étape 2a) Hebdomadaire (52)",IF(OR(COUNT($D151,F151)&lt;&gt;2,overallRate=0),0,ROUND(IF($B151="Non - avec lien de dépendance",MIN(2258,F151,$D151)*overallRate,MIN(2258,F151)*overallRate),2))))</f>
        <v>Effectuez l’étape 1</v>
      </c>
      <c r="I151" s="3">
        <f t="shared" si="2"/>
        <v>0</v>
      </c>
    </row>
    <row r="152" spans="7:9" x14ac:dyDescent="0.35">
      <c r="G152" s="54" t="str">
        <f>IF(ISTEXT(overallRate),"Effectuez l’étape 1",IF($C152="Oui","Utiliser Étape 2a) Hebdomadaire (52)",IF(OR(COUNT($D152,E152)&lt;&gt;2,overallRate=0),0,ROUND(IF($B152="Non - avec lien de dépendance",MIN(2258,E152,$D152)*overallRate,MIN(2258,E152)*overallRate),2))))</f>
        <v>Effectuez l’étape 1</v>
      </c>
      <c r="H152" s="54" t="str">
        <f>IF(ISTEXT(overallRate),"Effectuez l’étape 1",IF($C152="Oui","Utiliser Étape 2a) Hebdomadaire (52)",IF(OR(COUNT($D152,F152)&lt;&gt;2,overallRate=0),0,ROUND(IF($B152="Non - avec lien de dépendance",MIN(2258,F152,$D152)*overallRate,MIN(2258,F152)*overallRate),2))))</f>
        <v>Effectuez l’étape 1</v>
      </c>
      <c r="I152" s="3">
        <f t="shared" si="2"/>
        <v>0</v>
      </c>
    </row>
    <row r="153" spans="7:9" x14ac:dyDescent="0.35">
      <c r="G153" s="54" t="str">
        <f>IF(ISTEXT(overallRate),"Effectuez l’étape 1",IF($C153="Oui","Utiliser Étape 2a) Hebdomadaire (52)",IF(OR(COUNT($D153,E153)&lt;&gt;2,overallRate=0),0,ROUND(IF($B153="Non - avec lien de dépendance",MIN(2258,E153,$D153)*overallRate,MIN(2258,E153)*overallRate),2))))</f>
        <v>Effectuez l’étape 1</v>
      </c>
      <c r="H153" s="54" t="str">
        <f>IF(ISTEXT(overallRate),"Effectuez l’étape 1",IF($C153="Oui","Utiliser Étape 2a) Hebdomadaire (52)",IF(OR(COUNT($D153,F153)&lt;&gt;2,overallRate=0),0,ROUND(IF($B153="Non - avec lien de dépendance",MIN(2258,F153,$D153)*overallRate,MIN(2258,F153)*overallRate),2))))</f>
        <v>Effectuez l’étape 1</v>
      </c>
      <c r="I153" s="3">
        <f t="shared" si="2"/>
        <v>0</v>
      </c>
    </row>
    <row r="154" spans="7:9" x14ac:dyDescent="0.35">
      <c r="G154" s="54" t="str">
        <f>IF(ISTEXT(overallRate),"Effectuez l’étape 1",IF($C154="Oui","Utiliser Étape 2a) Hebdomadaire (52)",IF(OR(COUNT($D154,E154)&lt;&gt;2,overallRate=0),0,ROUND(IF($B154="Non - avec lien de dépendance",MIN(2258,E154,$D154)*overallRate,MIN(2258,E154)*overallRate),2))))</f>
        <v>Effectuez l’étape 1</v>
      </c>
      <c r="H154" s="54" t="str">
        <f>IF(ISTEXT(overallRate),"Effectuez l’étape 1",IF($C154="Oui","Utiliser Étape 2a) Hebdomadaire (52)",IF(OR(COUNT($D154,F154)&lt;&gt;2,overallRate=0),0,ROUND(IF($B154="Non - avec lien de dépendance",MIN(2258,F154,$D154)*overallRate,MIN(2258,F154)*overallRate),2))))</f>
        <v>Effectuez l’étape 1</v>
      </c>
      <c r="I154" s="3">
        <f t="shared" si="2"/>
        <v>0</v>
      </c>
    </row>
    <row r="155" spans="7:9" x14ac:dyDescent="0.35">
      <c r="G155" s="54" t="str">
        <f>IF(ISTEXT(overallRate),"Effectuez l’étape 1",IF($C155="Oui","Utiliser Étape 2a) Hebdomadaire (52)",IF(OR(COUNT($D155,E155)&lt;&gt;2,overallRate=0),0,ROUND(IF($B155="Non - avec lien de dépendance",MIN(2258,E155,$D155)*overallRate,MIN(2258,E155)*overallRate),2))))</f>
        <v>Effectuez l’étape 1</v>
      </c>
      <c r="H155" s="54" t="str">
        <f>IF(ISTEXT(overallRate),"Effectuez l’étape 1",IF($C155="Oui","Utiliser Étape 2a) Hebdomadaire (52)",IF(OR(COUNT($D155,F155)&lt;&gt;2,overallRate=0),0,ROUND(IF($B155="Non - avec lien de dépendance",MIN(2258,F155,$D155)*overallRate,MIN(2258,F155)*overallRate),2))))</f>
        <v>Effectuez l’étape 1</v>
      </c>
      <c r="I155" s="3">
        <f t="shared" si="2"/>
        <v>0</v>
      </c>
    </row>
    <row r="156" spans="7:9" x14ac:dyDescent="0.35">
      <c r="G156" s="54" t="str">
        <f>IF(ISTEXT(overallRate),"Effectuez l’étape 1",IF($C156="Oui","Utiliser Étape 2a) Hebdomadaire (52)",IF(OR(COUNT($D156,E156)&lt;&gt;2,overallRate=0),0,ROUND(IF($B156="Non - avec lien de dépendance",MIN(2258,E156,$D156)*overallRate,MIN(2258,E156)*overallRate),2))))</f>
        <v>Effectuez l’étape 1</v>
      </c>
      <c r="H156" s="54" t="str">
        <f>IF(ISTEXT(overallRate),"Effectuez l’étape 1",IF($C156="Oui","Utiliser Étape 2a) Hebdomadaire (52)",IF(OR(COUNT($D156,F156)&lt;&gt;2,overallRate=0),0,ROUND(IF($B156="Non - avec lien de dépendance",MIN(2258,F156,$D156)*overallRate,MIN(2258,F156)*overallRate),2))))</f>
        <v>Effectuez l’étape 1</v>
      </c>
      <c r="I156" s="3">
        <f t="shared" si="2"/>
        <v>0</v>
      </c>
    </row>
    <row r="157" spans="7:9" x14ac:dyDescent="0.35">
      <c r="G157" s="54" t="str">
        <f>IF(ISTEXT(overallRate),"Effectuez l’étape 1",IF($C157="Oui","Utiliser Étape 2a) Hebdomadaire (52)",IF(OR(COUNT($D157,E157)&lt;&gt;2,overallRate=0),0,ROUND(IF($B157="Non - avec lien de dépendance",MIN(2258,E157,$D157)*overallRate,MIN(2258,E157)*overallRate),2))))</f>
        <v>Effectuez l’étape 1</v>
      </c>
      <c r="H157" s="54" t="str">
        <f>IF(ISTEXT(overallRate),"Effectuez l’étape 1",IF($C157="Oui","Utiliser Étape 2a) Hebdomadaire (52)",IF(OR(COUNT($D157,F157)&lt;&gt;2,overallRate=0),0,ROUND(IF($B157="Non - avec lien de dépendance",MIN(2258,F157,$D157)*overallRate,MIN(2258,F157)*overallRate),2))))</f>
        <v>Effectuez l’étape 1</v>
      </c>
      <c r="I157" s="3">
        <f t="shared" si="2"/>
        <v>0</v>
      </c>
    </row>
    <row r="158" spans="7:9" x14ac:dyDescent="0.35">
      <c r="G158" s="54" t="str">
        <f>IF(ISTEXT(overallRate),"Effectuez l’étape 1",IF($C158="Oui","Utiliser Étape 2a) Hebdomadaire (52)",IF(OR(COUNT($D158,E158)&lt;&gt;2,overallRate=0),0,ROUND(IF($B158="Non - avec lien de dépendance",MIN(2258,E158,$D158)*overallRate,MIN(2258,E158)*overallRate),2))))</f>
        <v>Effectuez l’étape 1</v>
      </c>
      <c r="H158" s="54" t="str">
        <f>IF(ISTEXT(overallRate),"Effectuez l’étape 1",IF($C158="Oui","Utiliser Étape 2a) Hebdomadaire (52)",IF(OR(COUNT($D158,F158)&lt;&gt;2,overallRate=0),0,ROUND(IF($B158="Non - avec lien de dépendance",MIN(2258,F158,$D158)*overallRate,MIN(2258,F158)*overallRate),2))))</f>
        <v>Effectuez l’étape 1</v>
      </c>
      <c r="I158" s="3">
        <f t="shared" si="2"/>
        <v>0</v>
      </c>
    </row>
    <row r="159" spans="7:9" x14ac:dyDescent="0.35">
      <c r="G159" s="54" t="str">
        <f>IF(ISTEXT(overallRate),"Effectuez l’étape 1",IF($C159="Oui","Utiliser Étape 2a) Hebdomadaire (52)",IF(OR(COUNT($D159,E159)&lt;&gt;2,overallRate=0),0,ROUND(IF($B159="Non - avec lien de dépendance",MIN(2258,E159,$D159)*overallRate,MIN(2258,E159)*overallRate),2))))</f>
        <v>Effectuez l’étape 1</v>
      </c>
      <c r="H159" s="54" t="str">
        <f>IF(ISTEXT(overallRate),"Effectuez l’étape 1",IF($C159="Oui","Utiliser Étape 2a) Hebdomadaire (52)",IF(OR(COUNT($D159,F159)&lt;&gt;2,overallRate=0),0,ROUND(IF($B159="Non - avec lien de dépendance",MIN(2258,F159,$D159)*overallRate,MIN(2258,F159)*overallRate),2))))</f>
        <v>Effectuez l’étape 1</v>
      </c>
      <c r="I159" s="3">
        <f t="shared" si="2"/>
        <v>0</v>
      </c>
    </row>
    <row r="160" spans="7:9" x14ac:dyDescent="0.35">
      <c r="G160" s="54" t="str">
        <f>IF(ISTEXT(overallRate),"Effectuez l’étape 1",IF($C160="Oui","Utiliser Étape 2a) Hebdomadaire (52)",IF(OR(COUNT($D160,E160)&lt;&gt;2,overallRate=0),0,ROUND(IF($B160="Non - avec lien de dépendance",MIN(2258,E160,$D160)*overallRate,MIN(2258,E160)*overallRate),2))))</f>
        <v>Effectuez l’étape 1</v>
      </c>
      <c r="H160" s="54" t="str">
        <f>IF(ISTEXT(overallRate),"Effectuez l’étape 1",IF($C160="Oui","Utiliser Étape 2a) Hebdomadaire (52)",IF(OR(COUNT($D160,F160)&lt;&gt;2,overallRate=0),0,ROUND(IF($B160="Non - avec lien de dépendance",MIN(2258,F160,$D160)*overallRate,MIN(2258,F160)*overallRate),2))))</f>
        <v>Effectuez l’étape 1</v>
      </c>
      <c r="I160" s="3">
        <f t="shared" si="2"/>
        <v>0</v>
      </c>
    </row>
    <row r="161" spans="7:9" x14ac:dyDescent="0.35">
      <c r="G161" s="54" t="str">
        <f>IF(ISTEXT(overallRate),"Effectuez l’étape 1",IF($C161="Oui","Utiliser Étape 2a) Hebdomadaire (52)",IF(OR(COUNT($D161,E161)&lt;&gt;2,overallRate=0),0,ROUND(IF($B161="Non - avec lien de dépendance",MIN(2258,E161,$D161)*overallRate,MIN(2258,E161)*overallRate),2))))</f>
        <v>Effectuez l’étape 1</v>
      </c>
      <c r="H161" s="54" t="str">
        <f>IF(ISTEXT(overallRate),"Effectuez l’étape 1",IF($C161="Oui","Utiliser Étape 2a) Hebdomadaire (52)",IF(OR(COUNT($D161,F161)&lt;&gt;2,overallRate=0),0,ROUND(IF($B161="Non - avec lien de dépendance",MIN(2258,F161,$D161)*overallRate,MIN(2258,F161)*overallRate),2))))</f>
        <v>Effectuez l’étape 1</v>
      </c>
      <c r="I161" s="3">
        <f t="shared" si="2"/>
        <v>0</v>
      </c>
    </row>
    <row r="162" spans="7:9" x14ac:dyDescent="0.35">
      <c r="G162" s="54" t="str">
        <f>IF(ISTEXT(overallRate),"Effectuez l’étape 1",IF($C162="Oui","Utiliser Étape 2a) Hebdomadaire (52)",IF(OR(COUNT($D162,E162)&lt;&gt;2,overallRate=0),0,ROUND(IF($B162="Non - avec lien de dépendance",MIN(2258,E162,$D162)*overallRate,MIN(2258,E162)*overallRate),2))))</f>
        <v>Effectuez l’étape 1</v>
      </c>
      <c r="H162" s="54" t="str">
        <f>IF(ISTEXT(overallRate),"Effectuez l’étape 1",IF($C162="Oui","Utiliser Étape 2a) Hebdomadaire (52)",IF(OR(COUNT($D162,F162)&lt;&gt;2,overallRate=0),0,ROUND(IF($B162="Non - avec lien de dépendance",MIN(2258,F162,$D162)*overallRate,MIN(2258,F162)*overallRate),2))))</f>
        <v>Effectuez l’étape 1</v>
      </c>
      <c r="I162" s="3">
        <f t="shared" si="2"/>
        <v>0</v>
      </c>
    </row>
    <row r="163" spans="7:9" x14ac:dyDescent="0.35">
      <c r="G163" s="54" t="str">
        <f>IF(ISTEXT(overallRate),"Effectuez l’étape 1",IF($C163="Oui","Utiliser Étape 2a) Hebdomadaire (52)",IF(OR(COUNT($D163,E163)&lt;&gt;2,overallRate=0),0,ROUND(IF($B163="Non - avec lien de dépendance",MIN(2258,E163,$D163)*overallRate,MIN(2258,E163)*overallRate),2))))</f>
        <v>Effectuez l’étape 1</v>
      </c>
      <c r="H163" s="54" t="str">
        <f>IF(ISTEXT(overallRate),"Effectuez l’étape 1",IF($C163="Oui","Utiliser Étape 2a) Hebdomadaire (52)",IF(OR(COUNT($D163,F163)&lt;&gt;2,overallRate=0),0,ROUND(IF($B163="Non - avec lien de dépendance",MIN(2258,F163,$D163)*overallRate,MIN(2258,F163)*overallRate),2))))</f>
        <v>Effectuez l’étape 1</v>
      </c>
      <c r="I163" s="3">
        <f t="shared" si="2"/>
        <v>0</v>
      </c>
    </row>
    <row r="164" spans="7:9" x14ac:dyDescent="0.35">
      <c r="G164" s="54" t="str">
        <f>IF(ISTEXT(overallRate),"Effectuez l’étape 1",IF($C164="Oui","Utiliser Étape 2a) Hebdomadaire (52)",IF(OR(COUNT($D164,E164)&lt;&gt;2,overallRate=0),0,ROUND(IF($B164="Non - avec lien de dépendance",MIN(2258,E164,$D164)*overallRate,MIN(2258,E164)*overallRate),2))))</f>
        <v>Effectuez l’étape 1</v>
      </c>
      <c r="H164" s="54" t="str">
        <f>IF(ISTEXT(overallRate),"Effectuez l’étape 1",IF($C164="Oui","Utiliser Étape 2a) Hebdomadaire (52)",IF(OR(COUNT($D164,F164)&lt;&gt;2,overallRate=0),0,ROUND(IF($B164="Non - avec lien de dépendance",MIN(2258,F164,$D164)*overallRate,MIN(2258,F164)*overallRate),2))))</f>
        <v>Effectuez l’étape 1</v>
      </c>
      <c r="I164" s="3">
        <f t="shared" si="2"/>
        <v>0</v>
      </c>
    </row>
    <row r="165" spans="7:9" x14ac:dyDescent="0.35">
      <c r="G165" s="54" t="str">
        <f>IF(ISTEXT(overallRate),"Effectuez l’étape 1",IF($C165="Oui","Utiliser Étape 2a) Hebdomadaire (52)",IF(OR(COUNT($D165,E165)&lt;&gt;2,overallRate=0),0,ROUND(IF($B165="Non - avec lien de dépendance",MIN(2258,E165,$D165)*overallRate,MIN(2258,E165)*overallRate),2))))</f>
        <v>Effectuez l’étape 1</v>
      </c>
      <c r="H165" s="54" t="str">
        <f>IF(ISTEXT(overallRate),"Effectuez l’étape 1",IF($C165="Oui","Utiliser Étape 2a) Hebdomadaire (52)",IF(OR(COUNT($D165,F165)&lt;&gt;2,overallRate=0),0,ROUND(IF($B165="Non - avec lien de dépendance",MIN(2258,F165,$D165)*overallRate,MIN(2258,F165)*overallRate),2))))</f>
        <v>Effectuez l’étape 1</v>
      </c>
      <c r="I165" s="3">
        <f t="shared" si="2"/>
        <v>0</v>
      </c>
    </row>
    <row r="166" spans="7:9" x14ac:dyDescent="0.35">
      <c r="G166" s="54" t="str">
        <f>IF(ISTEXT(overallRate),"Effectuez l’étape 1",IF($C166="Oui","Utiliser Étape 2a) Hebdomadaire (52)",IF(OR(COUNT($D166,E166)&lt;&gt;2,overallRate=0),0,ROUND(IF($B166="Non - avec lien de dépendance",MIN(2258,E166,$D166)*overallRate,MIN(2258,E166)*overallRate),2))))</f>
        <v>Effectuez l’étape 1</v>
      </c>
      <c r="H166" s="54" t="str">
        <f>IF(ISTEXT(overallRate),"Effectuez l’étape 1",IF($C166="Oui","Utiliser Étape 2a) Hebdomadaire (52)",IF(OR(COUNT($D166,F166)&lt;&gt;2,overallRate=0),0,ROUND(IF($B166="Non - avec lien de dépendance",MIN(2258,F166,$D166)*overallRate,MIN(2258,F166)*overallRate),2))))</f>
        <v>Effectuez l’étape 1</v>
      </c>
      <c r="I166" s="3">
        <f t="shared" si="2"/>
        <v>0</v>
      </c>
    </row>
    <row r="167" spans="7:9" x14ac:dyDescent="0.35">
      <c r="G167" s="54" t="str">
        <f>IF(ISTEXT(overallRate),"Effectuez l’étape 1",IF($C167="Oui","Utiliser Étape 2a) Hebdomadaire (52)",IF(OR(COUNT($D167,E167)&lt;&gt;2,overallRate=0),0,ROUND(IF($B167="Non - avec lien de dépendance",MIN(2258,E167,$D167)*overallRate,MIN(2258,E167)*overallRate),2))))</f>
        <v>Effectuez l’étape 1</v>
      </c>
      <c r="H167" s="54" t="str">
        <f>IF(ISTEXT(overallRate),"Effectuez l’étape 1",IF($C167="Oui","Utiliser Étape 2a) Hebdomadaire (52)",IF(OR(COUNT($D167,F167)&lt;&gt;2,overallRate=0),0,ROUND(IF($B167="Non - avec lien de dépendance",MIN(2258,F167,$D167)*overallRate,MIN(2258,F167)*overallRate),2))))</f>
        <v>Effectuez l’étape 1</v>
      </c>
      <c r="I167" s="3">
        <f t="shared" si="2"/>
        <v>0</v>
      </c>
    </row>
    <row r="168" spans="7:9" x14ac:dyDescent="0.35">
      <c r="G168" s="54" t="str">
        <f>IF(ISTEXT(overallRate),"Effectuez l’étape 1",IF($C168="Oui","Utiliser Étape 2a) Hebdomadaire (52)",IF(OR(COUNT($D168,E168)&lt;&gt;2,overallRate=0),0,ROUND(IF($B168="Non - avec lien de dépendance",MIN(2258,E168,$D168)*overallRate,MIN(2258,E168)*overallRate),2))))</f>
        <v>Effectuez l’étape 1</v>
      </c>
      <c r="H168" s="54" t="str">
        <f>IF(ISTEXT(overallRate),"Effectuez l’étape 1",IF($C168="Oui","Utiliser Étape 2a) Hebdomadaire (52)",IF(OR(COUNT($D168,F168)&lt;&gt;2,overallRate=0),0,ROUND(IF($B168="Non - avec lien de dépendance",MIN(2258,F168,$D168)*overallRate,MIN(2258,F168)*overallRate),2))))</f>
        <v>Effectuez l’étape 1</v>
      </c>
      <c r="I168" s="3">
        <f t="shared" si="2"/>
        <v>0</v>
      </c>
    </row>
    <row r="169" spans="7:9" x14ac:dyDescent="0.35">
      <c r="G169" s="54" t="str">
        <f>IF(ISTEXT(overallRate),"Effectuez l’étape 1",IF($C169="Oui","Utiliser Étape 2a) Hebdomadaire (52)",IF(OR(COUNT($D169,E169)&lt;&gt;2,overallRate=0),0,ROUND(IF($B169="Non - avec lien de dépendance",MIN(2258,E169,$D169)*overallRate,MIN(2258,E169)*overallRate),2))))</f>
        <v>Effectuez l’étape 1</v>
      </c>
      <c r="H169" s="54" t="str">
        <f>IF(ISTEXT(overallRate),"Effectuez l’étape 1",IF($C169="Oui","Utiliser Étape 2a) Hebdomadaire (52)",IF(OR(COUNT($D169,F169)&lt;&gt;2,overallRate=0),0,ROUND(IF($B169="Non - avec lien de dépendance",MIN(2258,F169,$D169)*overallRate,MIN(2258,F169)*overallRate),2))))</f>
        <v>Effectuez l’étape 1</v>
      </c>
      <c r="I169" s="3">
        <f t="shared" si="2"/>
        <v>0</v>
      </c>
    </row>
    <row r="170" spans="7:9" x14ac:dyDescent="0.35">
      <c r="G170" s="54" t="str">
        <f>IF(ISTEXT(overallRate),"Effectuez l’étape 1",IF($C170="Oui","Utiliser Étape 2a) Hebdomadaire (52)",IF(OR(COUNT($D170,E170)&lt;&gt;2,overallRate=0),0,ROUND(IF($B170="Non - avec lien de dépendance",MIN(2258,E170,$D170)*overallRate,MIN(2258,E170)*overallRate),2))))</f>
        <v>Effectuez l’étape 1</v>
      </c>
      <c r="H170" s="54" t="str">
        <f>IF(ISTEXT(overallRate),"Effectuez l’étape 1",IF($C170="Oui","Utiliser Étape 2a) Hebdomadaire (52)",IF(OR(COUNT($D170,F170)&lt;&gt;2,overallRate=0),0,ROUND(IF($B170="Non - avec lien de dépendance",MIN(2258,F170,$D170)*overallRate,MIN(2258,F170)*overallRate),2))))</f>
        <v>Effectuez l’étape 1</v>
      </c>
      <c r="I170" s="3">
        <f t="shared" si="2"/>
        <v>0</v>
      </c>
    </row>
    <row r="171" spans="7:9" x14ac:dyDescent="0.35">
      <c r="G171" s="54" t="str">
        <f>IF(ISTEXT(overallRate),"Effectuez l’étape 1",IF($C171="Oui","Utiliser Étape 2a) Hebdomadaire (52)",IF(OR(COUNT($D171,E171)&lt;&gt;2,overallRate=0),0,ROUND(IF($B171="Non - avec lien de dépendance",MIN(2258,E171,$D171)*overallRate,MIN(2258,E171)*overallRate),2))))</f>
        <v>Effectuez l’étape 1</v>
      </c>
      <c r="H171" s="54" t="str">
        <f>IF(ISTEXT(overallRate),"Effectuez l’étape 1",IF($C171="Oui","Utiliser Étape 2a) Hebdomadaire (52)",IF(OR(COUNT($D171,F171)&lt;&gt;2,overallRate=0),0,ROUND(IF($B171="Non - avec lien de dépendance",MIN(2258,F171,$D171)*overallRate,MIN(2258,F171)*overallRate),2))))</f>
        <v>Effectuez l’étape 1</v>
      </c>
      <c r="I171" s="3">
        <f t="shared" si="2"/>
        <v>0</v>
      </c>
    </row>
    <row r="172" spans="7:9" x14ac:dyDescent="0.35">
      <c r="G172" s="54" t="str">
        <f>IF(ISTEXT(overallRate),"Effectuez l’étape 1",IF($C172="Oui","Utiliser Étape 2a) Hebdomadaire (52)",IF(OR(COUNT($D172,E172)&lt;&gt;2,overallRate=0),0,ROUND(IF($B172="Non - avec lien de dépendance",MIN(2258,E172,$D172)*overallRate,MIN(2258,E172)*overallRate),2))))</f>
        <v>Effectuez l’étape 1</v>
      </c>
      <c r="H172" s="54" t="str">
        <f>IF(ISTEXT(overallRate),"Effectuez l’étape 1",IF($C172="Oui","Utiliser Étape 2a) Hebdomadaire (52)",IF(OR(COUNT($D172,F172)&lt;&gt;2,overallRate=0),0,ROUND(IF($B172="Non - avec lien de dépendance",MIN(2258,F172,$D172)*overallRate,MIN(2258,F172)*overallRate),2))))</f>
        <v>Effectuez l’étape 1</v>
      </c>
      <c r="I172" s="3">
        <f t="shared" si="2"/>
        <v>0</v>
      </c>
    </row>
    <row r="173" spans="7:9" x14ac:dyDescent="0.35">
      <c r="G173" s="54" t="str">
        <f>IF(ISTEXT(overallRate),"Effectuez l’étape 1",IF($C173="Oui","Utiliser Étape 2a) Hebdomadaire (52)",IF(OR(COUNT($D173,E173)&lt;&gt;2,overallRate=0),0,ROUND(IF($B173="Non - avec lien de dépendance",MIN(2258,E173,$D173)*overallRate,MIN(2258,E173)*overallRate),2))))</f>
        <v>Effectuez l’étape 1</v>
      </c>
      <c r="H173" s="54" t="str">
        <f>IF(ISTEXT(overallRate),"Effectuez l’étape 1",IF($C173="Oui","Utiliser Étape 2a) Hebdomadaire (52)",IF(OR(COUNT($D173,F173)&lt;&gt;2,overallRate=0),0,ROUND(IF($B173="Non - avec lien de dépendance",MIN(2258,F173,$D173)*overallRate,MIN(2258,F173)*overallRate),2))))</f>
        <v>Effectuez l’étape 1</v>
      </c>
      <c r="I173" s="3">
        <f t="shared" si="2"/>
        <v>0</v>
      </c>
    </row>
    <row r="174" spans="7:9" x14ac:dyDescent="0.35">
      <c r="G174" s="54" t="str">
        <f>IF(ISTEXT(overallRate),"Effectuez l’étape 1",IF($C174="Oui","Utiliser Étape 2a) Hebdomadaire (52)",IF(OR(COUNT($D174,E174)&lt;&gt;2,overallRate=0),0,ROUND(IF($B174="Non - avec lien de dépendance",MIN(2258,E174,$D174)*overallRate,MIN(2258,E174)*overallRate),2))))</f>
        <v>Effectuez l’étape 1</v>
      </c>
      <c r="H174" s="54" t="str">
        <f>IF(ISTEXT(overallRate),"Effectuez l’étape 1",IF($C174="Oui","Utiliser Étape 2a) Hebdomadaire (52)",IF(OR(COUNT($D174,F174)&lt;&gt;2,overallRate=0),0,ROUND(IF($B174="Non - avec lien de dépendance",MIN(2258,F174,$D174)*overallRate,MIN(2258,F174)*overallRate),2))))</f>
        <v>Effectuez l’étape 1</v>
      </c>
      <c r="I174" s="3">
        <f t="shared" si="2"/>
        <v>0</v>
      </c>
    </row>
    <row r="175" spans="7:9" x14ac:dyDescent="0.35">
      <c r="G175" s="54" t="str">
        <f>IF(ISTEXT(overallRate),"Effectuez l’étape 1",IF($C175="Oui","Utiliser Étape 2a) Hebdomadaire (52)",IF(OR(COUNT($D175,E175)&lt;&gt;2,overallRate=0),0,ROUND(IF($B175="Non - avec lien de dépendance",MIN(2258,E175,$D175)*overallRate,MIN(2258,E175)*overallRate),2))))</f>
        <v>Effectuez l’étape 1</v>
      </c>
      <c r="H175" s="54" t="str">
        <f>IF(ISTEXT(overallRate),"Effectuez l’étape 1",IF($C175="Oui","Utiliser Étape 2a) Hebdomadaire (52)",IF(OR(COUNT($D175,F175)&lt;&gt;2,overallRate=0),0,ROUND(IF($B175="Non - avec lien de dépendance",MIN(2258,F175,$D175)*overallRate,MIN(2258,F175)*overallRate),2))))</f>
        <v>Effectuez l’étape 1</v>
      </c>
      <c r="I175" s="3">
        <f t="shared" si="2"/>
        <v>0</v>
      </c>
    </row>
    <row r="176" spans="7:9" x14ac:dyDescent="0.35">
      <c r="G176" s="54" t="str">
        <f>IF(ISTEXT(overallRate),"Effectuez l’étape 1",IF($C176="Oui","Utiliser Étape 2a) Hebdomadaire (52)",IF(OR(COUNT($D176,E176)&lt;&gt;2,overallRate=0),0,ROUND(IF($B176="Non - avec lien de dépendance",MIN(2258,E176,$D176)*overallRate,MIN(2258,E176)*overallRate),2))))</f>
        <v>Effectuez l’étape 1</v>
      </c>
      <c r="H176" s="54" t="str">
        <f>IF(ISTEXT(overallRate),"Effectuez l’étape 1",IF($C176="Oui","Utiliser Étape 2a) Hebdomadaire (52)",IF(OR(COUNT($D176,F176)&lt;&gt;2,overallRate=0),0,ROUND(IF($B176="Non - avec lien de dépendance",MIN(2258,F176,$D176)*overallRate,MIN(2258,F176)*overallRate),2))))</f>
        <v>Effectuez l’étape 1</v>
      </c>
      <c r="I176" s="3">
        <f t="shared" si="2"/>
        <v>0</v>
      </c>
    </row>
    <row r="177" spans="7:9" x14ac:dyDescent="0.35">
      <c r="G177" s="54" t="str">
        <f>IF(ISTEXT(overallRate),"Effectuez l’étape 1",IF($C177="Oui","Utiliser Étape 2a) Hebdomadaire (52)",IF(OR(COUNT($D177,E177)&lt;&gt;2,overallRate=0),0,ROUND(IF($B177="Non - avec lien de dépendance",MIN(2258,E177,$D177)*overallRate,MIN(2258,E177)*overallRate),2))))</f>
        <v>Effectuez l’étape 1</v>
      </c>
      <c r="H177" s="54" t="str">
        <f>IF(ISTEXT(overallRate),"Effectuez l’étape 1",IF($C177="Oui","Utiliser Étape 2a) Hebdomadaire (52)",IF(OR(COUNT($D177,F177)&lt;&gt;2,overallRate=0),0,ROUND(IF($B177="Non - avec lien de dépendance",MIN(2258,F177,$D177)*overallRate,MIN(2258,F177)*overallRate),2))))</f>
        <v>Effectuez l’étape 1</v>
      </c>
      <c r="I177" s="3">
        <f t="shared" si="2"/>
        <v>0</v>
      </c>
    </row>
    <row r="178" spans="7:9" x14ac:dyDescent="0.35">
      <c r="G178" s="54" t="str">
        <f>IF(ISTEXT(overallRate),"Effectuez l’étape 1",IF($C178="Oui","Utiliser Étape 2a) Hebdomadaire (52)",IF(OR(COUNT($D178,E178)&lt;&gt;2,overallRate=0),0,ROUND(IF($B178="Non - avec lien de dépendance",MIN(2258,E178,$D178)*overallRate,MIN(2258,E178)*overallRate),2))))</f>
        <v>Effectuez l’étape 1</v>
      </c>
      <c r="H178" s="54" t="str">
        <f>IF(ISTEXT(overallRate),"Effectuez l’étape 1",IF($C178="Oui","Utiliser Étape 2a) Hebdomadaire (52)",IF(OR(COUNT($D178,F178)&lt;&gt;2,overallRate=0),0,ROUND(IF($B178="Non - avec lien de dépendance",MIN(2258,F178,$D178)*overallRate,MIN(2258,F178)*overallRate),2))))</f>
        <v>Effectuez l’étape 1</v>
      </c>
      <c r="I178" s="3">
        <f t="shared" si="2"/>
        <v>0</v>
      </c>
    </row>
    <row r="179" spans="7:9" x14ac:dyDescent="0.35">
      <c r="G179" s="54" t="str">
        <f>IF(ISTEXT(overallRate),"Effectuez l’étape 1",IF($C179="Oui","Utiliser Étape 2a) Hebdomadaire (52)",IF(OR(COUNT($D179,E179)&lt;&gt;2,overallRate=0),0,ROUND(IF($B179="Non - avec lien de dépendance",MIN(2258,E179,$D179)*overallRate,MIN(2258,E179)*overallRate),2))))</f>
        <v>Effectuez l’étape 1</v>
      </c>
      <c r="H179" s="54" t="str">
        <f>IF(ISTEXT(overallRate),"Effectuez l’étape 1",IF($C179="Oui","Utiliser Étape 2a) Hebdomadaire (52)",IF(OR(COUNT($D179,F179)&lt;&gt;2,overallRate=0),0,ROUND(IF($B179="Non - avec lien de dépendance",MIN(2258,F179,$D179)*overallRate,MIN(2258,F179)*overallRate),2))))</f>
        <v>Effectuez l’étape 1</v>
      </c>
      <c r="I179" s="3">
        <f t="shared" si="2"/>
        <v>0</v>
      </c>
    </row>
    <row r="180" spans="7:9" x14ac:dyDescent="0.35">
      <c r="G180" s="54" t="str">
        <f>IF(ISTEXT(overallRate),"Effectuez l’étape 1",IF($C180="Oui","Utiliser Étape 2a) Hebdomadaire (52)",IF(OR(COUNT($D180,E180)&lt;&gt;2,overallRate=0),0,ROUND(IF($B180="Non - avec lien de dépendance",MIN(2258,E180,$D180)*overallRate,MIN(2258,E180)*overallRate),2))))</f>
        <v>Effectuez l’étape 1</v>
      </c>
      <c r="H180" s="54" t="str">
        <f>IF(ISTEXT(overallRate),"Effectuez l’étape 1",IF($C180="Oui","Utiliser Étape 2a) Hebdomadaire (52)",IF(OR(COUNT($D180,F180)&lt;&gt;2,overallRate=0),0,ROUND(IF($B180="Non - avec lien de dépendance",MIN(2258,F180,$D180)*overallRate,MIN(2258,F180)*overallRate),2))))</f>
        <v>Effectuez l’étape 1</v>
      </c>
      <c r="I180" s="3">
        <f t="shared" si="2"/>
        <v>0</v>
      </c>
    </row>
    <row r="181" spans="7:9" x14ac:dyDescent="0.35">
      <c r="G181" s="54" t="str">
        <f>IF(ISTEXT(overallRate),"Effectuez l’étape 1",IF($C181="Oui","Utiliser Étape 2a) Hebdomadaire (52)",IF(OR(COUNT($D181,E181)&lt;&gt;2,overallRate=0),0,ROUND(IF($B181="Non - avec lien de dépendance",MIN(2258,E181,$D181)*overallRate,MIN(2258,E181)*overallRate),2))))</f>
        <v>Effectuez l’étape 1</v>
      </c>
      <c r="H181" s="54" t="str">
        <f>IF(ISTEXT(overallRate),"Effectuez l’étape 1",IF($C181="Oui","Utiliser Étape 2a) Hebdomadaire (52)",IF(OR(COUNT($D181,F181)&lt;&gt;2,overallRate=0),0,ROUND(IF($B181="Non - avec lien de dépendance",MIN(2258,F181,$D181)*overallRate,MIN(2258,F181)*overallRate),2))))</f>
        <v>Effectuez l’étape 1</v>
      </c>
      <c r="I181" s="3">
        <f t="shared" si="2"/>
        <v>0</v>
      </c>
    </row>
    <row r="182" spans="7:9" x14ac:dyDescent="0.35">
      <c r="G182" s="54" t="str">
        <f>IF(ISTEXT(overallRate),"Effectuez l’étape 1",IF($C182="Oui","Utiliser Étape 2a) Hebdomadaire (52)",IF(OR(COUNT($D182,E182)&lt;&gt;2,overallRate=0),0,ROUND(IF($B182="Non - avec lien de dépendance",MIN(2258,E182,$D182)*overallRate,MIN(2258,E182)*overallRate),2))))</f>
        <v>Effectuez l’étape 1</v>
      </c>
      <c r="H182" s="54" t="str">
        <f>IF(ISTEXT(overallRate),"Effectuez l’étape 1",IF($C182="Oui","Utiliser Étape 2a) Hebdomadaire (52)",IF(OR(COUNT($D182,F182)&lt;&gt;2,overallRate=0),0,ROUND(IF($B182="Non - avec lien de dépendance",MIN(2258,F182,$D182)*overallRate,MIN(2258,F182)*overallRate),2))))</f>
        <v>Effectuez l’étape 1</v>
      </c>
      <c r="I182" s="3">
        <f t="shared" si="2"/>
        <v>0</v>
      </c>
    </row>
    <row r="183" spans="7:9" x14ac:dyDescent="0.35">
      <c r="G183" s="54" t="str">
        <f>IF(ISTEXT(overallRate),"Effectuez l’étape 1",IF($C183="Oui","Utiliser Étape 2a) Hebdomadaire (52)",IF(OR(COUNT($D183,E183)&lt;&gt;2,overallRate=0),0,ROUND(IF($B183="Non - avec lien de dépendance",MIN(2258,E183,$D183)*overallRate,MIN(2258,E183)*overallRate),2))))</f>
        <v>Effectuez l’étape 1</v>
      </c>
      <c r="H183" s="54" t="str">
        <f>IF(ISTEXT(overallRate),"Effectuez l’étape 1",IF($C183="Oui","Utiliser Étape 2a) Hebdomadaire (52)",IF(OR(COUNT($D183,F183)&lt;&gt;2,overallRate=0),0,ROUND(IF($B183="Non - avec lien de dépendance",MIN(2258,F183,$D183)*overallRate,MIN(2258,F183)*overallRate),2))))</f>
        <v>Effectuez l’étape 1</v>
      </c>
      <c r="I183" s="3">
        <f t="shared" si="2"/>
        <v>0</v>
      </c>
    </row>
    <row r="184" spans="7:9" x14ac:dyDescent="0.35">
      <c r="G184" s="54" t="str">
        <f>IF(ISTEXT(overallRate),"Effectuez l’étape 1",IF($C184="Oui","Utiliser Étape 2a) Hebdomadaire (52)",IF(OR(COUNT($D184,E184)&lt;&gt;2,overallRate=0),0,ROUND(IF($B184="Non - avec lien de dépendance",MIN(2258,E184,$D184)*overallRate,MIN(2258,E184)*overallRate),2))))</f>
        <v>Effectuez l’étape 1</v>
      </c>
      <c r="H184" s="54" t="str">
        <f>IF(ISTEXT(overallRate),"Effectuez l’étape 1",IF($C184="Oui","Utiliser Étape 2a) Hebdomadaire (52)",IF(OR(COUNT($D184,F184)&lt;&gt;2,overallRate=0),0,ROUND(IF($B184="Non - avec lien de dépendance",MIN(2258,F184,$D184)*overallRate,MIN(2258,F184)*overallRate),2))))</f>
        <v>Effectuez l’étape 1</v>
      </c>
      <c r="I184" s="3">
        <f t="shared" si="2"/>
        <v>0</v>
      </c>
    </row>
    <row r="185" spans="7:9" x14ac:dyDescent="0.35">
      <c r="G185" s="54" t="str">
        <f>IF(ISTEXT(overallRate),"Effectuez l’étape 1",IF($C185="Oui","Utiliser Étape 2a) Hebdomadaire (52)",IF(OR(COUNT($D185,E185)&lt;&gt;2,overallRate=0),0,ROUND(IF($B185="Non - avec lien de dépendance",MIN(2258,E185,$D185)*overallRate,MIN(2258,E185)*overallRate),2))))</f>
        <v>Effectuez l’étape 1</v>
      </c>
      <c r="H185" s="54" t="str">
        <f>IF(ISTEXT(overallRate),"Effectuez l’étape 1",IF($C185="Oui","Utiliser Étape 2a) Hebdomadaire (52)",IF(OR(COUNT($D185,F185)&lt;&gt;2,overallRate=0),0,ROUND(IF($B185="Non - avec lien de dépendance",MIN(2258,F185,$D185)*overallRate,MIN(2258,F185)*overallRate),2))))</f>
        <v>Effectuez l’étape 1</v>
      </c>
      <c r="I185" s="3">
        <f t="shared" si="2"/>
        <v>0</v>
      </c>
    </row>
    <row r="186" spans="7:9" x14ac:dyDescent="0.35">
      <c r="G186" s="54" t="str">
        <f>IF(ISTEXT(overallRate),"Effectuez l’étape 1",IF($C186="Oui","Utiliser Étape 2a) Hebdomadaire (52)",IF(OR(COUNT($D186,E186)&lt;&gt;2,overallRate=0),0,ROUND(IF($B186="Non - avec lien de dépendance",MIN(2258,E186,$D186)*overallRate,MIN(2258,E186)*overallRate),2))))</f>
        <v>Effectuez l’étape 1</v>
      </c>
      <c r="H186" s="54" t="str">
        <f>IF(ISTEXT(overallRate),"Effectuez l’étape 1",IF($C186="Oui","Utiliser Étape 2a) Hebdomadaire (52)",IF(OR(COUNT($D186,F186)&lt;&gt;2,overallRate=0),0,ROUND(IF($B186="Non - avec lien de dépendance",MIN(2258,F186,$D186)*overallRate,MIN(2258,F186)*overallRate),2))))</f>
        <v>Effectuez l’étape 1</v>
      </c>
      <c r="I186" s="3">
        <f t="shared" si="2"/>
        <v>0</v>
      </c>
    </row>
    <row r="187" spans="7:9" x14ac:dyDescent="0.35">
      <c r="G187" s="54" t="str">
        <f>IF(ISTEXT(overallRate),"Effectuez l’étape 1",IF($C187="Oui","Utiliser Étape 2a) Hebdomadaire (52)",IF(OR(COUNT($D187,E187)&lt;&gt;2,overallRate=0),0,ROUND(IF($B187="Non - avec lien de dépendance",MIN(2258,E187,$D187)*overallRate,MIN(2258,E187)*overallRate),2))))</f>
        <v>Effectuez l’étape 1</v>
      </c>
      <c r="H187" s="54" t="str">
        <f>IF(ISTEXT(overallRate),"Effectuez l’étape 1",IF($C187="Oui","Utiliser Étape 2a) Hebdomadaire (52)",IF(OR(COUNT($D187,F187)&lt;&gt;2,overallRate=0),0,ROUND(IF($B187="Non - avec lien de dépendance",MIN(2258,F187,$D187)*overallRate,MIN(2258,F187)*overallRate),2))))</f>
        <v>Effectuez l’étape 1</v>
      </c>
      <c r="I187" s="3">
        <f t="shared" si="2"/>
        <v>0</v>
      </c>
    </row>
    <row r="188" spans="7:9" x14ac:dyDescent="0.35">
      <c r="G188" s="54" t="str">
        <f>IF(ISTEXT(overallRate),"Effectuez l’étape 1",IF($C188="Oui","Utiliser Étape 2a) Hebdomadaire (52)",IF(OR(COUNT($D188,E188)&lt;&gt;2,overallRate=0),0,ROUND(IF($B188="Non - avec lien de dépendance",MIN(2258,E188,$D188)*overallRate,MIN(2258,E188)*overallRate),2))))</f>
        <v>Effectuez l’étape 1</v>
      </c>
      <c r="H188" s="54" t="str">
        <f>IF(ISTEXT(overallRate),"Effectuez l’étape 1",IF($C188="Oui","Utiliser Étape 2a) Hebdomadaire (52)",IF(OR(COUNT($D188,F188)&lt;&gt;2,overallRate=0),0,ROUND(IF($B188="Non - avec lien de dépendance",MIN(2258,F188,$D188)*overallRate,MIN(2258,F188)*overallRate),2))))</f>
        <v>Effectuez l’étape 1</v>
      </c>
      <c r="I188" s="3">
        <f t="shared" si="2"/>
        <v>0</v>
      </c>
    </row>
    <row r="189" spans="7:9" x14ac:dyDescent="0.35">
      <c r="G189" s="54" t="str">
        <f>IF(ISTEXT(overallRate),"Effectuez l’étape 1",IF($C189="Oui","Utiliser Étape 2a) Hebdomadaire (52)",IF(OR(COUNT($D189,E189)&lt;&gt;2,overallRate=0),0,ROUND(IF($B189="Non - avec lien de dépendance",MIN(2258,E189,$D189)*overallRate,MIN(2258,E189)*overallRate),2))))</f>
        <v>Effectuez l’étape 1</v>
      </c>
      <c r="H189" s="54" t="str">
        <f>IF(ISTEXT(overallRate),"Effectuez l’étape 1",IF($C189="Oui","Utiliser Étape 2a) Hebdomadaire (52)",IF(OR(COUNT($D189,F189)&lt;&gt;2,overallRate=0),0,ROUND(IF($B189="Non - avec lien de dépendance",MIN(2258,F189,$D189)*overallRate,MIN(2258,F189)*overallRate),2))))</f>
        <v>Effectuez l’étape 1</v>
      </c>
      <c r="I189" s="3">
        <f t="shared" si="2"/>
        <v>0</v>
      </c>
    </row>
    <row r="190" spans="7:9" x14ac:dyDescent="0.35">
      <c r="G190" s="54" t="str">
        <f>IF(ISTEXT(overallRate),"Effectuez l’étape 1",IF($C190="Oui","Utiliser Étape 2a) Hebdomadaire (52)",IF(OR(COUNT($D190,E190)&lt;&gt;2,overallRate=0),0,ROUND(IF($B190="Non - avec lien de dépendance",MIN(2258,E190,$D190)*overallRate,MIN(2258,E190)*overallRate),2))))</f>
        <v>Effectuez l’étape 1</v>
      </c>
      <c r="H190" s="54" t="str">
        <f>IF(ISTEXT(overallRate),"Effectuez l’étape 1",IF($C190="Oui","Utiliser Étape 2a) Hebdomadaire (52)",IF(OR(COUNT($D190,F190)&lt;&gt;2,overallRate=0),0,ROUND(IF($B190="Non - avec lien de dépendance",MIN(2258,F190,$D190)*overallRate,MIN(2258,F190)*overallRate),2))))</f>
        <v>Effectuez l’étape 1</v>
      </c>
      <c r="I190" s="3">
        <f t="shared" si="2"/>
        <v>0</v>
      </c>
    </row>
    <row r="191" spans="7:9" x14ac:dyDescent="0.35">
      <c r="G191" s="54" t="str">
        <f>IF(ISTEXT(overallRate),"Effectuez l’étape 1",IF($C191="Oui","Utiliser Étape 2a) Hebdomadaire (52)",IF(OR(COUNT($D191,E191)&lt;&gt;2,overallRate=0),0,ROUND(IF($B191="Non - avec lien de dépendance",MIN(2258,E191,$D191)*overallRate,MIN(2258,E191)*overallRate),2))))</f>
        <v>Effectuez l’étape 1</v>
      </c>
      <c r="H191" s="54" t="str">
        <f>IF(ISTEXT(overallRate),"Effectuez l’étape 1",IF($C191="Oui","Utiliser Étape 2a) Hebdomadaire (52)",IF(OR(COUNT($D191,F191)&lt;&gt;2,overallRate=0),0,ROUND(IF($B191="Non - avec lien de dépendance",MIN(2258,F191,$D191)*overallRate,MIN(2258,F191)*overallRate),2))))</f>
        <v>Effectuez l’étape 1</v>
      </c>
      <c r="I191" s="3">
        <f t="shared" si="2"/>
        <v>0</v>
      </c>
    </row>
    <row r="192" spans="7:9" x14ac:dyDescent="0.35">
      <c r="G192" s="54" t="str">
        <f>IF(ISTEXT(overallRate),"Effectuez l’étape 1",IF($C192="Oui","Utiliser Étape 2a) Hebdomadaire (52)",IF(OR(COUNT($D192,E192)&lt;&gt;2,overallRate=0),0,ROUND(IF($B192="Non - avec lien de dépendance",MIN(2258,E192,$D192)*overallRate,MIN(2258,E192)*overallRate),2))))</f>
        <v>Effectuez l’étape 1</v>
      </c>
      <c r="H192" s="54" t="str">
        <f>IF(ISTEXT(overallRate),"Effectuez l’étape 1",IF($C192="Oui","Utiliser Étape 2a) Hebdomadaire (52)",IF(OR(COUNT($D192,F192)&lt;&gt;2,overallRate=0),0,ROUND(IF($B192="Non - avec lien de dépendance",MIN(2258,F192,$D192)*overallRate,MIN(2258,F192)*overallRate),2))))</f>
        <v>Effectuez l’étape 1</v>
      </c>
      <c r="I192" s="3">
        <f t="shared" si="2"/>
        <v>0</v>
      </c>
    </row>
    <row r="193" spans="7:9" x14ac:dyDescent="0.35">
      <c r="G193" s="54" t="str">
        <f>IF(ISTEXT(overallRate),"Effectuez l’étape 1",IF($C193="Oui","Utiliser Étape 2a) Hebdomadaire (52)",IF(OR(COUNT($D193,E193)&lt;&gt;2,overallRate=0),0,ROUND(IF($B193="Non - avec lien de dépendance",MIN(2258,E193,$D193)*overallRate,MIN(2258,E193)*overallRate),2))))</f>
        <v>Effectuez l’étape 1</v>
      </c>
      <c r="H193" s="54" t="str">
        <f>IF(ISTEXT(overallRate),"Effectuez l’étape 1",IF($C193="Oui","Utiliser Étape 2a) Hebdomadaire (52)",IF(OR(COUNT($D193,F193)&lt;&gt;2,overallRate=0),0,ROUND(IF($B193="Non - avec lien de dépendance",MIN(2258,F193,$D193)*overallRate,MIN(2258,F193)*overallRate),2))))</f>
        <v>Effectuez l’étape 1</v>
      </c>
      <c r="I193" s="3">
        <f t="shared" si="2"/>
        <v>0</v>
      </c>
    </row>
    <row r="194" spans="7:9" x14ac:dyDescent="0.35">
      <c r="G194" s="54" t="str">
        <f>IF(ISTEXT(overallRate),"Effectuez l’étape 1",IF($C194="Oui","Utiliser Étape 2a) Hebdomadaire (52)",IF(OR(COUNT($D194,E194)&lt;&gt;2,overallRate=0),0,ROUND(IF($B194="Non - avec lien de dépendance",MIN(2258,E194,$D194)*overallRate,MIN(2258,E194)*overallRate),2))))</f>
        <v>Effectuez l’étape 1</v>
      </c>
      <c r="H194" s="54" t="str">
        <f>IF(ISTEXT(overallRate),"Effectuez l’étape 1",IF($C194="Oui","Utiliser Étape 2a) Hebdomadaire (52)",IF(OR(COUNT($D194,F194)&lt;&gt;2,overallRate=0),0,ROUND(IF($B194="Non - avec lien de dépendance",MIN(2258,F194,$D194)*overallRate,MIN(2258,F194)*overallRate),2))))</f>
        <v>Effectuez l’étape 1</v>
      </c>
      <c r="I194" s="3">
        <f t="shared" si="2"/>
        <v>0</v>
      </c>
    </row>
    <row r="195" spans="7:9" x14ac:dyDescent="0.35">
      <c r="G195" s="54" t="str">
        <f>IF(ISTEXT(overallRate),"Effectuez l’étape 1",IF($C195="Oui","Utiliser Étape 2a) Hebdomadaire (52)",IF(OR(COUNT($D195,E195)&lt;&gt;2,overallRate=0),0,ROUND(IF($B195="Non - avec lien de dépendance",MIN(2258,E195,$D195)*overallRate,MIN(2258,E195)*overallRate),2))))</f>
        <v>Effectuez l’étape 1</v>
      </c>
      <c r="H195" s="54" t="str">
        <f>IF(ISTEXT(overallRate),"Effectuez l’étape 1",IF($C195="Oui","Utiliser Étape 2a) Hebdomadaire (52)",IF(OR(COUNT($D195,F195)&lt;&gt;2,overallRate=0),0,ROUND(IF($B195="Non - avec lien de dépendance",MIN(2258,F195,$D195)*overallRate,MIN(2258,F195)*overallRate),2))))</f>
        <v>Effectuez l’étape 1</v>
      </c>
      <c r="I195" s="3">
        <f t="shared" si="2"/>
        <v>0</v>
      </c>
    </row>
    <row r="196" spans="7:9" x14ac:dyDescent="0.35">
      <c r="G196" s="54" t="str">
        <f>IF(ISTEXT(overallRate),"Effectuez l’étape 1",IF($C196="Oui","Utiliser Étape 2a) Hebdomadaire (52)",IF(OR(COUNT($D196,E196)&lt;&gt;2,overallRate=0),0,ROUND(IF($B196="Non - avec lien de dépendance",MIN(2258,E196,$D196)*overallRate,MIN(2258,E196)*overallRate),2))))</f>
        <v>Effectuez l’étape 1</v>
      </c>
      <c r="H196" s="54" t="str">
        <f>IF(ISTEXT(overallRate),"Effectuez l’étape 1",IF($C196="Oui","Utiliser Étape 2a) Hebdomadaire (52)",IF(OR(COUNT($D196,F196)&lt;&gt;2,overallRate=0),0,ROUND(IF($B196="Non - avec lien de dépendance",MIN(2258,F196,$D196)*overallRate,MIN(2258,F196)*overallRate),2))))</f>
        <v>Effectuez l’étape 1</v>
      </c>
      <c r="I196" s="3">
        <f t="shared" si="2"/>
        <v>0</v>
      </c>
    </row>
    <row r="197" spans="7:9" x14ac:dyDescent="0.35">
      <c r="G197" s="54" t="str">
        <f>IF(ISTEXT(overallRate),"Effectuez l’étape 1",IF($C197="Oui","Utiliser Étape 2a) Hebdomadaire (52)",IF(OR(COUNT($D197,E197)&lt;&gt;2,overallRate=0),0,ROUND(IF($B197="Non - avec lien de dépendance",MIN(2258,E197,$D197)*overallRate,MIN(2258,E197)*overallRate),2))))</f>
        <v>Effectuez l’étape 1</v>
      </c>
      <c r="H197" s="54" t="str">
        <f>IF(ISTEXT(overallRate),"Effectuez l’étape 1",IF($C197="Oui","Utiliser Étape 2a) Hebdomadaire (52)",IF(OR(COUNT($D197,F197)&lt;&gt;2,overallRate=0),0,ROUND(IF($B197="Non - avec lien de dépendance",MIN(2258,F197,$D197)*overallRate,MIN(2258,F197)*overallRate),2))))</f>
        <v>Effectuez l’étape 1</v>
      </c>
      <c r="I197" s="3">
        <f t="shared" si="2"/>
        <v>0</v>
      </c>
    </row>
    <row r="198" spans="7:9" x14ac:dyDescent="0.35">
      <c r="G198" s="54" t="str">
        <f>IF(ISTEXT(overallRate),"Effectuez l’étape 1",IF($C198="Oui","Utiliser Étape 2a) Hebdomadaire (52)",IF(OR(COUNT($D198,E198)&lt;&gt;2,overallRate=0),0,ROUND(IF($B198="Non - avec lien de dépendance",MIN(2258,E198,$D198)*overallRate,MIN(2258,E198)*overallRate),2))))</f>
        <v>Effectuez l’étape 1</v>
      </c>
      <c r="H198" s="54" t="str">
        <f>IF(ISTEXT(overallRate),"Effectuez l’étape 1",IF($C198="Oui","Utiliser Étape 2a) Hebdomadaire (52)",IF(OR(COUNT($D198,F198)&lt;&gt;2,overallRate=0),0,ROUND(IF($B198="Non - avec lien de dépendance",MIN(2258,F198,$D198)*overallRate,MIN(2258,F198)*overallRate),2))))</f>
        <v>Effectuez l’étape 1</v>
      </c>
      <c r="I198" s="3">
        <f t="shared" si="2"/>
        <v>0</v>
      </c>
    </row>
    <row r="199" spans="7:9" x14ac:dyDescent="0.35">
      <c r="G199" s="54" t="str">
        <f>IF(ISTEXT(overallRate),"Effectuez l’étape 1",IF($C199="Oui","Utiliser Étape 2a) Hebdomadaire (52)",IF(OR(COUNT($D199,E199)&lt;&gt;2,overallRate=0),0,ROUND(IF($B199="Non - avec lien de dépendance",MIN(2258,E199,$D199)*overallRate,MIN(2258,E199)*overallRate),2))))</f>
        <v>Effectuez l’étape 1</v>
      </c>
      <c r="H199" s="54" t="str">
        <f>IF(ISTEXT(overallRate),"Effectuez l’étape 1",IF($C199="Oui","Utiliser Étape 2a) Hebdomadaire (52)",IF(OR(COUNT($D199,F199)&lt;&gt;2,overallRate=0),0,ROUND(IF($B199="Non - avec lien de dépendance",MIN(2258,F199,$D199)*overallRate,MIN(2258,F199)*overallRate),2))))</f>
        <v>Effectuez l’étape 1</v>
      </c>
      <c r="I199" s="3">
        <f t="shared" ref="I199:I262" si="3">IF(AND(COUNT(B199:F199)&gt;0,OR(COUNT(D199:F199)&lt;&gt;3,ISBLANK(B199))),"Fill out all amounts",SUM(G199:H199))</f>
        <v>0</v>
      </c>
    </row>
    <row r="200" spans="7:9" x14ac:dyDescent="0.35">
      <c r="G200" s="54" t="str">
        <f>IF(ISTEXT(overallRate),"Effectuez l’étape 1",IF($C200="Oui","Utiliser Étape 2a) Hebdomadaire (52)",IF(OR(COUNT($D200,E200)&lt;&gt;2,overallRate=0),0,ROUND(IF($B200="Non - avec lien de dépendance",MIN(2258,E200,$D200)*overallRate,MIN(2258,E200)*overallRate),2))))</f>
        <v>Effectuez l’étape 1</v>
      </c>
      <c r="H200" s="54" t="str">
        <f>IF(ISTEXT(overallRate),"Effectuez l’étape 1",IF($C200="Oui","Utiliser Étape 2a) Hebdomadaire (52)",IF(OR(COUNT($D200,F200)&lt;&gt;2,overallRate=0),0,ROUND(IF($B200="Non - avec lien de dépendance",MIN(2258,F200,$D200)*overallRate,MIN(2258,F200)*overallRate),2))))</f>
        <v>Effectuez l’étape 1</v>
      </c>
      <c r="I200" s="3">
        <f t="shared" si="3"/>
        <v>0</v>
      </c>
    </row>
    <row r="201" spans="7:9" x14ac:dyDescent="0.35">
      <c r="G201" s="54" t="str">
        <f>IF(ISTEXT(overallRate),"Effectuez l’étape 1",IF($C201="Oui","Utiliser Étape 2a) Hebdomadaire (52)",IF(OR(COUNT($D201,E201)&lt;&gt;2,overallRate=0),0,ROUND(IF($B201="Non - avec lien de dépendance",MIN(2258,E201,$D201)*overallRate,MIN(2258,E201)*overallRate),2))))</f>
        <v>Effectuez l’étape 1</v>
      </c>
      <c r="H201" s="54" t="str">
        <f>IF(ISTEXT(overallRate),"Effectuez l’étape 1",IF($C201="Oui","Utiliser Étape 2a) Hebdomadaire (52)",IF(OR(COUNT($D201,F201)&lt;&gt;2,overallRate=0),0,ROUND(IF($B201="Non - avec lien de dépendance",MIN(2258,F201,$D201)*overallRate,MIN(2258,F201)*overallRate),2))))</f>
        <v>Effectuez l’étape 1</v>
      </c>
      <c r="I201" s="3">
        <f t="shared" si="3"/>
        <v>0</v>
      </c>
    </row>
    <row r="202" spans="7:9" x14ac:dyDescent="0.35">
      <c r="G202" s="54" t="str">
        <f>IF(ISTEXT(overallRate),"Effectuez l’étape 1",IF($C202="Oui","Utiliser Étape 2a) Hebdomadaire (52)",IF(OR(COUNT($D202,E202)&lt;&gt;2,overallRate=0),0,ROUND(IF($B202="Non - avec lien de dépendance",MIN(2258,E202,$D202)*overallRate,MIN(2258,E202)*overallRate),2))))</f>
        <v>Effectuez l’étape 1</v>
      </c>
      <c r="H202" s="54" t="str">
        <f>IF(ISTEXT(overallRate),"Effectuez l’étape 1",IF($C202="Oui","Utiliser Étape 2a) Hebdomadaire (52)",IF(OR(COUNT($D202,F202)&lt;&gt;2,overallRate=0),0,ROUND(IF($B202="Non - avec lien de dépendance",MIN(2258,F202,$D202)*overallRate,MIN(2258,F202)*overallRate),2))))</f>
        <v>Effectuez l’étape 1</v>
      </c>
      <c r="I202" s="3">
        <f t="shared" si="3"/>
        <v>0</v>
      </c>
    </row>
    <row r="203" spans="7:9" x14ac:dyDescent="0.35">
      <c r="G203" s="54" t="str">
        <f>IF(ISTEXT(overallRate),"Effectuez l’étape 1",IF($C203="Oui","Utiliser Étape 2a) Hebdomadaire (52)",IF(OR(COUNT($D203,E203)&lt;&gt;2,overallRate=0),0,ROUND(IF($B203="Non - avec lien de dépendance",MIN(2258,E203,$D203)*overallRate,MIN(2258,E203)*overallRate),2))))</f>
        <v>Effectuez l’étape 1</v>
      </c>
      <c r="H203" s="54" t="str">
        <f>IF(ISTEXT(overallRate),"Effectuez l’étape 1",IF($C203="Oui","Utiliser Étape 2a) Hebdomadaire (52)",IF(OR(COUNT($D203,F203)&lt;&gt;2,overallRate=0),0,ROUND(IF($B203="Non - avec lien de dépendance",MIN(2258,F203,$D203)*overallRate,MIN(2258,F203)*overallRate),2))))</f>
        <v>Effectuez l’étape 1</v>
      </c>
      <c r="I203" s="3">
        <f t="shared" si="3"/>
        <v>0</v>
      </c>
    </row>
    <row r="204" spans="7:9" x14ac:dyDescent="0.35">
      <c r="G204" s="54" t="str">
        <f>IF(ISTEXT(overallRate),"Effectuez l’étape 1",IF($C204="Oui","Utiliser Étape 2a) Hebdomadaire (52)",IF(OR(COUNT($D204,E204)&lt;&gt;2,overallRate=0),0,ROUND(IF($B204="Non - avec lien de dépendance",MIN(2258,E204,$D204)*overallRate,MIN(2258,E204)*overallRate),2))))</f>
        <v>Effectuez l’étape 1</v>
      </c>
      <c r="H204" s="54" t="str">
        <f>IF(ISTEXT(overallRate),"Effectuez l’étape 1",IF($C204="Oui","Utiliser Étape 2a) Hebdomadaire (52)",IF(OR(COUNT($D204,F204)&lt;&gt;2,overallRate=0),0,ROUND(IF($B204="Non - avec lien de dépendance",MIN(2258,F204,$D204)*overallRate,MIN(2258,F204)*overallRate),2))))</f>
        <v>Effectuez l’étape 1</v>
      </c>
      <c r="I204" s="3">
        <f t="shared" si="3"/>
        <v>0</v>
      </c>
    </row>
    <row r="205" spans="7:9" x14ac:dyDescent="0.35">
      <c r="G205" s="54" t="str">
        <f>IF(ISTEXT(overallRate),"Effectuez l’étape 1",IF($C205="Oui","Utiliser Étape 2a) Hebdomadaire (52)",IF(OR(COUNT($D205,E205)&lt;&gt;2,overallRate=0),0,ROUND(IF($B205="Non - avec lien de dépendance",MIN(2258,E205,$D205)*overallRate,MIN(2258,E205)*overallRate),2))))</f>
        <v>Effectuez l’étape 1</v>
      </c>
      <c r="H205" s="54" t="str">
        <f>IF(ISTEXT(overallRate),"Effectuez l’étape 1",IF($C205="Oui","Utiliser Étape 2a) Hebdomadaire (52)",IF(OR(COUNT($D205,F205)&lt;&gt;2,overallRate=0),0,ROUND(IF($B205="Non - avec lien de dépendance",MIN(2258,F205,$D205)*overallRate,MIN(2258,F205)*overallRate),2))))</f>
        <v>Effectuez l’étape 1</v>
      </c>
      <c r="I205" s="3">
        <f t="shared" si="3"/>
        <v>0</v>
      </c>
    </row>
    <row r="206" spans="7:9" x14ac:dyDescent="0.35">
      <c r="G206" s="54" t="str">
        <f>IF(ISTEXT(overallRate),"Effectuez l’étape 1",IF($C206="Oui","Utiliser Étape 2a) Hebdomadaire (52)",IF(OR(COUNT($D206,E206)&lt;&gt;2,overallRate=0),0,ROUND(IF($B206="Non - avec lien de dépendance",MIN(2258,E206,$D206)*overallRate,MIN(2258,E206)*overallRate),2))))</f>
        <v>Effectuez l’étape 1</v>
      </c>
      <c r="H206" s="54" t="str">
        <f>IF(ISTEXT(overallRate),"Effectuez l’étape 1",IF($C206="Oui","Utiliser Étape 2a) Hebdomadaire (52)",IF(OR(COUNT($D206,F206)&lt;&gt;2,overallRate=0),0,ROUND(IF($B206="Non - avec lien de dépendance",MIN(2258,F206,$D206)*overallRate,MIN(2258,F206)*overallRate),2))))</f>
        <v>Effectuez l’étape 1</v>
      </c>
      <c r="I206" s="3">
        <f t="shared" si="3"/>
        <v>0</v>
      </c>
    </row>
    <row r="207" spans="7:9" x14ac:dyDescent="0.35">
      <c r="G207" s="54" t="str">
        <f>IF(ISTEXT(overallRate),"Effectuez l’étape 1",IF($C207="Oui","Utiliser Étape 2a) Hebdomadaire (52)",IF(OR(COUNT($D207,E207)&lt;&gt;2,overallRate=0),0,ROUND(IF($B207="Non - avec lien de dépendance",MIN(2258,E207,$D207)*overallRate,MIN(2258,E207)*overallRate),2))))</f>
        <v>Effectuez l’étape 1</v>
      </c>
      <c r="H207" s="54" t="str">
        <f>IF(ISTEXT(overallRate),"Effectuez l’étape 1",IF($C207="Oui","Utiliser Étape 2a) Hebdomadaire (52)",IF(OR(COUNT($D207,F207)&lt;&gt;2,overallRate=0),0,ROUND(IF($B207="Non - avec lien de dépendance",MIN(2258,F207,$D207)*overallRate,MIN(2258,F207)*overallRate),2))))</f>
        <v>Effectuez l’étape 1</v>
      </c>
      <c r="I207" s="3">
        <f t="shared" si="3"/>
        <v>0</v>
      </c>
    </row>
    <row r="208" spans="7:9" x14ac:dyDescent="0.35">
      <c r="G208" s="54" t="str">
        <f>IF(ISTEXT(overallRate),"Effectuez l’étape 1",IF($C208="Oui","Utiliser Étape 2a) Hebdomadaire (52)",IF(OR(COUNT($D208,E208)&lt;&gt;2,overallRate=0),0,ROUND(IF($B208="Non - avec lien de dépendance",MIN(2258,E208,$D208)*overallRate,MIN(2258,E208)*overallRate),2))))</f>
        <v>Effectuez l’étape 1</v>
      </c>
      <c r="H208" s="54" t="str">
        <f>IF(ISTEXT(overallRate),"Effectuez l’étape 1",IF($C208="Oui","Utiliser Étape 2a) Hebdomadaire (52)",IF(OR(COUNT($D208,F208)&lt;&gt;2,overallRate=0),0,ROUND(IF($B208="Non - avec lien de dépendance",MIN(2258,F208,$D208)*overallRate,MIN(2258,F208)*overallRate),2))))</f>
        <v>Effectuez l’étape 1</v>
      </c>
      <c r="I208" s="3">
        <f t="shared" si="3"/>
        <v>0</v>
      </c>
    </row>
    <row r="209" spans="7:9" x14ac:dyDescent="0.35">
      <c r="G209" s="54" t="str">
        <f>IF(ISTEXT(overallRate),"Effectuez l’étape 1",IF($C209="Oui","Utiliser Étape 2a) Hebdomadaire (52)",IF(OR(COUNT($D209,E209)&lt;&gt;2,overallRate=0),0,ROUND(IF($B209="Non - avec lien de dépendance",MIN(2258,E209,$D209)*overallRate,MIN(2258,E209)*overallRate),2))))</f>
        <v>Effectuez l’étape 1</v>
      </c>
      <c r="H209" s="54" t="str">
        <f>IF(ISTEXT(overallRate),"Effectuez l’étape 1",IF($C209="Oui","Utiliser Étape 2a) Hebdomadaire (52)",IF(OR(COUNT($D209,F209)&lt;&gt;2,overallRate=0),0,ROUND(IF($B209="Non - avec lien de dépendance",MIN(2258,F209,$D209)*overallRate,MIN(2258,F209)*overallRate),2))))</f>
        <v>Effectuez l’étape 1</v>
      </c>
      <c r="I209" s="3">
        <f t="shared" si="3"/>
        <v>0</v>
      </c>
    </row>
    <row r="210" spans="7:9" x14ac:dyDescent="0.35">
      <c r="G210" s="54" t="str">
        <f>IF(ISTEXT(overallRate),"Effectuez l’étape 1",IF($C210="Oui","Utiliser Étape 2a) Hebdomadaire (52)",IF(OR(COUNT($D210,E210)&lt;&gt;2,overallRate=0),0,ROUND(IF($B210="Non - avec lien de dépendance",MIN(2258,E210,$D210)*overallRate,MIN(2258,E210)*overallRate),2))))</f>
        <v>Effectuez l’étape 1</v>
      </c>
      <c r="H210" s="54" t="str">
        <f>IF(ISTEXT(overallRate),"Effectuez l’étape 1",IF($C210="Oui","Utiliser Étape 2a) Hebdomadaire (52)",IF(OR(COUNT($D210,F210)&lt;&gt;2,overallRate=0),0,ROUND(IF($B210="Non - avec lien de dépendance",MIN(2258,F210,$D210)*overallRate,MIN(2258,F210)*overallRate),2))))</f>
        <v>Effectuez l’étape 1</v>
      </c>
      <c r="I210" s="3">
        <f t="shared" si="3"/>
        <v>0</v>
      </c>
    </row>
    <row r="211" spans="7:9" x14ac:dyDescent="0.35">
      <c r="G211" s="54" t="str">
        <f>IF(ISTEXT(overallRate),"Effectuez l’étape 1",IF($C211="Oui","Utiliser Étape 2a) Hebdomadaire (52)",IF(OR(COUNT($D211,E211)&lt;&gt;2,overallRate=0),0,ROUND(IF($B211="Non - avec lien de dépendance",MIN(2258,E211,$D211)*overallRate,MIN(2258,E211)*overallRate),2))))</f>
        <v>Effectuez l’étape 1</v>
      </c>
      <c r="H211" s="54" t="str">
        <f>IF(ISTEXT(overallRate),"Effectuez l’étape 1",IF($C211="Oui","Utiliser Étape 2a) Hebdomadaire (52)",IF(OR(COUNT($D211,F211)&lt;&gt;2,overallRate=0),0,ROUND(IF($B211="Non - avec lien de dépendance",MIN(2258,F211,$D211)*overallRate,MIN(2258,F211)*overallRate),2))))</f>
        <v>Effectuez l’étape 1</v>
      </c>
      <c r="I211" s="3">
        <f t="shared" si="3"/>
        <v>0</v>
      </c>
    </row>
    <row r="212" spans="7:9" x14ac:dyDescent="0.35">
      <c r="G212" s="54" t="str">
        <f>IF(ISTEXT(overallRate),"Effectuez l’étape 1",IF($C212="Oui","Utiliser Étape 2a) Hebdomadaire (52)",IF(OR(COUNT($D212,E212)&lt;&gt;2,overallRate=0),0,ROUND(IF($B212="Non - avec lien de dépendance",MIN(2258,E212,$D212)*overallRate,MIN(2258,E212)*overallRate),2))))</f>
        <v>Effectuez l’étape 1</v>
      </c>
      <c r="H212" s="54" t="str">
        <f>IF(ISTEXT(overallRate),"Effectuez l’étape 1",IF($C212="Oui","Utiliser Étape 2a) Hebdomadaire (52)",IF(OR(COUNT($D212,F212)&lt;&gt;2,overallRate=0),0,ROUND(IF($B212="Non - avec lien de dépendance",MIN(2258,F212,$D212)*overallRate,MIN(2258,F212)*overallRate),2))))</f>
        <v>Effectuez l’étape 1</v>
      </c>
      <c r="I212" s="3">
        <f t="shared" si="3"/>
        <v>0</v>
      </c>
    </row>
    <row r="213" spans="7:9" x14ac:dyDescent="0.35">
      <c r="G213" s="54" t="str">
        <f>IF(ISTEXT(overallRate),"Effectuez l’étape 1",IF($C213="Oui","Utiliser Étape 2a) Hebdomadaire (52)",IF(OR(COUNT($D213,E213)&lt;&gt;2,overallRate=0),0,ROUND(IF($B213="Non - avec lien de dépendance",MIN(2258,E213,$D213)*overallRate,MIN(2258,E213)*overallRate),2))))</f>
        <v>Effectuez l’étape 1</v>
      </c>
      <c r="H213" s="54" t="str">
        <f>IF(ISTEXT(overallRate),"Effectuez l’étape 1",IF($C213="Oui","Utiliser Étape 2a) Hebdomadaire (52)",IF(OR(COUNT($D213,F213)&lt;&gt;2,overallRate=0),0,ROUND(IF($B213="Non - avec lien de dépendance",MIN(2258,F213,$D213)*overallRate,MIN(2258,F213)*overallRate),2))))</f>
        <v>Effectuez l’étape 1</v>
      </c>
      <c r="I213" s="3">
        <f t="shared" si="3"/>
        <v>0</v>
      </c>
    </row>
    <row r="214" spans="7:9" x14ac:dyDescent="0.35">
      <c r="G214" s="54" t="str">
        <f>IF(ISTEXT(overallRate),"Effectuez l’étape 1",IF($C214="Oui","Utiliser Étape 2a) Hebdomadaire (52)",IF(OR(COUNT($D214,E214)&lt;&gt;2,overallRate=0),0,ROUND(IF($B214="Non - avec lien de dépendance",MIN(2258,E214,$D214)*overallRate,MIN(2258,E214)*overallRate),2))))</f>
        <v>Effectuez l’étape 1</v>
      </c>
      <c r="H214" s="54" t="str">
        <f>IF(ISTEXT(overallRate),"Effectuez l’étape 1",IF($C214="Oui","Utiliser Étape 2a) Hebdomadaire (52)",IF(OR(COUNT($D214,F214)&lt;&gt;2,overallRate=0),0,ROUND(IF($B214="Non - avec lien de dépendance",MIN(2258,F214,$D214)*overallRate,MIN(2258,F214)*overallRate),2))))</f>
        <v>Effectuez l’étape 1</v>
      </c>
      <c r="I214" s="3">
        <f t="shared" si="3"/>
        <v>0</v>
      </c>
    </row>
    <row r="215" spans="7:9" x14ac:dyDescent="0.35">
      <c r="G215" s="54" t="str">
        <f>IF(ISTEXT(overallRate),"Effectuez l’étape 1",IF($C215="Oui","Utiliser Étape 2a) Hebdomadaire (52)",IF(OR(COUNT($D215,E215)&lt;&gt;2,overallRate=0),0,ROUND(IF($B215="Non - avec lien de dépendance",MIN(2258,E215,$D215)*overallRate,MIN(2258,E215)*overallRate),2))))</f>
        <v>Effectuez l’étape 1</v>
      </c>
      <c r="H215" s="54" t="str">
        <f>IF(ISTEXT(overallRate),"Effectuez l’étape 1",IF($C215="Oui","Utiliser Étape 2a) Hebdomadaire (52)",IF(OR(COUNT($D215,F215)&lt;&gt;2,overallRate=0),0,ROUND(IF($B215="Non - avec lien de dépendance",MIN(2258,F215,$D215)*overallRate,MIN(2258,F215)*overallRate),2))))</f>
        <v>Effectuez l’étape 1</v>
      </c>
      <c r="I215" s="3">
        <f t="shared" si="3"/>
        <v>0</v>
      </c>
    </row>
    <row r="216" spans="7:9" x14ac:dyDescent="0.35">
      <c r="G216" s="54" t="str">
        <f>IF(ISTEXT(overallRate),"Effectuez l’étape 1",IF($C216="Oui","Utiliser Étape 2a) Hebdomadaire (52)",IF(OR(COUNT($D216,E216)&lt;&gt;2,overallRate=0),0,ROUND(IF($B216="Non - avec lien de dépendance",MIN(2258,E216,$D216)*overallRate,MIN(2258,E216)*overallRate),2))))</f>
        <v>Effectuez l’étape 1</v>
      </c>
      <c r="H216" s="54" t="str">
        <f>IF(ISTEXT(overallRate),"Effectuez l’étape 1",IF($C216="Oui","Utiliser Étape 2a) Hebdomadaire (52)",IF(OR(COUNT($D216,F216)&lt;&gt;2,overallRate=0),0,ROUND(IF($B216="Non - avec lien de dépendance",MIN(2258,F216,$D216)*overallRate,MIN(2258,F216)*overallRate),2))))</f>
        <v>Effectuez l’étape 1</v>
      </c>
      <c r="I216" s="3">
        <f t="shared" si="3"/>
        <v>0</v>
      </c>
    </row>
    <row r="217" spans="7:9" x14ac:dyDescent="0.35">
      <c r="G217" s="54" t="str">
        <f>IF(ISTEXT(overallRate),"Effectuez l’étape 1",IF($C217="Oui","Utiliser Étape 2a) Hebdomadaire (52)",IF(OR(COUNT($D217,E217)&lt;&gt;2,overallRate=0),0,ROUND(IF($B217="Non - avec lien de dépendance",MIN(2258,E217,$D217)*overallRate,MIN(2258,E217)*overallRate),2))))</f>
        <v>Effectuez l’étape 1</v>
      </c>
      <c r="H217" s="54" t="str">
        <f>IF(ISTEXT(overallRate),"Effectuez l’étape 1",IF($C217="Oui","Utiliser Étape 2a) Hebdomadaire (52)",IF(OR(COUNT($D217,F217)&lt;&gt;2,overallRate=0),0,ROUND(IF($B217="Non - avec lien de dépendance",MIN(2258,F217,$D217)*overallRate,MIN(2258,F217)*overallRate),2))))</f>
        <v>Effectuez l’étape 1</v>
      </c>
      <c r="I217" s="3">
        <f t="shared" si="3"/>
        <v>0</v>
      </c>
    </row>
    <row r="218" spans="7:9" x14ac:dyDescent="0.35">
      <c r="G218" s="54" t="str">
        <f>IF(ISTEXT(overallRate),"Effectuez l’étape 1",IF($C218="Oui","Utiliser Étape 2a) Hebdomadaire (52)",IF(OR(COUNT($D218,E218)&lt;&gt;2,overallRate=0),0,ROUND(IF($B218="Non - avec lien de dépendance",MIN(2258,E218,$D218)*overallRate,MIN(2258,E218)*overallRate),2))))</f>
        <v>Effectuez l’étape 1</v>
      </c>
      <c r="H218" s="54" t="str">
        <f>IF(ISTEXT(overallRate),"Effectuez l’étape 1",IF($C218="Oui","Utiliser Étape 2a) Hebdomadaire (52)",IF(OR(COUNT($D218,F218)&lt;&gt;2,overallRate=0),0,ROUND(IF($B218="Non - avec lien de dépendance",MIN(2258,F218,$D218)*overallRate,MIN(2258,F218)*overallRate),2))))</f>
        <v>Effectuez l’étape 1</v>
      </c>
      <c r="I218" s="3">
        <f t="shared" si="3"/>
        <v>0</v>
      </c>
    </row>
    <row r="219" spans="7:9" x14ac:dyDescent="0.35">
      <c r="G219" s="54" t="str">
        <f>IF(ISTEXT(overallRate),"Effectuez l’étape 1",IF($C219="Oui","Utiliser Étape 2a) Hebdomadaire (52)",IF(OR(COUNT($D219,E219)&lt;&gt;2,overallRate=0),0,ROUND(IF($B219="Non - avec lien de dépendance",MIN(2258,E219,$D219)*overallRate,MIN(2258,E219)*overallRate),2))))</f>
        <v>Effectuez l’étape 1</v>
      </c>
      <c r="H219" s="54" t="str">
        <f>IF(ISTEXT(overallRate),"Effectuez l’étape 1",IF($C219="Oui","Utiliser Étape 2a) Hebdomadaire (52)",IF(OR(COUNT($D219,F219)&lt;&gt;2,overallRate=0),0,ROUND(IF($B219="Non - avec lien de dépendance",MIN(2258,F219,$D219)*overallRate,MIN(2258,F219)*overallRate),2))))</f>
        <v>Effectuez l’étape 1</v>
      </c>
      <c r="I219" s="3">
        <f t="shared" si="3"/>
        <v>0</v>
      </c>
    </row>
    <row r="220" spans="7:9" x14ac:dyDescent="0.35">
      <c r="G220" s="54" t="str">
        <f>IF(ISTEXT(overallRate),"Effectuez l’étape 1",IF($C220="Oui","Utiliser Étape 2a) Hebdomadaire (52)",IF(OR(COUNT($D220,E220)&lt;&gt;2,overallRate=0),0,ROUND(IF($B220="Non - avec lien de dépendance",MIN(2258,E220,$D220)*overallRate,MIN(2258,E220)*overallRate),2))))</f>
        <v>Effectuez l’étape 1</v>
      </c>
      <c r="H220" s="54" t="str">
        <f>IF(ISTEXT(overallRate),"Effectuez l’étape 1",IF($C220="Oui","Utiliser Étape 2a) Hebdomadaire (52)",IF(OR(COUNT($D220,F220)&lt;&gt;2,overallRate=0),0,ROUND(IF($B220="Non - avec lien de dépendance",MIN(2258,F220,$D220)*overallRate,MIN(2258,F220)*overallRate),2))))</f>
        <v>Effectuez l’étape 1</v>
      </c>
      <c r="I220" s="3">
        <f t="shared" si="3"/>
        <v>0</v>
      </c>
    </row>
    <row r="221" spans="7:9" x14ac:dyDescent="0.35">
      <c r="G221" s="54" t="str">
        <f>IF(ISTEXT(overallRate),"Effectuez l’étape 1",IF($C221="Oui","Utiliser Étape 2a) Hebdomadaire (52)",IF(OR(COUNT($D221,E221)&lt;&gt;2,overallRate=0),0,ROUND(IF($B221="Non - avec lien de dépendance",MIN(2258,E221,$D221)*overallRate,MIN(2258,E221)*overallRate),2))))</f>
        <v>Effectuez l’étape 1</v>
      </c>
      <c r="H221" s="54" t="str">
        <f>IF(ISTEXT(overallRate),"Effectuez l’étape 1",IF($C221="Oui","Utiliser Étape 2a) Hebdomadaire (52)",IF(OR(COUNT($D221,F221)&lt;&gt;2,overallRate=0),0,ROUND(IF($B221="Non - avec lien de dépendance",MIN(2258,F221,$D221)*overallRate,MIN(2258,F221)*overallRate),2))))</f>
        <v>Effectuez l’étape 1</v>
      </c>
      <c r="I221" s="3">
        <f t="shared" si="3"/>
        <v>0</v>
      </c>
    </row>
    <row r="222" spans="7:9" x14ac:dyDescent="0.35">
      <c r="G222" s="54" t="str">
        <f>IF(ISTEXT(overallRate),"Effectuez l’étape 1",IF($C222="Oui","Utiliser Étape 2a) Hebdomadaire (52)",IF(OR(COUNT($D222,E222)&lt;&gt;2,overallRate=0),0,ROUND(IF($B222="Non - avec lien de dépendance",MIN(2258,E222,$D222)*overallRate,MIN(2258,E222)*overallRate),2))))</f>
        <v>Effectuez l’étape 1</v>
      </c>
      <c r="H222" s="54" t="str">
        <f>IF(ISTEXT(overallRate),"Effectuez l’étape 1",IF($C222="Oui","Utiliser Étape 2a) Hebdomadaire (52)",IF(OR(COUNT($D222,F222)&lt;&gt;2,overallRate=0),0,ROUND(IF($B222="Non - avec lien de dépendance",MIN(2258,F222,$D222)*overallRate,MIN(2258,F222)*overallRate),2))))</f>
        <v>Effectuez l’étape 1</v>
      </c>
      <c r="I222" s="3">
        <f t="shared" si="3"/>
        <v>0</v>
      </c>
    </row>
    <row r="223" spans="7:9" x14ac:dyDescent="0.35">
      <c r="G223" s="54" t="str">
        <f>IF(ISTEXT(overallRate),"Effectuez l’étape 1",IF($C223="Oui","Utiliser Étape 2a) Hebdomadaire (52)",IF(OR(COUNT($D223,E223)&lt;&gt;2,overallRate=0),0,ROUND(IF($B223="Non - avec lien de dépendance",MIN(2258,E223,$D223)*overallRate,MIN(2258,E223)*overallRate),2))))</f>
        <v>Effectuez l’étape 1</v>
      </c>
      <c r="H223" s="54" t="str">
        <f>IF(ISTEXT(overallRate),"Effectuez l’étape 1",IF($C223="Oui","Utiliser Étape 2a) Hebdomadaire (52)",IF(OR(COUNT($D223,F223)&lt;&gt;2,overallRate=0),0,ROUND(IF($B223="Non - avec lien de dépendance",MIN(2258,F223,$D223)*overallRate,MIN(2258,F223)*overallRate),2))))</f>
        <v>Effectuez l’étape 1</v>
      </c>
      <c r="I223" s="3">
        <f t="shared" si="3"/>
        <v>0</v>
      </c>
    </row>
    <row r="224" spans="7:9" x14ac:dyDescent="0.35">
      <c r="G224" s="54" t="str">
        <f>IF(ISTEXT(overallRate),"Effectuez l’étape 1",IF($C224="Oui","Utiliser Étape 2a) Hebdomadaire (52)",IF(OR(COUNT($D224,E224)&lt;&gt;2,overallRate=0),0,ROUND(IF($B224="Non - avec lien de dépendance",MIN(2258,E224,$D224)*overallRate,MIN(2258,E224)*overallRate),2))))</f>
        <v>Effectuez l’étape 1</v>
      </c>
      <c r="H224" s="54" t="str">
        <f>IF(ISTEXT(overallRate),"Effectuez l’étape 1",IF($C224="Oui","Utiliser Étape 2a) Hebdomadaire (52)",IF(OR(COUNT($D224,F224)&lt;&gt;2,overallRate=0),0,ROUND(IF($B224="Non - avec lien de dépendance",MIN(2258,F224,$D224)*overallRate,MIN(2258,F224)*overallRate),2))))</f>
        <v>Effectuez l’étape 1</v>
      </c>
      <c r="I224" s="3">
        <f t="shared" si="3"/>
        <v>0</v>
      </c>
    </row>
    <row r="225" spans="7:9" x14ac:dyDescent="0.35">
      <c r="G225" s="54" t="str">
        <f>IF(ISTEXT(overallRate),"Effectuez l’étape 1",IF($C225="Oui","Utiliser Étape 2a) Hebdomadaire (52)",IF(OR(COUNT($D225,E225)&lt;&gt;2,overallRate=0),0,ROUND(IF($B225="Non - avec lien de dépendance",MIN(2258,E225,$D225)*overallRate,MIN(2258,E225)*overallRate),2))))</f>
        <v>Effectuez l’étape 1</v>
      </c>
      <c r="H225" s="54" t="str">
        <f>IF(ISTEXT(overallRate),"Effectuez l’étape 1",IF($C225="Oui","Utiliser Étape 2a) Hebdomadaire (52)",IF(OR(COUNT($D225,F225)&lt;&gt;2,overallRate=0),0,ROUND(IF($B225="Non - avec lien de dépendance",MIN(2258,F225,$D225)*overallRate,MIN(2258,F225)*overallRate),2))))</f>
        <v>Effectuez l’étape 1</v>
      </c>
      <c r="I225" s="3">
        <f t="shared" si="3"/>
        <v>0</v>
      </c>
    </row>
    <row r="226" spans="7:9" x14ac:dyDescent="0.35">
      <c r="G226" s="54" t="str">
        <f>IF(ISTEXT(overallRate),"Effectuez l’étape 1",IF($C226="Oui","Utiliser Étape 2a) Hebdomadaire (52)",IF(OR(COUNT($D226,E226)&lt;&gt;2,overallRate=0),0,ROUND(IF($B226="Non - avec lien de dépendance",MIN(2258,E226,$D226)*overallRate,MIN(2258,E226)*overallRate),2))))</f>
        <v>Effectuez l’étape 1</v>
      </c>
      <c r="H226" s="54" t="str">
        <f>IF(ISTEXT(overallRate),"Effectuez l’étape 1",IF($C226="Oui","Utiliser Étape 2a) Hebdomadaire (52)",IF(OR(COUNT($D226,F226)&lt;&gt;2,overallRate=0),0,ROUND(IF($B226="Non - avec lien de dépendance",MIN(2258,F226,$D226)*overallRate,MIN(2258,F226)*overallRate),2))))</f>
        <v>Effectuez l’étape 1</v>
      </c>
      <c r="I226" s="3">
        <f t="shared" si="3"/>
        <v>0</v>
      </c>
    </row>
    <row r="227" spans="7:9" x14ac:dyDescent="0.35">
      <c r="G227" s="54" t="str">
        <f>IF(ISTEXT(overallRate),"Effectuez l’étape 1",IF($C227="Oui","Utiliser Étape 2a) Hebdomadaire (52)",IF(OR(COUNT($D227,E227)&lt;&gt;2,overallRate=0),0,ROUND(IF($B227="Non - avec lien de dépendance",MIN(2258,E227,$D227)*overallRate,MIN(2258,E227)*overallRate),2))))</f>
        <v>Effectuez l’étape 1</v>
      </c>
      <c r="H227" s="54" t="str">
        <f>IF(ISTEXT(overallRate),"Effectuez l’étape 1",IF($C227="Oui","Utiliser Étape 2a) Hebdomadaire (52)",IF(OR(COUNT($D227,F227)&lt;&gt;2,overallRate=0),0,ROUND(IF($B227="Non - avec lien de dépendance",MIN(2258,F227,$D227)*overallRate,MIN(2258,F227)*overallRate),2))))</f>
        <v>Effectuez l’étape 1</v>
      </c>
      <c r="I227" s="3">
        <f t="shared" si="3"/>
        <v>0</v>
      </c>
    </row>
    <row r="228" spans="7:9" x14ac:dyDescent="0.35">
      <c r="G228" s="54" t="str">
        <f>IF(ISTEXT(overallRate),"Effectuez l’étape 1",IF($C228="Oui","Utiliser Étape 2a) Hebdomadaire (52)",IF(OR(COUNT($D228,E228)&lt;&gt;2,overallRate=0),0,ROUND(IF($B228="Non - avec lien de dépendance",MIN(2258,E228,$D228)*overallRate,MIN(2258,E228)*overallRate),2))))</f>
        <v>Effectuez l’étape 1</v>
      </c>
      <c r="H228" s="54" t="str">
        <f>IF(ISTEXT(overallRate),"Effectuez l’étape 1",IF($C228="Oui","Utiliser Étape 2a) Hebdomadaire (52)",IF(OR(COUNT($D228,F228)&lt;&gt;2,overallRate=0),0,ROUND(IF($B228="Non - avec lien de dépendance",MIN(2258,F228,$D228)*overallRate,MIN(2258,F228)*overallRate),2))))</f>
        <v>Effectuez l’étape 1</v>
      </c>
      <c r="I228" s="3">
        <f t="shared" si="3"/>
        <v>0</v>
      </c>
    </row>
    <row r="229" spans="7:9" x14ac:dyDescent="0.35">
      <c r="G229" s="54" t="str">
        <f>IF(ISTEXT(overallRate),"Effectuez l’étape 1",IF($C229="Oui","Utiliser Étape 2a) Hebdomadaire (52)",IF(OR(COUNT($D229,E229)&lt;&gt;2,overallRate=0),0,ROUND(IF($B229="Non - avec lien de dépendance",MIN(2258,E229,$D229)*overallRate,MIN(2258,E229)*overallRate),2))))</f>
        <v>Effectuez l’étape 1</v>
      </c>
      <c r="H229" s="54" t="str">
        <f>IF(ISTEXT(overallRate),"Effectuez l’étape 1",IF($C229="Oui","Utiliser Étape 2a) Hebdomadaire (52)",IF(OR(COUNT($D229,F229)&lt;&gt;2,overallRate=0),0,ROUND(IF($B229="Non - avec lien de dépendance",MIN(2258,F229,$D229)*overallRate,MIN(2258,F229)*overallRate),2))))</f>
        <v>Effectuez l’étape 1</v>
      </c>
      <c r="I229" s="3">
        <f t="shared" si="3"/>
        <v>0</v>
      </c>
    </row>
    <row r="230" spans="7:9" x14ac:dyDescent="0.35">
      <c r="G230" s="54" t="str">
        <f>IF(ISTEXT(overallRate),"Effectuez l’étape 1",IF($C230="Oui","Utiliser Étape 2a) Hebdomadaire (52)",IF(OR(COUNT($D230,E230)&lt;&gt;2,overallRate=0),0,ROUND(IF($B230="Non - avec lien de dépendance",MIN(2258,E230,$D230)*overallRate,MIN(2258,E230)*overallRate),2))))</f>
        <v>Effectuez l’étape 1</v>
      </c>
      <c r="H230" s="54" t="str">
        <f>IF(ISTEXT(overallRate),"Effectuez l’étape 1",IF($C230="Oui","Utiliser Étape 2a) Hebdomadaire (52)",IF(OR(COUNT($D230,F230)&lt;&gt;2,overallRate=0),0,ROUND(IF($B230="Non - avec lien de dépendance",MIN(2258,F230,$D230)*overallRate,MIN(2258,F230)*overallRate),2))))</f>
        <v>Effectuez l’étape 1</v>
      </c>
      <c r="I230" s="3">
        <f t="shared" si="3"/>
        <v>0</v>
      </c>
    </row>
    <row r="231" spans="7:9" x14ac:dyDescent="0.35">
      <c r="G231" s="54" t="str">
        <f>IF(ISTEXT(overallRate),"Effectuez l’étape 1",IF($C231="Oui","Utiliser Étape 2a) Hebdomadaire (52)",IF(OR(COUNT($D231,E231)&lt;&gt;2,overallRate=0),0,ROUND(IF($B231="Non - avec lien de dépendance",MIN(2258,E231,$D231)*overallRate,MIN(2258,E231)*overallRate),2))))</f>
        <v>Effectuez l’étape 1</v>
      </c>
      <c r="H231" s="54" t="str">
        <f>IF(ISTEXT(overallRate),"Effectuez l’étape 1",IF($C231="Oui","Utiliser Étape 2a) Hebdomadaire (52)",IF(OR(COUNT($D231,F231)&lt;&gt;2,overallRate=0),0,ROUND(IF($B231="Non - avec lien de dépendance",MIN(2258,F231,$D231)*overallRate,MIN(2258,F231)*overallRate),2))))</f>
        <v>Effectuez l’étape 1</v>
      </c>
      <c r="I231" s="3">
        <f t="shared" si="3"/>
        <v>0</v>
      </c>
    </row>
    <row r="232" spans="7:9" x14ac:dyDescent="0.35">
      <c r="G232" s="54" t="str">
        <f>IF(ISTEXT(overallRate),"Effectuez l’étape 1",IF($C232="Oui","Utiliser Étape 2a) Hebdomadaire (52)",IF(OR(COUNT($D232,E232)&lt;&gt;2,overallRate=0),0,ROUND(IF($B232="Non - avec lien de dépendance",MIN(2258,E232,$D232)*overallRate,MIN(2258,E232)*overallRate),2))))</f>
        <v>Effectuez l’étape 1</v>
      </c>
      <c r="H232" s="54" t="str">
        <f>IF(ISTEXT(overallRate),"Effectuez l’étape 1",IF($C232="Oui","Utiliser Étape 2a) Hebdomadaire (52)",IF(OR(COUNT($D232,F232)&lt;&gt;2,overallRate=0),0,ROUND(IF($B232="Non - avec lien de dépendance",MIN(2258,F232,$D232)*overallRate,MIN(2258,F232)*overallRate),2))))</f>
        <v>Effectuez l’étape 1</v>
      </c>
      <c r="I232" s="3">
        <f t="shared" si="3"/>
        <v>0</v>
      </c>
    </row>
    <row r="233" spans="7:9" x14ac:dyDescent="0.35">
      <c r="G233" s="54" t="str">
        <f>IF(ISTEXT(overallRate),"Effectuez l’étape 1",IF($C233="Oui","Utiliser Étape 2a) Hebdomadaire (52)",IF(OR(COUNT($D233,E233)&lt;&gt;2,overallRate=0),0,ROUND(IF($B233="Non - avec lien de dépendance",MIN(2258,E233,$D233)*overallRate,MIN(2258,E233)*overallRate),2))))</f>
        <v>Effectuez l’étape 1</v>
      </c>
      <c r="H233" s="54" t="str">
        <f>IF(ISTEXT(overallRate),"Effectuez l’étape 1",IF($C233="Oui","Utiliser Étape 2a) Hebdomadaire (52)",IF(OR(COUNT($D233,F233)&lt;&gt;2,overallRate=0),0,ROUND(IF($B233="Non - avec lien de dépendance",MIN(2258,F233,$D233)*overallRate,MIN(2258,F233)*overallRate),2))))</f>
        <v>Effectuez l’étape 1</v>
      </c>
      <c r="I233" s="3">
        <f t="shared" si="3"/>
        <v>0</v>
      </c>
    </row>
    <row r="234" spans="7:9" x14ac:dyDescent="0.35">
      <c r="G234" s="54" t="str">
        <f>IF(ISTEXT(overallRate),"Effectuez l’étape 1",IF($C234="Oui","Utiliser Étape 2a) Hebdomadaire (52)",IF(OR(COUNT($D234,E234)&lt;&gt;2,overallRate=0),0,ROUND(IF($B234="Non - avec lien de dépendance",MIN(2258,E234,$D234)*overallRate,MIN(2258,E234)*overallRate),2))))</f>
        <v>Effectuez l’étape 1</v>
      </c>
      <c r="H234" s="54" t="str">
        <f>IF(ISTEXT(overallRate),"Effectuez l’étape 1",IF($C234="Oui","Utiliser Étape 2a) Hebdomadaire (52)",IF(OR(COUNT($D234,F234)&lt;&gt;2,overallRate=0),0,ROUND(IF($B234="Non - avec lien de dépendance",MIN(2258,F234,$D234)*overallRate,MIN(2258,F234)*overallRate),2))))</f>
        <v>Effectuez l’étape 1</v>
      </c>
      <c r="I234" s="3">
        <f t="shared" si="3"/>
        <v>0</v>
      </c>
    </row>
    <row r="235" spans="7:9" x14ac:dyDescent="0.35">
      <c r="G235" s="54" t="str">
        <f>IF(ISTEXT(overallRate),"Effectuez l’étape 1",IF($C235="Oui","Utiliser Étape 2a) Hebdomadaire (52)",IF(OR(COUNT($D235,E235)&lt;&gt;2,overallRate=0),0,ROUND(IF($B235="Non - avec lien de dépendance",MIN(2258,E235,$D235)*overallRate,MIN(2258,E235)*overallRate),2))))</f>
        <v>Effectuez l’étape 1</v>
      </c>
      <c r="H235" s="54" t="str">
        <f>IF(ISTEXT(overallRate),"Effectuez l’étape 1",IF($C235="Oui","Utiliser Étape 2a) Hebdomadaire (52)",IF(OR(COUNT($D235,F235)&lt;&gt;2,overallRate=0),0,ROUND(IF($B235="Non - avec lien de dépendance",MIN(2258,F235,$D235)*overallRate,MIN(2258,F235)*overallRate),2))))</f>
        <v>Effectuez l’étape 1</v>
      </c>
      <c r="I235" s="3">
        <f t="shared" si="3"/>
        <v>0</v>
      </c>
    </row>
    <row r="236" spans="7:9" x14ac:dyDescent="0.35">
      <c r="G236" s="54" t="str">
        <f>IF(ISTEXT(overallRate),"Effectuez l’étape 1",IF($C236="Oui","Utiliser Étape 2a) Hebdomadaire (52)",IF(OR(COUNT($D236,E236)&lt;&gt;2,overallRate=0),0,ROUND(IF($B236="Non - avec lien de dépendance",MIN(2258,E236,$D236)*overallRate,MIN(2258,E236)*overallRate),2))))</f>
        <v>Effectuez l’étape 1</v>
      </c>
      <c r="H236" s="54" t="str">
        <f>IF(ISTEXT(overallRate),"Effectuez l’étape 1",IF($C236="Oui","Utiliser Étape 2a) Hebdomadaire (52)",IF(OR(COUNT($D236,F236)&lt;&gt;2,overallRate=0),0,ROUND(IF($B236="Non - avec lien de dépendance",MIN(2258,F236,$D236)*overallRate,MIN(2258,F236)*overallRate),2))))</f>
        <v>Effectuez l’étape 1</v>
      </c>
      <c r="I236" s="3">
        <f t="shared" si="3"/>
        <v>0</v>
      </c>
    </row>
    <row r="237" spans="7:9" x14ac:dyDescent="0.35">
      <c r="G237" s="54" t="str">
        <f>IF(ISTEXT(overallRate),"Effectuez l’étape 1",IF($C237="Oui","Utiliser Étape 2a) Hebdomadaire (52)",IF(OR(COUNT($D237,E237)&lt;&gt;2,overallRate=0),0,ROUND(IF($B237="Non - avec lien de dépendance",MIN(2258,E237,$D237)*overallRate,MIN(2258,E237)*overallRate),2))))</f>
        <v>Effectuez l’étape 1</v>
      </c>
      <c r="H237" s="54" t="str">
        <f>IF(ISTEXT(overallRate),"Effectuez l’étape 1",IF($C237="Oui","Utiliser Étape 2a) Hebdomadaire (52)",IF(OR(COUNT($D237,F237)&lt;&gt;2,overallRate=0),0,ROUND(IF($B237="Non - avec lien de dépendance",MIN(2258,F237,$D237)*overallRate,MIN(2258,F237)*overallRate),2))))</f>
        <v>Effectuez l’étape 1</v>
      </c>
      <c r="I237" s="3">
        <f t="shared" si="3"/>
        <v>0</v>
      </c>
    </row>
    <row r="238" spans="7:9" x14ac:dyDescent="0.35">
      <c r="G238" s="54" t="str">
        <f>IF(ISTEXT(overallRate),"Effectuez l’étape 1",IF($C238="Oui","Utiliser Étape 2a) Hebdomadaire (52)",IF(OR(COUNT($D238,E238)&lt;&gt;2,overallRate=0),0,ROUND(IF($B238="Non - avec lien de dépendance",MIN(2258,E238,$D238)*overallRate,MIN(2258,E238)*overallRate),2))))</f>
        <v>Effectuez l’étape 1</v>
      </c>
      <c r="H238" s="54" t="str">
        <f>IF(ISTEXT(overallRate),"Effectuez l’étape 1",IF($C238="Oui","Utiliser Étape 2a) Hebdomadaire (52)",IF(OR(COUNT($D238,F238)&lt;&gt;2,overallRate=0),0,ROUND(IF($B238="Non - avec lien de dépendance",MIN(2258,F238,$D238)*overallRate,MIN(2258,F238)*overallRate),2))))</f>
        <v>Effectuez l’étape 1</v>
      </c>
      <c r="I238" s="3">
        <f t="shared" si="3"/>
        <v>0</v>
      </c>
    </row>
    <row r="239" spans="7:9" x14ac:dyDescent="0.35">
      <c r="G239" s="54" t="str">
        <f>IF(ISTEXT(overallRate),"Effectuez l’étape 1",IF($C239="Oui","Utiliser Étape 2a) Hebdomadaire (52)",IF(OR(COUNT($D239,E239)&lt;&gt;2,overallRate=0),0,ROUND(IF($B239="Non - avec lien de dépendance",MIN(2258,E239,$D239)*overallRate,MIN(2258,E239)*overallRate),2))))</f>
        <v>Effectuez l’étape 1</v>
      </c>
      <c r="H239" s="54" t="str">
        <f>IF(ISTEXT(overallRate),"Effectuez l’étape 1",IF($C239="Oui","Utiliser Étape 2a) Hebdomadaire (52)",IF(OR(COUNT($D239,F239)&lt;&gt;2,overallRate=0),0,ROUND(IF($B239="Non - avec lien de dépendance",MIN(2258,F239,$D239)*overallRate,MIN(2258,F239)*overallRate),2))))</f>
        <v>Effectuez l’étape 1</v>
      </c>
      <c r="I239" s="3">
        <f t="shared" si="3"/>
        <v>0</v>
      </c>
    </row>
    <row r="240" spans="7:9" x14ac:dyDescent="0.35">
      <c r="G240" s="54" t="str">
        <f>IF(ISTEXT(overallRate),"Effectuez l’étape 1",IF($C240="Oui","Utiliser Étape 2a) Hebdomadaire (52)",IF(OR(COUNT($D240,E240)&lt;&gt;2,overallRate=0),0,ROUND(IF($B240="Non - avec lien de dépendance",MIN(2258,E240,$D240)*overallRate,MIN(2258,E240)*overallRate),2))))</f>
        <v>Effectuez l’étape 1</v>
      </c>
      <c r="H240" s="54" t="str">
        <f>IF(ISTEXT(overallRate),"Effectuez l’étape 1",IF($C240="Oui","Utiliser Étape 2a) Hebdomadaire (52)",IF(OR(COUNT($D240,F240)&lt;&gt;2,overallRate=0),0,ROUND(IF($B240="Non - avec lien de dépendance",MIN(2258,F240,$D240)*overallRate,MIN(2258,F240)*overallRate),2))))</f>
        <v>Effectuez l’étape 1</v>
      </c>
      <c r="I240" s="3">
        <f t="shared" si="3"/>
        <v>0</v>
      </c>
    </row>
    <row r="241" spans="7:9" x14ac:dyDescent="0.35">
      <c r="G241" s="54" t="str">
        <f>IF(ISTEXT(overallRate),"Effectuez l’étape 1",IF($C241="Oui","Utiliser Étape 2a) Hebdomadaire (52)",IF(OR(COUNT($D241,E241)&lt;&gt;2,overallRate=0),0,ROUND(IF($B241="Non - avec lien de dépendance",MIN(2258,E241,$D241)*overallRate,MIN(2258,E241)*overallRate),2))))</f>
        <v>Effectuez l’étape 1</v>
      </c>
      <c r="H241" s="54" t="str">
        <f>IF(ISTEXT(overallRate),"Effectuez l’étape 1",IF($C241="Oui","Utiliser Étape 2a) Hebdomadaire (52)",IF(OR(COUNT($D241,F241)&lt;&gt;2,overallRate=0),0,ROUND(IF($B241="Non - avec lien de dépendance",MIN(2258,F241,$D241)*overallRate,MIN(2258,F241)*overallRate),2))))</f>
        <v>Effectuez l’étape 1</v>
      </c>
      <c r="I241" s="3">
        <f t="shared" si="3"/>
        <v>0</v>
      </c>
    </row>
    <row r="242" spans="7:9" x14ac:dyDescent="0.35">
      <c r="G242" s="54" t="str">
        <f>IF(ISTEXT(overallRate),"Effectuez l’étape 1",IF($C242="Oui","Utiliser Étape 2a) Hebdomadaire (52)",IF(OR(COUNT($D242,E242)&lt;&gt;2,overallRate=0),0,ROUND(IF($B242="Non - avec lien de dépendance",MIN(2258,E242,$D242)*overallRate,MIN(2258,E242)*overallRate),2))))</f>
        <v>Effectuez l’étape 1</v>
      </c>
      <c r="H242" s="54" t="str">
        <f>IF(ISTEXT(overallRate),"Effectuez l’étape 1",IF($C242="Oui","Utiliser Étape 2a) Hebdomadaire (52)",IF(OR(COUNT($D242,F242)&lt;&gt;2,overallRate=0),0,ROUND(IF($B242="Non - avec lien de dépendance",MIN(2258,F242,$D242)*overallRate,MIN(2258,F242)*overallRate),2))))</f>
        <v>Effectuez l’étape 1</v>
      </c>
      <c r="I242" s="3">
        <f t="shared" si="3"/>
        <v>0</v>
      </c>
    </row>
    <row r="243" spans="7:9" x14ac:dyDescent="0.35">
      <c r="G243" s="54" t="str">
        <f>IF(ISTEXT(overallRate),"Effectuez l’étape 1",IF($C243="Oui","Utiliser Étape 2a) Hebdomadaire (52)",IF(OR(COUNT($D243,E243)&lt;&gt;2,overallRate=0),0,ROUND(IF($B243="Non - avec lien de dépendance",MIN(2258,E243,$D243)*overallRate,MIN(2258,E243)*overallRate),2))))</f>
        <v>Effectuez l’étape 1</v>
      </c>
      <c r="H243" s="54" t="str">
        <f>IF(ISTEXT(overallRate),"Effectuez l’étape 1",IF($C243="Oui","Utiliser Étape 2a) Hebdomadaire (52)",IF(OR(COUNT($D243,F243)&lt;&gt;2,overallRate=0),0,ROUND(IF($B243="Non - avec lien de dépendance",MIN(2258,F243,$D243)*overallRate,MIN(2258,F243)*overallRate),2))))</f>
        <v>Effectuez l’étape 1</v>
      </c>
      <c r="I243" s="3">
        <f t="shared" si="3"/>
        <v>0</v>
      </c>
    </row>
    <row r="244" spans="7:9" x14ac:dyDescent="0.35">
      <c r="G244" s="54" t="str">
        <f>IF(ISTEXT(overallRate),"Effectuez l’étape 1",IF($C244="Oui","Utiliser Étape 2a) Hebdomadaire (52)",IF(OR(COUNT($D244,E244)&lt;&gt;2,overallRate=0),0,ROUND(IF($B244="Non - avec lien de dépendance",MIN(2258,E244,$D244)*overallRate,MIN(2258,E244)*overallRate),2))))</f>
        <v>Effectuez l’étape 1</v>
      </c>
      <c r="H244" s="54" t="str">
        <f>IF(ISTEXT(overallRate),"Effectuez l’étape 1",IF($C244="Oui","Utiliser Étape 2a) Hebdomadaire (52)",IF(OR(COUNT($D244,F244)&lt;&gt;2,overallRate=0),0,ROUND(IF($B244="Non - avec lien de dépendance",MIN(2258,F244,$D244)*overallRate,MIN(2258,F244)*overallRate),2))))</f>
        <v>Effectuez l’étape 1</v>
      </c>
      <c r="I244" s="3">
        <f t="shared" si="3"/>
        <v>0</v>
      </c>
    </row>
    <row r="245" spans="7:9" x14ac:dyDescent="0.35">
      <c r="G245" s="54" t="str">
        <f>IF(ISTEXT(overallRate),"Effectuez l’étape 1",IF($C245="Oui","Utiliser Étape 2a) Hebdomadaire (52)",IF(OR(COUNT($D245,E245)&lt;&gt;2,overallRate=0),0,ROUND(IF($B245="Non - avec lien de dépendance",MIN(2258,E245,$D245)*overallRate,MIN(2258,E245)*overallRate),2))))</f>
        <v>Effectuez l’étape 1</v>
      </c>
      <c r="H245" s="54" t="str">
        <f>IF(ISTEXT(overallRate),"Effectuez l’étape 1",IF($C245="Oui","Utiliser Étape 2a) Hebdomadaire (52)",IF(OR(COUNT($D245,F245)&lt;&gt;2,overallRate=0),0,ROUND(IF($B245="Non - avec lien de dépendance",MIN(2258,F245,$D245)*overallRate,MIN(2258,F245)*overallRate),2))))</f>
        <v>Effectuez l’étape 1</v>
      </c>
      <c r="I245" s="3">
        <f t="shared" si="3"/>
        <v>0</v>
      </c>
    </row>
    <row r="246" spans="7:9" x14ac:dyDescent="0.35">
      <c r="G246" s="54" t="str">
        <f>IF(ISTEXT(overallRate),"Effectuez l’étape 1",IF($C246="Oui","Utiliser Étape 2a) Hebdomadaire (52)",IF(OR(COUNT($D246,E246)&lt;&gt;2,overallRate=0),0,ROUND(IF($B246="Non - avec lien de dépendance",MIN(2258,E246,$D246)*overallRate,MIN(2258,E246)*overallRate),2))))</f>
        <v>Effectuez l’étape 1</v>
      </c>
      <c r="H246" s="54" t="str">
        <f>IF(ISTEXT(overallRate),"Effectuez l’étape 1",IF($C246="Oui","Utiliser Étape 2a) Hebdomadaire (52)",IF(OR(COUNT($D246,F246)&lt;&gt;2,overallRate=0),0,ROUND(IF($B246="Non - avec lien de dépendance",MIN(2258,F246,$D246)*overallRate,MIN(2258,F246)*overallRate),2))))</f>
        <v>Effectuez l’étape 1</v>
      </c>
      <c r="I246" s="3">
        <f t="shared" si="3"/>
        <v>0</v>
      </c>
    </row>
    <row r="247" spans="7:9" x14ac:dyDescent="0.35">
      <c r="G247" s="54" t="str">
        <f>IF(ISTEXT(overallRate),"Effectuez l’étape 1",IF($C247="Oui","Utiliser Étape 2a) Hebdomadaire (52)",IF(OR(COUNT($D247,E247)&lt;&gt;2,overallRate=0),0,ROUND(IF($B247="Non - avec lien de dépendance",MIN(2258,E247,$D247)*overallRate,MIN(2258,E247)*overallRate),2))))</f>
        <v>Effectuez l’étape 1</v>
      </c>
      <c r="H247" s="54" t="str">
        <f>IF(ISTEXT(overallRate),"Effectuez l’étape 1",IF($C247="Oui","Utiliser Étape 2a) Hebdomadaire (52)",IF(OR(COUNT($D247,F247)&lt;&gt;2,overallRate=0),0,ROUND(IF($B247="Non - avec lien de dépendance",MIN(2258,F247,$D247)*overallRate,MIN(2258,F247)*overallRate),2))))</f>
        <v>Effectuez l’étape 1</v>
      </c>
      <c r="I247" s="3">
        <f t="shared" si="3"/>
        <v>0</v>
      </c>
    </row>
    <row r="248" spans="7:9" x14ac:dyDescent="0.35">
      <c r="G248" s="54" t="str">
        <f>IF(ISTEXT(overallRate),"Effectuez l’étape 1",IF($C248="Oui","Utiliser Étape 2a) Hebdomadaire (52)",IF(OR(COUNT($D248,E248)&lt;&gt;2,overallRate=0),0,ROUND(IF($B248="Non - avec lien de dépendance",MIN(2258,E248,$D248)*overallRate,MIN(2258,E248)*overallRate),2))))</f>
        <v>Effectuez l’étape 1</v>
      </c>
      <c r="H248" s="54" t="str">
        <f>IF(ISTEXT(overallRate),"Effectuez l’étape 1",IF($C248="Oui","Utiliser Étape 2a) Hebdomadaire (52)",IF(OR(COUNT($D248,F248)&lt;&gt;2,overallRate=0),0,ROUND(IF($B248="Non - avec lien de dépendance",MIN(2258,F248,$D248)*overallRate,MIN(2258,F248)*overallRate),2))))</f>
        <v>Effectuez l’étape 1</v>
      </c>
      <c r="I248" s="3">
        <f t="shared" si="3"/>
        <v>0</v>
      </c>
    </row>
    <row r="249" spans="7:9" x14ac:dyDescent="0.35">
      <c r="G249" s="54" t="str">
        <f>IF(ISTEXT(overallRate),"Effectuez l’étape 1",IF($C249="Oui","Utiliser Étape 2a) Hebdomadaire (52)",IF(OR(COUNT($D249,E249)&lt;&gt;2,overallRate=0),0,ROUND(IF($B249="Non - avec lien de dépendance",MIN(2258,E249,$D249)*overallRate,MIN(2258,E249)*overallRate),2))))</f>
        <v>Effectuez l’étape 1</v>
      </c>
      <c r="H249" s="54" t="str">
        <f>IF(ISTEXT(overallRate),"Effectuez l’étape 1",IF($C249="Oui","Utiliser Étape 2a) Hebdomadaire (52)",IF(OR(COUNT($D249,F249)&lt;&gt;2,overallRate=0),0,ROUND(IF($B249="Non - avec lien de dépendance",MIN(2258,F249,$D249)*overallRate,MIN(2258,F249)*overallRate),2))))</f>
        <v>Effectuez l’étape 1</v>
      </c>
      <c r="I249" s="3">
        <f t="shared" si="3"/>
        <v>0</v>
      </c>
    </row>
    <row r="250" spans="7:9" x14ac:dyDescent="0.35">
      <c r="G250" s="54" t="str">
        <f>IF(ISTEXT(overallRate),"Effectuez l’étape 1",IF($C250="Oui","Utiliser Étape 2a) Hebdomadaire (52)",IF(OR(COUNT($D250,E250)&lt;&gt;2,overallRate=0),0,ROUND(IF($B250="Non - avec lien de dépendance",MIN(2258,E250,$D250)*overallRate,MIN(2258,E250)*overallRate),2))))</f>
        <v>Effectuez l’étape 1</v>
      </c>
      <c r="H250" s="54" t="str">
        <f>IF(ISTEXT(overallRate),"Effectuez l’étape 1",IF($C250="Oui","Utiliser Étape 2a) Hebdomadaire (52)",IF(OR(COUNT($D250,F250)&lt;&gt;2,overallRate=0),0,ROUND(IF($B250="Non - avec lien de dépendance",MIN(2258,F250,$D250)*overallRate,MIN(2258,F250)*overallRate),2))))</f>
        <v>Effectuez l’étape 1</v>
      </c>
      <c r="I250" s="3">
        <f t="shared" si="3"/>
        <v>0</v>
      </c>
    </row>
    <row r="251" spans="7:9" x14ac:dyDescent="0.35">
      <c r="G251" s="54" t="str">
        <f>IF(ISTEXT(overallRate),"Effectuez l’étape 1",IF($C251="Oui","Utiliser Étape 2a) Hebdomadaire (52)",IF(OR(COUNT($D251,E251)&lt;&gt;2,overallRate=0),0,ROUND(IF($B251="Non - avec lien de dépendance",MIN(2258,E251,$D251)*overallRate,MIN(2258,E251)*overallRate),2))))</f>
        <v>Effectuez l’étape 1</v>
      </c>
      <c r="H251" s="54" t="str">
        <f>IF(ISTEXT(overallRate),"Effectuez l’étape 1",IF($C251="Oui","Utiliser Étape 2a) Hebdomadaire (52)",IF(OR(COUNT($D251,F251)&lt;&gt;2,overallRate=0),0,ROUND(IF($B251="Non - avec lien de dépendance",MIN(2258,F251,$D251)*overallRate,MIN(2258,F251)*overallRate),2))))</f>
        <v>Effectuez l’étape 1</v>
      </c>
      <c r="I251" s="3">
        <f t="shared" si="3"/>
        <v>0</v>
      </c>
    </row>
    <row r="252" spans="7:9" x14ac:dyDescent="0.35">
      <c r="G252" s="54" t="str">
        <f>IF(ISTEXT(overallRate),"Effectuez l’étape 1",IF($C252="Oui","Utiliser Étape 2a) Hebdomadaire (52)",IF(OR(COUNT($D252,E252)&lt;&gt;2,overallRate=0),0,ROUND(IF($B252="Non - avec lien de dépendance",MIN(2258,E252,$D252)*overallRate,MIN(2258,E252)*overallRate),2))))</f>
        <v>Effectuez l’étape 1</v>
      </c>
      <c r="H252" s="54" t="str">
        <f>IF(ISTEXT(overallRate),"Effectuez l’étape 1",IF($C252="Oui","Utiliser Étape 2a) Hebdomadaire (52)",IF(OR(COUNT($D252,F252)&lt;&gt;2,overallRate=0),0,ROUND(IF($B252="Non - avec lien de dépendance",MIN(2258,F252,$D252)*overallRate,MIN(2258,F252)*overallRate),2))))</f>
        <v>Effectuez l’étape 1</v>
      </c>
      <c r="I252" s="3">
        <f t="shared" si="3"/>
        <v>0</v>
      </c>
    </row>
    <row r="253" spans="7:9" x14ac:dyDescent="0.35">
      <c r="G253" s="54" t="str">
        <f>IF(ISTEXT(overallRate),"Effectuez l’étape 1",IF($C253="Oui","Utiliser Étape 2a) Hebdomadaire (52)",IF(OR(COUNT($D253,E253)&lt;&gt;2,overallRate=0),0,ROUND(IF($B253="Non - avec lien de dépendance",MIN(2258,E253,$D253)*overallRate,MIN(2258,E253)*overallRate),2))))</f>
        <v>Effectuez l’étape 1</v>
      </c>
      <c r="H253" s="54" t="str">
        <f>IF(ISTEXT(overallRate),"Effectuez l’étape 1",IF($C253="Oui","Utiliser Étape 2a) Hebdomadaire (52)",IF(OR(COUNT($D253,F253)&lt;&gt;2,overallRate=0),0,ROUND(IF($B253="Non - avec lien de dépendance",MIN(2258,F253,$D253)*overallRate,MIN(2258,F253)*overallRate),2))))</f>
        <v>Effectuez l’étape 1</v>
      </c>
      <c r="I253" s="3">
        <f t="shared" si="3"/>
        <v>0</v>
      </c>
    </row>
    <row r="254" spans="7:9" x14ac:dyDescent="0.35">
      <c r="G254" s="54" t="str">
        <f>IF(ISTEXT(overallRate),"Effectuez l’étape 1",IF($C254="Oui","Utiliser Étape 2a) Hebdomadaire (52)",IF(OR(COUNT($D254,E254)&lt;&gt;2,overallRate=0),0,ROUND(IF($B254="Non - avec lien de dépendance",MIN(2258,E254,$D254)*overallRate,MIN(2258,E254)*overallRate),2))))</f>
        <v>Effectuez l’étape 1</v>
      </c>
      <c r="H254" s="54" t="str">
        <f>IF(ISTEXT(overallRate),"Effectuez l’étape 1",IF($C254="Oui","Utiliser Étape 2a) Hebdomadaire (52)",IF(OR(COUNT($D254,F254)&lt;&gt;2,overallRate=0),0,ROUND(IF($B254="Non - avec lien de dépendance",MIN(2258,F254,$D254)*overallRate,MIN(2258,F254)*overallRate),2))))</f>
        <v>Effectuez l’étape 1</v>
      </c>
      <c r="I254" s="3">
        <f t="shared" si="3"/>
        <v>0</v>
      </c>
    </row>
    <row r="255" spans="7:9" x14ac:dyDescent="0.35">
      <c r="G255" s="54" t="str">
        <f>IF(ISTEXT(overallRate),"Effectuez l’étape 1",IF($C255="Oui","Utiliser Étape 2a) Hebdomadaire (52)",IF(OR(COUNT($D255,E255)&lt;&gt;2,overallRate=0),0,ROUND(IF($B255="Non - avec lien de dépendance",MIN(2258,E255,$D255)*overallRate,MIN(2258,E255)*overallRate),2))))</f>
        <v>Effectuez l’étape 1</v>
      </c>
      <c r="H255" s="54" t="str">
        <f>IF(ISTEXT(overallRate),"Effectuez l’étape 1",IF($C255="Oui","Utiliser Étape 2a) Hebdomadaire (52)",IF(OR(COUNT($D255,F255)&lt;&gt;2,overallRate=0),0,ROUND(IF($B255="Non - avec lien de dépendance",MIN(2258,F255,$D255)*overallRate,MIN(2258,F255)*overallRate),2))))</f>
        <v>Effectuez l’étape 1</v>
      </c>
      <c r="I255" s="3">
        <f t="shared" si="3"/>
        <v>0</v>
      </c>
    </row>
    <row r="256" spans="7:9" x14ac:dyDescent="0.35">
      <c r="G256" s="54" t="str">
        <f>IF(ISTEXT(overallRate),"Effectuez l’étape 1",IF($C256="Oui","Utiliser Étape 2a) Hebdomadaire (52)",IF(OR(COUNT($D256,E256)&lt;&gt;2,overallRate=0),0,ROUND(IF($B256="Non - avec lien de dépendance",MIN(2258,E256,$D256)*overallRate,MIN(2258,E256)*overallRate),2))))</f>
        <v>Effectuez l’étape 1</v>
      </c>
      <c r="H256" s="54" t="str">
        <f>IF(ISTEXT(overallRate),"Effectuez l’étape 1",IF($C256="Oui","Utiliser Étape 2a) Hebdomadaire (52)",IF(OR(COUNT($D256,F256)&lt;&gt;2,overallRate=0),0,ROUND(IF($B256="Non - avec lien de dépendance",MIN(2258,F256,$D256)*overallRate,MIN(2258,F256)*overallRate),2))))</f>
        <v>Effectuez l’étape 1</v>
      </c>
      <c r="I256" s="3">
        <f t="shared" si="3"/>
        <v>0</v>
      </c>
    </row>
    <row r="257" spans="7:9" x14ac:dyDescent="0.35">
      <c r="G257" s="54" t="str">
        <f>IF(ISTEXT(overallRate),"Effectuez l’étape 1",IF($C257="Oui","Utiliser Étape 2a) Hebdomadaire (52)",IF(OR(COUNT($D257,E257)&lt;&gt;2,overallRate=0),0,ROUND(IF($B257="Non - avec lien de dépendance",MIN(2258,E257,$D257)*overallRate,MIN(2258,E257)*overallRate),2))))</f>
        <v>Effectuez l’étape 1</v>
      </c>
      <c r="H257" s="54" t="str">
        <f>IF(ISTEXT(overallRate),"Effectuez l’étape 1",IF($C257="Oui","Utiliser Étape 2a) Hebdomadaire (52)",IF(OR(COUNT($D257,F257)&lt;&gt;2,overallRate=0),0,ROUND(IF($B257="Non - avec lien de dépendance",MIN(2258,F257,$D257)*overallRate,MIN(2258,F257)*overallRate),2))))</f>
        <v>Effectuez l’étape 1</v>
      </c>
      <c r="I257" s="3">
        <f t="shared" si="3"/>
        <v>0</v>
      </c>
    </row>
    <row r="258" spans="7:9" x14ac:dyDescent="0.35">
      <c r="G258" s="54" t="str">
        <f>IF(ISTEXT(overallRate),"Effectuez l’étape 1",IF($C258="Oui","Utiliser Étape 2a) Hebdomadaire (52)",IF(OR(COUNT($D258,E258)&lt;&gt;2,overallRate=0),0,ROUND(IF($B258="Non - avec lien de dépendance",MIN(2258,E258,$D258)*overallRate,MIN(2258,E258)*overallRate),2))))</f>
        <v>Effectuez l’étape 1</v>
      </c>
      <c r="H258" s="54" t="str">
        <f>IF(ISTEXT(overallRate),"Effectuez l’étape 1",IF($C258="Oui","Utiliser Étape 2a) Hebdomadaire (52)",IF(OR(COUNT($D258,F258)&lt;&gt;2,overallRate=0),0,ROUND(IF($B258="Non - avec lien de dépendance",MIN(2258,F258,$D258)*overallRate,MIN(2258,F258)*overallRate),2))))</f>
        <v>Effectuez l’étape 1</v>
      </c>
      <c r="I258" s="3">
        <f t="shared" si="3"/>
        <v>0</v>
      </c>
    </row>
    <row r="259" spans="7:9" x14ac:dyDescent="0.35">
      <c r="G259" s="54" t="str">
        <f>IF(ISTEXT(overallRate),"Effectuez l’étape 1",IF($C259="Oui","Utiliser Étape 2a) Hebdomadaire (52)",IF(OR(COUNT($D259,E259)&lt;&gt;2,overallRate=0),0,ROUND(IF($B259="Non - avec lien de dépendance",MIN(2258,E259,$D259)*overallRate,MIN(2258,E259)*overallRate),2))))</f>
        <v>Effectuez l’étape 1</v>
      </c>
      <c r="H259" s="54" t="str">
        <f>IF(ISTEXT(overallRate),"Effectuez l’étape 1",IF($C259="Oui","Utiliser Étape 2a) Hebdomadaire (52)",IF(OR(COUNT($D259,F259)&lt;&gt;2,overallRate=0),0,ROUND(IF($B259="Non - avec lien de dépendance",MIN(2258,F259,$D259)*overallRate,MIN(2258,F259)*overallRate),2))))</f>
        <v>Effectuez l’étape 1</v>
      </c>
      <c r="I259" s="3">
        <f t="shared" si="3"/>
        <v>0</v>
      </c>
    </row>
    <row r="260" spans="7:9" x14ac:dyDescent="0.35">
      <c r="G260" s="54" t="str">
        <f>IF(ISTEXT(overallRate),"Effectuez l’étape 1",IF($C260="Oui","Utiliser Étape 2a) Hebdomadaire (52)",IF(OR(COUNT($D260,E260)&lt;&gt;2,overallRate=0),0,ROUND(IF($B260="Non - avec lien de dépendance",MIN(2258,E260,$D260)*overallRate,MIN(2258,E260)*overallRate),2))))</f>
        <v>Effectuez l’étape 1</v>
      </c>
      <c r="H260" s="54" t="str">
        <f>IF(ISTEXT(overallRate),"Effectuez l’étape 1",IF($C260="Oui","Utiliser Étape 2a) Hebdomadaire (52)",IF(OR(COUNT($D260,F260)&lt;&gt;2,overallRate=0),0,ROUND(IF($B260="Non - avec lien de dépendance",MIN(2258,F260,$D260)*overallRate,MIN(2258,F260)*overallRate),2))))</f>
        <v>Effectuez l’étape 1</v>
      </c>
      <c r="I260" s="3">
        <f t="shared" si="3"/>
        <v>0</v>
      </c>
    </row>
    <row r="261" spans="7:9" x14ac:dyDescent="0.35">
      <c r="G261" s="54" t="str">
        <f>IF(ISTEXT(overallRate),"Effectuez l’étape 1",IF($C261="Oui","Utiliser Étape 2a) Hebdomadaire (52)",IF(OR(COUNT($D261,E261)&lt;&gt;2,overallRate=0),0,ROUND(IF($B261="Non - avec lien de dépendance",MIN(2258,E261,$D261)*overallRate,MIN(2258,E261)*overallRate),2))))</f>
        <v>Effectuez l’étape 1</v>
      </c>
      <c r="H261" s="54" t="str">
        <f>IF(ISTEXT(overallRate),"Effectuez l’étape 1",IF($C261="Oui","Utiliser Étape 2a) Hebdomadaire (52)",IF(OR(COUNT($D261,F261)&lt;&gt;2,overallRate=0),0,ROUND(IF($B261="Non - avec lien de dépendance",MIN(2258,F261,$D261)*overallRate,MIN(2258,F261)*overallRate),2))))</f>
        <v>Effectuez l’étape 1</v>
      </c>
      <c r="I261" s="3">
        <f t="shared" si="3"/>
        <v>0</v>
      </c>
    </row>
    <row r="262" spans="7:9" x14ac:dyDescent="0.35">
      <c r="G262" s="54" t="str">
        <f>IF(ISTEXT(overallRate),"Effectuez l’étape 1",IF($C262="Oui","Utiliser Étape 2a) Hebdomadaire (52)",IF(OR(COUNT($D262,E262)&lt;&gt;2,overallRate=0),0,ROUND(IF($B262="Non - avec lien de dépendance",MIN(2258,E262,$D262)*overallRate,MIN(2258,E262)*overallRate),2))))</f>
        <v>Effectuez l’étape 1</v>
      </c>
      <c r="H262" s="54" t="str">
        <f>IF(ISTEXT(overallRate),"Effectuez l’étape 1",IF($C262="Oui","Utiliser Étape 2a) Hebdomadaire (52)",IF(OR(COUNT($D262,F262)&lt;&gt;2,overallRate=0),0,ROUND(IF($B262="Non - avec lien de dépendance",MIN(2258,F262,$D262)*overallRate,MIN(2258,F262)*overallRate),2))))</f>
        <v>Effectuez l’étape 1</v>
      </c>
      <c r="I262" s="3">
        <f t="shared" si="3"/>
        <v>0</v>
      </c>
    </row>
    <row r="263" spans="7:9" x14ac:dyDescent="0.35">
      <c r="G263" s="54" t="str">
        <f>IF(ISTEXT(overallRate),"Effectuez l’étape 1",IF($C263="Oui","Utiliser Étape 2a) Hebdomadaire (52)",IF(OR(COUNT($D263,E263)&lt;&gt;2,overallRate=0),0,ROUND(IF($B263="Non - avec lien de dépendance",MIN(2258,E263,$D263)*overallRate,MIN(2258,E263)*overallRate),2))))</f>
        <v>Effectuez l’étape 1</v>
      </c>
      <c r="H263" s="54" t="str">
        <f>IF(ISTEXT(overallRate),"Effectuez l’étape 1",IF($C263="Oui","Utiliser Étape 2a) Hebdomadaire (52)",IF(OR(COUNT($D263,F263)&lt;&gt;2,overallRate=0),0,ROUND(IF($B263="Non - avec lien de dépendance",MIN(2258,F263,$D263)*overallRate,MIN(2258,F263)*overallRate),2))))</f>
        <v>Effectuez l’étape 1</v>
      </c>
      <c r="I263" s="3">
        <f t="shared" ref="I263:I326" si="4">IF(AND(COUNT(B263:F263)&gt;0,OR(COUNT(D263:F263)&lt;&gt;3,ISBLANK(B263))),"Fill out all amounts",SUM(G263:H263))</f>
        <v>0</v>
      </c>
    </row>
    <row r="264" spans="7:9" x14ac:dyDescent="0.35">
      <c r="G264" s="54" t="str">
        <f>IF(ISTEXT(overallRate),"Effectuez l’étape 1",IF($C264="Oui","Utiliser Étape 2a) Hebdomadaire (52)",IF(OR(COUNT($D264,E264)&lt;&gt;2,overallRate=0),0,ROUND(IF($B264="Non - avec lien de dépendance",MIN(2258,E264,$D264)*overallRate,MIN(2258,E264)*overallRate),2))))</f>
        <v>Effectuez l’étape 1</v>
      </c>
      <c r="H264" s="54" t="str">
        <f>IF(ISTEXT(overallRate),"Effectuez l’étape 1",IF($C264="Oui","Utiliser Étape 2a) Hebdomadaire (52)",IF(OR(COUNT($D264,F264)&lt;&gt;2,overallRate=0),0,ROUND(IF($B264="Non - avec lien de dépendance",MIN(2258,F264,$D264)*overallRate,MIN(2258,F264)*overallRate),2))))</f>
        <v>Effectuez l’étape 1</v>
      </c>
      <c r="I264" s="3">
        <f t="shared" si="4"/>
        <v>0</v>
      </c>
    </row>
    <row r="265" spans="7:9" x14ac:dyDescent="0.35">
      <c r="G265" s="54" t="str">
        <f>IF(ISTEXT(overallRate),"Effectuez l’étape 1",IF($C265="Oui","Utiliser Étape 2a) Hebdomadaire (52)",IF(OR(COUNT($D265,E265)&lt;&gt;2,overallRate=0),0,ROUND(IF($B265="Non - avec lien de dépendance",MIN(2258,E265,$D265)*overallRate,MIN(2258,E265)*overallRate),2))))</f>
        <v>Effectuez l’étape 1</v>
      </c>
      <c r="H265" s="54" t="str">
        <f>IF(ISTEXT(overallRate),"Effectuez l’étape 1",IF($C265="Oui","Utiliser Étape 2a) Hebdomadaire (52)",IF(OR(COUNT($D265,F265)&lt;&gt;2,overallRate=0),0,ROUND(IF($B265="Non - avec lien de dépendance",MIN(2258,F265,$D265)*overallRate,MIN(2258,F265)*overallRate),2))))</f>
        <v>Effectuez l’étape 1</v>
      </c>
      <c r="I265" s="3">
        <f t="shared" si="4"/>
        <v>0</v>
      </c>
    </row>
    <row r="266" spans="7:9" x14ac:dyDescent="0.35">
      <c r="G266" s="54" t="str">
        <f>IF(ISTEXT(overallRate),"Effectuez l’étape 1",IF($C266="Oui","Utiliser Étape 2a) Hebdomadaire (52)",IF(OR(COUNT($D266,E266)&lt;&gt;2,overallRate=0),0,ROUND(IF($B266="Non - avec lien de dépendance",MIN(2258,E266,$D266)*overallRate,MIN(2258,E266)*overallRate),2))))</f>
        <v>Effectuez l’étape 1</v>
      </c>
      <c r="H266" s="54" t="str">
        <f>IF(ISTEXT(overallRate),"Effectuez l’étape 1",IF($C266="Oui","Utiliser Étape 2a) Hebdomadaire (52)",IF(OR(COUNT($D266,F266)&lt;&gt;2,overallRate=0),0,ROUND(IF($B266="Non - avec lien de dépendance",MIN(2258,F266,$D266)*overallRate,MIN(2258,F266)*overallRate),2))))</f>
        <v>Effectuez l’étape 1</v>
      </c>
      <c r="I266" s="3">
        <f t="shared" si="4"/>
        <v>0</v>
      </c>
    </row>
    <row r="267" spans="7:9" x14ac:dyDescent="0.35">
      <c r="G267" s="54" t="str">
        <f>IF(ISTEXT(overallRate),"Effectuez l’étape 1",IF($C267="Oui","Utiliser Étape 2a) Hebdomadaire (52)",IF(OR(COUNT($D267,E267)&lt;&gt;2,overallRate=0),0,ROUND(IF($B267="Non - avec lien de dépendance",MIN(2258,E267,$D267)*overallRate,MIN(2258,E267)*overallRate),2))))</f>
        <v>Effectuez l’étape 1</v>
      </c>
      <c r="H267" s="54" t="str">
        <f>IF(ISTEXT(overallRate),"Effectuez l’étape 1",IF($C267="Oui","Utiliser Étape 2a) Hebdomadaire (52)",IF(OR(COUNT($D267,F267)&lt;&gt;2,overallRate=0),0,ROUND(IF($B267="Non - avec lien de dépendance",MIN(2258,F267,$D267)*overallRate,MIN(2258,F267)*overallRate),2))))</f>
        <v>Effectuez l’étape 1</v>
      </c>
      <c r="I267" s="3">
        <f t="shared" si="4"/>
        <v>0</v>
      </c>
    </row>
    <row r="268" spans="7:9" x14ac:dyDescent="0.35">
      <c r="G268" s="54" t="str">
        <f>IF(ISTEXT(overallRate),"Effectuez l’étape 1",IF($C268="Oui","Utiliser Étape 2a) Hebdomadaire (52)",IF(OR(COUNT($D268,E268)&lt;&gt;2,overallRate=0),0,ROUND(IF($B268="Non - avec lien de dépendance",MIN(2258,E268,$D268)*overallRate,MIN(2258,E268)*overallRate),2))))</f>
        <v>Effectuez l’étape 1</v>
      </c>
      <c r="H268" s="54" t="str">
        <f>IF(ISTEXT(overallRate),"Effectuez l’étape 1",IF($C268="Oui","Utiliser Étape 2a) Hebdomadaire (52)",IF(OR(COUNT($D268,F268)&lt;&gt;2,overallRate=0),0,ROUND(IF($B268="Non - avec lien de dépendance",MIN(2258,F268,$D268)*overallRate,MIN(2258,F268)*overallRate),2))))</f>
        <v>Effectuez l’étape 1</v>
      </c>
      <c r="I268" s="3">
        <f t="shared" si="4"/>
        <v>0</v>
      </c>
    </row>
    <row r="269" spans="7:9" x14ac:dyDescent="0.35">
      <c r="G269" s="54" t="str">
        <f>IF(ISTEXT(overallRate),"Effectuez l’étape 1",IF($C269="Oui","Utiliser Étape 2a) Hebdomadaire (52)",IF(OR(COUNT($D269,E269)&lt;&gt;2,overallRate=0),0,ROUND(IF($B269="Non - avec lien de dépendance",MIN(2258,E269,$D269)*overallRate,MIN(2258,E269)*overallRate),2))))</f>
        <v>Effectuez l’étape 1</v>
      </c>
      <c r="H269" s="54" t="str">
        <f>IF(ISTEXT(overallRate),"Effectuez l’étape 1",IF($C269="Oui","Utiliser Étape 2a) Hebdomadaire (52)",IF(OR(COUNT($D269,F269)&lt;&gt;2,overallRate=0),0,ROUND(IF($B269="Non - avec lien de dépendance",MIN(2258,F269,$D269)*overallRate,MIN(2258,F269)*overallRate),2))))</f>
        <v>Effectuez l’étape 1</v>
      </c>
      <c r="I269" s="3">
        <f t="shared" si="4"/>
        <v>0</v>
      </c>
    </row>
    <row r="270" spans="7:9" x14ac:dyDescent="0.35">
      <c r="G270" s="54" t="str">
        <f>IF(ISTEXT(overallRate),"Effectuez l’étape 1",IF($C270="Oui","Utiliser Étape 2a) Hebdomadaire (52)",IF(OR(COUNT($D270,E270)&lt;&gt;2,overallRate=0),0,ROUND(IF($B270="Non - avec lien de dépendance",MIN(2258,E270,$D270)*overallRate,MIN(2258,E270)*overallRate),2))))</f>
        <v>Effectuez l’étape 1</v>
      </c>
      <c r="H270" s="54" t="str">
        <f>IF(ISTEXT(overallRate),"Effectuez l’étape 1",IF($C270="Oui","Utiliser Étape 2a) Hebdomadaire (52)",IF(OR(COUNT($D270,F270)&lt;&gt;2,overallRate=0),0,ROUND(IF($B270="Non - avec lien de dépendance",MIN(2258,F270,$D270)*overallRate,MIN(2258,F270)*overallRate),2))))</f>
        <v>Effectuez l’étape 1</v>
      </c>
      <c r="I270" s="3">
        <f t="shared" si="4"/>
        <v>0</v>
      </c>
    </row>
    <row r="271" spans="7:9" x14ac:dyDescent="0.35">
      <c r="G271" s="54" t="str">
        <f>IF(ISTEXT(overallRate),"Effectuez l’étape 1",IF($C271="Oui","Utiliser Étape 2a) Hebdomadaire (52)",IF(OR(COUNT($D271,E271)&lt;&gt;2,overallRate=0),0,ROUND(IF($B271="Non - avec lien de dépendance",MIN(2258,E271,$D271)*overallRate,MIN(2258,E271)*overallRate),2))))</f>
        <v>Effectuez l’étape 1</v>
      </c>
      <c r="H271" s="54" t="str">
        <f>IF(ISTEXT(overallRate),"Effectuez l’étape 1",IF($C271="Oui","Utiliser Étape 2a) Hebdomadaire (52)",IF(OR(COUNT($D271,F271)&lt;&gt;2,overallRate=0),0,ROUND(IF($B271="Non - avec lien de dépendance",MIN(2258,F271,$D271)*overallRate,MIN(2258,F271)*overallRate),2))))</f>
        <v>Effectuez l’étape 1</v>
      </c>
      <c r="I271" s="3">
        <f t="shared" si="4"/>
        <v>0</v>
      </c>
    </row>
    <row r="272" spans="7:9" x14ac:dyDescent="0.35">
      <c r="G272" s="54" t="str">
        <f>IF(ISTEXT(overallRate),"Effectuez l’étape 1",IF($C272="Oui","Utiliser Étape 2a) Hebdomadaire (52)",IF(OR(COUNT($D272,E272)&lt;&gt;2,overallRate=0),0,ROUND(IF($B272="Non - avec lien de dépendance",MIN(2258,E272,$D272)*overallRate,MIN(2258,E272)*overallRate),2))))</f>
        <v>Effectuez l’étape 1</v>
      </c>
      <c r="H272" s="54" t="str">
        <f>IF(ISTEXT(overallRate),"Effectuez l’étape 1",IF($C272="Oui","Utiliser Étape 2a) Hebdomadaire (52)",IF(OR(COUNT($D272,F272)&lt;&gt;2,overallRate=0),0,ROUND(IF($B272="Non - avec lien de dépendance",MIN(2258,F272,$D272)*overallRate,MIN(2258,F272)*overallRate),2))))</f>
        <v>Effectuez l’étape 1</v>
      </c>
      <c r="I272" s="3">
        <f t="shared" si="4"/>
        <v>0</v>
      </c>
    </row>
    <row r="273" spans="7:9" x14ac:dyDescent="0.35">
      <c r="G273" s="54" t="str">
        <f>IF(ISTEXT(overallRate),"Effectuez l’étape 1",IF($C273="Oui","Utiliser Étape 2a) Hebdomadaire (52)",IF(OR(COUNT($D273,E273)&lt;&gt;2,overallRate=0),0,ROUND(IF($B273="Non - avec lien de dépendance",MIN(2258,E273,$D273)*overallRate,MIN(2258,E273)*overallRate),2))))</f>
        <v>Effectuez l’étape 1</v>
      </c>
      <c r="H273" s="54" t="str">
        <f>IF(ISTEXT(overallRate),"Effectuez l’étape 1",IF($C273="Oui","Utiliser Étape 2a) Hebdomadaire (52)",IF(OR(COUNT($D273,F273)&lt;&gt;2,overallRate=0),0,ROUND(IF($B273="Non - avec lien de dépendance",MIN(2258,F273,$D273)*overallRate,MIN(2258,F273)*overallRate),2))))</f>
        <v>Effectuez l’étape 1</v>
      </c>
      <c r="I273" s="3">
        <f t="shared" si="4"/>
        <v>0</v>
      </c>
    </row>
    <row r="274" spans="7:9" x14ac:dyDescent="0.35">
      <c r="G274" s="54" t="str">
        <f>IF(ISTEXT(overallRate),"Effectuez l’étape 1",IF($C274="Oui","Utiliser Étape 2a) Hebdomadaire (52)",IF(OR(COUNT($D274,E274)&lt;&gt;2,overallRate=0),0,ROUND(IF($B274="Non - avec lien de dépendance",MIN(2258,E274,$D274)*overallRate,MIN(2258,E274)*overallRate),2))))</f>
        <v>Effectuez l’étape 1</v>
      </c>
      <c r="H274" s="54" t="str">
        <f>IF(ISTEXT(overallRate),"Effectuez l’étape 1",IF($C274="Oui","Utiliser Étape 2a) Hebdomadaire (52)",IF(OR(COUNT($D274,F274)&lt;&gt;2,overallRate=0),0,ROUND(IF($B274="Non - avec lien de dépendance",MIN(2258,F274,$D274)*overallRate,MIN(2258,F274)*overallRate),2))))</f>
        <v>Effectuez l’étape 1</v>
      </c>
      <c r="I274" s="3">
        <f t="shared" si="4"/>
        <v>0</v>
      </c>
    </row>
    <row r="275" spans="7:9" x14ac:dyDescent="0.35">
      <c r="G275" s="54" t="str">
        <f>IF(ISTEXT(overallRate),"Effectuez l’étape 1",IF($C275="Oui","Utiliser Étape 2a) Hebdomadaire (52)",IF(OR(COUNT($D275,E275)&lt;&gt;2,overallRate=0),0,ROUND(IF($B275="Non - avec lien de dépendance",MIN(2258,E275,$D275)*overallRate,MIN(2258,E275)*overallRate),2))))</f>
        <v>Effectuez l’étape 1</v>
      </c>
      <c r="H275" s="54" t="str">
        <f>IF(ISTEXT(overallRate),"Effectuez l’étape 1",IF($C275="Oui","Utiliser Étape 2a) Hebdomadaire (52)",IF(OR(COUNT($D275,F275)&lt;&gt;2,overallRate=0),0,ROUND(IF($B275="Non - avec lien de dépendance",MIN(2258,F275,$D275)*overallRate,MIN(2258,F275)*overallRate),2))))</f>
        <v>Effectuez l’étape 1</v>
      </c>
      <c r="I275" s="3">
        <f t="shared" si="4"/>
        <v>0</v>
      </c>
    </row>
    <row r="276" spans="7:9" x14ac:dyDescent="0.35">
      <c r="G276" s="54" t="str">
        <f>IF(ISTEXT(overallRate),"Effectuez l’étape 1",IF($C276="Oui","Utiliser Étape 2a) Hebdomadaire (52)",IF(OR(COUNT($D276,E276)&lt;&gt;2,overallRate=0),0,ROUND(IF($B276="Non - avec lien de dépendance",MIN(2258,E276,$D276)*overallRate,MIN(2258,E276)*overallRate),2))))</f>
        <v>Effectuez l’étape 1</v>
      </c>
      <c r="H276" s="54" t="str">
        <f>IF(ISTEXT(overallRate),"Effectuez l’étape 1",IF($C276="Oui","Utiliser Étape 2a) Hebdomadaire (52)",IF(OR(COUNT($D276,F276)&lt;&gt;2,overallRate=0),0,ROUND(IF($B276="Non - avec lien de dépendance",MIN(2258,F276,$D276)*overallRate,MIN(2258,F276)*overallRate),2))))</f>
        <v>Effectuez l’étape 1</v>
      </c>
      <c r="I276" s="3">
        <f t="shared" si="4"/>
        <v>0</v>
      </c>
    </row>
    <row r="277" spans="7:9" x14ac:dyDescent="0.35">
      <c r="G277" s="54" t="str">
        <f>IF(ISTEXT(overallRate),"Effectuez l’étape 1",IF($C277="Oui","Utiliser Étape 2a) Hebdomadaire (52)",IF(OR(COUNT($D277,E277)&lt;&gt;2,overallRate=0),0,ROUND(IF($B277="Non - avec lien de dépendance",MIN(2258,E277,$D277)*overallRate,MIN(2258,E277)*overallRate),2))))</f>
        <v>Effectuez l’étape 1</v>
      </c>
      <c r="H277" s="54" t="str">
        <f>IF(ISTEXT(overallRate),"Effectuez l’étape 1",IF($C277="Oui","Utiliser Étape 2a) Hebdomadaire (52)",IF(OR(COUNT($D277,F277)&lt;&gt;2,overallRate=0),0,ROUND(IF($B277="Non - avec lien de dépendance",MIN(2258,F277,$D277)*overallRate,MIN(2258,F277)*overallRate),2))))</f>
        <v>Effectuez l’étape 1</v>
      </c>
      <c r="I277" s="3">
        <f t="shared" si="4"/>
        <v>0</v>
      </c>
    </row>
    <row r="278" spans="7:9" x14ac:dyDescent="0.35">
      <c r="G278" s="54" t="str">
        <f>IF(ISTEXT(overallRate),"Effectuez l’étape 1",IF($C278="Oui","Utiliser Étape 2a) Hebdomadaire (52)",IF(OR(COUNT($D278,E278)&lt;&gt;2,overallRate=0),0,ROUND(IF($B278="Non - avec lien de dépendance",MIN(2258,E278,$D278)*overallRate,MIN(2258,E278)*overallRate),2))))</f>
        <v>Effectuez l’étape 1</v>
      </c>
      <c r="H278" s="54" t="str">
        <f>IF(ISTEXT(overallRate),"Effectuez l’étape 1",IF($C278="Oui","Utiliser Étape 2a) Hebdomadaire (52)",IF(OR(COUNT($D278,F278)&lt;&gt;2,overallRate=0),0,ROUND(IF($B278="Non - avec lien de dépendance",MIN(2258,F278,$D278)*overallRate,MIN(2258,F278)*overallRate),2))))</f>
        <v>Effectuez l’étape 1</v>
      </c>
      <c r="I278" s="3">
        <f t="shared" si="4"/>
        <v>0</v>
      </c>
    </row>
    <row r="279" spans="7:9" x14ac:dyDescent="0.35">
      <c r="G279" s="54" t="str">
        <f>IF(ISTEXT(overallRate),"Effectuez l’étape 1",IF($C279="Oui","Utiliser Étape 2a) Hebdomadaire (52)",IF(OR(COUNT($D279,E279)&lt;&gt;2,overallRate=0),0,ROUND(IF($B279="Non - avec lien de dépendance",MIN(2258,E279,$D279)*overallRate,MIN(2258,E279)*overallRate),2))))</f>
        <v>Effectuez l’étape 1</v>
      </c>
      <c r="H279" s="54" t="str">
        <f>IF(ISTEXT(overallRate),"Effectuez l’étape 1",IF($C279="Oui","Utiliser Étape 2a) Hebdomadaire (52)",IF(OR(COUNT($D279,F279)&lt;&gt;2,overallRate=0),0,ROUND(IF($B279="Non - avec lien de dépendance",MIN(2258,F279,$D279)*overallRate,MIN(2258,F279)*overallRate),2))))</f>
        <v>Effectuez l’étape 1</v>
      </c>
      <c r="I279" s="3">
        <f t="shared" si="4"/>
        <v>0</v>
      </c>
    </row>
    <row r="280" spans="7:9" x14ac:dyDescent="0.35">
      <c r="G280" s="54" t="str">
        <f>IF(ISTEXT(overallRate),"Effectuez l’étape 1",IF($C280="Oui","Utiliser Étape 2a) Hebdomadaire (52)",IF(OR(COUNT($D280,E280)&lt;&gt;2,overallRate=0),0,ROUND(IF($B280="Non - avec lien de dépendance",MIN(2258,E280,$D280)*overallRate,MIN(2258,E280)*overallRate),2))))</f>
        <v>Effectuez l’étape 1</v>
      </c>
      <c r="H280" s="54" t="str">
        <f>IF(ISTEXT(overallRate),"Effectuez l’étape 1",IF($C280="Oui","Utiliser Étape 2a) Hebdomadaire (52)",IF(OR(COUNT($D280,F280)&lt;&gt;2,overallRate=0),0,ROUND(IF($B280="Non - avec lien de dépendance",MIN(2258,F280,$D280)*overallRate,MIN(2258,F280)*overallRate),2))))</f>
        <v>Effectuez l’étape 1</v>
      </c>
      <c r="I280" s="3">
        <f t="shared" si="4"/>
        <v>0</v>
      </c>
    </row>
    <row r="281" spans="7:9" x14ac:dyDescent="0.35">
      <c r="G281" s="54" t="str">
        <f>IF(ISTEXT(overallRate),"Effectuez l’étape 1",IF($C281="Oui","Utiliser Étape 2a) Hebdomadaire (52)",IF(OR(COUNT($D281,E281)&lt;&gt;2,overallRate=0),0,ROUND(IF($B281="Non - avec lien de dépendance",MIN(2258,E281,$D281)*overallRate,MIN(2258,E281)*overallRate),2))))</f>
        <v>Effectuez l’étape 1</v>
      </c>
      <c r="H281" s="54" t="str">
        <f>IF(ISTEXT(overallRate),"Effectuez l’étape 1",IF($C281="Oui","Utiliser Étape 2a) Hebdomadaire (52)",IF(OR(COUNT($D281,F281)&lt;&gt;2,overallRate=0),0,ROUND(IF($B281="Non - avec lien de dépendance",MIN(2258,F281,$D281)*overallRate,MIN(2258,F281)*overallRate),2))))</f>
        <v>Effectuez l’étape 1</v>
      </c>
      <c r="I281" s="3">
        <f t="shared" si="4"/>
        <v>0</v>
      </c>
    </row>
    <row r="282" spans="7:9" x14ac:dyDescent="0.35">
      <c r="G282" s="54" t="str">
        <f>IF(ISTEXT(overallRate),"Effectuez l’étape 1",IF($C282="Oui","Utiliser Étape 2a) Hebdomadaire (52)",IF(OR(COUNT($D282,E282)&lt;&gt;2,overallRate=0),0,ROUND(IF($B282="Non - avec lien de dépendance",MIN(2258,E282,$D282)*overallRate,MIN(2258,E282)*overallRate),2))))</f>
        <v>Effectuez l’étape 1</v>
      </c>
      <c r="H282" s="54" t="str">
        <f>IF(ISTEXT(overallRate),"Effectuez l’étape 1",IF($C282="Oui","Utiliser Étape 2a) Hebdomadaire (52)",IF(OR(COUNT($D282,F282)&lt;&gt;2,overallRate=0),0,ROUND(IF($B282="Non - avec lien de dépendance",MIN(2258,F282,$D282)*overallRate,MIN(2258,F282)*overallRate),2))))</f>
        <v>Effectuez l’étape 1</v>
      </c>
      <c r="I282" s="3">
        <f t="shared" si="4"/>
        <v>0</v>
      </c>
    </row>
    <row r="283" spans="7:9" x14ac:dyDescent="0.35">
      <c r="G283" s="54" t="str">
        <f>IF(ISTEXT(overallRate),"Effectuez l’étape 1",IF($C283="Oui","Utiliser Étape 2a) Hebdomadaire (52)",IF(OR(COUNT($D283,E283)&lt;&gt;2,overallRate=0),0,ROUND(IF($B283="Non - avec lien de dépendance",MIN(2258,E283,$D283)*overallRate,MIN(2258,E283)*overallRate),2))))</f>
        <v>Effectuez l’étape 1</v>
      </c>
      <c r="H283" s="54" t="str">
        <f>IF(ISTEXT(overallRate),"Effectuez l’étape 1",IF($C283="Oui","Utiliser Étape 2a) Hebdomadaire (52)",IF(OR(COUNT($D283,F283)&lt;&gt;2,overallRate=0),0,ROUND(IF($B283="Non - avec lien de dépendance",MIN(2258,F283,$D283)*overallRate,MIN(2258,F283)*overallRate),2))))</f>
        <v>Effectuez l’étape 1</v>
      </c>
      <c r="I283" s="3">
        <f t="shared" si="4"/>
        <v>0</v>
      </c>
    </row>
    <row r="284" spans="7:9" x14ac:dyDescent="0.35">
      <c r="G284" s="54" t="str">
        <f>IF(ISTEXT(overallRate),"Effectuez l’étape 1",IF($C284="Oui","Utiliser Étape 2a) Hebdomadaire (52)",IF(OR(COUNT($D284,E284)&lt;&gt;2,overallRate=0),0,ROUND(IF($B284="Non - avec lien de dépendance",MIN(2258,E284,$D284)*overallRate,MIN(2258,E284)*overallRate),2))))</f>
        <v>Effectuez l’étape 1</v>
      </c>
      <c r="H284" s="54" t="str">
        <f>IF(ISTEXT(overallRate),"Effectuez l’étape 1",IF($C284="Oui","Utiliser Étape 2a) Hebdomadaire (52)",IF(OR(COUNT($D284,F284)&lt;&gt;2,overallRate=0),0,ROUND(IF($B284="Non - avec lien de dépendance",MIN(2258,F284,$D284)*overallRate,MIN(2258,F284)*overallRate),2))))</f>
        <v>Effectuez l’étape 1</v>
      </c>
      <c r="I284" s="3">
        <f t="shared" si="4"/>
        <v>0</v>
      </c>
    </row>
    <row r="285" spans="7:9" x14ac:dyDescent="0.35">
      <c r="G285" s="54" t="str">
        <f>IF(ISTEXT(overallRate),"Effectuez l’étape 1",IF($C285="Oui","Utiliser Étape 2a) Hebdomadaire (52)",IF(OR(COUNT($D285,E285)&lt;&gt;2,overallRate=0),0,ROUND(IF($B285="Non - avec lien de dépendance",MIN(2258,E285,$D285)*overallRate,MIN(2258,E285)*overallRate),2))))</f>
        <v>Effectuez l’étape 1</v>
      </c>
      <c r="H285" s="54" t="str">
        <f>IF(ISTEXT(overallRate),"Effectuez l’étape 1",IF($C285="Oui","Utiliser Étape 2a) Hebdomadaire (52)",IF(OR(COUNT($D285,F285)&lt;&gt;2,overallRate=0),0,ROUND(IF($B285="Non - avec lien de dépendance",MIN(2258,F285,$D285)*overallRate,MIN(2258,F285)*overallRate),2))))</f>
        <v>Effectuez l’étape 1</v>
      </c>
      <c r="I285" s="3">
        <f t="shared" si="4"/>
        <v>0</v>
      </c>
    </row>
    <row r="286" spans="7:9" x14ac:dyDescent="0.35">
      <c r="G286" s="54" t="str">
        <f>IF(ISTEXT(overallRate),"Effectuez l’étape 1",IF($C286="Oui","Utiliser Étape 2a) Hebdomadaire (52)",IF(OR(COUNT($D286,E286)&lt;&gt;2,overallRate=0),0,ROUND(IF($B286="Non - avec lien de dépendance",MIN(2258,E286,$D286)*overallRate,MIN(2258,E286)*overallRate),2))))</f>
        <v>Effectuez l’étape 1</v>
      </c>
      <c r="H286" s="54" t="str">
        <f>IF(ISTEXT(overallRate),"Effectuez l’étape 1",IF($C286="Oui","Utiliser Étape 2a) Hebdomadaire (52)",IF(OR(COUNT($D286,F286)&lt;&gt;2,overallRate=0),0,ROUND(IF($B286="Non - avec lien de dépendance",MIN(2258,F286,$D286)*overallRate,MIN(2258,F286)*overallRate),2))))</f>
        <v>Effectuez l’étape 1</v>
      </c>
      <c r="I286" s="3">
        <f t="shared" si="4"/>
        <v>0</v>
      </c>
    </row>
    <row r="287" spans="7:9" x14ac:dyDescent="0.35">
      <c r="G287" s="54" t="str">
        <f>IF(ISTEXT(overallRate),"Effectuez l’étape 1",IF($C287="Oui","Utiliser Étape 2a) Hebdomadaire (52)",IF(OR(COUNT($D287,E287)&lt;&gt;2,overallRate=0),0,ROUND(IF($B287="Non - avec lien de dépendance",MIN(2258,E287,$D287)*overallRate,MIN(2258,E287)*overallRate),2))))</f>
        <v>Effectuez l’étape 1</v>
      </c>
      <c r="H287" s="54" t="str">
        <f>IF(ISTEXT(overallRate),"Effectuez l’étape 1",IF($C287="Oui","Utiliser Étape 2a) Hebdomadaire (52)",IF(OR(COUNT($D287,F287)&lt;&gt;2,overallRate=0),0,ROUND(IF($B287="Non - avec lien de dépendance",MIN(2258,F287,$D287)*overallRate,MIN(2258,F287)*overallRate),2))))</f>
        <v>Effectuez l’étape 1</v>
      </c>
      <c r="I287" s="3">
        <f t="shared" si="4"/>
        <v>0</v>
      </c>
    </row>
    <row r="288" spans="7:9" x14ac:dyDescent="0.35">
      <c r="G288" s="54" t="str">
        <f>IF(ISTEXT(overallRate),"Effectuez l’étape 1",IF($C288="Oui","Utiliser Étape 2a) Hebdomadaire (52)",IF(OR(COUNT($D288,E288)&lt;&gt;2,overallRate=0),0,ROUND(IF($B288="Non - avec lien de dépendance",MIN(2258,E288,$D288)*overallRate,MIN(2258,E288)*overallRate),2))))</f>
        <v>Effectuez l’étape 1</v>
      </c>
      <c r="H288" s="54" t="str">
        <f>IF(ISTEXT(overallRate),"Effectuez l’étape 1",IF($C288="Oui","Utiliser Étape 2a) Hebdomadaire (52)",IF(OR(COUNT($D288,F288)&lt;&gt;2,overallRate=0),0,ROUND(IF($B288="Non - avec lien de dépendance",MIN(2258,F288,$D288)*overallRate,MIN(2258,F288)*overallRate),2))))</f>
        <v>Effectuez l’étape 1</v>
      </c>
      <c r="I288" s="3">
        <f t="shared" si="4"/>
        <v>0</v>
      </c>
    </row>
    <row r="289" spans="7:9" x14ac:dyDescent="0.35">
      <c r="G289" s="54" t="str">
        <f>IF(ISTEXT(overallRate),"Effectuez l’étape 1",IF($C289="Oui","Utiliser Étape 2a) Hebdomadaire (52)",IF(OR(COUNT($D289,E289)&lt;&gt;2,overallRate=0),0,ROUND(IF($B289="Non - avec lien de dépendance",MIN(2258,E289,$D289)*overallRate,MIN(2258,E289)*overallRate),2))))</f>
        <v>Effectuez l’étape 1</v>
      </c>
      <c r="H289" s="54" t="str">
        <f>IF(ISTEXT(overallRate),"Effectuez l’étape 1",IF($C289="Oui","Utiliser Étape 2a) Hebdomadaire (52)",IF(OR(COUNT($D289,F289)&lt;&gt;2,overallRate=0),0,ROUND(IF($B289="Non - avec lien de dépendance",MIN(2258,F289,$D289)*overallRate,MIN(2258,F289)*overallRate),2))))</f>
        <v>Effectuez l’étape 1</v>
      </c>
      <c r="I289" s="3">
        <f t="shared" si="4"/>
        <v>0</v>
      </c>
    </row>
    <row r="290" spans="7:9" x14ac:dyDescent="0.35">
      <c r="G290" s="54" t="str">
        <f>IF(ISTEXT(overallRate),"Effectuez l’étape 1",IF($C290="Oui","Utiliser Étape 2a) Hebdomadaire (52)",IF(OR(COUNT($D290,E290)&lt;&gt;2,overallRate=0),0,ROUND(IF($B290="Non - avec lien de dépendance",MIN(2258,E290,$D290)*overallRate,MIN(2258,E290)*overallRate),2))))</f>
        <v>Effectuez l’étape 1</v>
      </c>
      <c r="H290" s="54" t="str">
        <f>IF(ISTEXT(overallRate),"Effectuez l’étape 1",IF($C290="Oui","Utiliser Étape 2a) Hebdomadaire (52)",IF(OR(COUNT($D290,F290)&lt;&gt;2,overallRate=0),0,ROUND(IF($B290="Non - avec lien de dépendance",MIN(2258,F290,$D290)*overallRate,MIN(2258,F290)*overallRate),2))))</f>
        <v>Effectuez l’étape 1</v>
      </c>
      <c r="I290" s="3">
        <f t="shared" si="4"/>
        <v>0</v>
      </c>
    </row>
    <row r="291" spans="7:9" x14ac:dyDescent="0.35">
      <c r="G291" s="54" t="str">
        <f>IF(ISTEXT(overallRate),"Effectuez l’étape 1",IF($C291="Oui","Utiliser Étape 2a) Hebdomadaire (52)",IF(OR(COUNT($D291,E291)&lt;&gt;2,overallRate=0),0,ROUND(IF($B291="Non - avec lien de dépendance",MIN(2258,E291,$D291)*overallRate,MIN(2258,E291)*overallRate),2))))</f>
        <v>Effectuez l’étape 1</v>
      </c>
      <c r="H291" s="54" t="str">
        <f>IF(ISTEXT(overallRate),"Effectuez l’étape 1",IF($C291="Oui","Utiliser Étape 2a) Hebdomadaire (52)",IF(OR(COUNT($D291,F291)&lt;&gt;2,overallRate=0),0,ROUND(IF($B291="Non - avec lien de dépendance",MIN(2258,F291,$D291)*overallRate,MIN(2258,F291)*overallRate),2))))</f>
        <v>Effectuez l’étape 1</v>
      </c>
      <c r="I291" s="3">
        <f t="shared" si="4"/>
        <v>0</v>
      </c>
    </row>
    <row r="292" spans="7:9" x14ac:dyDescent="0.35">
      <c r="G292" s="54" t="str">
        <f>IF(ISTEXT(overallRate),"Effectuez l’étape 1",IF($C292="Oui","Utiliser Étape 2a) Hebdomadaire (52)",IF(OR(COUNT($D292,E292)&lt;&gt;2,overallRate=0),0,ROUND(IF($B292="Non - avec lien de dépendance",MIN(2258,E292,$D292)*overallRate,MIN(2258,E292)*overallRate),2))))</f>
        <v>Effectuez l’étape 1</v>
      </c>
      <c r="H292" s="54" t="str">
        <f>IF(ISTEXT(overallRate),"Effectuez l’étape 1",IF($C292="Oui","Utiliser Étape 2a) Hebdomadaire (52)",IF(OR(COUNT($D292,F292)&lt;&gt;2,overallRate=0),0,ROUND(IF($B292="Non - avec lien de dépendance",MIN(2258,F292,$D292)*overallRate,MIN(2258,F292)*overallRate),2))))</f>
        <v>Effectuez l’étape 1</v>
      </c>
      <c r="I292" s="3">
        <f t="shared" si="4"/>
        <v>0</v>
      </c>
    </row>
    <row r="293" spans="7:9" x14ac:dyDescent="0.35">
      <c r="G293" s="54" t="str">
        <f>IF(ISTEXT(overallRate),"Effectuez l’étape 1",IF($C293="Oui","Utiliser Étape 2a) Hebdomadaire (52)",IF(OR(COUNT($D293,E293)&lt;&gt;2,overallRate=0),0,ROUND(IF($B293="Non - avec lien de dépendance",MIN(2258,E293,$D293)*overallRate,MIN(2258,E293)*overallRate),2))))</f>
        <v>Effectuez l’étape 1</v>
      </c>
      <c r="H293" s="54" t="str">
        <f>IF(ISTEXT(overallRate),"Effectuez l’étape 1",IF($C293="Oui","Utiliser Étape 2a) Hebdomadaire (52)",IF(OR(COUNT($D293,F293)&lt;&gt;2,overallRate=0),0,ROUND(IF($B293="Non - avec lien de dépendance",MIN(2258,F293,$D293)*overallRate,MIN(2258,F293)*overallRate),2))))</f>
        <v>Effectuez l’étape 1</v>
      </c>
      <c r="I293" s="3">
        <f t="shared" si="4"/>
        <v>0</v>
      </c>
    </row>
    <row r="294" spans="7:9" x14ac:dyDescent="0.35">
      <c r="G294" s="54" t="str">
        <f>IF(ISTEXT(overallRate),"Effectuez l’étape 1",IF($C294="Oui","Utiliser Étape 2a) Hebdomadaire (52)",IF(OR(COUNT($D294,E294)&lt;&gt;2,overallRate=0),0,ROUND(IF($B294="Non - avec lien de dépendance",MIN(2258,E294,$D294)*overallRate,MIN(2258,E294)*overallRate),2))))</f>
        <v>Effectuez l’étape 1</v>
      </c>
      <c r="H294" s="54" t="str">
        <f>IF(ISTEXT(overallRate),"Effectuez l’étape 1",IF($C294="Oui","Utiliser Étape 2a) Hebdomadaire (52)",IF(OR(COUNT($D294,F294)&lt;&gt;2,overallRate=0),0,ROUND(IF($B294="Non - avec lien de dépendance",MIN(2258,F294,$D294)*overallRate,MIN(2258,F294)*overallRate),2))))</f>
        <v>Effectuez l’étape 1</v>
      </c>
      <c r="I294" s="3">
        <f t="shared" si="4"/>
        <v>0</v>
      </c>
    </row>
    <row r="295" spans="7:9" x14ac:dyDescent="0.35">
      <c r="G295" s="54" t="str">
        <f>IF(ISTEXT(overallRate),"Effectuez l’étape 1",IF($C295="Oui","Utiliser Étape 2a) Hebdomadaire (52)",IF(OR(COUNT($D295,E295)&lt;&gt;2,overallRate=0),0,ROUND(IF($B295="Non - avec lien de dépendance",MIN(2258,E295,$D295)*overallRate,MIN(2258,E295)*overallRate),2))))</f>
        <v>Effectuez l’étape 1</v>
      </c>
      <c r="H295" s="54" t="str">
        <f>IF(ISTEXT(overallRate),"Effectuez l’étape 1",IF($C295="Oui","Utiliser Étape 2a) Hebdomadaire (52)",IF(OR(COUNT($D295,F295)&lt;&gt;2,overallRate=0),0,ROUND(IF($B295="Non - avec lien de dépendance",MIN(2258,F295,$D295)*overallRate,MIN(2258,F295)*overallRate),2))))</f>
        <v>Effectuez l’étape 1</v>
      </c>
      <c r="I295" s="3">
        <f t="shared" si="4"/>
        <v>0</v>
      </c>
    </row>
    <row r="296" spans="7:9" x14ac:dyDescent="0.35">
      <c r="G296" s="54" t="str">
        <f>IF(ISTEXT(overallRate),"Effectuez l’étape 1",IF($C296="Oui","Utiliser Étape 2a) Hebdomadaire (52)",IF(OR(COUNT($D296,E296)&lt;&gt;2,overallRate=0),0,ROUND(IF($B296="Non - avec lien de dépendance",MIN(2258,E296,$D296)*overallRate,MIN(2258,E296)*overallRate),2))))</f>
        <v>Effectuez l’étape 1</v>
      </c>
      <c r="H296" s="54" t="str">
        <f>IF(ISTEXT(overallRate),"Effectuez l’étape 1",IF($C296="Oui","Utiliser Étape 2a) Hebdomadaire (52)",IF(OR(COUNT($D296,F296)&lt;&gt;2,overallRate=0),0,ROUND(IF($B296="Non - avec lien de dépendance",MIN(2258,F296,$D296)*overallRate,MIN(2258,F296)*overallRate),2))))</f>
        <v>Effectuez l’étape 1</v>
      </c>
      <c r="I296" s="3">
        <f t="shared" si="4"/>
        <v>0</v>
      </c>
    </row>
    <row r="297" spans="7:9" x14ac:dyDescent="0.35">
      <c r="G297" s="54" t="str">
        <f>IF(ISTEXT(overallRate),"Effectuez l’étape 1",IF($C297="Oui","Utiliser Étape 2a) Hebdomadaire (52)",IF(OR(COUNT($D297,E297)&lt;&gt;2,overallRate=0),0,ROUND(IF($B297="Non - avec lien de dépendance",MIN(2258,E297,$D297)*overallRate,MIN(2258,E297)*overallRate),2))))</f>
        <v>Effectuez l’étape 1</v>
      </c>
      <c r="H297" s="54" t="str">
        <f>IF(ISTEXT(overallRate),"Effectuez l’étape 1",IF($C297="Oui","Utiliser Étape 2a) Hebdomadaire (52)",IF(OR(COUNT($D297,F297)&lt;&gt;2,overallRate=0),0,ROUND(IF($B297="Non - avec lien de dépendance",MIN(2258,F297,$D297)*overallRate,MIN(2258,F297)*overallRate),2))))</f>
        <v>Effectuez l’étape 1</v>
      </c>
      <c r="I297" s="3">
        <f t="shared" si="4"/>
        <v>0</v>
      </c>
    </row>
    <row r="298" spans="7:9" x14ac:dyDescent="0.35">
      <c r="G298" s="54" t="str">
        <f>IF(ISTEXT(overallRate),"Effectuez l’étape 1",IF($C298="Oui","Utiliser Étape 2a) Hebdomadaire (52)",IF(OR(COUNT($D298,E298)&lt;&gt;2,overallRate=0),0,ROUND(IF($B298="Non - avec lien de dépendance",MIN(2258,E298,$D298)*overallRate,MIN(2258,E298)*overallRate),2))))</f>
        <v>Effectuez l’étape 1</v>
      </c>
      <c r="H298" s="54" t="str">
        <f>IF(ISTEXT(overallRate),"Effectuez l’étape 1",IF($C298="Oui","Utiliser Étape 2a) Hebdomadaire (52)",IF(OR(COUNT($D298,F298)&lt;&gt;2,overallRate=0),0,ROUND(IF($B298="Non - avec lien de dépendance",MIN(2258,F298,$D298)*overallRate,MIN(2258,F298)*overallRate),2))))</f>
        <v>Effectuez l’étape 1</v>
      </c>
      <c r="I298" s="3">
        <f t="shared" si="4"/>
        <v>0</v>
      </c>
    </row>
    <row r="299" spans="7:9" x14ac:dyDescent="0.35">
      <c r="G299" s="54" t="str">
        <f>IF(ISTEXT(overallRate),"Effectuez l’étape 1",IF($C299="Oui","Utiliser Étape 2a) Hebdomadaire (52)",IF(OR(COUNT($D299,E299)&lt;&gt;2,overallRate=0),0,ROUND(IF($B299="Non - avec lien de dépendance",MIN(2258,E299,$D299)*overallRate,MIN(2258,E299)*overallRate),2))))</f>
        <v>Effectuez l’étape 1</v>
      </c>
      <c r="H299" s="54" t="str">
        <f>IF(ISTEXT(overallRate),"Effectuez l’étape 1",IF($C299="Oui","Utiliser Étape 2a) Hebdomadaire (52)",IF(OR(COUNT($D299,F299)&lt;&gt;2,overallRate=0),0,ROUND(IF($B299="Non - avec lien de dépendance",MIN(2258,F299,$D299)*overallRate,MIN(2258,F299)*overallRate),2))))</f>
        <v>Effectuez l’étape 1</v>
      </c>
      <c r="I299" s="3">
        <f t="shared" si="4"/>
        <v>0</v>
      </c>
    </row>
    <row r="300" spans="7:9" x14ac:dyDescent="0.35">
      <c r="G300" s="54" t="str">
        <f>IF(ISTEXT(overallRate),"Effectuez l’étape 1",IF($C300="Oui","Utiliser Étape 2a) Hebdomadaire (52)",IF(OR(COUNT($D300,E300)&lt;&gt;2,overallRate=0),0,ROUND(IF($B300="Non - avec lien de dépendance",MIN(2258,E300,$D300)*overallRate,MIN(2258,E300)*overallRate),2))))</f>
        <v>Effectuez l’étape 1</v>
      </c>
      <c r="H300" s="54" t="str">
        <f>IF(ISTEXT(overallRate),"Effectuez l’étape 1",IF($C300="Oui","Utiliser Étape 2a) Hebdomadaire (52)",IF(OR(COUNT($D300,F300)&lt;&gt;2,overallRate=0),0,ROUND(IF($B300="Non - avec lien de dépendance",MIN(2258,F300,$D300)*overallRate,MIN(2258,F300)*overallRate),2))))</f>
        <v>Effectuez l’étape 1</v>
      </c>
      <c r="I300" s="3">
        <f t="shared" si="4"/>
        <v>0</v>
      </c>
    </row>
    <row r="301" spans="7:9" x14ac:dyDescent="0.35">
      <c r="G301" s="54" t="str">
        <f>IF(ISTEXT(overallRate),"Effectuez l’étape 1",IF($C301="Oui","Utiliser Étape 2a) Hebdomadaire (52)",IF(OR(COUNT($D301,E301)&lt;&gt;2,overallRate=0),0,ROUND(IF($B301="Non - avec lien de dépendance",MIN(2258,E301,$D301)*overallRate,MIN(2258,E301)*overallRate),2))))</f>
        <v>Effectuez l’étape 1</v>
      </c>
      <c r="H301" s="54" t="str">
        <f>IF(ISTEXT(overallRate),"Effectuez l’étape 1",IF($C301="Oui","Utiliser Étape 2a) Hebdomadaire (52)",IF(OR(COUNT($D301,F301)&lt;&gt;2,overallRate=0),0,ROUND(IF($B301="Non - avec lien de dépendance",MIN(2258,F301,$D301)*overallRate,MIN(2258,F301)*overallRate),2))))</f>
        <v>Effectuez l’étape 1</v>
      </c>
      <c r="I301" s="3">
        <f t="shared" si="4"/>
        <v>0</v>
      </c>
    </row>
    <row r="302" spans="7:9" x14ac:dyDescent="0.35">
      <c r="G302" s="54" t="str">
        <f>IF(ISTEXT(overallRate),"Effectuez l’étape 1",IF($C302="Oui","Utiliser Étape 2a) Hebdomadaire (52)",IF(OR(COUNT($D302,E302)&lt;&gt;2,overallRate=0),0,ROUND(IF($B302="Non - avec lien de dépendance",MIN(2258,E302,$D302)*overallRate,MIN(2258,E302)*overallRate),2))))</f>
        <v>Effectuez l’étape 1</v>
      </c>
      <c r="H302" s="54" t="str">
        <f>IF(ISTEXT(overallRate),"Effectuez l’étape 1",IF($C302="Oui","Utiliser Étape 2a) Hebdomadaire (52)",IF(OR(COUNT($D302,F302)&lt;&gt;2,overallRate=0),0,ROUND(IF($B302="Non - avec lien de dépendance",MIN(2258,F302,$D302)*overallRate,MIN(2258,F302)*overallRate),2))))</f>
        <v>Effectuez l’étape 1</v>
      </c>
      <c r="I302" s="3">
        <f t="shared" si="4"/>
        <v>0</v>
      </c>
    </row>
    <row r="303" spans="7:9" x14ac:dyDescent="0.35">
      <c r="G303" s="54" t="str">
        <f>IF(ISTEXT(overallRate),"Effectuez l’étape 1",IF($C303="Oui","Utiliser Étape 2a) Hebdomadaire (52)",IF(OR(COUNT($D303,E303)&lt;&gt;2,overallRate=0),0,ROUND(IF($B303="Non - avec lien de dépendance",MIN(2258,E303,$D303)*overallRate,MIN(2258,E303)*overallRate),2))))</f>
        <v>Effectuez l’étape 1</v>
      </c>
      <c r="H303" s="54" t="str">
        <f>IF(ISTEXT(overallRate),"Effectuez l’étape 1",IF($C303="Oui","Utiliser Étape 2a) Hebdomadaire (52)",IF(OR(COUNT($D303,F303)&lt;&gt;2,overallRate=0),0,ROUND(IF($B303="Non - avec lien de dépendance",MIN(2258,F303,$D303)*overallRate,MIN(2258,F303)*overallRate),2))))</f>
        <v>Effectuez l’étape 1</v>
      </c>
      <c r="I303" s="3">
        <f t="shared" si="4"/>
        <v>0</v>
      </c>
    </row>
    <row r="304" spans="7:9" x14ac:dyDescent="0.35">
      <c r="G304" s="54" t="str">
        <f>IF(ISTEXT(overallRate),"Effectuez l’étape 1",IF($C304="Oui","Utiliser Étape 2a) Hebdomadaire (52)",IF(OR(COUNT($D304,E304)&lt;&gt;2,overallRate=0),0,ROUND(IF($B304="Non - avec lien de dépendance",MIN(2258,E304,$D304)*overallRate,MIN(2258,E304)*overallRate),2))))</f>
        <v>Effectuez l’étape 1</v>
      </c>
      <c r="H304" s="54" t="str">
        <f>IF(ISTEXT(overallRate),"Effectuez l’étape 1",IF($C304="Oui","Utiliser Étape 2a) Hebdomadaire (52)",IF(OR(COUNT($D304,F304)&lt;&gt;2,overallRate=0),0,ROUND(IF($B304="Non - avec lien de dépendance",MIN(2258,F304,$D304)*overallRate,MIN(2258,F304)*overallRate),2))))</f>
        <v>Effectuez l’étape 1</v>
      </c>
      <c r="I304" s="3">
        <f t="shared" si="4"/>
        <v>0</v>
      </c>
    </row>
    <row r="305" spans="7:9" x14ac:dyDescent="0.35">
      <c r="G305" s="54" t="str">
        <f>IF(ISTEXT(overallRate),"Effectuez l’étape 1",IF($C305="Oui","Utiliser Étape 2a) Hebdomadaire (52)",IF(OR(COUNT($D305,E305)&lt;&gt;2,overallRate=0),0,ROUND(IF($B305="Non - avec lien de dépendance",MIN(2258,E305,$D305)*overallRate,MIN(2258,E305)*overallRate),2))))</f>
        <v>Effectuez l’étape 1</v>
      </c>
      <c r="H305" s="54" t="str">
        <f>IF(ISTEXT(overallRate),"Effectuez l’étape 1",IF($C305="Oui","Utiliser Étape 2a) Hebdomadaire (52)",IF(OR(COUNT($D305,F305)&lt;&gt;2,overallRate=0),0,ROUND(IF($B305="Non - avec lien de dépendance",MIN(2258,F305,$D305)*overallRate,MIN(2258,F305)*overallRate),2))))</f>
        <v>Effectuez l’étape 1</v>
      </c>
      <c r="I305" s="3">
        <f t="shared" si="4"/>
        <v>0</v>
      </c>
    </row>
    <row r="306" spans="7:9" x14ac:dyDescent="0.35">
      <c r="G306" s="54" t="str">
        <f>IF(ISTEXT(overallRate),"Effectuez l’étape 1",IF($C306="Oui","Utiliser Étape 2a) Hebdomadaire (52)",IF(OR(COUNT($D306,E306)&lt;&gt;2,overallRate=0),0,ROUND(IF($B306="Non - avec lien de dépendance",MIN(2258,E306,$D306)*overallRate,MIN(2258,E306)*overallRate),2))))</f>
        <v>Effectuez l’étape 1</v>
      </c>
      <c r="H306" s="54" t="str">
        <f>IF(ISTEXT(overallRate),"Effectuez l’étape 1",IF($C306="Oui","Utiliser Étape 2a) Hebdomadaire (52)",IF(OR(COUNT($D306,F306)&lt;&gt;2,overallRate=0),0,ROUND(IF($B306="Non - avec lien de dépendance",MIN(2258,F306,$D306)*overallRate,MIN(2258,F306)*overallRate),2))))</f>
        <v>Effectuez l’étape 1</v>
      </c>
      <c r="I306" s="3">
        <f t="shared" si="4"/>
        <v>0</v>
      </c>
    </row>
    <row r="307" spans="7:9" x14ac:dyDescent="0.35">
      <c r="G307" s="54" t="str">
        <f>IF(ISTEXT(overallRate),"Effectuez l’étape 1",IF($C307="Oui","Utiliser Étape 2a) Hebdomadaire (52)",IF(OR(COUNT($D307,E307)&lt;&gt;2,overallRate=0),0,ROUND(IF($B307="Non - avec lien de dépendance",MIN(2258,E307,$D307)*overallRate,MIN(2258,E307)*overallRate),2))))</f>
        <v>Effectuez l’étape 1</v>
      </c>
      <c r="H307" s="54" t="str">
        <f>IF(ISTEXT(overallRate),"Effectuez l’étape 1",IF($C307="Oui","Utiliser Étape 2a) Hebdomadaire (52)",IF(OR(COUNT($D307,F307)&lt;&gt;2,overallRate=0),0,ROUND(IF($B307="Non - avec lien de dépendance",MIN(2258,F307,$D307)*overallRate,MIN(2258,F307)*overallRate),2))))</f>
        <v>Effectuez l’étape 1</v>
      </c>
      <c r="I307" s="3">
        <f t="shared" si="4"/>
        <v>0</v>
      </c>
    </row>
    <row r="308" spans="7:9" x14ac:dyDescent="0.35">
      <c r="G308" s="54" t="str">
        <f>IF(ISTEXT(overallRate),"Effectuez l’étape 1",IF($C308="Oui","Utiliser Étape 2a) Hebdomadaire (52)",IF(OR(COUNT($D308,E308)&lt;&gt;2,overallRate=0),0,ROUND(IF($B308="Non - avec lien de dépendance",MIN(2258,E308,$D308)*overallRate,MIN(2258,E308)*overallRate),2))))</f>
        <v>Effectuez l’étape 1</v>
      </c>
      <c r="H308" s="54" t="str">
        <f>IF(ISTEXT(overallRate),"Effectuez l’étape 1",IF($C308="Oui","Utiliser Étape 2a) Hebdomadaire (52)",IF(OR(COUNT($D308,F308)&lt;&gt;2,overallRate=0),0,ROUND(IF($B308="Non - avec lien de dépendance",MIN(2258,F308,$D308)*overallRate,MIN(2258,F308)*overallRate),2))))</f>
        <v>Effectuez l’étape 1</v>
      </c>
      <c r="I308" s="3">
        <f t="shared" si="4"/>
        <v>0</v>
      </c>
    </row>
    <row r="309" spans="7:9" x14ac:dyDescent="0.35">
      <c r="G309" s="54" t="str">
        <f>IF(ISTEXT(overallRate),"Effectuez l’étape 1",IF($C309="Oui","Utiliser Étape 2a) Hebdomadaire (52)",IF(OR(COUNT($D309,E309)&lt;&gt;2,overallRate=0),0,ROUND(IF($B309="Non - avec lien de dépendance",MIN(2258,E309,$D309)*overallRate,MIN(2258,E309)*overallRate),2))))</f>
        <v>Effectuez l’étape 1</v>
      </c>
      <c r="H309" s="54" t="str">
        <f>IF(ISTEXT(overallRate),"Effectuez l’étape 1",IF($C309="Oui","Utiliser Étape 2a) Hebdomadaire (52)",IF(OR(COUNT($D309,F309)&lt;&gt;2,overallRate=0),0,ROUND(IF($B309="Non - avec lien de dépendance",MIN(2258,F309,$D309)*overallRate,MIN(2258,F309)*overallRate),2))))</f>
        <v>Effectuez l’étape 1</v>
      </c>
      <c r="I309" s="3">
        <f t="shared" si="4"/>
        <v>0</v>
      </c>
    </row>
    <row r="310" spans="7:9" x14ac:dyDescent="0.35">
      <c r="G310" s="54" t="str">
        <f>IF(ISTEXT(overallRate),"Effectuez l’étape 1",IF($C310="Oui","Utiliser Étape 2a) Hebdomadaire (52)",IF(OR(COUNT($D310,E310)&lt;&gt;2,overallRate=0),0,ROUND(IF($B310="Non - avec lien de dépendance",MIN(2258,E310,$D310)*overallRate,MIN(2258,E310)*overallRate),2))))</f>
        <v>Effectuez l’étape 1</v>
      </c>
      <c r="H310" s="54" t="str">
        <f>IF(ISTEXT(overallRate),"Effectuez l’étape 1",IF($C310="Oui","Utiliser Étape 2a) Hebdomadaire (52)",IF(OR(COUNT($D310,F310)&lt;&gt;2,overallRate=0),0,ROUND(IF($B310="Non - avec lien de dépendance",MIN(2258,F310,$D310)*overallRate,MIN(2258,F310)*overallRate),2))))</f>
        <v>Effectuez l’étape 1</v>
      </c>
      <c r="I310" s="3">
        <f t="shared" si="4"/>
        <v>0</v>
      </c>
    </row>
    <row r="311" spans="7:9" x14ac:dyDescent="0.35">
      <c r="G311" s="54" t="str">
        <f>IF(ISTEXT(overallRate),"Effectuez l’étape 1",IF($C311="Oui","Utiliser Étape 2a) Hebdomadaire (52)",IF(OR(COUNT($D311,E311)&lt;&gt;2,overallRate=0),0,ROUND(IF($B311="Non - avec lien de dépendance",MIN(2258,E311,$D311)*overallRate,MIN(2258,E311)*overallRate),2))))</f>
        <v>Effectuez l’étape 1</v>
      </c>
      <c r="H311" s="54" t="str">
        <f>IF(ISTEXT(overallRate),"Effectuez l’étape 1",IF($C311="Oui","Utiliser Étape 2a) Hebdomadaire (52)",IF(OR(COUNT($D311,F311)&lt;&gt;2,overallRate=0),0,ROUND(IF($B311="Non - avec lien de dépendance",MIN(2258,F311,$D311)*overallRate,MIN(2258,F311)*overallRate),2))))</f>
        <v>Effectuez l’étape 1</v>
      </c>
      <c r="I311" s="3">
        <f t="shared" si="4"/>
        <v>0</v>
      </c>
    </row>
    <row r="312" spans="7:9" x14ac:dyDescent="0.35">
      <c r="G312" s="54" t="str">
        <f>IF(ISTEXT(overallRate),"Effectuez l’étape 1",IF($C312="Oui","Utiliser Étape 2a) Hebdomadaire (52)",IF(OR(COUNT($D312,E312)&lt;&gt;2,overallRate=0),0,ROUND(IF($B312="Non - avec lien de dépendance",MIN(2258,E312,$D312)*overallRate,MIN(2258,E312)*overallRate),2))))</f>
        <v>Effectuez l’étape 1</v>
      </c>
      <c r="H312" s="54" t="str">
        <f>IF(ISTEXT(overallRate),"Effectuez l’étape 1",IF($C312="Oui","Utiliser Étape 2a) Hebdomadaire (52)",IF(OR(COUNT($D312,F312)&lt;&gt;2,overallRate=0),0,ROUND(IF($B312="Non - avec lien de dépendance",MIN(2258,F312,$D312)*overallRate,MIN(2258,F312)*overallRate),2))))</f>
        <v>Effectuez l’étape 1</v>
      </c>
      <c r="I312" s="3">
        <f t="shared" si="4"/>
        <v>0</v>
      </c>
    </row>
    <row r="313" spans="7:9" x14ac:dyDescent="0.35">
      <c r="G313" s="54" t="str">
        <f>IF(ISTEXT(overallRate),"Effectuez l’étape 1",IF($C313="Oui","Utiliser Étape 2a) Hebdomadaire (52)",IF(OR(COUNT($D313,E313)&lt;&gt;2,overallRate=0),0,ROUND(IF($B313="Non - avec lien de dépendance",MIN(2258,E313,$D313)*overallRate,MIN(2258,E313)*overallRate),2))))</f>
        <v>Effectuez l’étape 1</v>
      </c>
      <c r="H313" s="54" t="str">
        <f>IF(ISTEXT(overallRate),"Effectuez l’étape 1",IF($C313="Oui","Utiliser Étape 2a) Hebdomadaire (52)",IF(OR(COUNT($D313,F313)&lt;&gt;2,overallRate=0),0,ROUND(IF($B313="Non - avec lien de dépendance",MIN(2258,F313,$D313)*overallRate,MIN(2258,F313)*overallRate),2))))</f>
        <v>Effectuez l’étape 1</v>
      </c>
      <c r="I313" s="3">
        <f t="shared" si="4"/>
        <v>0</v>
      </c>
    </row>
    <row r="314" spans="7:9" x14ac:dyDescent="0.35">
      <c r="G314" s="54" t="str">
        <f>IF(ISTEXT(overallRate),"Effectuez l’étape 1",IF($C314="Oui","Utiliser Étape 2a) Hebdomadaire (52)",IF(OR(COUNT($D314,E314)&lt;&gt;2,overallRate=0),0,ROUND(IF($B314="Non - avec lien de dépendance",MIN(2258,E314,$D314)*overallRate,MIN(2258,E314)*overallRate),2))))</f>
        <v>Effectuez l’étape 1</v>
      </c>
      <c r="H314" s="54" t="str">
        <f>IF(ISTEXT(overallRate),"Effectuez l’étape 1",IF($C314="Oui","Utiliser Étape 2a) Hebdomadaire (52)",IF(OR(COUNT($D314,F314)&lt;&gt;2,overallRate=0),0,ROUND(IF($B314="Non - avec lien de dépendance",MIN(2258,F314,$D314)*overallRate,MIN(2258,F314)*overallRate),2))))</f>
        <v>Effectuez l’étape 1</v>
      </c>
      <c r="I314" s="3">
        <f t="shared" si="4"/>
        <v>0</v>
      </c>
    </row>
    <row r="315" spans="7:9" x14ac:dyDescent="0.35">
      <c r="G315" s="54" t="str">
        <f>IF(ISTEXT(overallRate),"Effectuez l’étape 1",IF($C315="Oui","Utiliser Étape 2a) Hebdomadaire (52)",IF(OR(COUNT($D315,E315)&lt;&gt;2,overallRate=0),0,ROUND(IF($B315="Non - avec lien de dépendance",MIN(2258,E315,$D315)*overallRate,MIN(2258,E315)*overallRate),2))))</f>
        <v>Effectuez l’étape 1</v>
      </c>
      <c r="H315" s="54" t="str">
        <f>IF(ISTEXT(overallRate),"Effectuez l’étape 1",IF($C315="Oui","Utiliser Étape 2a) Hebdomadaire (52)",IF(OR(COUNT($D315,F315)&lt;&gt;2,overallRate=0),0,ROUND(IF($B315="Non - avec lien de dépendance",MIN(2258,F315,$D315)*overallRate,MIN(2258,F315)*overallRate),2))))</f>
        <v>Effectuez l’étape 1</v>
      </c>
      <c r="I315" s="3">
        <f t="shared" si="4"/>
        <v>0</v>
      </c>
    </row>
    <row r="316" spans="7:9" x14ac:dyDescent="0.35">
      <c r="G316" s="54" t="str">
        <f>IF(ISTEXT(overallRate),"Effectuez l’étape 1",IF($C316="Oui","Utiliser Étape 2a) Hebdomadaire (52)",IF(OR(COUNT($D316,E316)&lt;&gt;2,overallRate=0),0,ROUND(IF($B316="Non - avec lien de dépendance",MIN(2258,E316,$D316)*overallRate,MIN(2258,E316)*overallRate),2))))</f>
        <v>Effectuez l’étape 1</v>
      </c>
      <c r="H316" s="54" t="str">
        <f>IF(ISTEXT(overallRate),"Effectuez l’étape 1",IF($C316="Oui","Utiliser Étape 2a) Hebdomadaire (52)",IF(OR(COUNT($D316,F316)&lt;&gt;2,overallRate=0),0,ROUND(IF($B316="Non - avec lien de dépendance",MIN(2258,F316,$D316)*overallRate,MIN(2258,F316)*overallRate),2))))</f>
        <v>Effectuez l’étape 1</v>
      </c>
      <c r="I316" s="3">
        <f t="shared" si="4"/>
        <v>0</v>
      </c>
    </row>
    <row r="317" spans="7:9" x14ac:dyDescent="0.35">
      <c r="G317" s="54" t="str">
        <f>IF(ISTEXT(overallRate),"Effectuez l’étape 1",IF($C317="Oui","Utiliser Étape 2a) Hebdomadaire (52)",IF(OR(COUNT($D317,E317)&lt;&gt;2,overallRate=0),0,ROUND(IF($B317="Non - avec lien de dépendance",MIN(2258,E317,$D317)*overallRate,MIN(2258,E317)*overallRate),2))))</f>
        <v>Effectuez l’étape 1</v>
      </c>
      <c r="H317" s="54" t="str">
        <f>IF(ISTEXT(overallRate),"Effectuez l’étape 1",IF($C317="Oui","Utiliser Étape 2a) Hebdomadaire (52)",IF(OR(COUNT($D317,F317)&lt;&gt;2,overallRate=0),0,ROUND(IF($B317="Non - avec lien de dépendance",MIN(2258,F317,$D317)*overallRate,MIN(2258,F317)*overallRate),2))))</f>
        <v>Effectuez l’étape 1</v>
      </c>
      <c r="I317" s="3">
        <f t="shared" si="4"/>
        <v>0</v>
      </c>
    </row>
    <row r="318" spans="7:9" x14ac:dyDescent="0.35">
      <c r="G318" s="54" t="str">
        <f>IF(ISTEXT(overallRate),"Effectuez l’étape 1",IF($C318="Oui","Utiliser Étape 2a) Hebdomadaire (52)",IF(OR(COUNT($D318,E318)&lt;&gt;2,overallRate=0),0,ROUND(IF($B318="Non - avec lien de dépendance",MIN(2258,E318,$D318)*overallRate,MIN(2258,E318)*overallRate),2))))</f>
        <v>Effectuez l’étape 1</v>
      </c>
      <c r="H318" s="54" t="str">
        <f>IF(ISTEXT(overallRate),"Effectuez l’étape 1",IF($C318="Oui","Utiliser Étape 2a) Hebdomadaire (52)",IF(OR(COUNT($D318,F318)&lt;&gt;2,overallRate=0),0,ROUND(IF($B318="Non - avec lien de dépendance",MIN(2258,F318,$D318)*overallRate,MIN(2258,F318)*overallRate),2))))</f>
        <v>Effectuez l’étape 1</v>
      </c>
      <c r="I318" s="3">
        <f t="shared" si="4"/>
        <v>0</v>
      </c>
    </row>
    <row r="319" spans="7:9" x14ac:dyDescent="0.35">
      <c r="G319" s="54" t="str">
        <f>IF(ISTEXT(overallRate),"Effectuez l’étape 1",IF($C319="Oui","Utiliser Étape 2a) Hebdomadaire (52)",IF(OR(COUNT($D319,E319)&lt;&gt;2,overallRate=0),0,ROUND(IF($B319="Non - avec lien de dépendance",MIN(2258,E319,$D319)*overallRate,MIN(2258,E319)*overallRate),2))))</f>
        <v>Effectuez l’étape 1</v>
      </c>
      <c r="H319" s="54" t="str">
        <f>IF(ISTEXT(overallRate),"Effectuez l’étape 1",IF($C319="Oui","Utiliser Étape 2a) Hebdomadaire (52)",IF(OR(COUNT($D319,F319)&lt;&gt;2,overallRate=0),0,ROUND(IF($B319="Non - avec lien de dépendance",MIN(2258,F319,$D319)*overallRate,MIN(2258,F319)*overallRate),2))))</f>
        <v>Effectuez l’étape 1</v>
      </c>
      <c r="I319" s="3">
        <f t="shared" si="4"/>
        <v>0</v>
      </c>
    </row>
    <row r="320" spans="7:9" x14ac:dyDescent="0.35">
      <c r="G320" s="54" t="str">
        <f>IF(ISTEXT(overallRate),"Effectuez l’étape 1",IF($C320="Oui","Utiliser Étape 2a) Hebdomadaire (52)",IF(OR(COUNT($D320,E320)&lt;&gt;2,overallRate=0),0,ROUND(IF($B320="Non - avec lien de dépendance",MIN(2258,E320,$D320)*overallRate,MIN(2258,E320)*overallRate),2))))</f>
        <v>Effectuez l’étape 1</v>
      </c>
      <c r="H320" s="54" t="str">
        <f>IF(ISTEXT(overallRate),"Effectuez l’étape 1",IF($C320="Oui","Utiliser Étape 2a) Hebdomadaire (52)",IF(OR(COUNT($D320,F320)&lt;&gt;2,overallRate=0),0,ROUND(IF($B320="Non - avec lien de dépendance",MIN(2258,F320,$D320)*overallRate,MIN(2258,F320)*overallRate),2))))</f>
        <v>Effectuez l’étape 1</v>
      </c>
      <c r="I320" s="3">
        <f t="shared" si="4"/>
        <v>0</v>
      </c>
    </row>
    <row r="321" spans="7:9" x14ac:dyDescent="0.35">
      <c r="G321" s="54" t="str">
        <f>IF(ISTEXT(overallRate),"Effectuez l’étape 1",IF($C321="Oui","Utiliser Étape 2a) Hebdomadaire (52)",IF(OR(COUNT($D321,E321)&lt;&gt;2,overallRate=0),0,ROUND(IF($B321="Non - avec lien de dépendance",MIN(2258,E321,$D321)*overallRate,MIN(2258,E321)*overallRate),2))))</f>
        <v>Effectuez l’étape 1</v>
      </c>
      <c r="H321" s="54" t="str">
        <f>IF(ISTEXT(overallRate),"Effectuez l’étape 1",IF($C321="Oui","Utiliser Étape 2a) Hebdomadaire (52)",IF(OR(COUNT($D321,F321)&lt;&gt;2,overallRate=0),0,ROUND(IF($B321="Non - avec lien de dépendance",MIN(2258,F321,$D321)*overallRate,MIN(2258,F321)*overallRate),2))))</f>
        <v>Effectuez l’étape 1</v>
      </c>
      <c r="I321" s="3">
        <f t="shared" si="4"/>
        <v>0</v>
      </c>
    </row>
    <row r="322" spans="7:9" x14ac:dyDescent="0.35">
      <c r="G322" s="54" t="str">
        <f>IF(ISTEXT(overallRate),"Effectuez l’étape 1",IF($C322="Oui","Utiliser Étape 2a) Hebdomadaire (52)",IF(OR(COUNT($D322,E322)&lt;&gt;2,overallRate=0),0,ROUND(IF($B322="Non - avec lien de dépendance",MIN(2258,E322,$D322)*overallRate,MIN(2258,E322)*overallRate),2))))</f>
        <v>Effectuez l’étape 1</v>
      </c>
      <c r="H322" s="54" t="str">
        <f>IF(ISTEXT(overallRate),"Effectuez l’étape 1",IF($C322="Oui","Utiliser Étape 2a) Hebdomadaire (52)",IF(OR(COUNT($D322,F322)&lt;&gt;2,overallRate=0),0,ROUND(IF($B322="Non - avec lien de dépendance",MIN(2258,F322,$D322)*overallRate,MIN(2258,F322)*overallRate),2))))</f>
        <v>Effectuez l’étape 1</v>
      </c>
      <c r="I322" s="3">
        <f t="shared" si="4"/>
        <v>0</v>
      </c>
    </row>
    <row r="323" spans="7:9" x14ac:dyDescent="0.35">
      <c r="G323" s="54" t="str">
        <f>IF(ISTEXT(overallRate),"Effectuez l’étape 1",IF($C323="Oui","Utiliser Étape 2a) Hebdomadaire (52)",IF(OR(COUNT($D323,E323)&lt;&gt;2,overallRate=0),0,ROUND(IF($B323="Non - avec lien de dépendance",MIN(2258,E323,$D323)*overallRate,MIN(2258,E323)*overallRate),2))))</f>
        <v>Effectuez l’étape 1</v>
      </c>
      <c r="H323" s="54" t="str">
        <f>IF(ISTEXT(overallRate),"Effectuez l’étape 1",IF($C323="Oui","Utiliser Étape 2a) Hebdomadaire (52)",IF(OR(COUNT($D323,F323)&lt;&gt;2,overallRate=0),0,ROUND(IF($B323="Non - avec lien de dépendance",MIN(2258,F323,$D323)*overallRate,MIN(2258,F323)*overallRate),2))))</f>
        <v>Effectuez l’étape 1</v>
      </c>
      <c r="I323" s="3">
        <f t="shared" si="4"/>
        <v>0</v>
      </c>
    </row>
    <row r="324" spans="7:9" x14ac:dyDescent="0.35">
      <c r="G324" s="54" t="str">
        <f>IF(ISTEXT(overallRate),"Effectuez l’étape 1",IF($C324="Oui","Utiliser Étape 2a) Hebdomadaire (52)",IF(OR(COUNT($D324,E324)&lt;&gt;2,overallRate=0),0,ROUND(IF($B324="Non - avec lien de dépendance",MIN(2258,E324,$D324)*overallRate,MIN(2258,E324)*overallRate),2))))</f>
        <v>Effectuez l’étape 1</v>
      </c>
      <c r="H324" s="54" t="str">
        <f>IF(ISTEXT(overallRate),"Effectuez l’étape 1",IF($C324="Oui","Utiliser Étape 2a) Hebdomadaire (52)",IF(OR(COUNT($D324,F324)&lt;&gt;2,overallRate=0),0,ROUND(IF($B324="Non - avec lien de dépendance",MIN(2258,F324,$D324)*overallRate,MIN(2258,F324)*overallRate),2))))</f>
        <v>Effectuez l’étape 1</v>
      </c>
      <c r="I324" s="3">
        <f t="shared" si="4"/>
        <v>0</v>
      </c>
    </row>
    <row r="325" spans="7:9" x14ac:dyDescent="0.35">
      <c r="G325" s="54" t="str">
        <f>IF(ISTEXT(overallRate),"Effectuez l’étape 1",IF($C325="Oui","Utiliser Étape 2a) Hebdomadaire (52)",IF(OR(COUNT($D325,E325)&lt;&gt;2,overallRate=0),0,ROUND(IF($B325="Non - avec lien de dépendance",MIN(2258,E325,$D325)*overallRate,MIN(2258,E325)*overallRate),2))))</f>
        <v>Effectuez l’étape 1</v>
      </c>
      <c r="H325" s="54" t="str">
        <f>IF(ISTEXT(overallRate),"Effectuez l’étape 1",IF($C325="Oui","Utiliser Étape 2a) Hebdomadaire (52)",IF(OR(COUNT($D325,F325)&lt;&gt;2,overallRate=0),0,ROUND(IF($B325="Non - avec lien de dépendance",MIN(2258,F325,$D325)*overallRate,MIN(2258,F325)*overallRate),2))))</f>
        <v>Effectuez l’étape 1</v>
      </c>
      <c r="I325" s="3">
        <f t="shared" si="4"/>
        <v>0</v>
      </c>
    </row>
    <row r="326" spans="7:9" x14ac:dyDescent="0.35">
      <c r="G326" s="54" t="str">
        <f>IF(ISTEXT(overallRate),"Effectuez l’étape 1",IF($C326="Oui","Utiliser Étape 2a) Hebdomadaire (52)",IF(OR(COUNT($D326,E326)&lt;&gt;2,overallRate=0),0,ROUND(IF($B326="Non - avec lien de dépendance",MIN(2258,E326,$D326)*overallRate,MIN(2258,E326)*overallRate),2))))</f>
        <v>Effectuez l’étape 1</v>
      </c>
      <c r="H326" s="54" t="str">
        <f>IF(ISTEXT(overallRate),"Effectuez l’étape 1",IF($C326="Oui","Utiliser Étape 2a) Hebdomadaire (52)",IF(OR(COUNT($D326,F326)&lt;&gt;2,overallRate=0),0,ROUND(IF($B326="Non - avec lien de dépendance",MIN(2258,F326,$D326)*overallRate,MIN(2258,F326)*overallRate),2))))</f>
        <v>Effectuez l’étape 1</v>
      </c>
      <c r="I326" s="3">
        <f t="shared" si="4"/>
        <v>0</v>
      </c>
    </row>
    <row r="327" spans="7:9" x14ac:dyDescent="0.35">
      <c r="G327" s="54" t="str">
        <f>IF(ISTEXT(overallRate),"Effectuez l’étape 1",IF($C327="Oui","Utiliser Étape 2a) Hebdomadaire (52)",IF(OR(COUNT($D327,E327)&lt;&gt;2,overallRate=0),0,ROUND(IF($B327="Non - avec lien de dépendance",MIN(2258,E327,$D327)*overallRate,MIN(2258,E327)*overallRate),2))))</f>
        <v>Effectuez l’étape 1</v>
      </c>
      <c r="H327" s="54" t="str">
        <f>IF(ISTEXT(overallRate),"Effectuez l’étape 1",IF($C327="Oui","Utiliser Étape 2a) Hebdomadaire (52)",IF(OR(COUNT($D327,F327)&lt;&gt;2,overallRate=0),0,ROUND(IF($B327="Non - avec lien de dépendance",MIN(2258,F327,$D327)*overallRate,MIN(2258,F327)*overallRate),2))))</f>
        <v>Effectuez l’étape 1</v>
      </c>
      <c r="I327" s="3">
        <f t="shared" ref="I327:I390" si="5">IF(AND(COUNT(B327:F327)&gt;0,OR(COUNT(D327:F327)&lt;&gt;3,ISBLANK(B327))),"Fill out all amounts",SUM(G327:H327))</f>
        <v>0</v>
      </c>
    </row>
    <row r="328" spans="7:9" x14ac:dyDescent="0.35">
      <c r="G328" s="54" t="str">
        <f>IF(ISTEXT(overallRate),"Effectuez l’étape 1",IF($C328="Oui","Utiliser Étape 2a) Hebdomadaire (52)",IF(OR(COUNT($D328,E328)&lt;&gt;2,overallRate=0),0,ROUND(IF($B328="Non - avec lien de dépendance",MIN(2258,E328,$D328)*overallRate,MIN(2258,E328)*overallRate),2))))</f>
        <v>Effectuez l’étape 1</v>
      </c>
      <c r="H328" s="54" t="str">
        <f>IF(ISTEXT(overallRate),"Effectuez l’étape 1",IF($C328="Oui","Utiliser Étape 2a) Hebdomadaire (52)",IF(OR(COUNT($D328,F328)&lt;&gt;2,overallRate=0),0,ROUND(IF($B328="Non - avec lien de dépendance",MIN(2258,F328,$D328)*overallRate,MIN(2258,F328)*overallRate),2))))</f>
        <v>Effectuez l’étape 1</v>
      </c>
      <c r="I328" s="3">
        <f t="shared" si="5"/>
        <v>0</v>
      </c>
    </row>
    <row r="329" spans="7:9" x14ac:dyDescent="0.35">
      <c r="G329" s="54" t="str">
        <f>IF(ISTEXT(overallRate),"Effectuez l’étape 1",IF($C329="Oui","Utiliser Étape 2a) Hebdomadaire (52)",IF(OR(COUNT($D329,E329)&lt;&gt;2,overallRate=0),0,ROUND(IF($B329="Non - avec lien de dépendance",MIN(2258,E329,$D329)*overallRate,MIN(2258,E329)*overallRate),2))))</f>
        <v>Effectuez l’étape 1</v>
      </c>
      <c r="H329" s="54" t="str">
        <f>IF(ISTEXT(overallRate),"Effectuez l’étape 1",IF($C329="Oui","Utiliser Étape 2a) Hebdomadaire (52)",IF(OR(COUNT($D329,F329)&lt;&gt;2,overallRate=0),0,ROUND(IF($B329="Non - avec lien de dépendance",MIN(2258,F329,$D329)*overallRate,MIN(2258,F329)*overallRate),2))))</f>
        <v>Effectuez l’étape 1</v>
      </c>
      <c r="I329" s="3">
        <f t="shared" si="5"/>
        <v>0</v>
      </c>
    </row>
    <row r="330" spans="7:9" x14ac:dyDescent="0.35">
      <c r="G330" s="54" t="str">
        <f>IF(ISTEXT(overallRate),"Effectuez l’étape 1",IF($C330="Oui","Utiliser Étape 2a) Hebdomadaire (52)",IF(OR(COUNT($D330,E330)&lt;&gt;2,overallRate=0),0,ROUND(IF($B330="Non - avec lien de dépendance",MIN(2258,E330,$D330)*overallRate,MIN(2258,E330)*overallRate),2))))</f>
        <v>Effectuez l’étape 1</v>
      </c>
      <c r="H330" s="54" t="str">
        <f>IF(ISTEXT(overallRate),"Effectuez l’étape 1",IF($C330="Oui","Utiliser Étape 2a) Hebdomadaire (52)",IF(OR(COUNT($D330,F330)&lt;&gt;2,overallRate=0),0,ROUND(IF($B330="Non - avec lien de dépendance",MIN(2258,F330,$D330)*overallRate,MIN(2258,F330)*overallRate),2))))</f>
        <v>Effectuez l’étape 1</v>
      </c>
      <c r="I330" s="3">
        <f t="shared" si="5"/>
        <v>0</v>
      </c>
    </row>
    <row r="331" spans="7:9" x14ac:dyDescent="0.35">
      <c r="G331" s="54" t="str">
        <f>IF(ISTEXT(overallRate),"Effectuez l’étape 1",IF($C331="Oui","Utiliser Étape 2a) Hebdomadaire (52)",IF(OR(COUNT($D331,E331)&lt;&gt;2,overallRate=0),0,ROUND(IF($B331="Non - avec lien de dépendance",MIN(2258,E331,$D331)*overallRate,MIN(2258,E331)*overallRate),2))))</f>
        <v>Effectuez l’étape 1</v>
      </c>
      <c r="H331" s="54" t="str">
        <f>IF(ISTEXT(overallRate),"Effectuez l’étape 1",IF($C331="Oui","Utiliser Étape 2a) Hebdomadaire (52)",IF(OR(COUNT($D331,F331)&lt;&gt;2,overallRate=0),0,ROUND(IF($B331="Non - avec lien de dépendance",MIN(2258,F331,$D331)*overallRate,MIN(2258,F331)*overallRate),2))))</f>
        <v>Effectuez l’étape 1</v>
      </c>
      <c r="I331" s="3">
        <f t="shared" si="5"/>
        <v>0</v>
      </c>
    </row>
    <row r="332" spans="7:9" x14ac:dyDescent="0.35">
      <c r="G332" s="54" t="str">
        <f>IF(ISTEXT(overallRate),"Effectuez l’étape 1",IF($C332="Oui","Utiliser Étape 2a) Hebdomadaire (52)",IF(OR(COUNT($D332,E332)&lt;&gt;2,overallRate=0),0,ROUND(IF($B332="Non - avec lien de dépendance",MIN(2258,E332,$D332)*overallRate,MIN(2258,E332)*overallRate),2))))</f>
        <v>Effectuez l’étape 1</v>
      </c>
      <c r="H332" s="54" t="str">
        <f>IF(ISTEXT(overallRate),"Effectuez l’étape 1",IF($C332="Oui","Utiliser Étape 2a) Hebdomadaire (52)",IF(OR(COUNT($D332,F332)&lt;&gt;2,overallRate=0),0,ROUND(IF($B332="Non - avec lien de dépendance",MIN(2258,F332,$D332)*overallRate,MIN(2258,F332)*overallRate),2))))</f>
        <v>Effectuez l’étape 1</v>
      </c>
      <c r="I332" s="3">
        <f t="shared" si="5"/>
        <v>0</v>
      </c>
    </row>
    <row r="333" spans="7:9" x14ac:dyDescent="0.35">
      <c r="G333" s="54" t="str">
        <f>IF(ISTEXT(overallRate),"Effectuez l’étape 1",IF($C333="Oui","Utiliser Étape 2a) Hebdomadaire (52)",IF(OR(COUNT($D333,E333)&lt;&gt;2,overallRate=0),0,ROUND(IF($B333="Non - avec lien de dépendance",MIN(2258,E333,$D333)*overallRate,MIN(2258,E333)*overallRate),2))))</f>
        <v>Effectuez l’étape 1</v>
      </c>
      <c r="H333" s="54" t="str">
        <f>IF(ISTEXT(overallRate),"Effectuez l’étape 1",IF($C333="Oui","Utiliser Étape 2a) Hebdomadaire (52)",IF(OR(COUNT($D333,F333)&lt;&gt;2,overallRate=0),0,ROUND(IF($B333="Non - avec lien de dépendance",MIN(2258,F333,$D333)*overallRate,MIN(2258,F333)*overallRate),2))))</f>
        <v>Effectuez l’étape 1</v>
      </c>
      <c r="I333" s="3">
        <f t="shared" si="5"/>
        <v>0</v>
      </c>
    </row>
    <row r="334" spans="7:9" x14ac:dyDescent="0.35">
      <c r="G334" s="54" t="str">
        <f>IF(ISTEXT(overallRate),"Effectuez l’étape 1",IF($C334="Oui","Utiliser Étape 2a) Hebdomadaire (52)",IF(OR(COUNT($D334,E334)&lt;&gt;2,overallRate=0),0,ROUND(IF($B334="Non - avec lien de dépendance",MIN(2258,E334,$D334)*overallRate,MIN(2258,E334)*overallRate),2))))</f>
        <v>Effectuez l’étape 1</v>
      </c>
      <c r="H334" s="54" t="str">
        <f>IF(ISTEXT(overallRate),"Effectuez l’étape 1",IF($C334="Oui","Utiliser Étape 2a) Hebdomadaire (52)",IF(OR(COUNT($D334,F334)&lt;&gt;2,overallRate=0),0,ROUND(IF($B334="Non - avec lien de dépendance",MIN(2258,F334,$D334)*overallRate,MIN(2258,F334)*overallRate),2))))</f>
        <v>Effectuez l’étape 1</v>
      </c>
      <c r="I334" s="3">
        <f t="shared" si="5"/>
        <v>0</v>
      </c>
    </row>
    <row r="335" spans="7:9" x14ac:dyDescent="0.35">
      <c r="G335" s="54" t="str">
        <f>IF(ISTEXT(overallRate),"Effectuez l’étape 1",IF($C335="Oui","Utiliser Étape 2a) Hebdomadaire (52)",IF(OR(COUNT($D335,E335)&lt;&gt;2,overallRate=0),0,ROUND(IF($B335="Non - avec lien de dépendance",MIN(2258,E335,$D335)*overallRate,MIN(2258,E335)*overallRate),2))))</f>
        <v>Effectuez l’étape 1</v>
      </c>
      <c r="H335" s="54" t="str">
        <f>IF(ISTEXT(overallRate),"Effectuez l’étape 1",IF($C335="Oui","Utiliser Étape 2a) Hebdomadaire (52)",IF(OR(COUNT($D335,F335)&lt;&gt;2,overallRate=0),0,ROUND(IF($B335="Non - avec lien de dépendance",MIN(2258,F335,$D335)*overallRate,MIN(2258,F335)*overallRate),2))))</f>
        <v>Effectuez l’étape 1</v>
      </c>
      <c r="I335" s="3">
        <f t="shared" si="5"/>
        <v>0</v>
      </c>
    </row>
    <row r="336" spans="7:9" x14ac:dyDescent="0.35">
      <c r="G336" s="54" t="str">
        <f>IF(ISTEXT(overallRate),"Effectuez l’étape 1",IF($C336="Oui","Utiliser Étape 2a) Hebdomadaire (52)",IF(OR(COUNT($D336,E336)&lt;&gt;2,overallRate=0),0,ROUND(IF($B336="Non - avec lien de dépendance",MIN(2258,E336,$D336)*overallRate,MIN(2258,E336)*overallRate),2))))</f>
        <v>Effectuez l’étape 1</v>
      </c>
      <c r="H336" s="54" t="str">
        <f>IF(ISTEXT(overallRate),"Effectuez l’étape 1",IF($C336="Oui","Utiliser Étape 2a) Hebdomadaire (52)",IF(OR(COUNT($D336,F336)&lt;&gt;2,overallRate=0),0,ROUND(IF($B336="Non - avec lien de dépendance",MIN(2258,F336,$D336)*overallRate,MIN(2258,F336)*overallRate),2))))</f>
        <v>Effectuez l’étape 1</v>
      </c>
      <c r="I336" s="3">
        <f t="shared" si="5"/>
        <v>0</v>
      </c>
    </row>
    <row r="337" spans="7:9" x14ac:dyDescent="0.35">
      <c r="G337" s="54" t="str">
        <f>IF(ISTEXT(overallRate),"Effectuez l’étape 1",IF($C337="Oui","Utiliser Étape 2a) Hebdomadaire (52)",IF(OR(COUNT($D337,E337)&lt;&gt;2,overallRate=0),0,ROUND(IF($B337="Non - avec lien de dépendance",MIN(2258,E337,$D337)*overallRate,MIN(2258,E337)*overallRate),2))))</f>
        <v>Effectuez l’étape 1</v>
      </c>
      <c r="H337" s="54" t="str">
        <f>IF(ISTEXT(overallRate),"Effectuez l’étape 1",IF($C337="Oui","Utiliser Étape 2a) Hebdomadaire (52)",IF(OR(COUNT($D337,F337)&lt;&gt;2,overallRate=0),0,ROUND(IF($B337="Non - avec lien de dépendance",MIN(2258,F337,$D337)*overallRate,MIN(2258,F337)*overallRate),2))))</f>
        <v>Effectuez l’étape 1</v>
      </c>
      <c r="I337" s="3">
        <f t="shared" si="5"/>
        <v>0</v>
      </c>
    </row>
    <row r="338" spans="7:9" x14ac:dyDescent="0.35">
      <c r="G338" s="54" t="str">
        <f>IF(ISTEXT(overallRate),"Effectuez l’étape 1",IF($C338="Oui","Utiliser Étape 2a) Hebdomadaire (52)",IF(OR(COUNT($D338,E338)&lt;&gt;2,overallRate=0),0,ROUND(IF($B338="Non - avec lien de dépendance",MIN(2258,E338,$D338)*overallRate,MIN(2258,E338)*overallRate),2))))</f>
        <v>Effectuez l’étape 1</v>
      </c>
      <c r="H338" s="54" t="str">
        <f>IF(ISTEXT(overallRate),"Effectuez l’étape 1",IF($C338="Oui","Utiliser Étape 2a) Hebdomadaire (52)",IF(OR(COUNT($D338,F338)&lt;&gt;2,overallRate=0),0,ROUND(IF($B338="Non - avec lien de dépendance",MIN(2258,F338,$D338)*overallRate,MIN(2258,F338)*overallRate),2))))</f>
        <v>Effectuez l’étape 1</v>
      </c>
      <c r="I338" s="3">
        <f t="shared" si="5"/>
        <v>0</v>
      </c>
    </row>
    <row r="339" spans="7:9" x14ac:dyDescent="0.35">
      <c r="G339" s="54" t="str">
        <f>IF(ISTEXT(overallRate),"Effectuez l’étape 1",IF($C339="Oui","Utiliser Étape 2a) Hebdomadaire (52)",IF(OR(COUNT($D339,E339)&lt;&gt;2,overallRate=0),0,ROUND(IF($B339="Non - avec lien de dépendance",MIN(2258,E339,$D339)*overallRate,MIN(2258,E339)*overallRate),2))))</f>
        <v>Effectuez l’étape 1</v>
      </c>
      <c r="H339" s="54" t="str">
        <f>IF(ISTEXT(overallRate),"Effectuez l’étape 1",IF($C339="Oui","Utiliser Étape 2a) Hebdomadaire (52)",IF(OR(COUNT($D339,F339)&lt;&gt;2,overallRate=0),0,ROUND(IF($B339="Non - avec lien de dépendance",MIN(2258,F339,$D339)*overallRate,MIN(2258,F339)*overallRate),2))))</f>
        <v>Effectuez l’étape 1</v>
      </c>
      <c r="I339" s="3">
        <f t="shared" si="5"/>
        <v>0</v>
      </c>
    </row>
    <row r="340" spans="7:9" x14ac:dyDescent="0.35">
      <c r="G340" s="54" t="str">
        <f>IF(ISTEXT(overallRate),"Effectuez l’étape 1",IF($C340="Oui","Utiliser Étape 2a) Hebdomadaire (52)",IF(OR(COUNT($D340,E340)&lt;&gt;2,overallRate=0),0,ROUND(IF($B340="Non - avec lien de dépendance",MIN(2258,E340,$D340)*overallRate,MIN(2258,E340)*overallRate),2))))</f>
        <v>Effectuez l’étape 1</v>
      </c>
      <c r="H340" s="54" t="str">
        <f>IF(ISTEXT(overallRate),"Effectuez l’étape 1",IF($C340="Oui","Utiliser Étape 2a) Hebdomadaire (52)",IF(OR(COUNT($D340,F340)&lt;&gt;2,overallRate=0),0,ROUND(IF($B340="Non - avec lien de dépendance",MIN(2258,F340,$D340)*overallRate,MIN(2258,F340)*overallRate),2))))</f>
        <v>Effectuez l’étape 1</v>
      </c>
      <c r="I340" s="3">
        <f t="shared" si="5"/>
        <v>0</v>
      </c>
    </row>
    <row r="341" spans="7:9" x14ac:dyDescent="0.35">
      <c r="G341" s="54" t="str">
        <f>IF(ISTEXT(overallRate),"Effectuez l’étape 1",IF($C341="Oui","Utiliser Étape 2a) Hebdomadaire (52)",IF(OR(COUNT($D341,E341)&lt;&gt;2,overallRate=0),0,ROUND(IF($B341="Non - avec lien de dépendance",MIN(2258,E341,$D341)*overallRate,MIN(2258,E341)*overallRate),2))))</f>
        <v>Effectuez l’étape 1</v>
      </c>
      <c r="H341" s="54" t="str">
        <f>IF(ISTEXT(overallRate),"Effectuez l’étape 1",IF($C341="Oui","Utiliser Étape 2a) Hebdomadaire (52)",IF(OR(COUNT($D341,F341)&lt;&gt;2,overallRate=0),0,ROUND(IF($B341="Non - avec lien de dépendance",MIN(2258,F341,$D341)*overallRate,MIN(2258,F341)*overallRate),2))))</f>
        <v>Effectuez l’étape 1</v>
      </c>
      <c r="I341" s="3">
        <f t="shared" si="5"/>
        <v>0</v>
      </c>
    </row>
    <row r="342" spans="7:9" x14ac:dyDescent="0.35">
      <c r="G342" s="54" t="str">
        <f>IF(ISTEXT(overallRate),"Effectuez l’étape 1",IF($C342="Oui","Utiliser Étape 2a) Hebdomadaire (52)",IF(OR(COUNT($D342,E342)&lt;&gt;2,overallRate=0),0,ROUND(IF($B342="Non - avec lien de dépendance",MIN(2258,E342,$D342)*overallRate,MIN(2258,E342)*overallRate),2))))</f>
        <v>Effectuez l’étape 1</v>
      </c>
      <c r="H342" s="54" t="str">
        <f>IF(ISTEXT(overallRate),"Effectuez l’étape 1",IF($C342="Oui","Utiliser Étape 2a) Hebdomadaire (52)",IF(OR(COUNT($D342,F342)&lt;&gt;2,overallRate=0),0,ROUND(IF($B342="Non - avec lien de dépendance",MIN(2258,F342,$D342)*overallRate,MIN(2258,F342)*overallRate),2))))</f>
        <v>Effectuez l’étape 1</v>
      </c>
      <c r="I342" s="3">
        <f t="shared" si="5"/>
        <v>0</v>
      </c>
    </row>
    <row r="343" spans="7:9" x14ac:dyDescent="0.35">
      <c r="G343" s="54" t="str">
        <f>IF(ISTEXT(overallRate),"Effectuez l’étape 1",IF($C343="Oui","Utiliser Étape 2a) Hebdomadaire (52)",IF(OR(COUNT($D343,E343)&lt;&gt;2,overallRate=0),0,ROUND(IF($B343="Non - avec lien de dépendance",MIN(2258,E343,$D343)*overallRate,MIN(2258,E343)*overallRate),2))))</f>
        <v>Effectuez l’étape 1</v>
      </c>
      <c r="H343" s="54" t="str">
        <f>IF(ISTEXT(overallRate),"Effectuez l’étape 1",IF($C343="Oui","Utiliser Étape 2a) Hebdomadaire (52)",IF(OR(COUNT($D343,F343)&lt;&gt;2,overallRate=0),0,ROUND(IF($B343="Non - avec lien de dépendance",MIN(2258,F343,$D343)*overallRate,MIN(2258,F343)*overallRate),2))))</f>
        <v>Effectuez l’étape 1</v>
      </c>
      <c r="I343" s="3">
        <f t="shared" si="5"/>
        <v>0</v>
      </c>
    </row>
    <row r="344" spans="7:9" x14ac:dyDescent="0.35">
      <c r="G344" s="54" t="str">
        <f>IF(ISTEXT(overallRate),"Effectuez l’étape 1",IF($C344="Oui","Utiliser Étape 2a) Hebdomadaire (52)",IF(OR(COUNT($D344,E344)&lt;&gt;2,overallRate=0),0,ROUND(IF($B344="Non - avec lien de dépendance",MIN(2258,E344,$D344)*overallRate,MIN(2258,E344)*overallRate),2))))</f>
        <v>Effectuez l’étape 1</v>
      </c>
      <c r="H344" s="54" t="str">
        <f>IF(ISTEXT(overallRate),"Effectuez l’étape 1",IF($C344="Oui","Utiliser Étape 2a) Hebdomadaire (52)",IF(OR(COUNT($D344,F344)&lt;&gt;2,overallRate=0),0,ROUND(IF($B344="Non - avec lien de dépendance",MIN(2258,F344,$D344)*overallRate,MIN(2258,F344)*overallRate),2))))</f>
        <v>Effectuez l’étape 1</v>
      </c>
      <c r="I344" s="3">
        <f t="shared" si="5"/>
        <v>0</v>
      </c>
    </row>
    <row r="345" spans="7:9" x14ac:dyDescent="0.35">
      <c r="G345" s="54" t="str">
        <f>IF(ISTEXT(overallRate),"Effectuez l’étape 1",IF($C345="Oui","Utiliser Étape 2a) Hebdomadaire (52)",IF(OR(COUNT($D345,E345)&lt;&gt;2,overallRate=0),0,ROUND(IF($B345="Non - avec lien de dépendance",MIN(2258,E345,$D345)*overallRate,MIN(2258,E345)*overallRate),2))))</f>
        <v>Effectuez l’étape 1</v>
      </c>
      <c r="H345" s="54" t="str">
        <f>IF(ISTEXT(overallRate),"Effectuez l’étape 1",IF($C345="Oui","Utiliser Étape 2a) Hebdomadaire (52)",IF(OR(COUNT($D345,F345)&lt;&gt;2,overallRate=0),0,ROUND(IF($B345="Non - avec lien de dépendance",MIN(2258,F345,$D345)*overallRate,MIN(2258,F345)*overallRate),2))))</f>
        <v>Effectuez l’étape 1</v>
      </c>
      <c r="I345" s="3">
        <f t="shared" si="5"/>
        <v>0</v>
      </c>
    </row>
    <row r="346" spans="7:9" x14ac:dyDescent="0.35">
      <c r="G346" s="54" t="str">
        <f>IF(ISTEXT(overallRate),"Effectuez l’étape 1",IF($C346="Oui","Utiliser Étape 2a) Hebdomadaire (52)",IF(OR(COUNT($D346,E346)&lt;&gt;2,overallRate=0),0,ROUND(IF($B346="Non - avec lien de dépendance",MIN(2258,E346,$D346)*overallRate,MIN(2258,E346)*overallRate),2))))</f>
        <v>Effectuez l’étape 1</v>
      </c>
      <c r="H346" s="54" t="str">
        <f>IF(ISTEXT(overallRate),"Effectuez l’étape 1",IF($C346="Oui","Utiliser Étape 2a) Hebdomadaire (52)",IF(OR(COUNT($D346,F346)&lt;&gt;2,overallRate=0),0,ROUND(IF($B346="Non - avec lien de dépendance",MIN(2258,F346,$D346)*overallRate,MIN(2258,F346)*overallRate),2))))</f>
        <v>Effectuez l’étape 1</v>
      </c>
      <c r="I346" s="3">
        <f t="shared" si="5"/>
        <v>0</v>
      </c>
    </row>
    <row r="347" spans="7:9" x14ac:dyDescent="0.35">
      <c r="G347" s="54" t="str">
        <f>IF(ISTEXT(overallRate),"Effectuez l’étape 1",IF($C347="Oui","Utiliser Étape 2a) Hebdomadaire (52)",IF(OR(COUNT($D347,E347)&lt;&gt;2,overallRate=0),0,ROUND(IF($B347="Non - avec lien de dépendance",MIN(2258,E347,$D347)*overallRate,MIN(2258,E347)*overallRate),2))))</f>
        <v>Effectuez l’étape 1</v>
      </c>
      <c r="H347" s="54" t="str">
        <f>IF(ISTEXT(overallRate),"Effectuez l’étape 1",IF($C347="Oui","Utiliser Étape 2a) Hebdomadaire (52)",IF(OR(COUNT($D347,F347)&lt;&gt;2,overallRate=0),0,ROUND(IF($B347="Non - avec lien de dépendance",MIN(2258,F347,$D347)*overallRate,MIN(2258,F347)*overallRate),2))))</f>
        <v>Effectuez l’étape 1</v>
      </c>
      <c r="I347" s="3">
        <f t="shared" si="5"/>
        <v>0</v>
      </c>
    </row>
    <row r="348" spans="7:9" x14ac:dyDescent="0.35">
      <c r="G348" s="54" t="str">
        <f>IF(ISTEXT(overallRate),"Effectuez l’étape 1",IF($C348="Oui","Utiliser Étape 2a) Hebdomadaire (52)",IF(OR(COUNT($D348,E348)&lt;&gt;2,overallRate=0),0,ROUND(IF($B348="Non - avec lien de dépendance",MIN(2258,E348,$D348)*overallRate,MIN(2258,E348)*overallRate),2))))</f>
        <v>Effectuez l’étape 1</v>
      </c>
      <c r="H348" s="54" t="str">
        <f>IF(ISTEXT(overallRate),"Effectuez l’étape 1",IF($C348="Oui","Utiliser Étape 2a) Hebdomadaire (52)",IF(OR(COUNT($D348,F348)&lt;&gt;2,overallRate=0),0,ROUND(IF($B348="Non - avec lien de dépendance",MIN(2258,F348,$D348)*overallRate,MIN(2258,F348)*overallRate),2))))</f>
        <v>Effectuez l’étape 1</v>
      </c>
      <c r="I348" s="3">
        <f t="shared" si="5"/>
        <v>0</v>
      </c>
    </row>
    <row r="349" spans="7:9" x14ac:dyDescent="0.35">
      <c r="G349" s="54" t="str">
        <f>IF(ISTEXT(overallRate),"Effectuez l’étape 1",IF($C349="Oui","Utiliser Étape 2a) Hebdomadaire (52)",IF(OR(COUNT($D349,E349)&lt;&gt;2,overallRate=0),0,ROUND(IF($B349="Non - avec lien de dépendance",MIN(2258,E349,$D349)*overallRate,MIN(2258,E349)*overallRate),2))))</f>
        <v>Effectuez l’étape 1</v>
      </c>
      <c r="H349" s="54" t="str">
        <f>IF(ISTEXT(overallRate),"Effectuez l’étape 1",IF($C349="Oui","Utiliser Étape 2a) Hebdomadaire (52)",IF(OR(COUNT($D349,F349)&lt;&gt;2,overallRate=0),0,ROUND(IF($B349="Non - avec lien de dépendance",MIN(2258,F349,$D349)*overallRate,MIN(2258,F349)*overallRate),2))))</f>
        <v>Effectuez l’étape 1</v>
      </c>
      <c r="I349" s="3">
        <f t="shared" si="5"/>
        <v>0</v>
      </c>
    </row>
    <row r="350" spans="7:9" x14ac:dyDescent="0.35">
      <c r="G350" s="54" t="str">
        <f>IF(ISTEXT(overallRate),"Effectuez l’étape 1",IF($C350="Oui","Utiliser Étape 2a) Hebdomadaire (52)",IF(OR(COUNT($D350,E350)&lt;&gt;2,overallRate=0),0,ROUND(IF($B350="Non - avec lien de dépendance",MIN(2258,E350,$D350)*overallRate,MIN(2258,E350)*overallRate),2))))</f>
        <v>Effectuez l’étape 1</v>
      </c>
      <c r="H350" s="54" t="str">
        <f>IF(ISTEXT(overallRate),"Effectuez l’étape 1",IF($C350="Oui","Utiliser Étape 2a) Hebdomadaire (52)",IF(OR(COUNT($D350,F350)&lt;&gt;2,overallRate=0),0,ROUND(IF($B350="Non - avec lien de dépendance",MIN(2258,F350,$D350)*overallRate,MIN(2258,F350)*overallRate),2))))</f>
        <v>Effectuez l’étape 1</v>
      </c>
      <c r="I350" s="3">
        <f t="shared" si="5"/>
        <v>0</v>
      </c>
    </row>
    <row r="351" spans="7:9" x14ac:dyDescent="0.35">
      <c r="G351" s="54" t="str">
        <f>IF(ISTEXT(overallRate),"Effectuez l’étape 1",IF($C351="Oui","Utiliser Étape 2a) Hebdomadaire (52)",IF(OR(COUNT($D351,E351)&lt;&gt;2,overallRate=0),0,ROUND(IF($B351="Non - avec lien de dépendance",MIN(2258,E351,$D351)*overallRate,MIN(2258,E351)*overallRate),2))))</f>
        <v>Effectuez l’étape 1</v>
      </c>
      <c r="H351" s="54" t="str">
        <f>IF(ISTEXT(overallRate),"Effectuez l’étape 1",IF($C351="Oui","Utiliser Étape 2a) Hebdomadaire (52)",IF(OR(COUNT($D351,F351)&lt;&gt;2,overallRate=0),0,ROUND(IF($B351="Non - avec lien de dépendance",MIN(2258,F351,$D351)*overallRate,MIN(2258,F351)*overallRate),2))))</f>
        <v>Effectuez l’étape 1</v>
      </c>
      <c r="I351" s="3">
        <f t="shared" si="5"/>
        <v>0</v>
      </c>
    </row>
    <row r="352" spans="7:9" x14ac:dyDescent="0.35">
      <c r="G352" s="54" t="str">
        <f>IF(ISTEXT(overallRate),"Effectuez l’étape 1",IF($C352="Oui","Utiliser Étape 2a) Hebdomadaire (52)",IF(OR(COUNT($D352,E352)&lt;&gt;2,overallRate=0),0,ROUND(IF($B352="Non - avec lien de dépendance",MIN(2258,E352,$D352)*overallRate,MIN(2258,E352)*overallRate),2))))</f>
        <v>Effectuez l’étape 1</v>
      </c>
      <c r="H352" s="54" t="str">
        <f>IF(ISTEXT(overallRate),"Effectuez l’étape 1",IF($C352="Oui","Utiliser Étape 2a) Hebdomadaire (52)",IF(OR(COUNT($D352,F352)&lt;&gt;2,overallRate=0),0,ROUND(IF($B352="Non - avec lien de dépendance",MIN(2258,F352,$D352)*overallRate,MIN(2258,F352)*overallRate),2))))</f>
        <v>Effectuez l’étape 1</v>
      </c>
      <c r="I352" s="3">
        <f t="shared" si="5"/>
        <v>0</v>
      </c>
    </row>
    <row r="353" spans="7:9" x14ac:dyDescent="0.35">
      <c r="G353" s="54" t="str">
        <f>IF(ISTEXT(overallRate),"Effectuez l’étape 1",IF($C353="Oui","Utiliser Étape 2a) Hebdomadaire (52)",IF(OR(COUNT($D353,E353)&lt;&gt;2,overallRate=0),0,ROUND(IF($B353="Non - avec lien de dépendance",MIN(2258,E353,$D353)*overallRate,MIN(2258,E353)*overallRate),2))))</f>
        <v>Effectuez l’étape 1</v>
      </c>
      <c r="H353" s="54" t="str">
        <f>IF(ISTEXT(overallRate),"Effectuez l’étape 1",IF($C353="Oui","Utiliser Étape 2a) Hebdomadaire (52)",IF(OR(COUNT($D353,F353)&lt;&gt;2,overallRate=0),0,ROUND(IF($B353="Non - avec lien de dépendance",MIN(2258,F353,$D353)*overallRate,MIN(2258,F353)*overallRate),2))))</f>
        <v>Effectuez l’étape 1</v>
      </c>
      <c r="I353" s="3">
        <f t="shared" si="5"/>
        <v>0</v>
      </c>
    </row>
    <row r="354" spans="7:9" x14ac:dyDescent="0.35">
      <c r="G354" s="54" t="str">
        <f>IF(ISTEXT(overallRate),"Effectuez l’étape 1",IF($C354="Oui","Utiliser Étape 2a) Hebdomadaire (52)",IF(OR(COUNT($D354,E354)&lt;&gt;2,overallRate=0),0,ROUND(IF($B354="Non - avec lien de dépendance",MIN(2258,E354,$D354)*overallRate,MIN(2258,E354)*overallRate),2))))</f>
        <v>Effectuez l’étape 1</v>
      </c>
      <c r="H354" s="54" t="str">
        <f>IF(ISTEXT(overallRate),"Effectuez l’étape 1",IF($C354="Oui","Utiliser Étape 2a) Hebdomadaire (52)",IF(OR(COUNT($D354,F354)&lt;&gt;2,overallRate=0),0,ROUND(IF($B354="Non - avec lien de dépendance",MIN(2258,F354,$D354)*overallRate,MIN(2258,F354)*overallRate),2))))</f>
        <v>Effectuez l’étape 1</v>
      </c>
      <c r="I354" s="3">
        <f t="shared" si="5"/>
        <v>0</v>
      </c>
    </row>
    <row r="355" spans="7:9" x14ac:dyDescent="0.35">
      <c r="G355" s="54" t="str">
        <f>IF(ISTEXT(overallRate),"Effectuez l’étape 1",IF($C355="Oui","Utiliser Étape 2a) Hebdomadaire (52)",IF(OR(COUNT($D355,E355)&lt;&gt;2,overallRate=0),0,ROUND(IF($B355="Non - avec lien de dépendance",MIN(2258,E355,$D355)*overallRate,MIN(2258,E355)*overallRate),2))))</f>
        <v>Effectuez l’étape 1</v>
      </c>
      <c r="H355" s="54" t="str">
        <f>IF(ISTEXT(overallRate),"Effectuez l’étape 1",IF($C355="Oui","Utiliser Étape 2a) Hebdomadaire (52)",IF(OR(COUNT($D355,F355)&lt;&gt;2,overallRate=0),0,ROUND(IF($B355="Non - avec lien de dépendance",MIN(2258,F355,$D355)*overallRate,MIN(2258,F355)*overallRate),2))))</f>
        <v>Effectuez l’étape 1</v>
      </c>
      <c r="I355" s="3">
        <f t="shared" si="5"/>
        <v>0</v>
      </c>
    </row>
    <row r="356" spans="7:9" x14ac:dyDescent="0.35">
      <c r="G356" s="54" t="str">
        <f>IF(ISTEXT(overallRate),"Effectuez l’étape 1",IF($C356="Oui","Utiliser Étape 2a) Hebdomadaire (52)",IF(OR(COUNT($D356,E356)&lt;&gt;2,overallRate=0),0,ROUND(IF($B356="Non - avec lien de dépendance",MIN(2258,E356,$D356)*overallRate,MIN(2258,E356)*overallRate),2))))</f>
        <v>Effectuez l’étape 1</v>
      </c>
      <c r="H356" s="54" t="str">
        <f>IF(ISTEXT(overallRate),"Effectuez l’étape 1",IF($C356="Oui","Utiliser Étape 2a) Hebdomadaire (52)",IF(OR(COUNT($D356,F356)&lt;&gt;2,overallRate=0),0,ROUND(IF($B356="Non - avec lien de dépendance",MIN(2258,F356,$D356)*overallRate,MIN(2258,F356)*overallRate),2))))</f>
        <v>Effectuez l’étape 1</v>
      </c>
      <c r="I356" s="3">
        <f t="shared" si="5"/>
        <v>0</v>
      </c>
    </row>
    <row r="357" spans="7:9" x14ac:dyDescent="0.35">
      <c r="G357" s="54" t="str">
        <f>IF(ISTEXT(overallRate),"Effectuez l’étape 1",IF($C357="Oui","Utiliser Étape 2a) Hebdomadaire (52)",IF(OR(COUNT($D357,E357)&lt;&gt;2,overallRate=0),0,ROUND(IF($B357="Non - avec lien de dépendance",MIN(2258,E357,$D357)*overallRate,MIN(2258,E357)*overallRate),2))))</f>
        <v>Effectuez l’étape 1</v>
      </c>
      <c r="H357" s="54" t="str">
        <f>IF(ISTEXT(overallRate),"Effectuez l’étape 1",IF($C357="Oui","Utiliser Étape 2a) Hebdomadaire (52)",IF(OR(COUNT($D357,F357)&lt;&gt;2,overallRate=0),0,ROUND(IF($B357="Non - avec lien de dépendance",MIN(2258,F357,$D357)*overallRate,MIN(2258,F357)*overallRate),2))))</f>
        <v>Effectuez l’étape 1</v>
      </c>
      <c r="I357" s="3">
        <f t="shared" si="5"/>
        <v>0</v>
      </c>
    </row>
    <row r="358" spans="7:9" x14ac:dyDescent="0.35">
      <c r="G358" s="54" t="str">
        <f>IF(ISTEXT(overallRate),"Effectuez l’étape 1",IF($C358="Oui","Utiliser Étape 2a) Hebdomadaire (52)",IF(OR(COUNT($D358,E358)&lt;&gt;2,overallRate=0),0,ROUND(IF($B358="Non - avec lien de dépendance",MIN(2258,E358,$D358)*overallRate,MIN(2258,E358)*overallRate),2))))</f>
        <v>Effectuez l’étape 1</v>
      </c>
      <c r="H358" s="54" t="str">
        <f>IF(ISTEXT(overallRate),"Effectuez l’étape 1",IF($C358="Oui","Utiliser Étape 2a) Hebdomadaire (52)",IF(OR(COUNT($D358,F358)&lt;&gt;2,overallRate=0),0,ROUND(IF($B358="Non - avec lien de dépendance",MIN(2258,F358,$D358)*overallRate,MIN(2258,F358)*overallRate),2))))</f>
        <v>Effectuez l’étape 1</v>
      </c>
      <c r="I358" s="3">
        <f t="shared" si="5"/>
        <v>0</v>
      </c>
    </row>
    <row r="359" spans="7:9" x14ac:dyDescent="0.35">
      <c r="G359" s="54" t="str">
        <f>IF(ISTEXT(overallRate),"Effectuez l’étape 1",IF($C359="Oui","Utiliser Étape 2a) Hebdomadaire (52)",IF(OR(COUNT($D359,E359)&lt;&gt;2,overallRate=0),0,ROUND(IF($B359="Non - avec lien de dépendance",MIN(2258,E359,$D359)*overallRate,MIN(2258,E359)*overallRate),2))))</f>
        <v>Effectuez l’étape 1</v>
      </c>
      <c r="H359" s="54" t="str">
        <f>IF(ISTEXT(overallRate),"Effectuez l’étape 1",IF($C359="Oui","Utiliser Étape 2a) Hebdomadaire (52)",IF(OR(COUNT($D359,F359)&lt;&gt;2,overallRate=0),0,ROUND(IF($B359="Non - avec lien de dépendance",MIN(2258,F359,$D359)*overallRate,MIN(2258,F359)*overallRate),2))))</f>
        <v>Effectuez l’étape 1</v>
      </c>
      <c r="I359" s="3">
        <f t="shared" si="5"/>
        <v>0</v>
      </c>
    </row>
    <row r="360" spans="7:9" x14ac:dyDescent="0.35">
      <c r="G360" s="54" t="str">
        <f>IF(ISTEXT(overallRate),"Effectuez l’étape 1",IF($C360="Oui","Utiliser Étape 2a) Hebdomadaire (52)",IF(OR(COUNT($D360,E360)&lt;&gt;2,overallRate=0),0,ROUND(IF($B360="Non - avec lien de dépendance",MIN(2258,E360,$D360)*overallRate,MIN(2258,E360)*overallRate),2))))</f>
        <v>Effectuez l’étape 1</v>
      </c>
      <c r="H360" s="54" t="str">
        <f>IF(ISTEXT(overallRate),"Effectuez l’étape 1",IF($C360="Oui","Utiliser Étape 2a) Hebdomadaire (52)",IF(OR(COUNT($D360,F360)&lt;&gt;2,overallRate=0),0,ROUND(IF($B360="Non - avec lien de dépendance",MIN(2258,F360,$D360)*overallRate,MIN(2258,F360)*overallRate),2))))</f>
        <v>Effectuez l’étape 1</v>
      </c>
      <c r="I360" s="3">
        <f t="shared" si="5"/>
        <v>0</v>
      </c>
    </row>
    <row r="361" spans="7:9" x14ac:dyDescent="0.35">
      <c r="G361" s="54" t="str">
        <f>IF(ISTEXT(overallRate),"Effectuez l’étape 1",IF($C361="Oui","Utiliser Étape 2a) Hebdomadaire (52)",IF(OR(COUNT($D361,E361)&lt;&gt;2,overallRate=0),0,ROUND(IF($B361="Non - avec lien de dépendance",MIN(2258,E361,$D361)*overallRate,MIN(2258,E361)*overallRate),2))))</f>
        <v>Effectuez l’étape 1</v>
      </c>
      <c r="H361" s="54" t="str">
        <f>IF(ISTEXT(overallRate),"Effectuez l’étape 1",IF($C361="Oui","Utiliser Étape 2a) Hebdomadaire (52)",IF(OR(COUNT($D361,F361)&lt;&gt;2,overallRate=0),0,ROUND(IF($B361="Non - avec lien de dépendance",MIN(2258,F361,$D361)*overallRate,MIN(2258,F361)*overallRate),2))))</f>
        <v>Effectuez l’étape 1</v>
      </c>
      <c r="I361" s="3">
        <f t="shared" si="5"/>
        <v>0</v>
      </c>
    </row>
    <row r="362" spans="7:9" x14ac:dyDescent="0.35">
      <c r="G362" s="54" t="str">
        <f>IF(ISTEXT(overallRate),"Effectuez l’étape 1",IF($C362="Oui","Utiliser Étape 2a) Hebdomadaire (52)",IF(OR(COUNT($D362,E362)&lt;&gt;2,overallRate=0),0,ROUND(IF($B362="Non - avec lien de dépendance",MIN(2258,E362,$D362)*overallRate,MIN(2258,E362)*overallRate),2))))</f>
        <v>Effectuez l’étape 1</v>
      </c>
      <c r="H362" s="54" t="str">
        <f>IF(ISTEXT(overallRate),"Effectuez l’étape 1",IF($C362="Oui","Utiliser Étape 2a) Hebdomadaire (52)",IF(OR(COUNT($D362,F362)&lt;&gt;2,overallRate=0),0,ROUND(IF($B362="Non - avec lien de dépendance",MIN(2258,F362,$D362)*overallRate,MIN(2258,F362)*overallRate),2))))</f>
        <v>Effectuez l’étape 1</v>
      </c>
      <c r="I362" s="3">
        <f t="shared" si="5"/>
        <v>0</v>
      </c>
    </row>
    <row r="363" spans="7:9" x14ac:dyDescent="0.35">
      <c r="G363" s="54" t="str">
        <f>IF(ISTEXT(overallRate),"Effectuez l’étape 1",IF($C363="Oui","Utiliser Étape 2a) Hebdomadaire (52)",IF(OR(COUNT($D363,E363)&lt;&gt;2,overallRate=0),0,ROUND(IF($B363="Non - avec lien de dépendance",MIN(2258,E363,$D363)*overallRate,MIN(2258,E363)*overallRate),2))))</f>
        <v>Effectuez l’étape 1</v>
      </c>
      <c r="H363" s="54" t="str">
        <f>IF(ISTEXT(overallRate),"Effectuez l’étape 1",IF($C363="Oui","Utiliser Étape 2a) Hebdomadaire (52)",IF(OR(COUNT($D363,F363)&lt;&gt;2,overallRate=0),0,ROUND(IF($B363="Non - avec lien de dépendance",MIN(2258,F363,$D363)*overallRate,MIN(2258,F363)*overallRate),2))))</f>
        <v>Effectuez l’étape 1</v>
      </c>
      <c r="I363" s="3">
        <f t="shared" si="5"/>
        <v>0</v>
      </c>
    </row>
    <row r="364" spans="7:9" x14ac:dyDescent="0.35">
      <c r="G364" s="54" t="str">
        <f>IF(ISTEXT(overallRate),"Effectuez l’étape 1",IF($C364="Oui","Utiliser Étape 2a) Hebdomadaire (52)",IF(OR(COUNT($D364,E364)&lt;&gt;2,overallRate=0),0,ROUND(IF($B364="Non - avec lien de dépendance",MIN(2258,E364,$D364)*overallRate,MIN(2258,E364)*overallRate),2))))</f>
        <v>Effectuez l’étape 1</v>
      </c>
      <c r="H364" s="54" t="str">
        <f>IF(ISTEXT(overallRate),"Effectuez l’étape 1",IF($C364="Oui","Utiliser Étape 2a) Hebdomadaire (52)",IF(OR(COUNT($D364,F364)&lt;&gt;2,overallRate=0),0,ROUND(IF($B364="Non - avec lien de dépendance",MIN(2258,F364,$D364)*overallRate,MIN(2258,F364)*overallRate),2))))</f>
        <v>Effectuez l’étape 1</v>
      </c>
      <c r="I364" s="3">
        <f t="shared" si="5"/>
        <v>0</v>
      </c>
    </row>
    <row r="365" spans="7:9" x14ac:dyDescent="0.35">
      <c r="G365" s="54" t="str">
        <f>IF(ISTEXT(overallRate),"Effectuez l’étape 1",IF($C365="Oui","Utiliser Étape 2a) Hebdomadaire (52)",IF(OR(COUNT($D365,E365)&lt;&gt;2,overallRate=0),0,ROUND(IF($B365="Non - avec lien de dépendance",MIN(2258,E365,$D365)*overallRate,MIN(2258,E365)*overallRate),2))))</f>
        <v>Effectuez l’étape 1</v>
      </c>
      <c r="H365" s="54" t="str">
        <f>IF(ISTEXT(overallRate),"Effectuez l’étape 1",IF($C365="Oui","Utiliser Étape 2a) Hebdomadaire (52)",IF(OR(COUNT($D365,F365)&lt;&gt;2,overallRate=0),0,ROUND(IF($B365="Non - avec lien de dépendance",MIN(2258,F365,$D365)*overallRate,MIN(2258,F365)*overallRate),2))))</f>
        <v>Effectuez l’étape 1</v>
      </c>
      <c r="I365" s="3">
        <f t="shared" si="5"/>
        <v>0</v>
      </c>
    </row>
    <row r="366" spans="7:9" x14ac:dyDescent="0.35">
      <c r="G366" s="54" t="str">
        <f>IF(ISTEXT(overallRate),"Effectuez l’étape 1",IF($C366="Oui","Utiliser Étape 2a) Hebdomadaire (52)",IF(OR(COUNT($D366,E366)&lt;&gt;2,overallRate=0),0,ROUND(IF($B366="Non - avec lien de dépendance",MIN(2258,E366,$D366)*overallRate,MIN(2258,E366)*overallRate),2))))</f>
        <v>Effectuez l’étape 1</v>
      </c>
      <c r="H366" s="54" t="str">
        <f>IF(ISTEXT(overallRate),"Effectuez l’étape 1",IF($C366="Oui","Utiliser Étape 2a) Hebdomadaire (52)",IF(OR(COUNT($D366,F366)&lt;&gt;2,overallRate=0),0,ROUND(IF($B366="Non - avec lien de dépendance",MIN(2258,F366,$D366)*overallRate,MIN(2258,F366)*overallRate),2))))</f>
        <v>Effectuez l’étape 1</v>
      </c>
      <c r="I366" s="3">
        <f t="shared" si="5"/>
        <v>0</v>
      </c>
    </row>
    <row r="367" spans="7:9" x14ac:dyDescent="0.35">
      <c r="G367" s="54" t="str">
        <f>IF(ISTEXT(overallRate),"Effectuez l’étape 1",IF($C367="Oui","Utiliser Étape 2a) Hebdomadaire (52)",IF(OR(COUNT($D367,E367)&lt;&gt;2,overallRate=0),0,ROUND(IF($B367="Non - avec lien de dépendance",MIN(2258,E367,$D367)*overallRate,MIN(2258,E367)*overallRate),2))))</f>
        <v>Effectuez l’étape 1</v>
      </c>
      <c r="H367" s="54" t="str">
        <f>IF(ISTEXT(overallRate),"Effectuez l’étape 1",IF($C367="Oui","Utiliser Étape 2a) Hebdomadaire (52)",IF(OR(COUNT($D367,F367)&lt;&gt;2,overallRate=0),0,ROUND(IF($B367="Non - avec lien de dépendance",MIN(2258,F367,$D367)*overallRate,MIN(2258,F367)*overallRate),2))))</f>
        <v>Effectuez l’étape 1</v>
      </c>
      <c r="I367" s="3">
        <f t="shared" si="5"/>
        <v>0</v>
      </c>
    </row>
    <row r="368" spans="7:9" x14ac:dyDescent="0.35">
      <c r="G368" s="54" t="str">
        <f>IF(ISTEXT(overallRate),"Effectuez l’étape 1",IF($C368="Oui","Utiliser Étape 2a) Hebdomadaire (52)",IF(OR(COUNT($D368,E368)&lt;&gt;2,overallRate=0),0,ROUND(IF($B368="Non - avec lien de dépendance",MIN(2258,E368,$D368)*overallRate,MIN(2258,E368)*overallRate),2))))</f>
        <v>Effectuez l’étape 1</v>
      </c>
      <c r="H368" s="54" t="str">
        <f>IF(ISTEXT(overallRate),"Effectuez l’étape 1",IF($C368="Oui","Utiliser Étape 2a) Hebdomadaire (52)",IF(OR(COUNT($D368,F368)&lt;&gt;2,overallRate=0),0,ROUND(IF($B368="Non - avec lien de dépendance",MIN(2258,F368,$D368)*overallRate,MIN(2258,F368)*overallRate),2))))</f>
        <v>Effectuez l’étape 1</v>
      </c>
      <c r="I368" s="3">
        <f t="shared" si="5"/>
        <v>0</v>
      </c>
    </row>
    <row r="369" spans="7:9" x14ac:dyDescent="0.35">
      <c r="G369" s="54" t="str">
        <f>IF(ISTEXT(overallRate),"Effectuez l’étape 1",IF($C369="Oui","Utiliser Étape 2a) Hebdomadaire (52)",IF(OR(COUNT($D369,E369)&lt;&gt;2,overallRate=0),0,ROUND(IF($B369="Non - avec lien de dépendance",MIN(2258,E369,$D369)*overallRate,MIN(2258,E369)*overallRate),2))))</f>
        <v>Effectuez l’étape 1</v>
      </c>
      <c r="H369" s="54" t="str">
        <f>IF(ISTEXT(overallRate),"Effectuez l’étape 1",IF($C369="Oui","Utiliser Étape 2a) Hebdomadaire (52)",IF(OR(COUNT($D369,F369)&lt;&gt;2,overallRate=0),0,ROUND(IF($B369="Non - avec lien de dépendance",MIN(2258,F369,$D369)*overallRate,MIN(2258,F369)*overallRate),2))))</f>
        <v>Effectuez l’étape 1</v>
      </c>
      <c r="I369" s="3">
        <f t="shared" si="5"/>
        <v>0</v>
      </c>
    </row>
    <row r="370" spans="7:9" x14ac:dyDescent="0.35">
      <c r="G370" s="54" t="str">
        <f>IF(ISTEXT(overallRate),"Effectuez l’étape 1",IF($C370="Oui","Utiliser Étape 2a) Hebdomadaire (52)",IF(OR(COUNT($D370,E370)&lt;&gt;2,overallRate=0),0,ROUND(IF($B370="Non - avec lien de dépendance",MIN(2258,E370,$D370)*overallRate,MIN(2258,E370)*overallRate),2))))</f>
        <v>Effectuez l’étape 1</v>
      </c>
      <c r="H370" s="54" t="str">
        <f>IF(ISTEXT(overallRate),"Effectuez l’étape 1",IF($C370="Oui","Utiliser Étape 2a) Hebdomadaire (52)",IF(OR(COUNT($D370,F370)&lt;&gt;2,overallRate=0),0,ROUND(IF($B370="Non - avec lien de dépendance",MIN(2258,F370,$D370)*overallRate,MIN(2258,F370)*overallRate),2))))</f>
        <v>Effectuez l’étape 1</v>
      </c>
      <c r="I370" s="3">
        <f t="shared" si="5"/>
        <v>0</v>
      </c>
    </row>
    <row r="371" spans="7:9" x14ac:dyDescent="0.35">
      <c r="G371" s="54" t="str">
        <f>IF(ISTEXT(overallRate),"Effectuez l’étape 1",IF($C371="Oui","Utiliser Étape 2a) Hebdomadaire (52)",IF(OR(COUNT($D371,E371)&lt;&gt;2,overallRate=0),0,ROUND(IF($B371="Non - avec lien de dépendance",MIN(2258,E371,$D371)*overallRate,MIN(2258,E371)*overallRate),2))))</f>
        <v>Effectuez l’étape 1</v>
      </c>
      <c r="H371" s="54" t="str">
        <f>IF(ISTEXT(overallRate),"Effectuez l’étape 1",IF($C371="Oui","Utiliser Étape 2a) Hebdomadaire (52)",IF(OR(COUNT($D371,F371)&lt;&gt;2,overallRate=0),0,ROUND(IF($B371="Non - avec lien de dépendance",MIN(2258,F371,$D371)*overallRate,MIN(2258,F371)*overallRate),2))))</f>
        <v>Effectuez l’étape 1</v>
      </c>
      <c r="I371" s="3">
        <f t="shared" si="5"/>
        <v>0</v>
      </c>
    </row>
    <row r="372" spans="7:9" x14ac:dyDescent="0.35">
      <c r="G372" s="54" t="str">
        <f>IF(ISTEXT(overallRate),"Effectuez l’étape 1",IF($C372="Oui","Utiliser Étape 2a) Hebdomadaire (52)",IF(OR(COUNT($D372,E372)&lt;&gt;2,overallRate=0),0,ROUND(IF($B372="Non - avec lien de dépendance",MIN(2258,E372,$D372)*overallRate,MIN(2258,E372)*overallRate),2))))</f>
        <v>Effectuez l’étape 1</v>
      </c>
      <c r="H372" s="54" t="str">
        <f>IF(ISTEXT(overallRate),"Effectuez l’étape 1",IF($C372="Oui","Utiliser Étape 2a) Hebdomadaire (52)",IF(OR(COUNT($D372,F372)&lt;&gt;2,overallRate=0),0,ROUND(IF($B372="Non - avec lien de dépendance",MIN(2258,F372,$D372)*overallRate,MIN(2258,F372)*overallRate),2))))</f>
        <v>Effectuez l’étape 1</v>
      </c>
      <c r="I372" s="3">
        <f t="shared" si="5"/>
        <v>0</v>
      </c>
    </row>
    <row r="373" spans="7:9" x14ac:dyDescent="0.35">
      <c r="G373" s="54" t="str">
        <f>IF(ISTEXT(overallRate),"Effectuez l’étape 1",IF($C373="Oui","Utiliser Étape 2a) Hebdomadaire (52)",IF(OR(COUNT($D373,E373)&lt;&gt;2,overallRate=0),0,ROUND(IF($B373="Non - avec lien de dépendance",MIN(2258,E373,$D373)*overallRate,MIN(2258,E373)*overallRate),2))))</f>
        <v>Effectuez l’étape 1</v>
      </c>
      <c r="H373" s="54" t="str">
        <f>IF(ISTEXT(overallRate),"Effectuez l’étape 1",IF($C373="Oui","Utiliser Étape 2a) Hebdomadaire (52)",IF(OR(COUNT($D373,F373)&lt;&gt;2,overallRate=0),0,ROUND(IF($B373="Non - avec lien de dépendance",MIN(2258,F373,$D373)*overallRate,MIN(2258,F373)*overallRate),2))))</f>
        <v>Effectuez l’étape 1</v>
      </c>
      <c r="I373" s="3">
        <f t="shared" si="5"/>
        <v>0</v>
      </c>
    </row>
    <row r="374" spans="7:9" x14ac:dyDescent="0.35">
      <c r="G374" s="54" t="str">
        <f>IF(ISTEXT(overallRate),"Effectuez l’étape 1",IF($C374="Oui","Utiliser Étape 2a) Hebdomadaire (52)",IF(OR(COUNT($D374,E374)&lt;&gt;2,overallRate=0),0,ROUND(IF($B374="Non - avec lien de dépendance",MIN(2258,E374,$D374)*overallRate,MIN(2258,E374)*overallRate),2))))</f>
        <v>Effectuez l’étape 1</v>
      </c>
      <c r="H374" s="54" t="str">
        <f>IF(ISTEXT(overallRate),"Effectuez l’étape 1",IF($C374="Oui","Utiliser Étape 2a) Hebdomadaire (52)",IF(OR(COUNT($D374,F374)&lt;&gt;2,overallRate=0),0,ROUND(IF($B374="Non - avec lien de dépendance",MIN(2258,F374,$D374)*overallRate,MIN(2258,F374)*overallRate),2))))</f>
        <v>Effectuez l’étape 1</v>
      </c>
      <c r="I374" s="3">
        <f t="shared" si="5"/>
        <v>0</v>
      </c>
    </row>
    <row r="375" spans="7:9" x14ac:dyDescent="0.35">
      <c r="G375" s="54" t="str">
        <f>IF(ISTEXT(overallRate),"Effectuez l’étape 1",IF($C375="Oui","Utiliser Étape 2a) Hebdomadaire (52)",IF(OR(COUNT($D375,E375)&lt;&gt;2,overallRate=0),0,ROUND(IF($B375="Non - avec lien de dépendance",MIN(2258,E375,$D375)*overallRate,MIN(2258,E375)*overallRate),2))))</f>
        <v>Effectuez l’étape 1</v>
      </c>
      <c r="H375" s="54" t="str">
        <f>IF(ISTEXT(overallRate),"Effectuez l’étape 1",IF($C375="Oui","Utiliser Étape 2a) Hebdomadaire (52)",IF(OR(COUNT($D375,F375)&lt;&gt;2,overallRate=0),0,ROUND(IF($B375="Non - avec lien de dépendance",MIN(2258,F375,$D375)*overallRate,MIN(2258,F375)*overallRate),2))))</f>
        <v>Effectuez l’étape 1</v>
      </c>
      <c r="I375" s="3">
        <f t="shared" si="5"/>
        <v>0</v>
      </c>
    </row>
    <row r="376" spans="7:9" x14ac:dyDescent="0.35">
      <c r="G376" s="54" t="str">
        <f>IF(ISTEXT(overallRate),"Effectuez l’étape 1",IF($C376="Oui","Utiliser Étape 2a) Hebdomadaire (52)",IF(OR(COUNT($D376,E376)&lt;&gt;2,overallRate=0),0,ROUND(IF($B376="Non - avec lien de dépendance",MIN(2258,E376,$D376)*overallRate,MIN(2258,E376)*overallRate),2))))</f>
        <v>Effectuez l’étape 1</v>
      </c>
      <c r="H376" s="54" t="str">
        <f>IF(ISTEXT(overallRate),"Effectuez l’étape 1",IF($C376="Oui","Utiliser Étape 2a) Hebdomadaire (52)",IF(OR(COUNT($D376,F376)&lt;&gt;2,overallRate=0),0,ROUND(IF($B376="Non - avec lien de dépendance",MIN(2258,F376,$D376)*overallRate,MIN(2258,F376)*overallRate),2))))</f>
        <v>Effectuez l’étape 1</v>
      </c>
      <c r="I376" s="3">
        <f t="shared" si="5"/>
        <v>0</v>
      </c>
    </row>
    <row r="377" spans="7:9" x14ac:dyDescent="0.35">
      <c r="G377" s="54" t="str">
        <f>IF(ISTEXT(overallRate),"Effectuez l’étape 1",IF($C377="Oui","Utiliser Étape 2a) Hebdomadaire (52)",IF(OR(COUNT($D377,E377)&lt;&gt;2,overallRate=0),0,ROUND(IF($B377="Non - avec lien de dépendance",MIN(2258,E377,$D377)*overallRate,MIN(2258,E377)*overallRate),2))))</f>
        <v>Effectuez l’étape 1</v>
      </c>
      <c r="H377" s="54" t="str">
        <f>IF(ISTEXT(overallRate),"Effectuez l’étape 1",IF($C377="Oui","Utiliser Étape 2a) Hebdomadaire (52)",IF(OR(COUNT($D377,F377)&lt;&gt;2,overallRate=0),0,ROUND(IF($B377="Non - avec lien de dépendance",MIN(2258,F377,$D377)*overallRate,MIN(2258,F377)*overallRate),2))))</f>
        <v>Effectuez l’étape 1</v>
      </c>
      <c r="I377" s="3">
        <f t="shared" si="5"/>
        <v>0</v>
      </c>
    </row>
    <row r="378" spans="7:9" x14ac:dyDescent="0.35">
      <c r="G378" s="54" t="str">
        <f>IF(ISTEXT(overallRate),"Effectuez l’étape 1",IF($C378="Oui","Utiliser Étape 2a) Hebdomadaire (52)",IF(OR(COUNT($D378,E378)&lt;&gt;2,overallRate=0),0,ROUND(IF($B378="Non - avec lien de dépendance",MIN(2258,E378,$D378)*overallRate,MIN(2258,E378)*overallRate),2))))</f>
        <v>Effectuez l’étape 1</v>
      </c>
      <c r="H378" s="54" t="str">
        <f>IF(ISTEXT(overallRate),"Effectuez l’étape 1",IF($C378="Oui","Utiliser Étape 2a) Hebdomadaire (52)",IF(OR(COUNT($D378,F378)&lt;&gt;2,overallRate=0),0,ROUND(IF($B378="Non - avec lien de dépendance",MIN(2258,F378,$D378)*overallRate,MIN(2258,F378)*overallRate),2))))</f>
        <v>Effectuez l’étape 1</v>
      </c>
      <c r="I378" s="3">
        <f t="shared" si="5"/>
        <v>0</v>
      </c>
    </row>
    <row r="379" spans="7:9" x14ac:dyDescent="0.35">
      <c r="G379" s="54" t="str">
        <f>IF(ISTEXT(overallRate),"Effectuez l’étape 1",IF($C379="Oui","Utiliser Étape 2a) Hebdomadaire (52)",IF(OR(COUNT($D379,E379)&lt;&gt;2,overallRate=0),0,ROUND(IF($B379="Non - avec lien de dépendance",MIN(2258,E379,$D379)*overallRate,MIN(2258,E379)*overallRate),2))))</f>
        <v>Effectuez l’étape 1</v>
      </c>
      <c r="H379" s="54" t="str">
        <f>IF(ISTEXT(overallRate),"Effectuez l’étape 1",IF($C379="Oui","Utiliser Étape 2a) Hebdomadaire (52)",IF(OR(COUNT($D379,F379)&lt;&gt;2,overallRate=0),0,ROUND(IF($B379="Non - avec lien de dépendance",MIN(2258,F379,$D379)*overallRate,MIN(2258,F379)*overallRate),2))))</f>
        <v>Effectuez l’étape 1</v>
      </c>
      <c r="I379" s="3">
        <f t="shared" si="5"/>
        <v>0</v>
      </c>
    </row>
    <row r="380" spans="7:9" x14ac:dyDescent="0.35">
      <c r="G380" s="54" t="str">
        <f>IF(ISTEXT(overallRate),"Effectuez l’étape 1",IF($C380="Oui","Utiliser Étape 2a) Hebdomadaire (52)",IF(OR(COUNT($D380,E380)&lt;&gt;2,overallRate=0),0,ROUND(IF($B380="Non - avec lien de dépendance",MIN(2258,E380,$D380)*overallRate,MIN(2258,E380)*overallRate),2))))</f>
        <v>Effectuez l’étape 1</v>
      </c>
      <c r="H380" s="54" t="str">
        <f>IF(ISTEXT(overallRate),"Effectuez l’étape 1",IF($C380="Oui","Utiliser Étape 2a) Hebdomadaire (52)",IF(OR(COUNT($D380,F380)&lt;&gt;2,overallRate=0),0,ROUND(IF($B380="Non - avec lien de dépendance",MIN(2258,F380,$D380)*overallRate,MIN(2258,F380)*overallRate),2))))</f>
        <v>Effectuez l’étape 1</v>
      </c>
      <c r="I380" s="3">
        <f t="shared" si="5"/>
        <v>0</v>
      </c>
    </row>
    <row r="381" spans="7:9" x14ac:dyDescent="0.35">
      <c r="G381" s="54" t="str">
        <f>IF(ISTEXT(overallRate),"Effectuez l’étape 1",IF($C381="Oui","Utiliser Étape 2a) Hebdomadaire (52)",IF(OR(COUNT($D381,E381)&lt;&gt;2,overallRate=0),0,ROUND(IF($B381="Non - avec lien de dépendance",MIN(2258,E381,$D381)*overallRate,MIN(2258,E381)*overallRate),2))))</f>
        <v>Effectuez l’étape 1</v>
      </c>
      <c r="H381" s="54" t="str">
        <f>IF(ISTEXT(overallRate),"Effectuez l’étape 1",IF($C381="Oui","Utiliser Étape 2a) Hebdomadaire (52)",IF(OR(COUNT($D381,F381)&lt;&gt;2,overallRate=0),0,ROUND(IF($B381="Non - avec lien de dépendance",MIN(2258,F381,$D381)*overallRate,MIN(2258,F381)*overallRate),2))))</f>
        <v>Effectuez l’étape 1</v>
      </c>
      <c r="I381" s="3">
        <f t="shared" si="5"/>
        <v>0</v>
      </c>
    </row>
    <row r="382" spans="7:9" x14ac:dyDescent="0.35">
      <c r="G382" s="54" t="str">
        <f>IF(ISTEXT(overallRate),"Effectuez l’étape 1",IF($C382="Oui","Utiliser Étape 2a) Hebdomadaire (52)",IF(OR(COUNT($D382,E382)&lt;&gt;2,overallRate=0),0,ROUND(IF($B382="Non - avec lien de dépendance",MIN(2258,E382,$D382)*overallRate,MIN(2258,E382)*overallRate),2))))</f>
        <v>Effectuez l’étape 1</v>
      </c>
      <c r="H382" s="54" t="str">
        <f>IF(ISTEXT(overallRate),"Effectuez l’étape 1",IF($C382="Oui","Utiliser Étape 2a) Hebdomadaire (52)",IF(OR(COUNT($D382,F382)&lt;&gt;2,overallRate=0),0,ROUND(IF($B382="Non - avec lien de dépendance",MIN(2258,F382,$D382)*overallRate,MIN(2258,F382)*overallRate),2))))</f>
        <v>Effectuez l’étape 1</v>
      </c>
      <c r="I382" s="3">
        <f t="shared" si="5"/>
        <v>0</v>
      </c>
    </row>
    <row r="383" spans="7:9" x14ac:dyDescent="0.35">
      <c r="G383" s="54" t="str">
        <f>IF(ISTEXT(overallRate),"Effectuez l’étape 1",IF($C383="Oui","Utiliser Étape 2a) Hebdomadaire (52)",IF(OR(COUNT($D383,E383)&lt;&gt;2,overallRate=0),0,ROUND(IF($B383="Non - avec lien de dépendance",MIN(2258,E383,$D383)*overallRate,MIN(2258,E383)*overallRate),2))))</f>
        <v>Effectuez l’étape 1</v>
      </c>
      <c r="H383" s="54" t="str">
        <f>IF(ISTEXT(overallRate),"Effectuez l’étape 1",IF($C383="Oui","Utiliser Étape 2a) Hebdomadaire (52)",IF(OR(COUNT($D383,F383)&lt;&gt;2,overallRate=0),0,ROUND(IF($B383="Non - avec lien de dépendance",MIN(2258,F383,$D383)*overallRate,MIN(2258,F383)*overallRate),2))))</f>
        <v>Effectuez l’étape 1</v>
      </c>
      <c r="I383" s="3">
        <f t="shared" si="5"/>
        <v>0</v>
      </c>
    </row>
    <row r="384" spans="7:9" x14ac:dyDescent="0.35">
      <c r="G384" s="54" t="str">
        <f>IF(ISTEXT(overallRate),"Effectuez l’étape 1",IF($C384="Oui","Utiliser Étape 2a) Hebdomadaire (52)",IF(OR(COUNT($D384,E384)&lt;&gt;2,overallRate=0),0,ROUND(IF($B384="Non - avec lien de dépendance",MIN(2258,E384,$D384)*overallRate,MIN(2258,E384)*overallRate),2))))</f>
        <v>Effectuez l’étape 1</v>
      </c>
      <c r="H384" s="54" t="str">
        <f>IF(ISTEXT(overallRate),"Effectuez l’étape 1",IF($C384="Oui","Utiliser Étape 2a) Hebdomadaire (52)",IF(OR(COUNT($D384,F384)&lt;&gt;2,overallRate=0),0,ROUND(IF($B384="Non - avec lien de dépendance",MIN(2258,F384,$D384)*overallRate,MIN(2258,F384)*overallRate),2))))</f>
        <v>Effectuez l’étape 1</v>
      </c>
      <c r="I384" s="3">
        <f t="shared" si="5"/>
        <v>0</v>
      </c>
    </row>
    <row r="385" spans="7:9" x14ac:dyDescent="0.35">
      <c r="G385" s="54" t="str">
        <f>IF(ISTEXT(overallRate),"Effectuez l’étape 1",IF($C385="Oui","Utiliser Étape 2a) Hebdomadaire (52)",IF(OR(COUNT($D385,E385)&lt;&gt;2,overallRate=0),0,ROUND(IF($B385="Non - avec lien de dépendance",MIN(2258,E385,$D385)*overallRate,MIN(2258,E385)*overallRate),2))))</f>
        <v>Effectuez l’étape 1</v>
      </c>
      <c r="H385" s="54" t="str">
        <f>IF(ISTEXT(overallRate),"Effectuez l’étape 1",IF($C385="Oui","Utiliser Étape 2a) Hebdomadaire (52)",IF(OR(COUNT($D385,F385)&lt;&gt;2,overallRate=0),0,ROUND(IF($B385="Non - avec lien de dépendance",MIN(2258,F385,$D385)*overallRate,MIN(2258,F385)*overallRate),2))))</f>
        <v>Effectuez l’étape 1</v>
      </c>
      <c r="I385" s="3">
        <f t="shared" si="5"/>
        <v>0</v>
      </c>
    </row>
    <row r="386" spans="7:9" x14ac:dyDescent="0.35">
      <c r="G386" s="54" t="str">
        <f>IF(ISTEXT(overallRate),"Effectuez l’étape 1",IF($C386="Oui","Utiliser Étape 2a) Hebdomadaire (52)",IF(OR(COUNT($D386,E386)&lt;&gt;2,overallRate=0),0,ROUND(IF($B386="Non - avec lien de dépendance",MIN(2258,E386,$D386)*overallRate,MIN(2258,E386)*overallRate),2))))</f>
        <v>Effectuez l’étape 1</v>
      </c>
      <c r="H386" s="54" t="str">
        <f>IF(ISTEXT(overallRate),"Effectuez l’étape 1",IF($C386="Oui","Utiliser Étape 2a) Hebdomadaire (52)",IF(OR(COUNT($D386,F386)&lt;&gt;2,overallRate=0),0,ROUND(IF($B386="Non - avec lien de dépendance",MIN(2258,F386,$D386)*overallRate,MIN(2258,F386)*overallRate),2))))</f>
        <v>Effectuez l’étape 1</v>
      </c>
      <c r="I386" s="3">
        <f t="shared" si="5"/>
        <v>0</v>
      </c>
    </row>
    <row r="387" spans="7:9" x14ac:dyDescent="0.35">
      <c r="G387" s="54" t="str">
        <f>IF(ISTEXT(overallRate),"Effectuez l’étape 1",IF($C387="Oui","Utiliser Étape 2a) Hebdomadaire (52)",IF(OR(COUNT($D387,E387)&lt;&gt;2,overallRate=0),0,ROUND(IF($B387="Non - avec lien de dépendance",MIN(2258,E387,$D387)*overallRate,MIN(2258,E387)*overallRate),2))))</f>
        <v>Effectuez l’étape 1</v>
      </c>
      <c r="H387" s="54" t="str">
        <f>IF(ISTEXT(overallRate),"Effectuez l’étape 1",IF($C387="Oui","Utiliser Étape 2a) Hebdomadaire (52)",IF(OR(COUNT($D387,F387)&lt;&gt;2,overallRate=0),0,ROUND(IF($B387="Non - avec lien de dépendance",MIN(2258,F387,$D387)*overallRate,MIN(2258,F387)*overallRate),2))))</f>
        <v>Effectuez l’étape 1</v>
      </c>
      <c r="I387" s="3">
        <f t="shared" si="5"/>
        <v>0</v>
      </c>
    </row>
    <row r="388" spans="7:9" x14ac:dyDescent="0.35">
      <c r="G388" s="54" t="str">
        <f>IF(ISTEXT(overallRate),"Effectuez l’étape 1",IF($C388="Oui","Utiliser Étape 2a) Hebdomadaire (52)",IF(OR(COUNT($D388,E388)&lt;&gt;2,overallRate=0),0,ROUND(IF($B388="Non - avec lien de dépendance",MIN(2258,E388,$D388)*overallRate,MIN(2258,E388)*overallRate),2))))</f>
        <v>Effectuez l’étape 1</v>
      </c>
      <c r="H388" s="54" t="str">
        <f>IF(ISTEXT(overallRate),"Effectuez l’étape 1",IF($C388="Oui","Utiliser Étape 2a) Hebdomadaire (52)",IF(OR(COUNT($D388,F388)&lt;&gt;2,overallRate=0),0,ROUND(IF($B388="Non - avec lien de dépendance",MIN(2258,F388,$D388)*overallRate,MIN(2258,F388)*overallRate),2))))</f>
        <v>Effectuez l’étape 1</v>
      </c>
      <c r="I388" s="3">
        <f t="shared" si="5"/>
        <v>0</v>
      </c>
    </row>
    <row r="389" spans="7:9" x14ac:dyDescent="0.35">
      <c r="G389" s="54" t="str">
        <f>IF(ISTEXT(overallRate),"Effectuez l’étape 1",IF($C389="Oui","Utiliser Étape 2a) Hebdomadaire (52)",IF(OR(COUNT($D389,E389)&lt;&gt;2,overallRate=0),0,ROUND(IF($B389="Non - avec lien de dépendance",MIN(2258,E389,$D389)*overallRate,MIN(2258,E389)*overallRate),2))))</f>
        <v>Effectuez l’étape 1</v>
      </c>
      <c r="H389" s="54" t="str">
        <f>IF(ISTEXT(overallRate),"Effectuez l’étape 1",IF($C389="Oui","Utiliser Étape 2a) Hebdomadaire (52)",IF(OR(COUNT($D389,F389)&lt;&gt;2,overallRate=0),0,ROUND(IF($B389="Non - avec lien de dépendance",MIN(2258,F389,$D389)*overallRate,MIN(2258,F389)*overallRate),2))))</f>
        <v>Effectuez l’étape 1</v>
      </c>
      <c r="I389" s="3">
        <f t="shared" si="5"/>
        <v>0</v>
      </c>
    </row>
    <row r="390" spans="7:9" x14ac:dyDescent="0.35">
      <c r="G390" s="54" t="str">
        <f>IF(ISTEXT(overallRate),"Effectuez l’étape 1",IF($C390="Oui","Utiliser Étape 2a) Hebdomadaire (52)",IF(OR(COUNT($D390,E390)&lt;&gt;2,overallRate=0),0,ROUND(IF($B390="Non - avec lien de dépendance",MIN(2258,E390,$D390)*overallRate,MIN(2258,E390)*overallRate),2))))</f>
        <v>Effectuez l’étape 1</v>
      </c>
      <c r="H390" s="54" t="str">
        <f>IF(ISTEXT(overallRate),"Effectuez l’étape 1",IF($C390="Oui","Utiliser Étape 2a) Hebdomadaire (52)",IF(OR(COUNT($D390,F390)&lt;&gt;2,overallRate=0),0,ROUND(IF($B390="Non - avec lien de dépendance",MIN(2258,F390,$D390)*overallRate,MIN(2258,F390)*overallRate),2))))</f>
        <v>Effectuez l’étape 1</v>
      </c>
      <c r="I390" s="3">
        <f t="shared" si="5"/>
        <v>0</v>
      </c>
    </row>
    <row r="391" spans="7:9" x14ac:dyDescent="0.35">
      <c r="G391" s="54" t="str">
        <f>IF(ISTEXT(overallRate),"Effectuez l’étape 1",IF($C391="Oui","Utiliser Étape 2a) Hebdomadaire (52)",IF(OR(COUNT($D391,E391)&lt;&gt;2,overallRate=0),0,ROUND(IF($B391="Non - avec lien de dépendance",MIN(2258,E391,$D391)*overallRate,MIN(2258,E391)*overallRate),2))))</f>
        <v>Effectuez l’étape 1</v>
      </c>
      <c r="H391" s="54" t="str">
        <f>IF(ISTEXT(overallRate),"Effectuez l’étape 1",IF($C391="Oui","Utiliser Étape 2a) Hebdomadaire (52)",IF(OR(COUNT($D391,F391)&lt;&gt;2,overallRate=0),0,ROUND(IF($B391="Non - avec lien de dépendance",MIN(2258,F391,$D391)*overallRate,MIN(2258,F391)*overallRate),2))))</f>
        <v>Effectuez l’étape 1</v>
      </c>
      <c r="I391" s="3">
        <f t="shared" ref="I391:I454" si="6">IF(AND(COUNT(B391:F391)&gt;0,OR(COUNT(D391:F391)&lt;&gt;3,ISBLANK(B391))),"Fill out all amounts",SUM(G391:H391))</f>
        <v>0</v>
      </c>
    </row>
    <row r="392" spans="7:9" x14ac:dyDescent="0.35">
      <c r="G392" s="54" t="str">
        <f>IF(ISTEXT(overallRate),"Effectuez l’étape 1",IF($C392="Oui","Utiliser Étape 2a) Hebdomadaire (52)",IF(OR(COUNT($D392,E392)&lt;&gt;2,overallRate=0),0,ROUND(IF($B392="Non - avec lien de dépendance",MIN(2258,E392,$D392)*overallRate,MIN(2258,E392)*overallRate),2))))</f>
        <v>Effectuez l’étape 1</v>
      </c>
      <c r="H392" s="54" t="str">
        <f>IF(ISTEXT(overallRate),"Effectuez l’étape 1",IF($C392="Oui","Utiliser Étape 2a) Hebdomadaire (52)",IF(OR(COUNT($D392,F392)&lt;&gt;2,overallRate=0),0,ROUND(IF($B392="Non - avec lien de dépendance",MIN(2258,F392,$D392)*overallRate,MIN(2258,F392)*overallRate),2))))</f>
        <v>Effectuez l’étape 1</v>
      </c>
      <c r="I392" s="3">
        <f t="shared" si="6"/>
        <v>0</v>
      </c>
    </row>
    <row r="393" spans="7:9" x14ac:dyDescent="0.35">
      <c r="G393" s="54" t="str">
        <f>IF(ISTEXT(overallRate),"Effectuez l’étape 1",IF($C393="Oui","Utiliser Étape 2a) Hebdomadaire (52)",IF(OR(COUNT($D393,E393)&lt;&gt;2,overallRate=0),0,ROUND(IF($B393="Non - avec lien de dépendance",MIN(2258,E393,$D393)*overallRate,MIN(2258,E393)*overallRate),2))))</f>
        <v>Effectuez l’étape 1</v>
      </c>
      <c r="H393" s="54" t="str">
        <f>IF(ISTEXT(overallRate),"Effectuez l’étape 1",IF($C393="Oui","Utiliser Étape 2a) Hebdomadaire (52)",IF(OR(COUNT($D393,F393)&lt;&gt;2,overallRate=0),0,ROUND(IF($B393="Non - avec lien de dépendance",MIN(2258,F393,$D393)*overallRate,MIN(2258,F393)*overallRate),2))))</f>
        <v>Effectuez l’étape 1</v>
      </c>
      <c r="I393" s="3">
        <f t="shared" si="6"/>
        <v>0</v>
      </c>
    </row>
    <row r="394" spans="7:9" x14ac:dyDescent="0.35">
      <c r="G394" s="54" t="str">
        <f>IF(ISTEXT(overallRate),"Effectuez l’étape 1",IF($C394="Oui","Utiliser Étape 2a) Hebdomadaire (52)",IF(OR(COUNT($D394,E394)&lt;&gt;2,overallRate=0),0,ROUND(IF($B394="Non - avec lien de dépendance",MIN(2258,E394,$D394)*overallRate,MIN(2258,E394)*overallRate),2))))</f>
        <v>Effectuez l’étape 1</v>
      </c>
      <c r="H394" s="54" t="str">
        <f>IF(ISTEXT(overallRate),"Effectuez l’étape 1",IF($C394="Oui","Utiliser Étape 2a) Hebdomadaire (52)",IF(OR(COUNT($D394,F394)&lt;&gt;2,overallRate=0),0,ROUND(IF($B394="Non - avec lien de dépendance",MIN(2258,F394,$D394)*overallRate,MIN(2258,F394)*overallRate),2))))</f>
        <v>Effectuez l’étape 1</v>
      </c>
      <c r="I394" s="3">
        <f t="shared" si="6"/>
        <v>0</v>
      </c>
    </row>
    <row r="395" spans="7:9" x14ac:dyDescent="0.35">
      <c r="G395" s="54" t="str">
        <f>IF(ISTEXT(overallRate),"Effectuez l’étape 1",IF($C395="Oui","Utiliser Étape 2a) Hebdomadaire (52)",IF(OR(COUNT($D395,E395)&lt;&gt;2,overallRate=0),0,ROUND(IF($B395="Non - avec lien de dépendance",MIN(2258,E395,$D395)*overallRate,MIN(2258,E395)*overallRate),2))))</f>
        <v>Effectuez l’étape 1</v>
      </c>
      <c r="H395" s="54" t="str">
        <f>IF(ISTEXT(overallRate),"Effectuez l’étape 1",IF($C395="Oui","Utiliser Étape 2a) Hebdomadaire (52)",IF(OR(COUNT($D395,F395)&lt;&gt;2,overallRate=0),0,ROUND(IF($B395="Non - avec lien de dépendance",MIN(2258,F395,$D395)*overallRate,MIN(2258,F395)*overallRate),2))))</f>
        <v>Effectuez l’étape 1</v>
      </c>
      <c r="I395" s="3">
        <f t="shared" si="6"/>
        <v>0</v>
      </c>
    </row>
    <row r="396" spans="7:9" x14ac:dyDescent="0.35">
      <c r="G396" s="54" t="str">
        <f>IF(ISTEXT(overallRate),"Effectuez l’étape 1",IF($C396="Oui","Utiliser Étape 2a) Hebdomadaire (52)",IF(OR(COUNT($D396,E396)&lt;&gt;2,overallRate=0),0,ROUND(IF($B396="Non - avec lien de dépendance",MIN(2258,E396,$D396)*overallRate,MIN(2258,E396)*overallRate),2))))</f>
        <v>Effectuez l’étape 1</v>
      </c>
      <c r="H396" s="54" t="str">
        <f>IF(ISTEXT(overallRate),"Effectuez l’étape 1",IF($C396="Oui","Utiliser Étape 2a) Hebdomadaire (52)",IF(OR(COUNT($D396,F396)&lt;&gt;2,overallRate=0),0,ROUND(IF($B396="Non - avec lien de dépendance",MIN(2258,F396,$D396)*overallRate,MIN(2258,F396)*overallRate),2))))</f>
        <v>Effectuez l’étape 1</v>
      </c>
      <c r="I396" s="3">
        <f t="shared" si="6"/>
        <v>0</v>
      </c>
    </row>
    <row r="397" spans="7:9" x14ac:dyDescent="0.35">
      <c r="G397" s="54" t="str">
        <f>IF(ISTEXT(overallRate),"Effectuez l’étape 1",IF($C397="Oui","Utiliser Étape 2a) Hebdomadaire (52)",IF(OR(COUNT($D397,E397)&lt;&gt;2,overallRate=0),0,ROUND(IF($B397="Non - avec lien de dépendance",MIN(2258,E397,$D397)*overallRate,MIN(2258,E397)*overallRate),2))))</f>
        <v>Effectuez l’étape 1</v>
      </c>
      <c r="H397" s="54" t="str">
        <f>IF(ISTEXT(overallRate),"Effectuez l’étape 1",IF($C397="Oui","Utiliser Étape 2a) Hebdomadaire (52)",IF(OR(COUNT($D397,F397)&lt;&gt;2,overallRate=0),0,ROUND(IF($B397="Non - avec lien de dépendance",MIN(2258,F397,$D397)*overallRate,MIN(2258,F397)*overallRate),2))))</f>
        <v>Effectuez l’étape 1</v>
      </c>
      <c r="I397" s="3">
        <f t="shared" si="6"/>
        <v>0</v>
      </c>
    </row>
    <row r="398" spans="7:9" x14ac:dyDescent="0.35">
      <c r="G398" s="54" t="str">
        <f>IF(ISTEXT(overallRate),"Effectuez l’étape 1",IF($C398="Oui","Utiliser Étape 2a) Hebdomadaire (52)",IF(OR(COUNT($D398,E398)&lt;&gt;2,overallRate=0),0,ROUND(IF($B398="Non - avec lien de dépendance",MIN(2258,E398,$D398)*overallRate,MIN(2258,E398)*overallRate),2))))</f>
        <v>Effectuez l’étape 1</v>
      </c>
      <c r="H398" s="54" t="str">
        <f>IF(ISTEXT(overallRate),"Effectuez l’étape 1",IF($C398="Oui","Utiliser Étape 2a) Hebdomadaire (52)",IF(OR(COUNT($D398,F398)&lt;&gt;2,overallRate=0),0,ROUND(IF($B398="Non - avec lien de dépendance",MIN(2258,F398,$D398)*overallRate,MIN(2258,F398)*overallRate),2))))</f>
        <v>Effectuez l’étape 1</v>
      </c>
      <c r="I398" s="3">
        <f t="shared" si="6"/>
        <v>0</v>
      </c>
    </row>
    <row r="399" spans="7:9" x14ac:dyDescent="0.35">
      <c r="G399" s="54" t="str">
        <f>IF(ISTEXT(overallRate),"Effectuez l’étape 1",IF($C399="Oui","Utiliser Étape 2a) Hebdomadaire (52)",IF(OR(COUNT($D399,E399)&lt;&gt;2,overallRate=0),0,ROUND(IF($B399="Non - avec lien de dépendance",MIN(2258,E399,$D399)*overallRate,MIN(2258,E399)*overallRate),2))))</f>
        <v>Effectuez l’étape 1</v>
      </c>
      <c r="H399" s="54" t="str">
        <f>IF(ISTEXT(overallRate),"Effectuez l’étape 1",IF($C399="Oui","Utiliser Étape 2a) Hebdomadaire (52)",IF(OR(COUNT($D399,F399)&lt;&gt;2,overallRate=0),0,ROUND(IF($B399="Non - avec lien de dépendance",MIN(2258,F399,$D399)*overallRate,MIN(2258,F399)*overallRate),2))))</f>
        <v>Effectuez l’étape 1</v>
      </c>
      <c r="I399" s="3">
        <f t="shared" si="6"/>
        <v>0</v>
      </c>
    </row>
    <row r="400" spans="7:9" x14ac:dyDescent="0.35">
      <c r="G400" s="54" t="str">
        <f>IF(ISTEXT(overallRate),"Effectuez l’étape 1",IF($C400="Oui","Utiliser Étape 2a) Hebdomadaire (52)",IF(OR(COUNT($D400,E400)&lt;&gt;2,overallRate=0),0,ROUND(IF($B400="Non - avec lien de dépendance",MIN(2258,E400,$D400)*overallRate,MIN(2258,E400)*overallRate),2))))</f>
        <v>Effectuez l’étape 1</v>
      </c>
      <c r="H400" s="54" t="str">
        <f>IF(ISTEXT(overallRate),"Effectuez l’étape 1",IF($C400="Oui","Utiliser Étape 2a) Hebdomadaire (52)",IF(OR(COUNT($D400,F400)&lt;&gt;2,overallRate=0),0,ROUND(IF($B400="Non - avec lien de dépendance",MIN(2258,F400,$D400)*overallRate,MIN(2258,F400)*overallRate),2))))</f>
        <v>Effectuez l’étape 1</v>
      </c>
      <c r="I400" s="3">
        <f t="shared" si="6"/>
        <v>0</v>
      </c>
    </row>
    <row r="401" spans="7:9" x14ac:dyDescent="0.35">
      <c r="G401" s="54" t="str">
        <f>IF(ISTEXT(overallRate),"Effectuez l’étape 1",IF($C401="Oui","Utiliser Étape 2a) Hebdomadaire (52)",IF(OR(COUNT($D401,E401)&lt;&gt;2,overallRate=0),0,ROUND(IF($B401="Non - avec lien de dépendance",MIN(2258,E401,$D401)*overallRate,MIN(2258,E401)*overallRate),2))))</f>
        <v>Effectuez l’étape 1</v>
      </c>
      <c r="H401" s="54" t="str">
        <f>IF(ISTEXT(overallRate),"Effectuez l’étape 1",IF($C401="Oui","Utiliser Étape 2a) Hebdomadaire (52)",IF(OR(COUNT($D401,F401)&lt;&gt;2,overallRate=0),0,ROUND(IF($B401="Non - avec lien de dépendance",MIN(2258,F401,$D401)*overallRate,MIN(2258,F401)*overallRate),2))))</f>
        <v>Effectuez l’étape 1</v>
      </c>
      <c r="I401" s="3">
        <f t="shared" si="6"/>
        <v>0</v>
      </c>
    </row>
    <row r="402" spans="7:9" x14ac:dyDescent="0.35">
      <c r="G402" s="54" t="str">
        <f>IF(ISTEXT(overallRate),"Effectuez l’étape 1",IF($C402="Oui","Utiliser Étape 2a) Hebdomadaire (52)",IF(OR(COUNT($D402,E402)&lt;&gt;2,overallRate=0),0,ROUND(IF($B402="Non - avec lien de dépendance",MIN(2258,E402,$D402)*overallRate,MIN(2258,E402)*overallRate),2))))</f>
        <v>Effectuez l’étape 1</v>
      </c>
      <c r="H402" s="54" t="str">
        <f>IF(ISTEXT(overallRate),"Effectuez l’étape 1",IF($C402="Oui","Utiliser Étape 2a) Hebdomadaire (52)",IF(OR(COUNT($D402,F402)&lt;&gt;2,overallRate=0),0,ROUND(IF($B402="Non - avec lien de dépendance",MIN(2258,F402,$D402)*overallRate,MIN(2258,F402)*overallRate),2))))</f>
        <v>Effectuez l’étape 1</v>
      </c>
      <c r="I402" s="3">
        <f t="shared" si="6"/>
        <v>0</v>
      </c>
    </row>
    <row r="403" spans="7:9" x14ac:dyDescent="0.35">
      <c r="G403" s="54" t="str">
        <f>IF(ISTEXT(overallRate),"Effectuez l’étape 1",IF($C403="Oui","Utiliser Étape 2a) Hebdomadaire (52)",IF(OR(COUNT($D403,E403)&lt;&gt;2,overallRate=0),0,ROUND(IF($B403="Non - avec lien de dépendance",MIN(2258,E403,$D403)*overallRate,MIN(2258,E403)*overallRate),2))))</f>
        <v>Effectuez l’étape 1</v>
      </c>
      <c r="H403" s="54" t="str">
        <f>IF(ISTEXT(overallRate),"Effectuez l’étape 1",IF($C403="Oui","Utiliser Étape 2a) Hebdomadaire (52)",IF(OR(COUNT($D403,F403)&lt;&gt;2,overallRate=0),0,ROUND(IF($B403="Non - avec lien de dépendance",MIN(2258,F403,$D403)*overallRate,MIN(2258,F403)*overallRate),2))))</f>
        <v>Effectuez l’étape 1</v>
      </c>
      <c r="I403" s="3">
        <f t="shared" si="6"/>
        <v>0</v>
      </c>
    </row>
    <row r="404" spans="7:9" x14ac:dyDescent="0.35">
      <c r="G404" s="54" t="str">
        <f>IF(ISTEXT(overallRate),"Effectuez l’étape 1",IF($C404="Oui","Utiliser Étape 2a) Hebdomadaire (52)",IF(OR(COUNT($D404,E404)&lt;&gt;2,overallRate=0),0,ROUND(IF($B404="Non - avec lien de dépendance",MIN(2258,E404,$D404)*overallRate,MIN(2258,E404)*overallRate),2))))</f>
        <v>Effectuez l’étape 1</v>
      </c>
      <c r="H404" s="54" t="str">
        <f>IF(ISTEXT(overallRate),"Effectuez l’étape 1",IF($C404="Oui","Utiliser Étape 2a) Hebdomadaire (52)",IF(OR(COUNT($D404,F404)&lt;&gt;2,overallRate=0),0,ROUND(IF($B404="Non - avec lien de dépendance",MIN(2258,F404,$D404)*overallRate,MIN(2258,F404)*overallRate),2))))</f>
        <v>Effectuez l’étape 1</v>
      </c>
      <c r="I404" s="3">
        <f t="shared" si="6"/>
        <v>0</v>
      </c>
    </row>
    <row r="405" spans="7:9" x14ac:dyDescent="0.35">
      <c r="G405" s="54" t="str">
        <f>IF(ISTEXT(overallRate),"Effectuez l’étape 1",IF($C405="Oui","Utiliser Étape 2a) Hebdomadaire (52)",IF(OR(COUNT($D405,E405)&lt;&gt;2,overallRate=0),0,ROUND(IF($B405="Non - avec lien de dépendance",MIN(2258,E405,$D405)*overallRate,MIN(2258,E405)*overallRate),2))))</f>
        <v>Effectuez l’étape 1</v>
      </c>
      <c r="H405" s="54" t="str">
        <f>IF(ISTEXT(overallRate),"Effectuez l’étape 1",IF($C405="Oui","Utiliser Étape 2a) Hebdomadaire (52)",IF(OR(COUNT($D405,F405)&lt;&gt;2,overallRate=0),0,ROUND(IF($B405="Non - avec lien de dépendance",MIN(2258,F405,$D405)*overallRate,MIN(2258,F405)*overallRate),2))))</f>
        <v>Effectuez l’étape 1</v>
      </c>
      <c r="I405" s="3">
        <f t="shared" si="6"/>
        <v>0</v>
      </c>
    </row>
    <row r="406" spans="7:9" x14ac:dyDescent="0.35">
      <c r="G406" s="54" t="str">
        <f>IF(ISTEXT(overallRate),"Effectuez l’étape 1",IF($C406="Oui","Utiliser Étape 2a) Hebdomadaire (52)",IF(OR(COUNT($D406,E406)&lt;&gt;2,overallRate=0),0,ROUND(IF($B406="Non - avec lien de dépendance",MIN(2258,E406,$D406)*overallRate,MIN(2258,E406)*overallRate),2))))</f>
        <v>Effectuez l’étape 1</v>
      </c>
      <c r="H406" s="54" t="str">
        <f>IF(ISTEXT(overallRate),"Effectuez l’étape 1",IF($C406="Oui","Utiliser Étape 2a) Hebdomadaire (52)",IF(OR(COUNT($D406,F406)&lt;&gt;2,overallRate=0),0,ROUND(IF($B406="Non - avec lien de dépendance",MIN(2258,F406,$D406)*overallRate,MIN(2258,F406)*overallRate),2))))</f>
        <v>Effectuez l’étape 1</v>
      </c>
      <c r="I406" s="3">
        <f t="shared" si="6"/>
        <v>0</v>
      </c>
    </row>
    <row r="407" spans="7:9" x14ac:dyDescent="0.35">
      <c r="G407" s="54" t="str">
        <f>IF(ISTEXT(overallRate),"Effectuez l’étape 1",IF($C407="Oui","Utiliser Étape 2a) Hebdomadaire (52)",IF(OR(COUNT($D407,E407)&lt;&gt;2,overallRate=0),0,ROUND(IF($B407="Non - avec lien de dépendance",MIN(2258,E407,$D407)*overallRate,MIN(2258,E407)*overallRate),2))))</f>
        <v>Effectuez l’étape 1</v>
      </c>
      <c r="H407" s="54" t="str">
        <f>IF(ISTEXT(overallRate),"Effectuez l’étape 1",IF($C407="Oui","Utiliser Étape 2a) Hebdomadaire (52)",IF(OR(COUNT($D407,F407)&lt;&gt;2,overallRate=0),0,ROUND(IF($B407="Non - avec lien de dépendance",MIN(2258,F407,$D407)*overallRate,MIN(2258,F407)*overallRate),2))))</f>
        <v>Effectuez l’étape 1</v>
      </c>
      <c r="I407" s="3">
        <f t="shared" si="6"/>
        <v>0</v>
      </c>
    </row>
    <row r="408" spans="7:9" x14ac:dyDescent="0.35">
      <c r="G408" s="54" t="str">
        <f>IF(ISTEXT(overallRate),"Effectuez l’étape 1",IF($C408="Oui","Utiliser Étape 2a) Hebdomadaire (52)",IF(OR(COUNT($D408,E408)&lt;&gt;2,overallRate=0),0,ROUND(IF($B408="Non - avec lien de dépendance",MIN(2258,E408,$D408)*overallRate,MIN(2258,E408)*overallRate),2))))</f>
        <v>Effectuez l’étape 1</v>
      </c>
      <c r="H408" s="54" t="str">
        <f>IF(ISTEXT(overallRate),"Effectuez l’étape 1",IF($C408="Oui","Utiliser Étape 2a) Hebdomadaire (52)",IF(OR(COUNT($D408,F408)&lt;&gt;2,overallRate=0),0,ROUND(IF($B408="Non - avec lien de dépendance",MIN(2258,F408,$D408)*overallRate,MIN(2258,F408)*overallRate),2))))</f>
        <v>Effectuez l’étape 1</v>
      </c>
      <c r="I408" s="3">
        <f t="shared" si="6"/>
        <v>0</v>
      </c>
    </row>
    <row r="409" spans="7:9" x14ac:dyDescent="0.35">
      <c r="G409" s="54" t="str">
        <f>IF(ISTEXT(overallRate),"Effectuez l’étape 1",IF($C409="Oui","Utiliser Étape 2a) Hebdomadaire (52)",IF(OR(COUNT($D409,E409)&lt;&gt;2,overallRate=0),0,ROUND(IF($B409="Non - avec lien de dépendance",MIN(2258,E409,$D409)*overallRate,MIN(2258,E409)*overallRate),2))))</f>
        <v>Effectuez l’étape 1</v>
      </c>
      <c r="H409" s="54" t="str">
        <f>IF(ISTEXT(overallRate),"Effectuez l’étape 1",IF($C409="Oui","Utiliser Étape 2a) Hebdomadaire (52)",IF(OR(COUNT($D409,F409)&lt;&gt;2,overallRate=0),0,ROUND(IF($B409="Non - avec lien de dépendance",MIN(2258,F409,$D409)*overallRate,MIN(2258,F409)*overallRate),2))))</f>
        <v>Effectuez l’étape 1</v>
      </c>
      <c r="I409" s="3">
        <f t="shared" si="6"/>
        <v>0</v>
      </c>
    </row>
    <row r="410" spans="7:9" x14ac:dyDescent="0.35">
      <c r="G410" s="54" t="str">
        <f>IF(ISTEXT(overallRate),"Effectuez l’étape 1",IF($C410="Oui","Utiliser Étape 2a) Hebdomadaire (52)",IF(OR(COUNT($D410,E410)&lt;&gt;2,overallRate=0),0,ROUND(IF($B410="Non - avec lien de dépendance",MIN(2258,E410,$D410)*overallRate,MIN(2258,E410)*overallRate),2))))</f>
        <v>Effectuez l’étape 1</v>
      </c>
      <c r="H410" s="54" t="str">
        <f>IF(ISTEXT(overallRate),"Effectuez l’étape 1",IF($C410="Oui","Utiliser Étape 2a) Hebdomadaire (52)",IF(OR(COUNT($D410,F410)&lt;&gt;2,overallRate=0),0,ROUND(IF($B410="Non - avec lien de dépendance",MIN(2258,F410,$D410)*overallRate,MIN(2258,F410)*overallRate),2))))</f>
        <v>Effectuez l’étape 1</v>
      </c>
      <c r="I410" s="3">
        <f t="shared" si="6"/>
        <v>0</v>
      </c>
    </row>
    <row r="411" spans="7:9" x14ac:dyDescent="0.35">
      <c r="G411" s="54" t="str">
        <f>IF(ISTEXT(overallRate),"Effectuez l’étape 1",IF($C411="Oui","Utiliser Étape 2a) Hebdomadaire (52)",IF(OR(COUNT($D411,E411)&lt;&gt;2,overallRate=0),0,ROUND(IF($B411="Non - avec lien de dépendance",MIN(2258,E411,$D411)*overallRate,MIN(2258,E411)*overallRate),2))))</f>
        <v>Effectuez l’étape 1</v>
      </c>
      <c r="H411" s="54" t="str">
        <f>IF(ISTEXT(overallRate),"Effectuez l’étape 1",IF($C411="Oui","Utiliser Étape 2a) Hebdomadaire (52)",IF(OR(COUNT($D411,F411)&lt;&gt;2,overallRate=0),0,ROUND(IF($B411="Non - avec lien de dépendance",MIN(2258,F411,$D411)*overallRate,MIN(2258,F411)*overallRate),2))))</f>
        <v>Effectuez l’étape 1</v>
      </c>
      <c r="I411" s="3">
        <f t="shared" si="6"/>
        <v>0</v>
      </c>
    </row>
    <row r="412" spans="7:9" x14ac:dyDescent="0.35">
      <c r="G412" s="54" t="str">
        <f>IF(ISTEXT(overallRate),"Effectuez l’étape 1",IF($C412="Oui","Utiliser Étape 2a) Hebdomadaire (52)",IF(OR(COUNT($D412,E412)&lt;&gt;2,overallRate=0),0,ROUND(IF($B412="Non - avec lien de dépendance",MIN(2258,E412,$D412)*overallRate,MIN(2258,E412)*overallRate),2))))</f>
        <v>Effectuez l’étape 1</v>
      </c>
      <c r="H412" s="54" t="str">
        <f>IF(ISTEXT(overallRate),"Effectuez l’étape 1",IF($C412="Oui","Utiliser Étape 2a) Hebdomadaire (52)",IF(OR(COUNT($D412,F412)&lt;&gt;2,overallRate=0),0,ROUND(IF($B412="Non - avec lien de dépendance",MIN(2258,F412,$D412)*overallRate,MIN(2258,F412)*overallRate),2))))</f>
        <v>Effectuez l’étape 1</v>
      </c>
      <c r="I412" s="3">
        <f t="shared" si="6"/>
        <v>0</v>
      </c>
    </row>
    <row r="413" spans="7:9" x14ac:dyDescent="0.35">
      <c r="G413" s="54" t="str">
        <f>IF(ISTEXT(overallRate),"Effectuez l’étape 1",IF($C413="Oui","Utiliser Étape 2a) Hebdomadaire (52)",IF(OR(COUNT($D413,E413)&lt;&gt;2,overallRate=0),0,ROUND(IF($B413="Non - avec lien de dépendance",MIN(2258,E413,$D413)*overallRate,MIN(2258,E413)*overallRate),2))))</f>
        <v>Effectuez l’étape 1</v>
      </c>
      <c r="H413" s="54" t="str">
        <f>IF(ISTEXT(overallRate),"Effectuez l’étape 1",IF($C413="Oui","Utiliser Étape 2a) Hebdomadaire (52)",IF(OR(COUNT($D413,F413)&lt;&gt;2,overallRate=0),0,ROUND(IF($B413="Non - avec lien de dépendance",MIN(2258,F413,$D413)*overallRate,MIN(2258,F413)*overallRate),2))))</f>
        <v>Effectuez l’étape 1</v>
      </c>
      <c r="I413" s="3">
        <f t="shared" si="6"/>
        <v>0</v>
      </c>
    </row>
    <row r="414" spans="7:9" x14ac:dyDescent="0.35">
      <c r="G414" s="54" t="str">
        <f>IF(ISTEXT(overallRate),"Effectuez l’étape 1",IF($C414="Oui","Utiliser Étape 2a) Hebdomadaire (52)",IF(OR(COUNT($D414,E414)&lt;&gt;2,overallRate=0),0,ROUND(IF($B414="Non - avec lien de dépendance",MIN(2258,E414,$D414)*overallRate,MIN(2258,E414)*overallRate),2))))</f>
        <v>Effectuez l’étape 1</v>
      </c>
      <c r="H414" s="54" t="str">
        <f>IF(ISTEXT(overallRate),"Effectuez l’étape 1",IF($C414="Oui","Utiliser Étape 2a) Hebdomadaire (52)",IF(OR(COUNT($D414,F414)&lt;&gt;2,overallRate=0),0,ROUND(IF($B414="Non - avec lien de dépendance",MIN(2258,F414,$D414)*overallRate,MIN(2258,F414)*overallRate),2))))</f>
        <v>Effectuez l’étape 1</v>
      </c>
      <c r="I414" s="3">
        <f t="shared" si="6"/>
        <v>0</v>
      </c>
    </row>
    <row r="415" spans="7:9" x14ac:dyDescent="0.35">
      <c r="G415" s="54" t="str">
        <f>IF(ISTEXT(overallRate),"Effectuez l’étape 1",IF($C415="Oui","Utiliser Étape 2a) Hebdomadaire (52)",IF(OR(COUNT($D415,E415)&lt;&gt;2,overallRate=0),0,ROUND(IF($B415="Non - avec lien de dépendance",MIN(2258,E415,$D415)*overallRate,MIN(2258,E415)*overallRate),2))))</f>
        <v>Effectuez l’étape 1</v>
      </c>
      <c r="H415" s="54" t="str">
        <f>IF(ISTEXT(overallRate),"Effectuez l’étape 1",IF($C415="Oui","Utiliser Étape 2a) Hebdomadaire (52)",IF(OR(COUNT($D415,F415)&lt;&gt;2,overallRate=0),0,ROUND(IF($B415="Non - avec lien de dépendance",MIN(2258,F415,$D415)*overallRate,MIN(2258,F415)*overallRate),2))))</f>
        <v>Effectuez l’étape 1</v>
      </c>
      <c r="I415" s="3">
        <f t="shared" si="6"/>
        <v>0</v>
      </c>
    </row>
    <row r="416" spans="7:9" x14ac:dyDescent="0.35">
      <c r="G416" s="54" t="str">
        <f>IF(ISTEXT(overallRate),"Effectuez l’étape 1",IF($C416="Oui","Utiliser Étape 2a) Hebdomadaire (52)",IF(OR(COUNT($D416,E416)&lt;&gt;2,overallRate=0),0,ROUND(IF($B416="Non - avec lien de dépendance",MIN(2258,E416,$D416)*overallRate,MIN(2258,E416)*overallRate),2))))</f>
        <v>Effectuez l’étape 1</v>
      </c>
      <c r="H416" s="54" t="str">
        <f>IF(ISTEXT(overallRate),"Effectuez l’étape 1",IF($C416="Oui","Utiliser Étape 2a) Hebdomadaire (52)",IF(OR(COUNT($D416,F416)&lt;&gt;2,overallRate=0),0,ROUND(IF($B416="Non - avec lien de dépendance",MIN(2258,F416,$D416)*overallRate,MIN(2258,F416)*overallRate),2))))</f>
        <v>Effectuez l’étape 1</v>
      </c>
      <c r="I416" s="3">
        <f t="shared" si="6"/>
        <v>0</v>
      </c>
    </row>
    <row r="417" spans="7:9" x14ac:dyDescent="0.35">
      <c r="G417" s="54" t="str">
        <f>IF(ISTEXT(overallRate),"Effectuez l’étape 1",IF($C417="Oui","Utiliser Étape 2a) Hebdomadaire (52)",IF(OR(COUNT($D417,E417)&lt;&gt;2,overallRate=0),0,ROUND(IF($B417="Non - avec lien de dépendance",MIN(2258,E417,$D417)*overallRate,MIN(2258,E417)*overallRate),2))))</f>
        <v>Effectuez l’étape 1</v>
      </c>
      <c r="H417" s="54" t="str">
        <f>IF(ISTEXT(overallRate),"Effectuez l’étape 1",IF($C417="Oui","Utiliser Étape 2a) Hebdomadaire (52)",IF(OR(COUNT($D417,F417)&lt;&gt;2,overallRate=0),0,ROUND(IF($B417="Non - avec lien de dépendance",MIN(2258,F417,$D417)*overallRate,MIN(2258,F417)*overallRate),2))))</f>
        <v>Effectuez l’étape 1</v>
      </c>
      <c r="I417" s="3">
        <f t="shared" si="6"/>
        <v>0</v>
      </c>
    </row>
    <row r="418" spans="7:9" x14ac:dyDescent="0.35">
      <c r="G418" s="54" t="str">
        <f>IF(ISTEXT(overallRate),"Effectuez l’étape 1",IF($C418="Oui","Utiliser Étape 2a) Hebdomadaire (52)",IF(OR(COUNT($D418,E418)&lt;&gt;2,overallRate=0),0,ROUND(IF($B418="Non - avec lien de dépendance",MIN(2258,E418,$D418)*overallRate,MIN(2258,E418)*overallRate),2))))</f>
        <v>Effectuez l’étape 1</v>
      </c>
      <c r="H418" s="54" t="str">
        <f>IF(ISTEXT(overallRate),"Effectuez l’étape 1",IF($C418="Oui","Utiliser Étape 2a) Hebdomadaire (52)",IF(OR(COUNT($D418,F418)&lt;&gt;2,overallRate=0),0,ROUND(IF($B418="Non - avec lien de dépendance",MIN(2258,F418,$D418)*overallRate,MIN(2258,F418)*overallRate),2))))</f>
        <v>Effectuez l’étape 1</v>
      </c>
      <c r="I418" s="3">
        <f t="shared" si="6"/>
        <v>0</v>
      </c>
    </row>
    <row r="419" spans="7:9" x14ac:dyDescent="0.35">
      <c r="G419" s="54" t="str">
        <f>IF(ISTEXT(overallRate),"Effectuez l’étape 1",IF($C419="Oui","Utiliser Étape 2a) Hebdomadaire (52)",IF(OR(COUNT($D419,E419)&lt;&gt;2,overallRate=0),0,ROUND(IF($B419="Non - avec lien de dépendance",MIN(2258,E419,$D419)*overallRate,MIN(2258,E419)*overallRate),2))))</f>
        <v>Effectuez l’étape 1</v>
      </c>
      <c r="H419" s="54" t="str">
        <f>IF(ISTEXT(overallRate),"Effectuez l’étape 1",IF($C419="Oui","Utiliser Étape 2a) Hebdomadaire (52)",IF(OR(COUNT($D419,F419)&lt;&gt;2,overallRate=0),0,ROUND(IF($B419="Non - avec lien de dépendance",MIN(2258,F419,$D419)*overallRate,MIN(2258,F419)*overallRate),2))))</f>
        <v>Effectuez l’étape 1</v>
      </c>
      <c r="I419" s="3">
        <f t="shared" si="6"/>
        <v>0</v>
      </c>
    </row>
    <row r="420" spans="7:9" x14ac:dyDescent="0.35">
      <c r="G420" s="54" t="str">
        <f>IF(ISTEXT(overallRate),"Effectuez l’étape 1",IF($C420="Oui","Utiliser Étape 2a) Hebdomadaire (52)",IF(OR(COUNT($D420,E420)&lt;&gt;2,overallRate=0),0,ROUND(IF($B420="Non - avec lien de dépendance",MIN(2258,E420,$D420)*overallRate,MIN(2258,E420)*overallRate),2))))</f>
        <v>Effectuez l’étape 1</v>
      </c>
      <c r="H420" s="54" t="str">
        <f>IF(ISTEXT(overallRate),"Effectuez l’étape 1",IF($C420="Oui","Utiliser Étape 2a) Hebdomadaire (52)",IF(OR(COUNT($D420,F420)&lt;&gt;2,overallRate=0),0,ROUND(IF($B420="Non - avec lien de dépendance",MIN(2258,F420,$D420)*overallRate,MIN(2258,F420)*overallRate),2))))</f>
        <v>Effectuez l’étape 1</v>
      </c>
      <c r="I420" s="3">
        <f t="shared" si="6"/>
        <v>0</v>
      </c>
    </row>
    <row r="421" spans="7:9" x14ac:dyDescent="0.35">
      <c r="G421" s="54" t="str">
        <f>IF(ISTEXT(overallRate),"Effectuez l’étape 1",IF($C421="Oui","Utiliser Étape 2a) Hebdomadaire (52)",IF(OR(COUNT($D421,E421)&lt;&gt;2,overallRate=0),0,ROUND(IF($B421="Non - avec lien de dépendance",MIN(2258,E421,$D421)*overallRate,MIN(2258,E421)*overallRate),2))))</f>
        <v>Effectuez l’étape 1</v>
      </c>
      <c r="H421" s="54" t="str">
        <f>IF(ISTEXT(overallRate),"Effectuez l’étape 1",IF($C421="Oui","Utiliser Étape 2a) Hebdomadaire (52)",IF(OR(COUNT($D421,F421)&lt;&gt;2,overallRate=0),0,ROUND(IF($B421="Non - avec lien de dépendance",MIN(2258,F421,$D421)*overallRate,MIN(2258,F421)*overallRate),2))))</f>
        <v>Effectuez l’étape 1</v>
      </c>
      <c r="I421" s="3">
        <f t="shared" si="6"/>
        <v>0</v>
      </c>
    </row>
    <row r="422" spans="7:9" x14ac:dyDescent="0.35">
      <c r="G422" s="54" t="str">
        <f>IF(ISTEXT(overallRate),"Effectuez l’étape 1",IF($C422="Oui","Utiliser Étape 2a) Hebdomadaire (52)",IF(OR(COUNT($D422,E422)&lt;&gt;2,overallRate=0),0,ROUND(IF($B422="Non - avec lien de dépendance",MIN(2258,E422,$D422)*overallRate,MIN(2258,E422)*overallRate),2))))</f>
        <v>Effectuez l’étape 1</v>
      </c>
      <c r="H422" s="54" t="str">
        <f>IF(ISTEXT(overallRate),"Effectuez l’étape 1",IF($C422="Oui","Utiliser Étape 2a) Hebdomadaire (52)",IF(OR(COUNT($D422,F422)&lt;&gt;2,overallRate=0),0,ROUND(IF($B422="Non - avec lien de dépendance",MIN(2258,F422,$D422)*overallRate,MIN(2258,F422)*overallRate),2))))</f>
        <v>Effectuez l’étape 1</v>
      </c>
      <c r="I422" s="3">
        <f t="shared" si="6"/>
        <v>0</v>
      </c>
    </row>
    <row r="423" spans="7:9" x14ac:dyDescent="0.35">
      <c r="G423" s="54" t="str">
        <f>IF(ISTEXT(overallRate),"Effectuez l’étape 1",IF($C423="Oui","Utiliser Étape 2a) Hebdomadaire (52)",IF(OR(COUNT($D423,E423)&lt;&gt;2,overallRate=0),0,ROUND(IF($B423="Non - avec lien de dépendance",MIN(2258,E423,$D423)*overallRate,MIN(2258,E423)*overallRate),2))))</f>
        <v>Effectuez l’étape 1</v>
      </c>
      <c r="H423" s="54" t="str">
        <f>IF(ISTEXT(overallRate),"Effectuez l’étape 1",IF($C423="Oui","Utiliser Étape 2a) Hebdomadaire (52)",IF(OR(COUNT($D423,F423)&lt;&gt;2,overallRate=0),0,ROUND(IF($B423="Non - avec lien de dépendance",MIN(2258,F423,$D423)*overallRate,MIN(2258,F423)*overallRate),2))))</f>
        <v>Effectuez l’étape 1</v>
      </c>
      <c r="I423" s="3">
        <f t="shared" si="6"/>
        <v>0</v>
      </c>
    </row>
    <row r="424" spans="7:9" x14ac:dyDescent="0.35">
      <c r="G424" s="54" t="str">
        <f>IF(ISTEXT(overallRate),"Effectuez l’étape 1",IF($C424="Oui","Utiliser Étape 2a) Hebdomadaire (52)",IF(OR(COUNT($D424,E424)&lt;&gt;2,overallRate=0),0,ROUND(IF($B424="Non - avec lien de dépendance",MIN(2258,E424,$D424)*overallRate,MIN(2258,E424)*overallRate),2))))</f>
        <v>Effectuez l’étape 1</v>
      </c>
      <c r="H424" s="54" t="str">
        <f>IF(ISTEXT(overallRate),"Effectuez l’étape 1",IF($C424="Oui","Utiliser Étape 2a) Hebdomadaire (52)",IF(OR(COUNT($D424,F424)&lt;&gt;2,overallRate=0),0,ROUND(IF($B424="Non - avec lien de dépendance",MIN(2258,F424,$D424)*overallRate,MIN(2258,F424)*overallRate),2))))</f>
        <v>Effectuez l’étape 1</v>
      </c>
      <c r="I424" s="3">
        <f t="shared" si="6"/>
        <v>0</v>
      </c>
    </row>
    <row r="425" spans="7:9" x14ac:dyDescent="0.35">
      <c r="G425" s="54" t="str">
        <f>IF(ISTEXT(overallRate),"Effectuez l’étape 1",IF($C425="Oui","Utiliser Étape 2a) Hebdomadaire (52)",IF(OR(COUNT($D425,E425)&lt;&gt;2,overallRate=0),0,ROUND(IF($B425="Non - avec lien de dépendance",MIN(2258,E425,$D425)*overallRate,MIN(2258,E425)*overallRate),2))))</f>
        <v>Effectuez l’étape 1</v>
      </c>
      <c r="H425" s="54" t="str">
        <f>IF(ISTEXT(overallRate),"Effectuez l’étape 1",IF($C425="Oui","Utiliser Étape 2a) Hebdomadaire (52)",IF(OR(COUNT($D425,F425)&lt;&gt;2,overallRate=0),0,ROUND(IF($B425="Non - avec lien de dépendance",MIN(2258,F425,$D425)*overallRate,MIN(2258,F425)*overallRate),2))))</f>
        <v>Effectuez l’étape 1</v>
      </c>
      <c r="I425" s="3">
        <f t="shared" si="6"/>
        <v>0</v>
      </c>
    </row>
    <row r="426" spans="7:9" x14ac:dyDescent="0.35">
      <c r="G426" s="54" t="str">
        <f>IF(ISTEXT(overallRate),"Effectuez l’étape 1",IF($C426="Oui","Utiliser Étape 2a) Hebdomadaire (52)",IF(OR(COUNT($D426,E426)&lt;&gt;2,overallRate=0),0,ROUND(IF($B426="Non - avec lien de dépendance",MIN(2258,E426,$D426)*overallRate,MIN(2258,E426)*overallRate),2))))</f>
        <v>Effectuez l’étape 1</v>
      </c>
      <c r="H426" s="54" t="str">
        <f>IF(ISTEXT(overallRate),"Effectuez l’étape 1",IF($C426="Oui","Utiliser Étape 2a) Hebdomadaire (52)",IF(OR(COUNT($D426,F426)&lt;&gt;2,overallRate=0),0,ROUND(IF($B426="Non - avec lien de dépendance",MIN(2258,F426,$D426)*overallRate,MIN(2258,F426)*overallRate),2))))</f>
        <v>Effectuez l’étape 1</v>
      </c>
      <c r="I426" s="3">
        <f t="shared" si="6"/>
        <v>0</v>
      </c>
    </row>
    <row r="427" spans="7:9" x14ac:dyDescent="0.35">
      <c r="G427" s="54" t="str">
        <f>IF(ISTEXT(overallRate),"Effectuez l’étape 1",IF($C427="Oui","Utiliser Étape 2a) Hebdomadaire (52)",IF(OR(COUNT($D427,E427)&lt;&gt;2,overallRate=0),0,ROUND(IF($B427="Non - avec lien de dépendance",MIN(2258,E427,$D427)*overallRate,MIN(2258,E427)*overallRate),2))))</f>
        <v>Effectuez l’étape 1</v>
      </c>
      <c r="H427" s="54" t="str">
        <f>IF(ISTEXT(overallRate),"Effectuez l’étape 1",IF($C427="Oui","Utiliser Étape 2a) Hebdomadaire (52)",IF(OR(COUNT($D427,F427)&lt;&gt;2,overallRate=0),0,ROUND(IF($B427="Non - avec lien de dépendance",MIN(2258,F427,$D427)*overallRate,MIN(2258,F427)*overallRate),2))))</f>
        <v>Effectuez l’étape 1</v>
      </c>
      <c r="I427" s="3">
        <f t="shared" si="6"/>
        <v>0</v>
      </c>
    </row>
    <row r="428" spans="7:9" x14ac:dyDescent="0.35">
      <c r="G428" s="54" t="str">
        <f>IF(ISTEXT(overallRate),"Effectuez l’étape 1",IF($C428="Oui","Utiliser Étape 2a) Hebdomadaire (52)",IF(OR(COUNT($D428,E428)&lt;&gt;2,overallRate=0),0,ROUND(IF($B428="Non - avec lien de dépendance",MIN(2258,E428,$D428)*overallRate,MIN(2258,E428)*overallRate),2))))</f>
        <v>Effectuez l’étape 1</v>
      </c>
      <c r="H428" s="54" t="str">
        <f>IF(ISTEXT(overallRate),"Effectuez l’étape 1",IF($C428="Oui","Utiliser Étape 2a) Hebdomadaire (52)",IF(OR(COUNT($D428,F428)&lt;&gt;2,overallRate=0),0,ROUND(IF($B428="Non - avec lien de dépendance",MIN(2258,F428,$D428)*overallRate,MIN(2258,F428)*overallRate),2))))</f>
        <v>Effectuez l’étape 1</v>
      </c>
      <c r="I428" s="3">
        <f t="shared" si="6"/>
        <v>0</v>
      </c>
    </row>
    <row r="429" spans="7:9" x14ac:dyDescent="0.35">
      <c r="G429" s="54" t="str">
        <f>IF(ISTEXT(overallRate),"Effectuez l’étape 1",IF($C429="Oui","Utiliser Étape 2a) Hebdomadaire (52)",IF(OR(COUNT($D429,E429)&lt;&gt;2,overallRate=0),0,ROUND(IF($B429="Non - avec lien de dépendance",MIN(2258,E429,$D429)*overallRate,MIN(2258,E429)*overallRate),2))))</f>
        <v>Effectuez l’étape 1</v>
      </c>
      <c r="H429" s="54" t="str">
        <f>IF(ISTEXT(overallRate),"Effectuez l’étape 1",IF($C429="Oui","Utiliser Étape 2a) Hebdomadaire (52)",IF(OR(COUNT($D429,F429)&lt;&gt;2,overallRate=0),0,ROUND(IF($B429="Non - avec lien de dépendance",MIN(2258,F429,$D429)*overallRate,MIN(2258,F429)*overallRate),2))))</f>
        <v>Effectuez l’étape 1</v>
      </c>
      <c r="I429" s="3">
        <f t="shared" si="6"/>
        <v>0</v>
      </c>
    </row>
    <row r="430" spans="7:9" x14ac:dyDescent="0.35">
      <c r="G430" s="54" t="str">
        <f>IF(ISTEXT(overallRate),"Effectuez l’étape 1",IF($C430="Oui","Utiliser Étape 2a) Hebdomadaire (52)",IF(OR(COUNT($D430,E430)&lt;&gt;2,overallRate=0),0,ROUND(IF($B430="Non - avec lien de dépendance",MIN(2258,E430,$D430)*overallRate,MIN(2258,E430)*overallRate),2))))</f>
        <v>Effectuez l’étape 1</v>
      </c>
      <c r="H430" s="54" t="str">
        <f>IF(ISTEXT(overallRate),"Effectuez l’étape 1",IF($C430="Oui","Utiliser Étape 2a) Hebdomadaire (52)",IF(OR(COUNT($D430,F430)&lt;&gt;2,overallRate=0),0,ROUND(IF($B430="Non - avec lien de dépendance",MIN(2258,F430,$D430)*overallRate,MIN(2258,F430)*overallRate),2))))</f>
        <v>Effectuez l’étape 1</v>
      </c>
      <c r="I430" s="3">
        <f t="shared" si="6"/>
        <v>0</v>
      </c>
    </row>
    <row r="431" spans="7:9" x14ac:dyDescent="0.35">
      <c r="G431" s="54" t="str">
        <f>IF(ISTEXT(overallRate),"Effectuez l’étape 1",IF($C431="Oui","Utiliser Étape 2a) Hebdomadaire (52)",IF(OR(COUNT($D431,E431)&lt;&gt;2,overallRate=0),0,ROUND(IF($B431="Non - avec lien de dépendance",MIN(2258,E431,$D431)*overallRate,MIN(2258,E431)*overallRate),2))))</f>
        <v>Effectuez l’étape 1</v>
      </c>
      <c r="H431" s="54" t="str">
        <f>IF(ISTEXT(overallRate),"Effectuez l’étape 1",IF($C431="Oui","Utiliser Étape 2a) Hebdomadaire (52)",IF(OR(COUNT($D431,F431)&lt;&gt;2,overallRate=0),0,ROUND(IF($B431="Non - avec lien de dépendance",MIN(2258,F431,$D431)*overallRate,MIN(2258,F431)*overallRate),2))))</f>
        <v>Effectuez l’étape 1</v>
      </c>
      <c r="I431" s="3">
        <f t="shared" si="6"/>
        <v>0</v>
      </c>
    </row>
    <row r="432" spans="7:9" x14ac:dyDescent="0.35">
      <c r="G432" s="54" t="str">
        <f>IF(ISTEXT(overallRate),"Effectuez l’étape 1",IF($C432="Oui","Utiliser Étape 2a) Hebdomadaire (52)",IF(OR(COUNT($D432,E432)&lt;&gt;2,overallRate=0),0,ROUND(IF($B432="Non - avec lien de dépendance",MIN(2258,E432,$D432)*overallRate,MIN(2258,E432)*overallRate),2))))</f>
        <v>Effectuez l’étape 1</v>
      </c>
      <c r="H432" s="54" t="str">
        <f>IF(ISTEXT(overallRate),"Effectuez l’étape 1",IF($C432="Oui","Utiliser Étape 2a) Hebdomadaire (52)",IF(OR(COUNT($D432,F432)&lt;&gt;2,overallRate=0),0,ROUND(IF($B432="Non - avec lien de dépendance",MIN(2258,F432,$D432)*overallRate,MIN(2258,F432)*overallRate),2))))</f>
        <v>Effectuez l’étape 1</v>
      </c>
      <c r="I432" s="3">
        <f t="shared" si="6"/>
        <v>0</v>
      </c>
    </row>
    <row r="433" spans="7:9" x14ac:dyDescent="0.35">
      <c r="G433" s="54" t="str">
        <f>IF(ISTEXT(overallRate),"Effectuez l’étape 1",IF($C433="Oui","Utiliser Étape 2a) Hebdomadaire (52)",IF(OR(COUNT($D433,E433)&lt;&gt;2,overallRate=0),0,ROUND(IF($B433="Non - avec lien de dépendance",MIN(2258,E433,$D433)*overallRate,MIN(2258,E433)*overallRate),2))))</f>
        <v>Effectuez l’étape 1</v>
      </c>
      <c r="H433" s="54" t="str">
        <f>IF(ISTEXT(overallRate),"Effectuez l’étape 1",IF($C433="Oui","Utiliser Étape 2a) Hebdomadaire (52)",IF(OR(COUNT($D433,F433)&lt;&gt;2,overallRate=0),0,ROUND(IF($B433="Non - avec lien de dépendance",MIN(2258,F433,$D433)*overallRate,MIN(2258,F433)*overallRate),2))))</f>
        <v>Effectuez l’étape 1</v>
      </c>
      <c r="I433" s="3">
        <f t="shared" si="6"/>
        <v>0</v>
      </c>
    </row>
    <row r="434" spans="7:9" x14ac:dyDescent="0.35">
      <c r="G434" s="54" t="str">
        <f>IF(ISTEXT(overallRate),"Effectuez l’étape 1",IF($C434="Oui","Utiliser Étape 2a) Hebdomadaire (52)",IF(OR(COUNT($D434,E434)&lt;&gt;2,overallRate=0),0,ROUND(IF($B434="Non - avec lien de dépendance",MIN(2258,E434,$D434)*overallRate,MIN(2258,E434)*overallRate),2))))</f>
        <v>Effectuez l’étape 1</v>
      </c>
      <c r="H434" s="54" t="str">
        <f>IF(ISTEXT(overallRate),"Effectuez l’étape 1",IF($C434="Oui","Utiliser Étape 2a) Hebdomadaire (52)",IF(OR(COUNT($D434,F434)&lt;&gt;2,overallRate=0),0,ROUND(IF($B434="Non - avec lien de dépendance",MIN(2258,F434,$D434)*overallRate,MIN(2258,F434)*overallRate),2))))</f>
        <v>Effectuez l’étape 1</v>
      </c>
      <c r="I434" s="3">
        <f t="shared" si="6"/>
        <v>0</v>
      </c>
    </row>
    <row r="435" spans="7:9" x14ac:dyDescent="0.35">
      <c r="G435" s="54" t="str">
        <f>IF(ISTEXT(overallRate),"Effectuez l’étape 1",IF($C435="Oui","Utiliser Étape 2a) Hebdomadaire (52)",IF(OR(COUNT($D435,E435)&lt;&gt;2,overallRate=0),0,ROUND(IF($B435="Non - avec lien de dépendance",MIN(2258,E435,$D435)*overallRate,MIN(2258,E435)*overallRate),2))))</f>
        <v>Effectuez l’étape 1</v>
      </c>
      <c r="H435" s="54" t="str">
        <f>IF(ISTEXT(overallRate),"Effectuez l’étape 1",IF($C435="Oui","Utiliser Étape 2a) Hebdomadaire (52)",IF(OR(COUNT($D435,F435)&lt;&gt;2,overallRate=0),0,ROUND(IF($B435="Non - avec lien de dépendance",MIN(2258,F435,$D435)*overallRate,MIN(2258,F435)*overallRate),2))))</f>
        <v>Effectuez l’étape 1</v>
      </c>
      <c r="I435" s="3">
        <f t="shared" si="6"/>
        <v>0</v>
      </c>
    </row>
    <row r="436" spans="7:9" x14ac:dyDescent="0.35">
      <c r="G436" s="54" t="str">
        <f>IF(ISTEXT(overallRate),"Effectuez l’étape 1",IF($C436="Oui","Utiliser Étape 2a) Hebdomadaire (52)",IF(OR(COUNT($D436,E436)&lt;&gt;2,overallRate=0),0,ROUND(IF($B436="Non - avec lien de dépendance",MIN(2258,E436,$D436)*overallRate,MIN(2258,E436)*overallRate),2))))</f>
        <v>Effectuez l’étape 1</v>
      </c>
      <c r="H436" s="54" t="str">
        <f>IF(ISTEXT(overallRate),"Effectuez l’étape 1",IF($C436="Oui","Utiliser Étape 2a) Hebdomadaire (52)",IF(OR(COUNT($D436,F436)&lt;&gt;2,overallRate=0),0,ROUND(IF($B436="Non - avec lien de dépendance",MIN(2258,F436,$D436)*overallRate,MIN(2258,F436)*overallRate),2))))</f>
        <v>Effectuez l’étape 1</v>
      </c>
      <c r="I436" s="3">
        <f t="shared" si="6"/>
        <v>0</v>
      </c>
    </row>
    <row r="437" spans="7:9" x14ac:dyDescent="0.35">
      <c r="G437" s="54" t="str">
        <f>IF(ISTEXT(overallRate),"Effectuez l’étape 1",IF($C437="Oui","Utiliser Étape 2a) Hebdomadaire (52)",IF(OR(COUNT($D437,E437)&lt;&gt;2,overallRate=0),0,ROUND(IF($B437="Non - avec lien de dépendance",MIN(2258,E437,$D437)*overallRate,MIN(2258,E437)*overallRate),2))))</f>
        <v>Effectuez l’étape 1</v>
      </c>
      <c r="H437" s="54" t="str">
        <f>IF(ISTEXT(overallRate),"Effectuez l’étape 1",IF($C437="Oui","Utiliser Étape 2a) Hebdomadaire (52)",IF(OR(COUNT($D437,F437)&lt;&gt;2,overallRate=0),0,ROUND(IF($B437="Non - avec lien de dépendance",MIN(2258,F437,$D437)*overallRate,MIN(2258,F437)*overallRate),2))))</f>
        <v>Effectuez l’étape 1</v>
      </c>
      <c r="I437" s="3">
        <f t="shared" si="6"/>
        <v>0</v>
      </c>
    </row>
    <row r="438" spans="7:9" x14ac:dyDescent="0.35">
      <c r="G438" s="54" t="str">
        <f>IF(ISTEXT(overallRate),"Effectuez l’étape 1",IF($C438="Oui","Utiliser Étape 2a) Hebdomadaire (52)",IF(OR(COUNT($D438,E438)&lt;&gt;2,overallRate=0),0,ROUND(IF($B438="Non - avec lien de dépendance",MIN(2258,E438,$D438)*overallRate,MIN(2258,E438)*overallRate),2))))</f>
        <v>Effectuez l’étape 1</v>
      </c>
      <c r="H438" s="54" t="str">
        <f>IF(ISTEXT(overallRate),"Effectuez l’étape 1",IF($C438="Oui","Utiliser Étape 2a) Hebdomadaire (52)",IF(OR(COUNT($D438,F438)&lt;&gt;2,overallRate=0),0,ROUND(IF($B438="Non - avec lien de dépendance",MIN(2258,F438,$D438)*overallRate,MIN(2258,F438)*overallRate),2))))</f>
        <v>Effectuez l’étape 1</v>
      </c>
      <c r="I438" s="3">
        <f t="shared" si="6"/>
        <v>0</v>
      </c>
    </row>
    <row r="439" spans="7:9" x14ac:dyDescent="0.35">
      <c r="G439" s="54" t="str">
        <f>IF(ISTEXT(overallRate),"Effectuez l’étape 1",IF($C439="Oui","Utiliser Étape 2a) Hebdomadaire (52)",IF(OR(COUNT($D439,E439)&lt;&gt;2,overallRate=0),0,ROUND(IF($B439="Non - avec lien de dépendance",MIN(2258,E439,$D439)*overallRate,MIN(2258,E439)*overallRate),2))))</f>
        <v>Effectuez l’étape 1</v>
      </c>
      <c r="H439" s="54" t="str">
        <f>IF(ISTEXT(overallRate),"Effectuez l’étape 1",IF($C439="Oui","Utiliser Étape 2a) Hebdomadaire (52)",IF(OR(COUNT($D439,F439)&lt;&gt;2,overallRate=0),0,ROUND(IF($B439="Non - avec lien de dépendance",MIN(2258,F439,$D439)*overallRate,MIN(2258,F439)*overallRate),2))))</f>
        <v>Effectuez l’étape 1</v>
      </c>
      <c r="I439" s="3">
        <f t="shared" si="6"/>
        <v>0</v>
      </c>
    </row>
    <row r="440" spans="7:9" x14ac:dyDescent="0.35">
      <c r="G440" s="54" t="str">
        <f>IF(ISTEXT(overallRate),"Effectuez l’étape 1",IF($C440="Oui","Utiliser Étape 2a) Hebdomadaire (52)",IF(OR(COUNT($D440,E440)&lt;&gt;2,overallRate=0),0,ROUND(IF($B440="Non - avec lien de dépendance",MIN(2258,E440,$D440)*overallRate,MIN(2258,E440)*overallRate),2))))</f>
        <v>Effectuez l’étape 1</v>
      </c>
      <c r="H440" s="54" t="str">
        <f>IF(ISTEXT(overallRate),"Effectuez l’étape 1",IF($C440="Oui","Utiliser Étape 2a) Hebdomadaire (52)",IF(OR(COUNT($D440,F440)&lt;&gt;2,overallRate=0),0,ROUND(IF($B440="Non - avec lien de dépendance",MIN(2258,F440,$D440)*overallRate,MIN(2258,F440)*overallRate),2))))</f>
        <v>Effectuez l’étape 1</v>
      </c>
      <c r="I440" s="3">
        <f t="shared" si="6"/>
        <v>0</v>
      </c>
    </row>
    <row r="441" spans="7:9" x14ac:dyDescent="0.35">
      <c r="G441" s="54" t="str">
        <f>IF(ISTEXT(overallRate),"Effectuez l’étape 1",IF($C441="Oui","Utiliser Étape 2a) Hebdomadaire (52)",IF(OR(COUNT($D441,E441)&lt;&gt;2,overallRate=0),0,ROUND(IF($B441="Non - avec lien de dépendance",MIN(2258,E441,$D441)*overallRate,MIN(2258,E441)*overallRate),2))))</f>
        <v>Effectuez l’étape 1</v>
      </c>
      <c r="H441" s="54" t="str">
        <f>IF(ISTEXT(overallRate),"Effectuez l’étape 1",IF($C441="Oui","Utiliser Étape 2a) Hebdomadaire (52)",IF(OR(COUNT($D441,F441)&lt;&gt;2,overallRate=0),0,ROUND(IF($B441="Non - avec lien de dépendance",MIN(2258,F441,$D441)*overallRate,MIN(2258,F441)*overallRate),2))))</f>
        <v>Effectuez l’étape 1</v>
      </c>
      <c r="I441" s="3">
        <f t="shared" si="6"/>
        <v>0</v>
      </c>
    </row>
    <row r="442" spans="7:9" x14ac:dyDescent="0.35">
      <c r="G442" s="54" t="str">
        <f>IF(ISTEXT(overallRate),"Effectuez l’étape 1",IF($C442="Oui","Utiliser Étape 2a) Hebdomadaire (52)",IF(OR(COUNT($D442,E442)&lt;&gt;2,overallRate=0),0,ROUND(IF($B442="Non - avec lien de dépendance",MIN(2258,E442,$D442)*overallRate,MIN(2258,E442)*overallRate),2))))</f>
        <v>Effectuez l’étape 1</v>
      </c>
      <c r="H442" s="54" t="str">
        <f>IF(ISTEXT(overallRate),"Effectuez l’étape 1",IF($C442="Oui","Utiliser Étape 2a) Hebdomadaire (52)",IF(OR(COUNT($D442,F442)&lt;&gt;2,overallRate=0),0,ROUND(IF($B442="Non - avec lien de dépendance",MIN(2258,F442,$D442)*overallRate,MIN(2258,F442)*overallRate),2))))</f>
        <v>Effectuez l’étape 1</v>
      </c>
      <c r="I442" s="3">
        <f t="shared" si="6"/>
        <v>0</v>
      </c>
    </row>
    <row r="443" spans="7:9" x14ac:dyDescent="0.35">
      <c r="G443" s="54" t="str">
        <f>IF(ISTEXT(overallRate),"Effectuez l’étape 1",IF($C443="Oui","Utiliser Étape 2a) Hebdomadaire (52)",IF(OR(COUNT($D443,E443)&lt;&gt;2,overallRate=0),0,ROUND(IF($B443="Non - avec lien de dépendance",MIN(2258,E443,$D443)*overallRate,MIN(2258,E443)*overallRate),2))))</f>
        <v>Effectuez l’étape 1</v>
      </c>
      <c r="H443" s="54" t="str">
        <f>IF(ISTEXT(overallRate),"Effectuez l’étape 1",IF($C443="Oui","Utiliser Étape 2a) Hebdomadaire (52)",IF(OR(COUNT($D443,F443)&lt;&gt;2,overallRate=0),0,ROUND(IF($B443="Non - avec lien de dépendance",MIN(2258,F443,$D443)*overallRate,MIN(2258,F443)*overallRate),2))))</f>
        <v>Effectuez l’étape 1</v>
      </c>
      <c r="I443" s="3">
        <f t="shared" si="6"/>
        <v>0</v>
      </c>
    </row>
    <row r="444" spans="7:9" x14ac:dyDescent="0.35">
      <c r="G444" s="54" t="str">
        <f>IF(ISTEXT(overallRate),"Effectuez l’étape 1",IF($C444="Oui","Utiliser Étape 2a) Hebdomadaire (52)",IF(OR(COUNT($D444,E444)&lt;&gt;2,overallRate=0),0,ROUND(IF($B444="Non - avec lien de dépendance",MIN(2258,E444,$D444)*overallRate,MIN(2258,E444)*overallRate),2))))</f>
        <v>Effectuez l’étape 1</v>
      </c>
      <c r="H444" s="54" t="str">
        <f>IF(ISTEXT(overallRate),"Effectuez l’étape 1",IF($C444="Oui","Utiliser Étape 2a) Hebdomadaire (52)",IF(OR(COUNT($D444,F444)&lt;&gt;2,overallRate=0),0,ROUND(IF($B444="Non - avec lien de dépendance",MIN(2258,F444,$D444)*overallRate,MIN(2258,F444)*overallRate),2))))</f>
        <v>Effectuez l’étape 1</v>
      </c>
      <c r="I444" s="3">
        <f t="shared" si="6"/>
        <v>0</v>
      </c>
    </row>
    <row r="445" spans="7:9" x14ac:dyDescent="0.35">
      <c r="G445" s="54" t="str">
        <f>IF(ISTEXT(overallRate),"Effectuez l’étape 1",IF($C445="Oui","Utiliser Étape 2a) Hebdomadaire (52)",IF(OR(COUNT($D445,E445)&lt;&gt;2,overallRate=0),0,ROUND(IF($B445="Non - avec lien de dépendance",MIN(2258,E445,$D445)*overallRate,MIN(2258,E445)*overallRate),2))))</f>
        <v>Effectuez l’étape 1</v>
      </c>
      <c r="H445" s="54" t="str">
        <f>IF(ISTEXT(overallRate),"Effectuez l’étape 1",IF($C445="Oui","Utiliser Étape 2a) Hebdomadaire (52)",IF(OR(COUNT($D445,F445)&lt;&gt;2,overallRate=0),0,ROUND(IF($B445="Non - avec lien de dépendance",MIN(2258,F445,$D445)*overallRate,MIN(2258,F445)*overallRate),2))))</f>
        <v>Effectuez l’étape 1</v>
      </c>
      <c r="I445" s="3">
        <f t="shared" si="6"/>
        <v>0</v>
      </c>
    </row>
    <row r="446" spans="7:9" x14ac:dyDescent="0.35">
      <c r="G446" s="54" t="str">
        <f>IF(ISTEXT(overallRate),"Effectuez l’étape 1",IF($C446="Oui","Utiliser Étape 2a) Hebdomadaire (52)",IF(OR(COUNT($D446,E446)&lt;&gt;2,overallRate=0),0,ROUND(IF($B446="Non - avec lien de dépendance",MIN(2258,E446,$D446)*overallRate,MIN(2258,E446)*overallRate),2))))</f>
        <v>Effectuez l’étape 1</v>
      </c>
      <c r="H446" s="54" t="str">
        <f>IF(ISTEXT(overallRate),"Effectuez l’étape 1",IF($C446="Oui","Utiliser Étape 2a) Hebdomadaire (52)",IF(OR(COUNT($D446,F446)&lt;&gt;2,overallRate=0),0,ROUND(IF($B446="Non - avec lien de dépendance",MIN(2258,F446,$D446)*overallRate,MIN(2258,F446)*overallRate),2))))</f>
        <v>Effectuez l’étape 1</v>
      </c>
      <c r="I446" s="3">
        <f t="shared" si="6"/>
        <v>0</v>
      </c>
    </row>
    <row r="447" spans="7:9" x14ac:dyDescent="0.35">
      <c r="G447" s="54" t="str">
        <f>IF(ISTEXT(overallRate),"Effectuez l’étape 1",IF($C447="Oui","Utiliser Étape 2a) Hebdomadaire (52)",IF(OR(COUNT($D447,E447)&lt;&gt;2,overallRate=0),0,ROUND(IF($B447="Non - avec lien de dépendance",MIN(2258,E447,$D447)*overallRate,MIN(2258,E447)*overallRate),2))))</f>
        <v>Effectuez l’étape 1</v>
      </c>
      <c r="H447" s="54" t="str">
        <f>IF(ISTEXT(overallRate),"Effectuez l’étape 1",IF($C447="Oui","Utiliser Étape 2a) Hebdomadaire (52)",IF(OR(COUNT($D447,F447)&lt;&gt;2,overallRate=0),0,ROUND(IF($B447="Non - avec lien de dépendance",MIN(2258,F447,$D447)*overallRate,MIN(2258,F447)*overallRate),2))))</f>
        <v>Effectuez l’étape 1</v>
      </c>
      <c r="I447" s="3">
        <f t="shared" si="6"/>
        <v>0</v>
      </c>
    </row>
    <row r="448" spans="7:9" x14ac:dyDescent="0.35">
      <c r="G448" s="54" t="str">
        <f>IF(ISTEXT(overallRate),"Effectuez l’étape 1",IF($C448="Oui","Utiliser Étape 2a) Hebdomadaire (52)",IF(OR(COUNT($D448,E448)&lt;&gt;2,overallRate=0),0,ROUND(IF($B448="Non - avec lien de dépendance",MIN(2258,E448,$D448)*overallRate,MIN(2258,E448)*overallRate),2))))</f>
        <v>Effectuez l’étape 1</v>
      </c>
      <c r="H448" s="54" t="str">
        <f>IF(ISTEXT(overallRate),"Effectuez l’étape 1",IF($C448="Oui","Utiliser Étape 2a) Hebdomadaire (52)",IF(OR(COUNT($D448,F448)&lt;&gt;2,overallRate=0),0,ROUND(IF($B448="Non - avec lien de dépendance",MIN(2258,F448,$D448)*overallRate,MIN(2258,F448)*overallRate),2))))</f>
        <v>Effectuez l’étape 1</v>
      </c>
      <c r="I448" s="3">
        <f t="shared" si="6"/>
        <v>0</v>
      </c>
    </row>
    <row r="449" spans="7:9" x14ac:dyDescent="0.35">
      <c r="G449" s="54" t="str">
        <f>IF(ISTEXT(overallRate),"Effectuez l’étape 1",IF($C449="Oui","Utiliser Étape 2a) Hebdomadaire (52)",IF(OR(COUNT($D449,E449)&lt;&gt;2,overallRate=0),0,ROUND(IF($B449="Non - avec lien de dépendance",MIN(2258,E449,$D449)*overallRate,MIN(2258,E449)*overallRate),2))))</f>
        <v>Effectuez l’étape 1</v>
      </c>
      <c r="H449" s="54" t="str">
        <f>IF(ISTEXT(overallRate),"Effectuez l’étape 1",IF($C449="Oui","Utiliser Étape 2a) Hebdomadaire (52)",IF(OR(COUNT($D449,F449)&lt;&gt;2,overallRate=0),0,ROUND(IF($B449="Non - avec lien de dépendance",MIN(2258,F449,$D449)*overallRate,MIN(2258,F449)*overallRate),2))))</f>
        <v>Effectuez l’étape 1</v>
      </c>
      <c r="I449" s="3">
        <f t="shared" si="6"/>
        <v>0</v>
      </c>
    </row>
    <row r="450" spans="7:9" x14ac:dyDescent="0.35">
      <c r="G450" s="54" t="str">
        <f>IF(ISTEXT(overallRate),"Effectuez l’étape 1",IF($C450="Oui","Utiliser Étape 2a) Hebdomadaire (52)",IF(OR(COUNT($D450,E450)&lt;&gt;2,overallRate=0),0,ROUND(IF($B450="Non - avec lien de dépendance",MIN(2258,E450,$D450)*overallRate,MIN(2258,E450)*overallRate),2))))</f>
        <v>Effectuez l’étape 1</v>
      </c>
      <c r="H450" s="54" t="str">
        <f>IF(ISTEXT(overallRate),"Effectuez l’étape 1",IF($C450="Oui","Utiliser Étape 2a) Hebdomadaire (52)",IF(OR(COUNT($D450,F450)&lt;&gt;2,overallRate=0),0,ROUND(IF($B450="Non - avec lien de dépendance",MIN(2258,F450,$D450)*overallRate,MIN(2258,F450)*overallRate),2))))</f>
        <v>Effectuez l’étape 1</v>
      </c>
      <c r="I450" s="3">
        <f t="shared" si="6"/>
        <v>0</v>
      </c>
    </row>
    <row r="451" spans="7:9" x14ac:dyDescent="0.35">
      <c r="G451" s="54" t="str">
        <f>IF(ISTEXT(overallRate),"Effectuez l’étape 1",IF($C451="Oui","Utiliser Étape 2a) Hebdomadaire (52)",IF(OR(COUNT($D451,E451)&lt;&gt;2,overallRate=0),0,ROUND(IF($B451="Non - avec lien de dépendance",MIN(2258,E451,$D451)*overallRate,MIN(2258,E451)*overallRate),2))))</f>
        <v>Effectuez l’étape 1</v>
      </c>
      <c r="H451" s="54" t="str">
        <f>IF(ISTEXT(overallRate),"Effectuez l’étape 1",IF($C451="Oui","Utiliser Étape 2a) Hebdomadaire (52)",IF(OR(COUNT($D451,F451)&lt;&gt;2,overallRate=0),0,ROUND(IF($B451="Non - avec lien de dépendance",MIN(2258,F451,$D451)*overallRate,MIN(2258,F451)*overallRate),2))))</f>
        <v>Effectuez l’étape 1</v>
      </c>
      <c r="I451" s="3">
        <f t="shared" si="6"/>
        <v>0</v>
      </c>
    </row>
    <row r="452" spans="7:9" x14ac:dyDescent="0.35">
      <c r="G452" s="54" t="str">
        <f>IF(ISTEXT(overallRate),"Effectuez l’étape 1",IF($C452="Oui","Utiliser Étape 2a) Hebdomadaire (52)",IF(OR(COUNT($D452,E452)&lt;&gt;2,overallRate=0),0,ROUND(IF($B452="Non - avec lien de dépendance",MIN(2258,E452,$D452)*overallRate,MIN(2258,E452)*overallRate),2))))</f>
        <v>Effectuez l’étape 1</v>
      </c>
      <c r="H452" s="54" t="str">
        <f>IF(ISTEXT(overallRate),"Effectuez l’étape 1",IF($C452="Oui","Utiliser Étape 2a) Hebdomadaire (52)",IF(OR(COUNT($D452,F452)&lt;&gt;2,overallRate=0),0,ROUND(IF($B452="Non - avec lien de dépendance",MIN(2258,F452,$D452)*overallRate,MIN(2258,F452)*overallRate),2))))</f>
        <v>Effectuez l’étape 1</v>
      </c>
      <c r="I452" s="3">
        <f t="shared" si="6"/>
        <v>0</v>
      </c>
    </row>
    <row r="453" spans="7:9" x14ac:dyDescent="0.35">
      <c r="G453" s="54" t="str">
        <f>IF(ISTEXT(overallRate),"Effectuez l’étape 1",IF($C453="Oui","Utiliser Étape 2a) Hebdomadaire (52)",IF(OR(COUNT($D453,E453)&lt;&gt;2,overallRate=0),0,ROUND(IF($B453="Non - avec lien de dépendance",MIN(2258,E453,$D453)*overallRate,MIN(2258,E453)*overallRate),2))))</f>
        <v>Effectuez l’étape 1</v>
      </c>
      <c r="H453" s="54" t="str">
        <f>IF(ISTEXT(overallRate),"Effectuez l’étape 1",IF($C453="Oui","Utiliser Étape 2a) Hebdomadaire (52)",IF(OR(COUNT($D453,F453)&lt;&gt;2,overallRate=0),0,ROUND(IF($B453="Non - avec lien de dépendance",MIN(2258,F453,$D453)*overallRate,MIN(2258,F453)*overallRate),2))))</f>
        <v>Effectuez l’étape 1</v>
      </c>
      <c r="I453" s="3">
        <f t="shared" si="6"/>
        <v>0</v>
      </c>
    </row>
    <row r="454" spans="7:9" x14ac:dyDescent="0.35">
      <c r="G454" s="54" t="str">
        <f>IF(ISTEXT(overallRate),"Effectuez l’étape 1",IF($C454="Oui","Utiliser Étape 2a) Hebdomadaire (52)",IF(OR(COUNT($D454,E454)&lt;&gt;2,overallRate=0),0,ROUND(IF($B454="Non - avec lien de dépendance",MIN(2258,E454,$D454)*overallRate,MIN(2258,E454)*overallRate),2))))</f>
        <v>Effectuez l’étape 1</v>
      </c>
      <c r="H454" s="54" t="str">
        <f>IF(ISTEXT(overallRate),"Effectuez l’étape 1",IF($C454="Oui","Utiliser Étape 2a) Hebdomadaire (52)",IF(OR(COUNT($D454,F454)&lt;&gt;2,overallRate=0),0,ROUND(IF($B454="Non - avec lien de dépendance",MIN(2258,F454,$D454)*overallRate,MIN(2258,F454)*overallRate),2))))</f>
        <v>Effectuez l’étape 1</v>
      </c>
      <c r="I454" s="3">
        <f t="shared" si="6"/>
        <v>0</v>
      </c>
    </row>
    <row r="455" spans="7:9" x14ac:dyDescent="0.35">
      <c r="G455" s="54" t="str">
        <f>IF(ISTEXT(overallRate),"Effectuez l’étape 1",IF($C455="Oui","Utiliser Étape 2a) Hebdomadaire (52)",IF(OR(COUNT($D455,E455)&lt;&gt;2,overallRate=0),0,ROUND(IF($B455="Non - avec lien de dépendance",MIN(2258,E455,$D455)*overallRate,MIN(2258,E455)*overallRate),2))))</f>
        <v>Effectuez l’étape 1</v>
      </c>
      <c r="H455" s="54" t="str">
        <f>IF(ISTEXT(overallRate),"Effectuez l’étape 1",IF($C455="Oui","Utiliser Étape 2a) Hebdomadaire (52)",IF(OR(COUNT($D455,F455)&lt;&gt;2,overallRate=0),0,ROUND(IF($B455="Non - avec lien de dépendance",MIN(2258,F455,$D455)*overallRate,MIN(2258,F455)*overallRate),2))))</f>
        <v>Effectuez l’étape 1</v>
      </c>
      <c r="I455" s="3">
        <f t="shared" ref="I455:I518" si="7">IF(AND(COUNT(B455:F455)&gt;0,OR(COUNT(D455:F455)&lt;&gt;3,ISBLANK(B455))),"Fill out all amounts",SUM(G455:H455))</f>
        <v>0</v>
      </c>
    </row>
    <row r="456" spans="7:9" x14ac:dyDescent="0.35">
      <c r="G456" s="54" t="str">
        <f>IF(ISTEXT(overallRate),"Effectuez l’étape 1",IF($C456="Oui","Utiliser Étape 2a) Hebdomadaire (52)",IF(OR(COUNT($D456,E456)&lt;&gt;2,overallRate=0),0,ROUND(IF($B456="Non - avec lien de dépendance",MIN(2258,E456,$D456)*overallRate,MIN(2258,E456)*overallRate),2))))</f>
        <v>Effectuez l’étape 1</v>
      </c>
      <c r="H456" s="54" t="str">
        <f>IF(ISTEXT(overallRate),"Effectuez l’étape 1",IF($C456="Oui","Utiliser Étape 2a) Hebdomadaire (52)",IF(OR(COUNT($D456,F456)&lt;&gt;2,overallRate=0),0,ROUND(IF($B456="Non - avec lien de dépendance",MIN(2258,F456,$D456)*overallRate,MIN(2258,F456)*overallRate),2))))</f>
        <v>Effectuez l’étape 1</v>
      </c>
      <c r="I456" s="3">
        <f t="shared" si="7"/>
        <v>0</v>
      </c>
    </row>
    <row r="457" spans="7:9" x14ac:dyDescent="0.35">
      <c r="G457" s="54" t="str">
        <f>IF(ISTEXT(overallRate),"Effectuez l’étape 1",IF($C457="Oui","Utiliser Étape 2a) Hebdomadaire (52)",IF(OR(COUNT($D457,E457)&lt;&gt;2,overallRate=0),0,ROUND(IF($B457="Non - avec lien de dépendance",MIN(2258,E457,$D457)*overallRate,MIN(2258,E457)*overallRate),2))))</f>
        <v>Effectuez l’étape 1</v>
      </c>
      <c r="H457" s="54" t="str">
        <f>IF(ISTEXT(overallRate),"Effectuez l’étape 1",IF($C457="Oui","Utiliser Étape 2a) Hebdomadaire (52)",IF(OR(COUNT($D457,F457)&lt;&gt;2,overallRate=0),0,ROUND(IF($B457="Non - avec lien de dépendance",MIN(2258,F457,$D457)*overallRate,MIN(2258,F457)*overallRate),2))))</f>
        <v>Effectuez l’étape 1</v>
      </c>
      <c r="I457" s="3">
        <f t="shared" si="7"/>
        <v>0</v>
      </c>
    </row>
    <row r="458" spans="7:9" x14ac:dyDescent="0.35">
      <c r="G458" s="54" t="str">
        <f>IF(ISTEXT(overallRate),"Effectuez l’étape 1",IF($C458="Oui","Utiliser Étape 2a) Hebdomadaire (52)",IF(OR(COUNT($D458,E458)&lt;&gt;2,overallRate=0),0,ROUND(IF($B458="Non - avec lien de dépendance",MIN(2258,E458,$D458)*overallRate,MIN(2258,E458)*overallRate),2))))</f>
        <v>Effectuez l’étape 1</v>
      </c>
      <c r="H458" s="54" t="str">
        <f>IF(ISTEXT(overallRate),"Effectuez l’étape 1",IF($C458="Oui","Utiliser Étape 2a) Hebdomadaire (52)",IF(OR(COUNT($D458,F458)&lt;&gt;2,overallRate=0),0,ROUND(IF($B458="Non - avec lien de dépendance",MIN(2258,F458,$D458)*overallRate,MIN(2258,F458)*overallRate),2))))</f>
        <v>Effectuez l’étape 1</v>
      </c>
      <c r="I458" s="3">
        <f t="shared" si="7"/>
        <v>0</v>
      </c>
    </row>
    <row r="459" spans="7:9" x14ac:dyDescent="0.35">
      <c r="G459" s="54" t="str">
        <f>IF(ISTEXT(overallRate),"Effectuez l’étape 1",IF($C459="Oui","Utiliser Étape 2a) Hebdomadaire (52)",IF(OR(COUNT($D459,E459)&lt;&gt;2,overallRate=0),0,ROUND(IF($B459="Non - avec lien de dépendance",MIN(2258,E459,$D459)*overallRate,MIN(2258,E459)*overallRate),2))))</f>
        <v>Effectuez l’étape 1</v>
      </c>
      <c r="H459" s="54" t="str">
        <f>IF(ISTEXT(overallRate),"Effectuez l’étape 1",IF($C459="Oui","Utiliser Étape 2a) Hebdomadaire (52)",IF(OR(COUNT($D459,F459)&lt;&gt;2,overallRate=0),0,ROUND(IF($B459="Non - avec lien de dépendance",MIN(2258,F459,$D459)*overallRate,MIN(2258,F459)*overallRate),2))))</f>
        <v>Effectuez l’étape 1</v>
      </c>
      <c r="I459" s="3">
        <f t="shared" si="7"/>
        <v>0</v>
      </c>
    </row>
    <row r="460" spans="7:9" x14ac:dyDescent="0.35">
      <c r="G460" s="54" t="str">
        <f>IF(ISTEXT(overallRate),"Effectuez l’étape 1",IF($C460="Oui","Utiliser Étape 2a) Hebdomadaire (52)",IF(OR(COUNT($D460,E460)&lt;&gt;2,overallRate=0),0,ROUND(IF($B460="Non - avec lien de dépendance",MIN(2258,E460,$D460)*overallRate,MIN(2258,E460)*overallRate),2))))</f>
        <v>Effectuez l’étape 1</v>
      </c>
      <c r="H460" s="54" t="str">
        <f>IF(ISTEXT(overallRate),"Effectuez l’étape 1",IF($C460="Oui","Utiliser Étape 2a) Hebdomadaire (52)",IF(OR(COUNT($D460,F460)&lt;&gt;2,overallRate=0),0,ROUND(IF($B460="Non - avec lien de dépendance",MIN(2258,F460,$D460)*overallRate,MIN(2258,F460)*overallRate),2))))</f>
        <v>Effectuez l’étape 1</v>
      </c>
      <c r="I460" s="3">
        <f t="shared" si="7"/>
        <v>0</v>
      </c>
    </row>
    <row r="461" spans="7:9" x14ac:dyDescent="0.35">
      <c r="G461" s="54" t="str">
        <f>IF(ISTEXT(overallRate),"Effectuez l’étape 1",IF($C461="Oui","Utiliser Étape 2a) Hebdomadaire (52)",IF(OR(COUNT($D461,E461)&lt;&gt;2,overallRate=0),0,ROUND(IF($B461="Non - avec lien de dépendance",MIN(2258,E461,$D461)*overallRate,MIN(2258,E461)*overallRate),2))))</f>
        <v>Effectuez l’étape 1</v>
      </c>
      <c r="H461" s="54" t="str">
        <f>IF(ISTEXT(overallRate),"Effectuez l’étape 1",IF($C461="Oui","Utiliser Étape 2a) Hebdomadaire (52)",IF(OR(COUNT($D461,F461)&lt;&gt;2,overallRate=0),0,ROUND(IF($B461="Non - avec lien de dépendance",MIN(2258,F461,$D461)*overallRate,MIN(2258,F461)*overallRate),2))))</f>
        <v>Effectuez l’étape 1</v>
      </c>
      <c r="I461" s="3">
        <f t="shared" si="7"/>
        <v>0</v>
      </c>
    </row>
    <row r="462" spans="7:9" x14ac:dyDescent="0.35">
      <c r="G462" s="54" t="str">
        <f>IF(ISTEXT(overallRate),"Effectuez l’étape 1",IF($C462="Oui","Utiliser Étape 2a) Hebdomadaire (52)",IF(OR(COUNT($D462,E462)&lt;&gt;2,overallRate=0),0,ROUND(IF($B462="Non - avec lien de dépendance",MIN(2258,E462,$D462)*overallRate,MIN(2258,E462)*overallRate),2))))</f>
        <v>Effectuez l’étape 1</v>
      </c>
      <c r="H462" s="54" t="str">
        <f>IF(ISTEXT(overallRate),"Effectuez l’étape 1",IF($C462="Oui","Utiliser Étape 2a) Hebdomadaire (52)",IF(OR(COUNT($D462,F462)&lt;&gt;2,overallRate=0),0,ROUND(IF($B462="Non - avec lien de dépendance",MIN(2258,F462,$D462)*overallRate,MIN(2258,F462)*overallRate),2))))</f>
        <v>Effectuez l’étape 1</v>
      </c>
      <c r="I462" s="3">
        <f t="shared" si="7"/>
        <v>0</v>
      </c>
    </row>
    <row r="463" spans="7:9" x14ac:dyDescent="0.35">
      <c r="G463" s="54" t="str">
        <f>IF(ISTEXT(overallRate),"Effectuez l’étape 1",IF($C463="Oui","Utiliser Étape 2a) Hebdomadaire (52)",IF(OR(COUNT($D463,E463)&lt;&gt;2,overallRate=0),0,ROUND(IF($B463="Non - avec lien de dépendance",MIN(2258,E463,$D463)*overallRate,MIN(2258,E463)*overallRate),2))))</f>
        <v>Effectuez l’étape 1</v>
      </c>
      <c r="H463" s="54" t="str">
        <f>IF(ISTEXT(overallRate),"Effectuez l’étape 1",IF($C463="Oui","Utiliser Étape 2a) Hebdomadaire (52)",IF(OR(COUNT($D463,F463)&lt;&gt;2,overallRate=0),0,ROUND(IF($B463="Non - avec lien de dépendance",MIN(2258,F463,$D463)*overallRate,MIN(2258,F463)*overallRate),2))))</f>
        <v>Effectuez l’étape 1</v>
      </c>
      <c r="I463" s="3">
        <f t="shared" si="7"/>
        <v>0</v>
      </c>
    </row>
    <row r="464" spans="7:9" x14ac:dyDescent="0.35">
      <c r="G464" s="54" t="str">
        <f>IF(ISTEXT(overallRate),"Effectuez l’étape 1",IF($C464="Oui","Utiliser Étape 2a) Hebdomadaire (52)",IF(OR(COUNT($D464,E464)&lt;&gt;2,overallRate=0),0,ROUND(IF($B464="Non - avec lien de dépendance",MIN(2258,E464,$D464)*overallRate,MIN(2258,E464)*overallRate),2))))</f>
        <v>Effectuez l’étape 1</v>
      </c>
      <c r="H464" s="54" t="str">
        <f>IF(ISTEXT(overallRate),"Effectuez l’étape 1",IF($C464="Oui","Utiliser Étape 2a) Hebdomadaire (52)",IF(OR(COUNT($D464,F464)&lt;&gt;2,overallRate=0),0,ROUND(IF($B464="Non - avec lien de dépendance",MIN(2258,F464,$D464)*overallRate,MIN(2258,F464)*overallRate),2))))</f>
        <v>Effectuez l’étape 1</v>
      </c>
      <c r="I464" s="3">
        <f t="shared" si="7"/>
        <v>0</v>
      </c>
    </row>
    <row r="465" spans="7:9" x14ac:dyDescent="0.35">
      <c r="G465" s="54" t="str">
        <f>IF(ISTEXT(overallRate),"Effectuez l’étape 1",IF($C465="Oui","Utiliser Étape 2a) Hebdomadaire (52)",IF(OR(COUNT($D465,E465)&lt;&gt;2,overallRate=0),0,ROUND(IF($B465="Non - avec lien de dépendance",MIN(2258,E465,$D465)*overallRate,MIN(2258,E465)*overallRate),2))))</f>
        <v>Effectuez l’étape 1</v>
      </c>
      <c r="H465" s="54" t="str">
        <f>IF(ISTEXT(overallRate),"Effectuez l’étape 1",IF($C465="Oui","Utiliser Étape 2a) Hebdomadaire (52)",IF(OR(COUNT($D465,F465)&lt;&gt;2,overallRate=0),0,ROUND(IF($B465="Non - avec lien de dépendance",MIN(2258,F465,$D465)*overallRate,MIN(2258,F465)*overallRate),2))))</f>
        <v>Effectuez l’étape 1</v>
      </c>
      <c r="I465" s="3">
        <f t="shared" si="7"/>
        <v>0</v>
      </c>
    </row>
    <row r="466" spans="7:9" x14ac:dyDescent="0.35">
      <c r="G466" s="54" t="str">
        <f>IF(ISTEXT(overallRate),"Effectuez l’étape 1",IF($C466="Oui","Utiliser Étape 2a) Hebdomadaire (52)",IF(OR(COUNT($D466,E466)&lt;&gt;2,overallRate=0),0,ROUND(IF($B466="Non - avec lien de dépendance",MIN(2258,E466,$D466)*overallRate,MIN(2258,E466)*overallRate),2))))</f>
        <v>Effectuez l’étape 1</v>
      </c>
      <c r="H466" s="54" t="str">
        <f>IF(ISTEXT(overallRate),"Effectuez l’étape 1",IF($C466="Oui","Utiliser Étape 2a) Hebdomadaire (52)",IF(OR(COUNT($D466,F466)&lt;&gt;2,overallRate=0),0,ROUND(IF($B466="Non - avec lien de dépendance",MIN(2258,F466,$D466)*overallRate,MIN(2258,F466)*overallRate),2))))</f>
        <v>Effectuez l’étape 1</v>
      </c>
      <c r="I466" s="3">
        <f t="shared" si="7"/>
        <v>0</v>
      </c>
    </row>
    <row r="467" spans="7:9" x14ac:dyDescent="0.35">
      <c r="G467" s="54" t="str">
        <f>IF(ISTEXT(overallRate),"Effectuez l’étape 1",IF($C467="Oui","Utiliser Étape 2a) Hebdomadaire (52)",IF(OR(COUNT($D467,E467)&lt;&gt;2,overallRate=0),0,ROUND(IF($B467="Non - avec lien de dépendance",MIN(2258,E467,$D467)*overallRate,MIN(2258,E467)*overallRate),2))))</f>
        <v>Effectuez l’étape 1</v>
      </c>
      <c r="H467" s="54" t="str">
        <f>IF(ISTEXT(overallRate),"Effectuez l’étape 1",IF($C467="Oui","Utiliser Étape 2a) Hebdomadaire (52)",IF(OR(COUNT($D467,F467)&lt;&gt;2,overallRate=0),0,ROUND(IF($B467="Non - avec lien de dépendance",MIN(2258,F467,$D467)*overallRate,MIN(2258,F467)*overallRate),2))))</f>
        <v>Effectuez l’étape 1</v>
      </c>
      <c r="I467" s="3">
        <f t="shared" si="7"/>
        <v>0</v>
      </c>
    </row>
    <row r="468" spans="7:9" x14ac:dyDescent="0.35">
      <c r="G468" s="54" t="str">
        <f>IF(ISTEXT(overallRate),"Effectuez l’étape 1",IF($C468="Oui","Utiliser Étape 2a) Hebdomadaire (52)",IF(OR(COUNT($D468,E468)&lt;&gt;2,overallRate=0),0,ROUND(IF($B468="Non - avec lien de dépendance",MIN(2258,E468,$D468)*overallRate,MIN(2258,E468)*overallRate),2))))</f>
        <v>Effectuez l’étape 1</v>
      </c>
      <c r="H468" s="54" t="str">
        <f>IF(ISTEXT(overallRate),"Effectuez l’étape 1",IF($C468="Oui","Utiliser Étape 2a) Hebdomadaire (52)",IF(OR(COUNT($D468,F468)&lt;&gt;2,overallRate=0),0,ROUND(IF($B468="Non - avec lien de dépendance",MIN(2258,F468,$D468)*overallRate,MIN(2258,F468)*overallRate),2))))</f>
        <v>Effectuez l’étape 1</v>
      </c>
      <c r="I468" s="3">
        <f t="shared" si="7"/>
        <v>0</v>
      </c>
    </row>
    <row r="469" spans="7:9" x14ac:dyDescent="0.35">
      <c r="G469" s="54" t="str">
        <f>IF(ISTEXT(overallRate),"Effectuez l’étape 1",IF($C469="Oui","Utiliser Étape 2a) Hebdomadaire (52)",IF(OR(COUNT($D469,E469)&lt;&gt;2,overallRate=0),0,ROUND(IF($B469="Non - avec lien de dépendance",MIN(2258,E469,$D469)*overallRate,MIN(2258,E469)*overallRate),2))))</f>
        <v>Effectuez l’étape 1</v>
      </c>
      <c r="H469" s="54" t="str">
        <f>IF(ISTEXT(overallRate),"Effectuez l’étape 1",IF($C469="Oui","Utiliser Étape 2a) Hebdomadaire (52)",IF(OR(COUNT($D469,F469)&lt;&gt;2,overallRate=0),0,ROUND(IF($B469="Non - avec lien de dépendance",MIN(2258,F469,$D469)*overallRate,MIN(2258,F469)*overallRate),2))))</f>
        <v>Effectuez l’étape 1</v>
      </c>
      <c r="I469" s="3">
        <f t="shared" si="7"/>
        <v>0</v>
      </c>
    </row>
    <row r="470" spans="7:9" x14ac:dyDescent="0.35">
      <c r="G470" s="54" t="str">
        <f>IF(ISTEXT(overallRate),"Effectuez l’étape 1",IF($C470="Oui","Utiliser Étape 2a) Hebdomadaire (52)",IF(OR(COUNT($D470,E470)&lt;&gt;2,overallRate=0),0,ROUND(IF($B470="Non - avec lien de dépendance",MIN(2258,E470,$D470)*overallRate,MIN(2258,E470)*overallRate),2))))</f>
        <v>Effectuez l’étape 1</v>
      </c>
      <c r="H470" s="54" t="str">
        <f>IF(ISTEXT(overallRate),"Effectuez l’étape 1",IF($C470="Oui","Utiliser Étape 2a) Hebdomadaire (52)",IF(OR(COUNT($D470,F470)&lt;&gt;2,overallRate=0),0,ROUND(IF($B470="Non - avec lien de dépendance",MIN(2258,F470,$D470)*overallRate,MIN(2258,F470)*overallRate),2))))</f>
        <v>Effectuez l’étape 1</v>
      </c>
      <c r="I470" s="3">
        <f t="shared" si="7"/>
        <v>0</v>
      </c>
    </row>
    <row r="471" spans="7:9" x14ac:dyDescent="0.35">
      <c r="G471" s="54" t="str">
        <f>IF(ISTEXT(overallRate),"Effectuez l’étape 1",IF($C471="Oui","Utiliser Étape 2a) Hebdomadaire (52)",IF(OR(COUNT($D471,E471)&lt;&gt;2,overallRate=0),0,ROUND(IF($B471="Non - avec lien de dépendance",MIN(2258,E471,$D471)*overallRate,MIN(2258,E471)*overallRate),2))))</f>
        <v>Effectuez l’étape 1</v>
      </c>
      <c r="H471" s="54" t="str">
        <f>IF(ISTEXT(overallRate),"Effectuez l’étape 1",IF($C471="Oui","Utiliser Étape 2a) Hebdomadaire (52)",IF(OR(COUNT($D471,F471)&lt;&gt;2,overallRate=0),0,ROUND(IF($B471="Non - avec lien de dépendance",MIN(2258,F471,$D471)*overallRate,MIN(2258,F471)*overallRate),2))))</f>
        <v>Effectuez l’étape 1</v>
      </c>
      <c r="I471" s="3">
        <f t="shared" si="7"/>
        <v>0</v>
      </c>
    </row>
    <row r="472" spans="7:9" x14ac:dyDescent="0.35">
      <c r="G472" s="54" t="str">
        <f>IF(ISTEXT(overallRate),"Effectuez l’étape 1",IF($C472="Oui","Utiliser Étape 2a) Hebdomadaire (52)",IF(OR(COUNT($D472,E472)&lt;&gt;2,overallRate=0),0,ROUND(IF($B472="Non - avec lien de dépendance",MIN(2258,E472,$D472)*overallRate,MIN(2258,E472)*overallRate),2))))</f>
        <v>Effectuez l’étape 1</v>
      </c>
      <c r="H472" s="54" t="str">
        <f>IF(ISTEXT(overallRate),"Effectuez l’étape 1",IF($C472="Oui","Utiliser Étape 2a) Hebdomadaire (52)",IF(OR(COUNT($D472,F472)&lt;&gt;2,overallRate=0),0,ROUND(IF($B472="Non - avec lien de dépendance",MIN(2258,F472,$D472)*overallRate,MIN(2258,F472)*overallRate),2))))</f>
        <v>Effectuez l’étape 1</v>
      </c>
      <c r="I472" s="3">
        <f t="shared" si="7"/>
        <v>0</v>
      </c>
    </row>
    <row r="473" spans="7:9" x14ac:dyDescent="0.35">
      <c r="G473" s="54" t="str">
        <f>IF(ISTEXT(overallRate),"Effectuez l’étape 1",IF($C473="Oui","Utiliser Étape 2a) Hebdomadaire (52)",IF(OR(COUNT($D473,E473)&lt;&gt;2,overallRate=0),0,ROUND(IF($B473="Non - avec lien de dépendance",MIN(2258,E473,$D473)*overallRate,MIN(2258,E473)*overallRate),2))))</f>
        <v>Effectuez l’étape 1</v>
      </c>
      <c r="H473" s="54" t="str">
        <f>IF(ISTEXT(overallRate),"Effectuez l’étape 1",IF($C473="Oui","Utiliser Étape 2a) Hebdomadaire (52)",IF(OR(COUNT($D473,F473)&lt;&gt;2,overallRate=0),0,ROUND(IF($B473="Non - avec lien de dépendance",MIN(2258,F473,$D473)*overallRate,MIN(2258,F473)*overallRate),2))))</f>
        <v>Effectuez l’étape 1</v>
      </c>
      <c r="I473" s="3">
        <f t="shared" si="7"/>
        <v>0</v>
      </c>
    </row>
    <row r="474" spans="7:9" x14ac:dyDescent="0.35">
      <c r="G474" s="54" t="str">
        <f>IF(ISTEXT(overallRate),"Effectuez l’étape 1",IF($C474="Oui","Utiliser Étape 2a) Hebdomadaire (52)",IF(OR(COUNT($D474,E474)&lt;&gt;2,overallRate=0),0,ROUND(IF($B474="Non - avec lien de dépendance",MIN(2258,E474,$D474)*overallRate,MIN(2258,E474)*overallRate),2))))</f>
        <v>Effectuez l’étape 1</v>
      </c>
      <c r="H474" s="54" t="str">
        <f>IF(ISTEXT(overallRate),"Effectuez l’étape 1",IF($C474="Oui","Utiliser Étape 2a) Hebdomadaire (52)",IF(OR(COUNT($D474,F474)&lt;&gt;2,overallRate=0),0,ROUND(IF($B474="Non - avec lien de dépendance",MIN(2258,F474,$D474)*overallRate,MIN(2258,F474)*overallRate),2))))</f>
        <v>Effectuez l’étape 1</v>
      </c>
      <c r="I474" s="3">
        <f t="shared" si="7"/>
        <v>0</v>
      </c>
    </row>
    <row r="475" spans="7:9" x14ac:dyDescent="0.35">
      <c r="G475" s="54" t="str">
        <f>IF(ISTEXT(overallRate),"Effectuez l’étape 1",IF($C475="Oui","Utiliser Étape 2a) Hebdomadaire (52)",IF(OR(COUNT($D475,E475)&lt;&gt;2,overallRate=0),0,ROUND(IF($B475="Non - avec lien de dépendance",MIN(2258,E475,$D475)*overallRate,MIN(2258,E475)*overallRate),2))))</f>
        <v>Effectuez l’étape 1</v>
      </c>
      <c r="H475" s="54" t="str">
        <f>IF(ISTEXT(overallRate),"Effectuez l’étape 1",IF($C475="Oui","Utiliser Étape 2a) Hebdomadaire (52)",IF(OR(COUNT($D475,F475)&lt;&gt;2,overallRate=0),0,ROUND(IF($B475="Non - avec lien de dépendance",MIN(2258,F475,$D475)*overallRate,MIN(2258,F475)*overallRate),2))))</f>
        <v>Effectuez l’étape 1</v>
      </c>
      <c r="I475" s="3">
        <f t="shared" si="7"/>
        <v>0</v>
      </c>
    </row>
    <row r="476" spans="7:9" x14ac:dyDescent="0.35">
      <c r="G476" s="54" t="str">
        <f>IF(ISTEXT(overallRate),"Effectuez l’étape 1",IF($C476="Oui","Utiliser Étape 2a) Hebdomadaire (52)",IF(OR(COUNT($D476,E476)&lt;&gt;2,overallRate=0),0,ROUND(IF($B476="Non - avec lien de dépendance",MIN(2258,E476,$D476)*overallRate,MIN(2258,E476)*overallRate),2))))</f>
        <v>Effectuez l’étape 1</v>
      </c>
      <c r="H476" s="54" t="str">
        <f>IF(ISTEXT(overallRate),"Effectuez l’étape 1",IF($C476="Oui","Utiliser Étape 2a) Hebdomadaire (52)",IF(OR(COUNT($D476,F476)&lt;&gt;2,overallRate=0),0,ROUND(IF($B476="Non - avec lien de dépendance",MIN(2258,F476,$D476)*overallRate,MIN(2258,F476)*overallRate),2))))</f>
        <v>Effectuez l’étape 1</v>
      </c>
      <c r="I476" s="3">
        <f t="shared" si="7"/>
        <v>0</v>
      </c>
    </row>
    <row r="477" spans="7:9" x14ac:dyDescent="0.35">
      <c r="G477" s="54" t="str">
        <f>IF(ISTEXT(overallRate),"Effectuez l’étape 1",IF($C477="Oui","Utiliser Étape 2a) Hebdomadaire (52)",IF(OR(COUNT($D477,E477)&lt;&gt;2,overallRate=0),0,ROUND(IF($B477="Non - avec lien de dépendance",MIN(2258,E477,$D477)*overallRate,MIN(2258,E477)*overallRate),2))))</f>
        <v>Effectuez l’étape 1</v>
      </c>
      <c r="H477" s="54" t="str">
        <f>IF(ISTEXT(overallRate),"Effectuez l’étape 1",IF($C477="Oui","Utiliser Étape 2a) Hebdomadaire (52)",IF(OR(COUNT($D477,F477)&lt;&gt;2,overallRate=0),0,ROUND(IF($B477="Non - avec lien de dépendance",MIN(2258,F477,$D477)*overallRate,MIN(2258,F477)*overallRate),2))))</f>
        <v>Effectuez l’étape 1</v>
      </c>
      <c r="I477" s="3">
        <f t="shared" si="7"/>
        <v>0</v>
      </c>
    </row>
    <row r="478" spans="7:9" x14ac:dyDescent="0.35">
      <c r="G478" s="54" t="str">
        <f>IF(ISTEXT(overallRate),"Effectuez l’étape 1",IF($C478="Oui","Utiliser Étape 2a) Hebdomadaire (52)",IF(OR(COUNT($D478,E478)&lt;&gt;2,overallRate=0),0,ROUND(IF($B478="Non - avec lien de dépendance",MIN(2258,E478,$D478)*overallRate,MIN(2258,E478)*overallRate),2))))</f>
        <v>Effectuez l’étape 1</v>
      </c>
      <c r="H478" s="54" t="str">
        <f>IF(ISTEXT(overallRate),"Effectuez l’étape 1",IF($C478="Oui","Utiliser Étape 2a) Hebdomadaire (52)",IF(OR(COUNT($D478,F478)&lt;&gt;2,overallRate=0),0,ROUND(IF($B478="Non - avec lien de dépendance",MIN(2258,F478,$D478)*overallRate,MIN(2258,F478)*overallRate),2))))</f>
        <v>Effectuez l’étape 1</v>
      </c>
      <c r="I478" s="3">
        <f t="shared" si="7"/>
        <v>0</v>
      </c>
    </row>
    <row r="479" spans="7:9" x14ac:dyDescent="0.35">
      <c r="G479" s="54" t="str">
        <f>IF(ISTEXT(overallRate),"Effectuez l’étape 1",IF($C479="Oui","Utiliser Étape 2a) Hebdomadaire (52)",IF(OR(COUNT($D479,E479)&lt;&gt;2,overallRate=0),0,ROUND(IF($B479="Non - avec lien de dépendance",MIN(2258,E479,$D479)*overallRate,MIN(2258,E479)*overallRate),2))))</f>
        <v>Effectuez l’étape 1</v>
      </c>
      <c r="H479" s="54" t="str">
        <f>IF(ISTEXT(overallRate),"Effectuez l’étape 1",IF($C479="Oui","Utiliser Étape 2a) Hebdomadaire (52)",IF(OR(COUNT($D479,F479)&lt;&gt;2,overallRate=0),0,ROUND(IF($B479="Non - avec lien de dépendance",MIN(2258,F479,$D479)*overallRate,MIN(2258,F479)*overallRate),2))))</f>
        <v>Effectuez l’étape 1</v>
      </c>
      <c r="I479" s="3">
        <f t="shared" si="7"/>
        <v>0</v>
      </c>
    </row>
    <row r="480" spans="7:9" x14ac:dyDescent="0.35">
      <c r="G480" s="54" t="str">
        <f>IF(ISTEXT(overallRate),"Effectuez l’étape 1",IF($C480="Oui","Utiliser Étape 2a) Hebdomadaire (52)",IF(OR(COUNT($D480,E480)&lt;&gt;2,overallRate=0),0,ROUND(IF($B480="Non - avec lien de dépendance",MIN(2258,E480,$D480)*overallRate,MIN(2258,E480)*overallRate),2))))</f>
        <v>Effectuez l’étape 1</v>
      </c>
      <c r="H480" s="54" t="str">
        <f>IF(ISTEXT(overallRate),"Effectuez l’étape 1",IF($C480="Oui","Utiliser Étape 2a) Hebdomadaire (52)",IF(OR(COUNT($D480,F480)&lt;&gt;2,overallRate=0),0,ROUND(IF($B480="Non - avec lien de dépendance",MIN(2258,F480,$D480)*overallRate,MIN(2258,F480)*overallRate),2))))</f>
        <v>Effectuez l’étape 1</v>
      </c>
      <c r="I480" s="3">
        <f t="shared" si="7"/>
        <v>0</v>
      </c>
    </row>
    <row r="481" spans="7:9" x14ac:dyDescent="0.35">
      <c r="G481" s="54" t="str">
        <f>IF(ISTEXT(overallRate),"Effectuez l’étape 1",IF($C481="Oui","Utiliser Étape 2a) Hebdomadaire (52)",IF(OR(COUNT($D481,E481)&lt;&gt;2,overallRate=0),0,ROUND(IF($B481="Non - avec lien de dépendance",MIN(2258,E481,$D481)*overallRate,MIN(2258,E481)*overallRate),2))))</f>
        <v>Effectuez l’étape 1</v>
      </c>
      <c r="H481" s="54" t="str">
        <f>IF(ISTEXT(overallRate),"Effectuez l’étape 1",IF($C481="Oui","Utiliser Étape 2a) Hebdomadaire (52)",IF(OR(COUNT($D481,F481)&lt;&gt;2,overallRate=0),0,ROUND(IF($B481="Non - avec lien de dépendance",MIN(2258,F481,$D481)*overallRate,MIN(2258,F481)*overallRate),2))))</f>
        <v>Effectuez l’étape 1</v>
      </c>
      <c r="I481" s="3">
        <f t="shared" si="7"/>
        <v>0</v>
      </c>
    </row>
    <row r="482" spans="7:9" x14ac:dyDescent="0.35">
      <c r="G482" s="54" t="str">
        <f>IF(ISTEXT(overallRate),"Effectuez l’étape 1",IF($C482="Oui","Utiliser Étape 2a) Hebdomadaire (52)",IF(OR(COUNT($D482,E482)&lt;&gt;2,overallRate=0),0,ROUND(IF($B482="Non - avec lien de dépendance",MIN(2258,E482,$D482)*overallRate,MIN(2258,E482)*overallRate),2))))</f>
        <v>Effectuez l’étape 1</v>
      </c>
      <c r="H482" s="54" t="str">
        <f>IF(ISTEXT(overallRate),"Effectuez l’étape 1",IF($C482="Oui","Utiliser Étape 2a) Hebdomadaire (52)",IF(OR(COUNT($D482,F482)&lt;&gt;2,overallRate=0),0,ROUND(IF($B482="Non - avec lien de dépendance",MIN(2258,F482,$D482)*overallRate,MIN(2258,F482)*overallRate),2))))</f>
        <v>Effectuez l’étape 1</v>
      </c>
      <c r="I482" s="3">
        <f t="shared" si="7"/>
        <v>0</v>
      </c>
    </row>
    <row r="483" spans="7:9" x14ac:dyDescent="0.35">
      <c r="G483" s="54" t="str">
        <f>IF(ISTEXT(overallRate),"Effectuez l’étape 1",IF($C483="Oui","Utiliser Étape 2a) Hebdomadaire (52)",IF(OR(COUNT($D483,E483)&lt;&gt;2,overallRate=0),0,ROUND(IF($B483="Non - avec lien de dépendance",MIN(2258,E483,$D483)*overallRate,MIN(2258,E483)*overallRate),2))))</f>
        <v>Effectuez l’étape 1</v>
      </c>
      <c r="H483" s="54" t="str">
        <f>IF(ISTEXT(overallRate),"Effectuez l’étape 1",IF($C483="Oui","Utiliser Étape 2a) Hebdomadaire (52)",IF(OR(COUNT($D483,F483)&lt;&gt;2,overallRate=0),0,ROUND(IF($B483="Non - avec lien de dépendance",MIN(2258,F483,$D483)*overallRate,MIN(2258,F483)*overallRate),2))))</f>
        <v>Effectuez l’étape 1</v>
      </c>
      <c r="I483" s="3">
        <f t="shared" si="7"/>
        <v>0</v>
      </c>
    </row>
    <row r="484" spans="7:9" x14ac:dyDescent="0.35">
      <c r="G484" s="54" t="str">
        <f>IF(ISTEXT(overallRate),"Effectuez l’étape 1",IF($C484="Oui","Utiliser Étape 2a) Hebdomadaire (52)",IF(OR(COUNT($D484,E484)&lt;&gt;2,overallRate=0),0,ROUND(IF($B484="Non - avec lien de dépendance",MIN(2258,E484,$D484)*overallRate,MIN(2258,E484)*overallRate),2))))</f>
        <v>Effectuez l’étape 1</v>
      </c>
      <c r="H484" s="54" t="str">
        <f>IF(ISTEXT(overallRate),"Effectuez l’étape 1",IF($C484="Oui","Utiliser Étape 2a) Hebdomadaire (52)",IF(OR(COUNT($D484,F484)&lt;&gt;2,overallRate=0),0,ROUND(IF($B484="Non - avec lien de dépendance",MIN(2258,F484,$D484)*overallRate,MIN(2258,F484)*overallRate),2))))</f>
        <v>Effectuez l’étape 1</v>
      </c>
      <c r="I484" s="3">
        <f t="shared" si="7"/>
        <v>0</v>
      </c>
    </row>
    <row r="485" spans="7:9" x14ac:dyDescent="0.35">
      <c r="G485" s="54" t="str">
        <f>IF(ISTEXT(overallRate),"Effectuez l’étape 1",IF($C485="Oui","Utiliser Étape 2a) Hebdomadaire (52)",IF(OR(COUNT($D485,E485)&lt;&gt;2,overallRate=0),0,ROUND(IF($B485="Non - avec lien de dépendance",MIN(2258,E485,$D485)*overallRate,MIN(2258,E485)*overallRate),2))))</f>
        <v>Effectuez l’étape 1</v>
      </c>
      <c r="H485" s="54" t="str">
        <f>IF(ISTEXT(overallRate),"Effectuez l’étape 1",IF($C485="Oui","Utiliser Étape 2a) Hebdomadaire (52)",IF(OR(COUNT($D485,F485)&lt;&gt;2,overallRate=0),0,ROUND(IF($B485="Non - avec lien de dépendance",MIN(2258,F485,$D485)*overallRate,MIN(2258,F485)*overallRate),2))))</f>
        <v>Effectuez l’étape 1</v>
      </c>
      <c r="I485" s="3">
        <f t="shared" si="7"/>
        <v>0</v>
      </c>
    </row>
    <row r="486" spans="7:9" x14ac:dyDescent="0.35">
      <c r="G486" s="54" t="str">
        <f>IF(ISTEXT(overallRate),"Effectuez l’étape 1",IF($C486="Oui","Utiliser Étape 2a) Hebdomadaire (52)",IF(OR(COUNT($D486,E486)&lt;&gt;2,overallRate=0),0,ROUND(IF($B486="Non - avec lien de dépendance",MIN(2258,E486,$D486)*overallRate,MIN(2258,E486)*overallRate),2))))</f>
        <v>Effectuez l’étape 1</v>
      </c>
      <c r="H486" s="54" t="str">
        <f>IF(ISTEXT(overallRate),"Effectuez l’étape 1",IF($C486="Oui","Utiliser Étape 2a) Hebdomadaire (52)",IF(OR(COUNT($D486,F486)&lt;&gt;2,overallRate=0),0,ROUND(IF($B486="Non - avec lien de dépendance",MIN(2258,F486,$D486)*overallRate,MIN(2258,F486)*overallRate),2))))</f>
        <v>Effectuez l’étape 1</v>
      </c>
      <c r="I486" s="3">
        <f t="shared" si="7"/>
        <v>0</v>
      </c>
    </row>
    <row r="487" spans="7:9" x14ac:dyDescent="0.35">
      <c r="G487" s="54" t="str">
        <f>IF(ISTEXT(overallRate),"Effectuez l’étape 1",IF($C487="Oui","Utiliser Étape 2a) Hebdomadaire (52)",IF(OR(COUNT($D487,E487)&lt;&gt;2,overallRate=0),0,ROUND(IF($B487="Non - avec lien de dépendance",MIN(2258,E487,$D487)*overallRate,MIN(2258,E487)*overallRate),2))))</f>
        <v>Effectuez l’étape 1</v>
      </c>
      <c r="H487" s="54" t="str">
        <f>IF(ISTEXT(overallRate),"Effectuez l’étape 1",IF($C487="Oui","Utiliser Étape 2a) Hebdomadaire (52)",IF(OR(COUNT($D487,F487)&lt;&gt;2,overallRate=0),0,ROUND(IF($B487="Non - avec lien de dépendance",MIN(2258,F487,$D487)*overallRate,MIN(2258,F487)*overallRate),2))))</f>
        <v>Effectuez l’étape 1</v>
      </c>
      <c r="I487" s="3">
        <f t="shared" si="7"/>
        <v>0</v>
      </c>
    </row>
    <row r="488" spans="7:9" x14ac:dyDescent="0.35">
      <c r="G488" s="54" t="str">
        <f>IF(ISTEXT(overallRate),"Effectuez l’étape 1",IF($C488="Oui","Utiliser Étape 2a) Hebdomadaire (52)",IF(OR(COUNT($D488,E488)&lt;&gt;2,overallRate=0),0,ROUND(IF($B488="Non - avec lien de dépendance",MIN(2258,E488,$D488)*overallRate,MIN(2258,E488)*overallRate),2))))</f>
        <v>Effectuez l’étape 1</v>
      </c>
      <c r="H488" s="54" t="str">
        <f>IF(ISTEXT(overallRate),"Effectuez l’étape 1",IF($C488="Oui","Utiliser Étape 2a) Hebdomadaire (52)",IF(OR(COUNT($D488,F488)&lt;&gt;2,overallRate=0),0,ROUND(IF($B488="Non - avec lien de dépendance",MIN(2258,F488,$D488)*overallRate,MIN(2258,F488)*overallRate),2))))</f>
        <v>Effectuez l’étape 1</v>
      </c>
      <c r="I488" s="3">
        <f t="shared" si="7"/>
        <v>0</v>
      </c>
    </row>
    <row r="489" spans="7:9" x14ac:dyDescent="0.35">
      <c r="G489" s="54" t="str">
        <f>IF(ISTEXT(overallRate),"Effectuez l’étape 1",IF($C489="Oui","Utiliser Étape 2a) Hebdomadaire (52)",IF(OR(COUNT($D489,E489)&lt;&gt;2,overallRate=0),0,ROUND(IF($B489="Non - avec lien de dépendance",MIN(2258,E489,$D489)*overallRate,MIN(2258,E489)*overallRate),2))))</f>
        <v>Effectuez l’étape 1</v>
      </c>
      <c r="H489" s="54" t="str">
        <f>IF(ISTEXT(overallRate),"Effectuez l’étape 1",IF($C489="Oui","Utiliser Étape 2a) Hebdomadaire (52)",IF(OR(COUNT($D489,F489)&lt;&gt;2,overallRate=0),0,ROUND(IF($B489="Non - avec lien de dépendance",MIN(2258,F489,$D489)*overallRate,MIN(2258,F489)*overallRate),2))))</f>
        <v>Effectuez l’étape 1</v>
      </c>
      <c r="I489" s="3">
        <f t="shared" si="7"/>
        <v>0</v>
      </c>
    </row>
    <row r="490" spans="7:9" x14ac:dyDescent="0.35">
      <c r="G490" s="54" t="str">
        <f>IF(ISTEXT(overallRate),"Effectuez l’étape 1",IF($C490="Oui","Utiliser Étape 2a) Hebdomadaire (52)",IF(OR(COUNT($D490,E490)&lt;&gt;2,overallRate=0),0,ROUND(IF($B490="Non - avec lien de dépendance",MIN(2258,E490,$D490)*overallRate,MIN(2258,E490)*overallRate),2))))</f>
        <v>Effectuez l’étape 1</v>
      </c>
      <c r="H490" s="54" t="str">
        <f>IF(ISTEXT(overallRate),"Effectuez l’étape 1",IF($C490="Oui","Utiliser Étape 2a) Hebdomadaire (52)",IF(OR(COUNT($D490,F490)&lt;&gt;2,overallRate=0),0,ROUND(IF($B490="Non - avec lien de dépendance",MIN(2258,F490,$D490)*overallRate,MIN(2258,F490)*overallRate),2))))</f>
        <v>Effectuez l’étape 1</v>
      </c>
      <c r="I490" s="3">
        <f t="shared" si="7"/>
        <v>0</v>
      </c>
    </row>
    <row r="491" spans="7:9" x14ac:dyDescent="0.35">
      <c r="G491" s="54" t="str">
        <f>IF(ISTEXT(overallRate),"Effectuez l’étape 1",IF($C491="Oui","Utiliser Étape 2a) Hebdomadaire (52)",IF(OR(COUNT($D491,E491)&lt;&gt;2,overallRate=0),0,ROUND(IF($B491="Non - avec lien de dépendance",MIN(2258,E491,$D491)*overallRate,MIN(2258,E491)*overallRate),2))))</f>
        <v>Effectuez l’étape 1</v>
      </c>
      <c r="H491" s="54" t="str">
        <f>IF(ISTEXT(overallRate),"Effectuez l’étape 1",IF($C491="Oui","Utiliser Étape 2a) Hebdomadaire (52)",IF(OR(COUNT($D491,F491)&lt;&gt;2,overallRate=0),0,ROUND(IF($B491="Non - avec lien de dépendance",MIN(2258,F491,$D491)*overallRate,MIN(2258,F491)*overallRate),2))))</f>
        <v>Effectuez l’étape 1</v>
      </c>
      <c r="I491" s="3">
        <f t="shared" si="7"/>
        <v>0</v>
      </c>
    </row>
    <row r="492" spans="7:9" x14ac:dyDescent="0.35">
      <c r="G492" s="54" t="str">
        <f>IF(ISTEXT(overallRate),"Effectuez l’étape 1",IF($C492="Oui","Utiliser Étape 2a) Hebdomadaire (52)",IF(OR(COUNT($D492,E492)&lt;&gt;2,overallRate=0),0,ROUND(IF($B492="Non - avec lien de dépendance",MIN(2258,E492,$D492)*overallRate,MIN(2258,E492)*overallRate),2))))</f>
        <v>Effectuez l’étape 1</v>
      </c>
      <c r="H492" s="54" t="str">
        <f>IF(ISTEXT(overallRate),"Effectuez l’étape 1",IF($C492="Oui","Utiliser Étape 2a) Hebdomadaire (52)",IF(OR(COUNT($D492,F492)&lt;&gt;2,overallRate=0),0,ROUND(IF($B492="Non - avec lien de dépendance",MIN(2258,F492,$D492)*overallRate,MIN(2258,F492)*overallRate),2))))</f>
        <v>Effectuez l’étape 1</v>
      </c>
      <c r="I492" s="3">
        <f t="shared" si="7"/>
        <v>0</v>
      </c>
    </row>
    <row r="493" spans="7:9" x14ac:dyDescent="0.35">
      <c r="G493" s="54" t="str">
        <f>IF(ISTEXT(overallRate),"Effectuez l’étape 1",IF($C493="Oui","Utiliser Étape 2a) Hebdomadaire (52)",IF(OR(COUNT($D493,E493)&lt;&gt;2,overallRate=0),0,ROUND(IF($B493="Non - avec lien de dépendance",MIN(2258,E493,$D493)*overallRate,MIN(2258,E493)*overallRate),2))))</f>
        <v>Effectuez l’étape 1</v>
      </c>
      <c r="H493" s="54" t="str">
        <f>IF(ISTEXT(overallRate),"Effectuez l’étape 1",IF($C493="Oui","Utiliser Étape 2a) Hebdomadaire (52)",IF(OR(COUNT($D493,F493)&lt;&gt;2,overallRate=0),0,ROUND(IF($B493="Non - avec lien de dépendance",MIN(2258,F493,$D493)*overallRate,MIN(2258,F493)*overallRate),2))))</f>
        <v>Effectuez l’étape 1</v>
      </c>
      <c r="I493" s="3">
        <f t="shared" si="7"/>
        <v>0</v>
      </c>
    </row>
    <row r="494" spans="7:9" x14ac:dyDescent="0.35">
      <c r="G494" s="54" t="str">
        <f>IF(ISTEXT(overallRate),"Effectuez l’étape 1",IF($C494="Oui","Utiliser Étape 2a) Hebdomadaire (52)",IF(OR(COUNT($D494,E494)&lt;&gt;2,overallRate=0),0,ROUND(IF($B494="Non - avec lien de dépendance",MIN(2258,E494,$D494)*overallRate,MIN(2258,E494)*overallRate),2))))</f>
        <v>Effectuez l’étape 1</v>
      </c>
      <c r="H494" s="54" t="str">
        <f>IF(ISTEXT(overallRate),"Effectuez l’étape 1",IF($C494="Oui","Utiliser Étape 2a) Hebdomadaire (52)",IF(OR(COUNT($D494,F494)&lt;&gt;2,overallRate=0),0,ROUND(IF($B494="Non - avec lien de dépendance",MIN(2258,F494,$D494)*overallRate,MIN(2258,F494)*overallRate),2))))</f>
        <v>Effectuez l’étape 1</v>
      </c>
      <c r="I494" s="3">
        <f t="shared" si="7"/>
        <v>0</v>
      </c>
    </row>
    <row r="495" spans="7:9" x14ac:dyDescent="0.35">
      <c r="G495" s="54" t="str">
        <f>IF(ISTEXT(overallRate),"Effectuez l’étape 1",IF($C495="Oui","Utiliser Étape 2a) Hebdomadaire (52)",IF(OR(COUNT($D495,E495)&lt;&gt;2,overallRate=0),0,ROUND(IF($B495="Non - avec lien de dépendance",MIN(2258,E495,$D495)*overallRate,MIN(2258,E495)*overallRate),2))))</f>
        <v>Effectuez l’étape 1</v>
      </c>
      <c r="H495" s="54" t="str">
        <f>IF(ISTEXT(overallRate),"Effectuez l’étape 1",IF($C495="Oui","Utiliser Étape 2a) Hebdomadaire (52)",IF(OR(COUNT($D495,F495)&lt;&gt;2,overallRate=0),0,ROUND(IF($B495="Non - avec lien de dépendance",MIN(2258,F495,$D495)*overallRate,MIN(2258,F495)*overallRate),2))))</f>
        <v>Effectuez l’étape 1</v>
      </c>
      <c r="I495" s="3">
        <f t="shared" si="7"/>
        <v>0</v>
      </c>
    </row>
    <row r="496" spans="7:9" x14ac:dyDescent="0.35">
      <c r="G496" s="54" t="str">
        <f>IF(ISTEXT(overallRate),"Effectuez l’étape 1",IF($C496="Oui","Utiliser Étape 2a) Hebdomadaire (52)",IF(OR(COUNT($D496,E496)&lt;&gt;2,overallRate=0),0,ROUND(IF($B496="Non - avec lien de dépendance",MIN(2258,E496,$D496)*overallRate,MIN(2258,E496)*overallRate),2))))</f>
        <v>Effectuez l’étape 1</v>
      </c>
      <c r="H496" s="54" t="str">
        <f>IF(ISTEXT(overallRate),"Effectuez l’étape 1",IF($C496="Oui","Utiliser Étape 2a) Hebdomadaire (52)",IF(OR(COUNT($D496,F496)&lt;&gt;2,overallRate=0),0,ROUND(IF($B496="Non - avec lien de dépendance",MIN(2258,F496,$D496)*overallRate,MIN(2258,F496)*overallRate),2))))</f>
        <v>Effectuez l’étape 1</v>
      </c>
      <c r="I496" s="3">
        <f t="shared" si="7"/>
        <v>0</v>
      </c>
    </row>
    <row r="497" spans="7:9" x14ac:dyDescent="0.35">
      <c r="G497" s="54" t="str">
        <f>IF(ISTEXT(overallRate),"Effectuez l’étape 1",IF($C497="Oui","Utiliser Étape 2a) Hebdomadaire (52)",IF(OR(COUNT($D497,E497)&lt;&gt;2,overallRate=0),0,ROUND(IF($B497="Non - avec lien de dépendance",MIN(2258,E497,$D497)*overallRate,MIN(2258,E497)*overallRate),2))))</f>
        <v>Effectuez l’étape 1</v>
      </c>
      <c r="H497" s="54" t="str">
        <f>IF(ISTEXT(overallRate),"Effectuez l’étape 1",IF($C497="Oui","Utiliser Étape 2a) Hebdomadaire (52)",IF(OR(COUNT($D497,F497)&lt;&gt;2,overallRate=0),0,ROUND(IF($B497="Non - avec lien de dépendance",MIN(2258,F497,$D497)*overallRate,MIN(2258,F497)*overallRate),2))))</f>
        <v>Effectuez l’étape 1</v>
      </c>
      <c r="I497" s="3">
        <f t="shared" si="7"/>
        <v>0</v>
      </c>
    </row>
    <row r="498" spans="7:9" x14ac:dyDescent="0.35">
      <c r="G498" s="54" t="str">
        <f>IF(ISTEXT(overallRate),"Effectuez l’étape 1",IF($C498="Oui","Utiliser Étape 2a) Hebdomadaire (52)",IF(OR(COUNT($D498,E498)&lt;&gt;2,overallRate=0),0,ROUND(IF($B498="Non - avec lien de dépendance",MIN(2258,E498,$D498)*overallRate,MIN(2258,E498)*overallRate),2))))</f>
        <v>Effectuez l’étape 1</v>
      </c>
      <c r="H498" s="54" t="str">
        <f>IF(ISTEXT(overallRate),"Effectuez l’étape 1",IF($C498="Oui","Utiliser Étape 2a) Hebdomadaire (52)",IF(OR(COUNT($D498,F498)&lt;&gt;2,overallRate=0),0,ROUND(IF($B498="Non - avec lien de dépendance",MIN(2258,F498,$D498)*overallRate,MIN(2258,F498)*overallRate),2))))</f>
        <v>Effectuez l’étape 1</v>
      </c>
      <c r="I498" s="3">
        <f t="shared" si="7"/>
        <v>0</v>
      </c>
    </row>
    <row r="499" spans="7:9" x14ac:dyDescent="0.35">
      <c r="G499" s="54" t="str">
        <f>IF(ISTEXT(overallRate),"Effectuez l’étape 1",IF($C499="Oui","Utiliser Étape 2a) Hebdomadaire (52)",IF(OR(COUNT($D499,E499)&lt;&gt;2,overallRate=0),0,ROUND(IF($B499="Non - avec lien de dépendance",MIN(2258,E499,$D499)*overallRate,MIN(2258,E499)*overallRate),2))))</f>
        <v>Effectuez l’étape 1</v>
      </c>
      <c r="H499" s="54" t="str">
        <f>IF(ISTEXT(overallRate),"Effectuez l’étape 1",IF($C499="Oui","Utiliser Étape 2a) Hebdomadaire (52)",IF(OR(COUNT($D499,F499)&lt;&gt;2,overallRate=0),0,ROUND(IF($B499="Non - avec lien de dépendance",MIN(2258,F499,$D499)*overallRate,MIN(2258,F499)*overallRate),2))))</f>
        <v>Effectuez l’étape 1</v>
      </c>
      <c r="I499" s="3">
        <f t="shared" si="7"/>
        <v>0</v>
      </c>
    </row>
    <row r="500" spans="7:9" x14ac:dyDescent="0.35">
      <c r="G500" s="54" t="str">
        <f>IF(ISTEXT(overallRate),"Effectuez l’étape 1",IF($C500="Oui","Utiliser Étape 2a) Hebdomadaire (52)",IF(OR(COUNT($D500,E500)&lt;&gt;2,overallRate=0),0,ROUND(IF($B500="Non - avec lien de dépendance",MIN(2258,E500,$D500)*overallRate,MIN(2258,E500)*overallRate),2))))</f>
        <v>Effectuez l’étape 1</v>
      </c>
      <c r="H500" s="54" t="str">
        <f>IF(ISTEXT(overallRate),"Effectuez l’étape 1",IF($C500="Oui","Utiliser Étape 2a) Hebdomadaire (52)",IF(OR(COUNT($D500,F500)&lt;&gt;2,overallRate=0),0,ROUND(IF($B500="Non - avec lien de dépendance",MIN(2258,F500,$D500)*overallRate,MIN(2258,F500)*overallRate),2))))</f>
        <v>Effectuez l’étape 1</v>
      </c>
      <c r="I500" s="3">
        <f t="shared" si="7"/>
        <v>0</v>
      </c>
    </row>
    <row r="501" spans="7:9" x14ac:dyDescent="0.35">
      <c r="G501" s="54" t="str">
        <f>IF(ISTEXT(overallRate),"Effectuez l’étape 1",IF($C501="Oui","Utiliser Étape 2a) Hebdomadaire (52)",IF(OR(COUNT($D501,E501)&lt;&gt;2,overallRate=0),0,ROUND(IF($B501="Non - avec lien de dépendance",MIN(2258,E501,$D501)*overallRate,MIN(2258,E501)*overallRate),2))))</f>
        <v>Effectuez l’étape 1</v>
      </c>
      <c r="H501" s="54" t="str">
        <f>IF(ISTEXT(overallRate),"Effectuez l’étape 1",IF($C501="Oui","Utiliser Étape 2a) Hebdomadaire (52)",IF(OR(COUNT($D501,F501)&lt;&gt;2,overallRate=0),0,ROUND(IF($B501="Non - avec lien de dépendance",MIN(2258,F501,$D501)*overallRate,MIN(2258,F501)*overallRate),2))))</f>
        <v>Effectuez l’étape 1</v>
      </c>
      <c r="I501" s="3">
        <f t="shared" si="7"/>
        <v>0</v>
      </c>
    </row>
    <row r="502" spans="7:9" x14ac:dyDescent="0.35">
      <c r="G502" s="54" t="str">
        <f>IF(ISTEXT(overallRate),"Effectuez l’étape 1",IF($C502="Oui","Utiliser Étape 2a) Hebdomadaire (52)",IF(OR(COUNT($D502,E502)&lt;&gt;2,overallRate=0),0,ROUND(IF($B502="Non - avec lien de dépendance",MIN(2258,E502,$D502)*overallRate,MIN(2258,E502)*overallRate),2))))</f>
        <v>Effectuez l’étape 1</v>
      </c>
      <c r="H502" s="54" t="str">
        <f>IF(ISTEXT(overallRate),"Effectuez l’étape 1",IF($C502="Oui","Utiliser Étape 2a) Hebdomadaire (52)",IF(OR(COUNT($D502,F502)&lt;&gt;2,overallRate=0),0,ROUND(IF($B502="Non - avec lien de dépendance",MIN(2258,F502,$D502)*overallRate,MIN(2258,F502)*overallRate),2))))</f>
        <v>Effectuez l’étape 1</v>
      </c>
      <c r="I502" s="3">
        <f t="shared" si="7"/>
        <v>0</v>
      </c>
    </row>
    <row r="503" spans="7:9" x14ac:dyDescent="0.35">
      <c r="G503" s="54" t="str">
        <f>IF(ISTEXT(overallRate),"Effectuez l’étape 1",IF($C503="Oui","Utiliser Étape 2a) Hebdomadaire (52)",IF(OR(COUNT($D503,E503)&lt;&gt;2,overallRate=0),0,ROUND(IF($B503="Non - avec lien de dépendance",MIN(2258,E503,$D503)*overallRate,MIN(2258,E503)*overallRate),2))))</f>
        <v>Effectuez l’étape 1</v>
      </c>
      <c r="H503" s="54" t="str">
        <f>IF(ISTEXT(overallRate),"Effectuez l’étape 1",IF($C503="Oui","Utiliser Étape 2a) Hebdomadaire (52)",IF(OR(COUNT($D503,F503)&lt;&gt;2,overallRate=0),0,ROUND(IF($B503="Non - avec lien de dépendance",MIN(2258,F503,$D503)*overallRate,MIN(2258,F503)*overallRate),2))))</f>
        <v>Effectuez l’étape 1</v>
      </c>
      <c r="I503" s="3">
        <f t="shared" si="7"/>
        <v>0</v>
      </c>
    </row>
    <row r="504" spans="7:9" x14ac:dyDescent="0.35">
      <c r="G504" s="54" t="str">
        <f>IF(ISTEXT(overallRate),"Effectuez l’étape 1",IF($C504="Oui","Utiliser Étape 2a) Hebdomadaire (52)",IF(OR(COUNT($D504,E504)&lt;&gt;2,overallRate=0),0,ROUND(IF($B504="Non - avec lien de dépendance",MIN(2258,E504,$D504)*overallRate,MIN(2258,E504)*overallRate),2))))</f>
        <v>Effectuez l’étape 1</v>
      </c>
      <c r="H504" s="54" t="str">
        <f>IF(ISTEXT(overallRate),"Effectuez l’étape 1",IF($C504="Oui","Utiliser Étape 2a) Hebdomadaire (52)",IF(OR(COUNT($D504,F504)&lt;&gt;2,overallRate=0),0,ROUND(IF($B504="Non - avec lien de dépendance",MIN(2258,F504,$D504)*overallRate,MIN(2258,F504)*overallRate),2))))</f>
        <v>Effectuez l’étape 1</v>
      </c>
      <c r="I504" s="3">
        <f t="shared" si="7"/>
        <v>0</v>
      </c>
    </row>
    <row r="505" spans="7:9" x14ac:dyDescent="0.35">
      <c r="G505" s="54" t="str">
        <f>IF(ISTEXT(overallRate),"Effectuez l’étape 1",IF($C505="Oui","Utiliser Étape 2a) Hebdomadaire (52)",IF(OR(COUNT($D505,E505)&lt;&gt;2,overallRate=0),0,ROUND(IF($B505="Non - avec lien de dépendance",MIN(2258,E505,$D505)*overallRate,MIN(2258,E505)*overallRate),2))))</f>
        <v>Effectuez l’étape 1</v>
      </c>
      <c r="H505" s="54" t="str">
        <f>IF(ISTEXT(overallRate),"Effectuez l’étape 1",IF($C505="Oui","Utiliser Étape 2a) Hebdomadaire (52)",IF(OR(COUNT($D505,F505)&lt;&gt;2,overallRate=0),0,ROUND(IF($B505="Non - avec lien de dépendance",MIN(2258,F505,$D505)*overallRate,MIN(2258,F505)*overallRate),2))))</f>
        <v>Effectuez l’étape 1</v>
      </c>
      <c r="I505" s="3">
        <f t="shared" si="7"/>
        <v>0</v>
      </c>
    </row>
    <row r="506" spans="7:9" x14ac:dyDescent="0.35">
      <c r="G506" s="54" t="str">
        <f>IF(ISTEXT(overallRate),"Effectuez l’étape 1",IF($C506="Oui","Utiliser Étape 2a) Hebdomadaire (52)",IF(OR(COUNT($D506,E506)&lt;&gt;2,overallRate=0),0,ROUND(IF($B506="Non - avec lien de dépendance",MIN(2258,E506,$D506)*overallRate,MIN(2258,E506)*overallRate),2))))</f>
        <v>Effectuez l’étape 1</v>
      </c>
      <c r="H506" s="54" t="str">
        <f>IF(ISTEXT(overallRate),"Effectuez l’étape 1",IF($C506="Oui","Utiliser Étape 2a) Hebdomadaire (52)",IF(OR(COUNT($D506,F506)&lt;&gt;2,overallRate=0),0,ROUND(IF($B506="Non - avec lien de dépendance",MIN(2258,F506,$D506)*overallRate,MIN(2258,F506)*overallRate),2))))</f>
        <v>Effectuez l’étape 1</v>
      </c>
      <c r="I506" s="3">
        <f t="shared" si="7"/>
        <v>0</v>
      </c>
    </row>
    <row r="507" spans="7:9" x14ac:dyDescent="0.35">
      <c r="G507" s="54" t="str">
        <f>IF(ISTEXT(overallRate),"Effectuez l’étape 1",IF($C507="Oui","Utiliser Étape 2a) Hebdomadaire (52)",IF(OR(COUNT($D507,E507)&lt;&gt;2,overallRate=0),0,ROUND(IF($B507="Non - avec lien de dépendance",MIN(2258,E507,$D507)*overallRate,MIN(2258,E507)*overallRate),2))))</f>
        <v>Effectuez l’étape 1</v>
      </c>
      <c r="H507" s="54" t="str">
        <f>IF(ISTEXT(overallRate),"Effectuez l’étape 1",IF($C507="Oui","Utiliser Étape 2a) Hebdomadaire (52)",IF(OR(COUNT($D507,F507)&lt;&gt;2,overallRate=0),0,ROUND(IF($B507="Non - avec lien de dépendance",MIN(2258,F507,$D507)*overallRate,MIN(2258,F507)*overallRate),2))))</f>
        <v>Effectuez l’étape 1</v>
      </c>
      <c r="I507" s="3">
        <f t="shared" si="7"/>
        <v>0</v>
      </c>
    </row>
    <row r="508" spans="7:9" x14ac:dyDescent="0.35">
      <c r="G508" s="54" t="str">
        <f>IF(ISTEXT(overallRate),"Effectuez l’étape 1",IF($C508="Oui","Utiliser Étape 2a) Hebdomadaire (52)",IF(OR(COUNT($D508,E508)&lt;&gt;2,overallRate=0),0,ROUND(IF($B508="Non - avec lien de dépendance",MIN(2258,E508,$D508)*overallRate,MIN(2258,E508)*overallRate),2))))</f>
        <v>Effectuez l’étape 1</v>
      </c>
      <c r="H508" s="54" t="str">
        <f>IF(ISTEXT(overallRate),"Effectuez l’étape 1",IF($C508="Oui","Utiliser Étape 2a) Hebdomadaire (52)",IF(OR(COUNT($D508,F508)&lt;&gt;2,overallRate=0),0,ROUND(IF($B508="Non - avec lien de dépendance",MIN(2258,F508,$D508)*overallRate,MIN(2258,F508)*overallRate),2))))</f>
        <v>Effectuez l’étape 1</v>
      </c>
      <c r="I508" s="3">
        <f t="shared" si="7"/>
        <v>0</v>
      </c>
    </row>
    <row r="509" spans="7:9" x14ac:dyDescent="0.35">
      <c r="G509" s="54" t="str">
        <f>IF(ISTEXT(overallRate),"Effectuez l’étape 1",IF($C509="Oui","Utiliser Étape 2a) Hebdomadaire (52)",IF(OR(COUNT($D509,E509)&lt;&gt;2,overallRate=0),0,ROUND(IF($B509="Non - avec lien de dépendance",MIN(2258,E509,$D509)*overallRate,MIN(2258,E509)*overallRate),2))))</f>
        <v>Effectuez l’étape 1</v>
      </c>
      <c r="H509" s="54" t="str">
        <f>IF(ISTEXT(overallRate),"Effectuez l’étape 1",IF($C509="Oui","Utiliser Étape 2a) Hebdomadaire (52)",IF(OR(COUNT($D509,F509)&lt;&gt;2,overallRate=0),0,ROUND(IF($B509="Non - avec lien de dépendance",MIN(2258,F509,$D509)*overallRate,MIN(2258,F509)*overallRate),2))))</f>
        <v>Effectuez l’étape 1</v>
      </c>
      <c r="I509" s="3">
        <f t="shared" si="7"/>
        <v>0</v>
      </c>
    </row>
    <row r="510" spans="7:9" x14ac:dyDescent="0.35">
      <c r="G510" s="54" t="str">
        <f>IF(ISTEXT(overallRate),"Effectuez l’étape 1",IF($C510="Oui","Utiliser Étape 2a) Hebdomadaire (52)",IF(OR(COUNT($D510,E510)&lt;&gt;2,overallRate=0),0,ROUND(IF($B510="Non - avec lien de dépendance",MIN(2258,E510,$D510)*overallRate,MIN(2258,E510)*overallRate),2))))</f>
        <v>Effectuez l’étape 1</v>
      </c>
      <c r="H510" s="54" t="str">
        <f>IF(ISTEXT(overallRate),"Effectuez l’étape 1",IF($C510="Oui","Utiliser Étape 2a) Hebdomadaire (52)",IF(OR(COUNT($D510,F510)&lt;&gt;2,overallRate=0),0,ROUND(IF($B510="Non - avec lien de dépendance",MIN(2258,F510,$D510)*overallRate,MIN(2258,F510)*overallRate),2))))</f>
        <v>Effectuez l’étape 1</v>
      </c>
      <c r="I510" s="3">
        <f t="shared" si="7"/>
        <v>0</v>
      </c>
    </row>
    <row r="511" spans="7:9" x14ac:dyDescent="0.35">
      <c r="G511" s="54" t="str">
        <f>IF(ISTEXT(overallRate),"Effectuez l’étape 1",IF($C511="Oui","Utiliser Étape 2a) Hebdomadaire (52)",IF(OR(COUNT($D511,E511)&lt;&gt;2,overallRate=0),0,ROUND(IF($B511="Non - avec lien de dépendance",MIN(2258,E511,$D511)*overallRate,MIN(2258,E511)*overallRate),2))))</f>
        <v>Effectuez l’étape 1</v>
      </c>
      <c r="H511" s="54" t="str">
        <f>IF(ISTEXT(overallRate),"Effectuez l’étape 1",IF($C511="Oui","Utiliser Étape 2a) Hebdomadaire (52)",IF(OR(COUNT($D511,F511)&lt;&gt;2,overallRate=0),0,ROUND(IF($B511="Non - avec lien de dépendance",MIN(2258,F511,$D511)*overallRate,MIN(2258,F511)*overallRate),2))))</f>
        <v>Effectuez l’étape 1</v>
      </c>
      <c r="I511" s="3">
        <f t="shared" si="7"/>
        <v>0</v>
      </c>
    </row>
    <row r="512" spans="7:9" x14ac:dyDescent="0.35">
      <c r="G512" s="54" t="str">
        <f>IF(ISTEXT(overallRate),"Effectuez l’étape 1",IF($C512="Oui","Utiliser Étape 2a) Hebdomadaire (52)",IF(OR(COUNT($D512,E512)&lt;&gt;2,overallRate=0),0,ROUND(IF($B512="Non - avec lien de dépendance",MIN(2258,E512,$D512)*overallRate,MIN(2258,E512)*overallRate),2))))</f>
        <v>Effectuez l’étape 1</v>
      </c>
      <c r="H512" s="54" t="str">
        <f>IF(ISTEXT(overallRate),"Effectuez l’étape 1",IF($C512="Oui","Utiliser Étape 2a) Hebdomadaire (52)",IF(OR(COUNT($D512,F512)&lt;&gt;2,overallRate=0),0,ROUND(IF($B512="Non - avec lien de dépendance",MIN(2258,F512,$D512)*overallRate,MIN(2258,F512)*overallRate),2))))</f>
        <v>Effectuez l’étape 1</v>
      </c>
      <c r="I512" s="3">
        <f t="shared" si="7"/>
        <v>0</v>
      </c>
    </row>
    <row r="513" spans="7:9" x14ac:dyDescent="0.35">
      <c r="G513" s="54" t="str">
        <f>IF(ISTEXT(overallRate),"Effectuez l’étape 1",IF($C513="Oui","Utiliser Étape 2a) Hebdomadaire (52)",IF(OR(COUNT($D513,E513)&lt;&gt;2,overallRate=0),0,ROUND(IF($B513="Non - avec lien de dépendance",MIN(2258,E513,$D513)*overallRate,MIN(2258,E513)*overallRate),2))))</f>
        <v>Effectuez l’étape 1</v>
      </c>
      <c r="H513" s="54" t="str">
        <f>IF(ISTEXT(overallRate),"Effectuez l’étape 1",IF($C513="Oui","Utiliser Étape 2a) Hebdomadaire (52)",IF(OR(COUNT($D513,F513)&lt;&gt;2,overallRate=0),0,ROUND(IF($B513="Non - avec lien de dépendance",MIN(2258,F513,$D513)*overallRate,MIN(2258,F513)*overallRate),2))))</f>
        <v>Effectuez l’étape 1</v>
      </c>
      <c r="I513" s="3">
        <f t="shared" si="7"/>
        <v>0</v>
      </c>
    </row>
    <row r="514" spans="7:9" x14ac:dyDescent="0.35">
      <c r="G514" s="54" t="str">
        <f>IF(ISTEXT(overallRate),"Effectuez l’étape 1",IF($C514="Oui","Utiliser Étape 2a) Hebdomadaire (52)",IF(OR(COUNT($D514,E514)&lt;&gt;2,overallRate=0),0,ROUND(IF($B514="Non - avec lien de dépendance",MIN(2258,E514,$D514)*overallRate,MIN(2258,E514)*overallRate),2))))</f>
        <v>Effectuez l’étape 1</v>
      </c>
      <c r="H514" s="54" t="str">
        <f>IF(ISTEXT(overallRate),"Effectuez l’étape 1",IF($C514="Oui","Utiliser Étape 2a) Hebdomadaire (52)",IF(OR(COUNT($D514,F514)&lt;&gt;2,overallRate=0),0,ROUND(IF($B514="Non - avec lien de dépendance",MIN(2258,F514,$D514)*overallRate,MIN(2258,F514)*overallRate),2))))</f>
        <v>Effectuez l’étape 1</v>
      </c>
      <c r="I514" s="3">
        <f t="shared" si="7"/>
        <v>0</v>
      </c>
    </row>
    <row r="515" spans="7:9" x14ac:dyDescent="0.35">
      <c r="G515" s="54" t="str">
        <f>IF(ISTEXT(overallRate),"Effectuez l’étape 1",IF($C515="Oui","Utiliser Étape 2a) Hebdomadaire (52)",IF(OR(COUNT($D515,E515)&lt;&gt;2,overallRate=0),0,ROUND(IF($B515="Non - avec lien de dépendance",MIN(2258,E515,$D515)*overallRate,MIN(2258,E515)*overallRate),2))))</f>
        <v>Effectuez l’étape 1</v>
      </c>
      <c r="H515" s="54" t="str">
        <f>IF(ISTEXT(overallRate),"Effectuez l’étape 1",IF($C515="Oui","Utiliser Étape 2a) Hebdomadaire (52)",IF(OR(COUNT($D515,F515)&lt;&gt;2,overallRate=0),0,ROUND(IF($B515="Non - avec lien de dépendance",MIN(2258,F515,$D515)*overallRate,MIN(2258,F515)*overallRate),2))))</f>
        <v>Effectuez l’étape 1</v>
      </c>
      <c r="I515" s="3">
        <f t="shared" si="7"/>
        <v>0</v>
      </c>
    </row>
    <row r="516" spans="7:9" x14ac:dyDescent="0.35">
      <c r="G516" s="54" t="str">
        <f>IF(ISTEXT(overallRate),"Effectuez l’étape 1",IF($C516="Oui","Utiliser Étape 2a) Hebdomadaire (52)",IF(OR(COUNT($D516,E516)&lt;&gt;2,overallRate=0),0,ROUND(IF($B516="Non - avec lien de dépendance",MIN(2258,E516,$D516)*overallRate,MIN(2258,E516)*overallRate),2))))</f>
        <v>Effectuez l’étape 1</v>
      </c>
      <c r="H516" s="54" t="str">
        <f>IF(ISTEXT(overallRate),"Effectuez l’étape 1",IF($C516="Oui","Utiliser Étape 2a) Hebdomadaire (52)",IF(OR(COUNT($D516,F516)&lt;&gt;2,overallRate=0),0,ROUND(IF($B516="Non - avec lien de dépendance",MIN(2258,F516,$D516)*overallRate,MIN(2258,F516)*overallRate),2))))</f>
        <v>Effectuez l’étape 1</v>
      </c>
      <c r="I516" s="3">
        <f t="shared" si="7"/>
        <v>0</v>
      </c>
    </row>
    <row r="517" spans="7:9" x14ac:dyDescent="0.35">
      <c r="G517" s="54" t="str">
        <f>IF(ISTEXT(overallRate),"Effectuez l’étape 1",IF($C517="Oui","Utiliser Étape 2a) Hebdomadaire (52)",IF(OR(COUNT($D517,E517)&lt;&gt;2,overallRate=0),0,ROUND(IF($B517="Non - avec lien de dépendance",MIN(2258,E517,$D517)*overallRate,MIN(2258,E517)*overallRate),2))))</f>
        <v>Effectuez l’étape 1</v>
      </c>
      <c r="H517" s="54" t="str">
        <f>IF(ISTEXT(overallRate),"Effectuez l’étape 1",IF($C517="Oui","Utiliser Étape 2a) Hebdomadaire (52)",IF(OR(COUNT($D517,F517)&lt;&gt;2,overallRate=0),0,ROUND(IF($B517="Non - avec lien de dépendance",MIN(2258,F517,$D517)*overallRate,MIN(2258,F517)*overallRate),2))))</f>
        <v>Effectuez l’étape 1</v>
      </c>
      <c r="I517" s="3">
        <f t="shared" si="7"/>
        <v>0</v>
      </c>
    </row>
    <row r="518" spans="7:9" x14ac:dyDescent="0.35">
      <c r="G518" s="54" t="str">
        <f>IF(ISTEXT(overallRate),"Effectuez l’étape 1",IF($C518="Oui","Utiliser Étape 2a) Hebdomadaire (52)",IF(OR(COUNT($D518,E518)&lt;&gt;2,overallRate=0),0,ROUND(IF($B518="Non - avec lien de dépendance",MIN(2258,E518,$D518)*overallRate,MIN(2258,E518)*overallRate),2))))</f>
        <v>Effectuez l’étape 1</v>
      </c>
      <c r="H518" s="54" t="str">
        <f>IF(ISTEXT(overallRate),"Effectuez l’étape 1",IF($C518="Oui","Utiliser Étape 2a) Hebdomadaire (52)",IF(OR(COUNT($D518,F518)&lt;&gt;2,overallRate=0),0,ROUND(IF($B518="Non - avec lien de dépendance",MIN(2258,F518,$D518)*overallRate,MIN(2258,F518)*overallRate),2))))</f>
        <v>Effectuez l’étape 1</v>
      </c>
      <c r="I518" s="3">
        <f t="shared" si="7"/>
        <v>0</v>
      </c>
    </row>
    <row r="519" spans="7:9" x14ac:dyDescent="0.35">
      <c r="G519" s="54" t="str">
        <f>IF(ISTEXT(overallRate),"Effectuez l’étape 1",IF($C519="Oui","Utiliser Étape 2a) Hebdomadaire (52)",IF(OR(COUNT($D519,E519)&lt;&gt;2,overallRate=0),0,ROUND(IF($B519="Non - avec lien de dépendance",MIN(2258,E519,$D519)*overallRate,MIN(2258,E519)*overallRate),2))))</f>
        <v>Effectuez l’étape 1</v>
      </c>
      <c r="H519" s="54" t="str">
        <f>IF(ISTEXT(overallRate),"Effectuez l’étape 1",IF($C519="Oui","Utiliser Étape 2a) Hebdomadaire (52)",IF(OR(COUNT($D519,F519)&lt;&gt;2,overallRate=0),0,ROUND(IF($B519="Non - avec lien de dépendance",MIN(2258,F519,$D519)*overallRate,MIN(2258,F519)*overallRate),2))))</f>
        <v>Effectuez l’étape 1</v>
      </c>
      <c r="I519" s="3">
        <f t="shared" ref="I519:I582" si="8">IF(AND(COUNT(B519:F519)&gt;0,OR(COUNT(D519:F519)&lt;&gt;3,ISBLANK(B519))),"Fill out all amounts",SUM(G519:H519))</f>
        <v>0</v>
      </c>
    </row>
    <row r="520" spans="7:9" x14ac:dyDescent="0.35">
      <c r="G520" s="54" t="str">
        <f>IF(ISTEXT(overallRate),"Effectuez l’étape 1",IF($C520="Oui","Utiliser Étape 2a) Hebdomadaire (52)",IF(OR(COUNT($D520,E520)&lt;&gt;2,overallRate=0),0,ROUND(IF($B520="Non - avec lien de dépendance",MIN(2258,E520,$D520)*overallRate,MIN(2258,E520)*overallRate),2))))</f>
        <v>Effectuez l’étape 1</v>
      </c>
      <c r="H520" s="54" t="str">
        <f>IF(ISTEXT(overallRate),"Effectuez l’étape 1",IF($C520="Oui","Utiliser Étape 2a) Hebdomadaire (52)",IF(OR(COUNT($D520,F520)&lt;&gt;2,overallRate=0),0,ROUND(IF($B520="Non - avec lien de dépendance",MIN(2258,F520,$D520)*overallRate,MIN(2258,F520)*overallRate),2))))</f>
        <v>Effectuez l’étape 1</v>
      </c>
      <c r="I520" s="3">
        <f t="shared" si="8"/>
        <v>0</v>
      </c>
    </row>
    <row r="521" spans="7:9" x14ac:dyDescent="0.35">
      <c r="G521" s="54" t="str">
        <f>IF(ISTEXT(overallRate),"Effectuez l’étape 1",IF($C521="Oui","Utiliser Étape 2a) Hebdomadaire (52)",IF(OR(COUNT($D521,E521)&lt;&gt;2,overallRate=0),0,ROUND(IF($B521="Non - avec lien de dépendance",MIN(2258,E521,$D521)*overallRate,MIN(2258,E521)*overallRate),2))))</f>
        <v>Effectuez l’étape 1</v>
      </c>
      <c r="H521" s="54" t="str">
        <f>IF(ISTEXT(overallRate),"Effectuez l’étape 1",IF($C521="Oui","Utiliser Étape 2a) Hebdomadaire (52)",IF(OR(COUNT($D521,F521)&lt;&gt;2,overallRate=0),0,ROUND(IF($B521="Non - avec lien de dépendance",MIN(2258,F521,$D521)*overallRate,MIN(2258,F521)*overallRate),2))))</f>
        <v>Effectuez l’étape 1</v>
      </c>
      <c r="I521" s="3">
        <f t="shared" si="8"/>
        <v>0</v>
      </c>
    </row>
    <row r="522" spans="7:9" x14ac:dyDescent="0.35">
      <c r="G522" s="54" t="str">
        <f>IF(ISTEXT(overallRate),"Effectuez l’étape 1",IF($C522="Oui","Utiliser Étape 2a) Hebdomadaire (52)",IF(OR(COUNT($D522,E522)&lt;&gt;2,overallRate=0),0,ROUND(IF($B522="Non - avec lien de dépendance",MIN(2258,E522,$D522)*overallRate,MIN(2258,E522)*overallRate),2))))</f>
        <v>Effectuez l’étape 1</v>
      </c>
      <c r="H522" s="54" t="str">
        <f>IF(ISTEXT(overallRate),"Effectuez l’étape 1",IF($C522="Oui","Utiliser Étape 2a) Hebdomadaire (52)",IF(OR(COUNT($D522,F522)&lt;&gt;2,overallRate=0),0,ROUND(IF($B522="Non - avec lien de dépendance",MIN(2258,F522,$D522)*overallRate,MIN(2258,F522)*overallRate),2))))</f>
        <v>Effectuez l’étape 1</v>
      </c>
      <c r="I522" s="3">
        <f t="shared" si="8"/>
        <v>0</v>
      </c>
    </row>
    <row r="523" spans="7:9" x14ac:dyDescent="0.35">
      <c r="G523" s="54" t="str">
        <f>IF(ISTEXT(overallRate),"Effectuez l’étape 1",IF($C523="Oui","Utiliser Étape 2a) Hebdomadaire (52)",IF(OR(COUNT($D523,E523)&lt;&gt;2,overallRate=0),0,ROUND(IF($B523="Non - avec lien de dépendance",MIN(2258,E523,$D523)*overallRate,MIN(2258,E523)*overallRate),2))))</f>
        <v>Effectuez l’étape 1</v>
      </c>
      <c r="H523" s="54" t="str">
        <f>IF(ISTEXT(overallRate),"Effectuez l’étape 1",IF($C523="Oui","Utiliser Étape 2a) Hebdomadaire (52)",IF(OR(COUNT($D523,F523)&lt;&gt;2,overallRate=0),0,ROUND(IF($B523="Non - avec lien de dépendance",MIN(2258,F523,$D523)*overallRate,MIN(2258,F523)*overallRate),2))))</f>
        <v>Effectuez l’étape 1</v>
      </c>
      <c r="I523" s="3">
        <f t="shared" si="8"/>
        <v>0</v>
      </c>
    </row>
    <row r="524" spans="7:9" x14ac:dyDescent="0.35">
      <c r="G524" s="54" t="str">
        <f>IF(ISTEXT(overallRate),"Effectuez l’étape 1",IF($C524="Oui","Utiliser Étape 2a) Hebdomadaire (52)",IF(OR(COUNT($D524,E524)&lt;&gt;2,overallRate=0),0,ROUND(IF($B524="Non - avec lien de dépendance",MIN(2258,E524,$D524)*overallRate,MIN(2258,E524)*overallRate),2))))</f>
        <v>Effectuez l’étape 1</v>
      </c>
      <c r="H524" s="54" t="str">
        <f>IF(ISTEXT(overallRate),"Effectuez l’étape 1",IF($C524="Oui","Utiliser Étape 2a) Hebdomadaire (52)",IF(OR(COUNT($D524,F524)&lt;&gt;2,overallRate=0),0,ROUND(IF($B524="Non - avec lien de dépendance",MIN(2258,F524,$D524)*overallRate,MIN(2258,F524)*overallRate),2))))</f>
        <v>Effectuez l’étape 1</v>
      </c>
      <c r="I524" s="3">
        <f t="shared" si="8"/>
        <v>0</v>
      </c>
    </row>
    <row r="525" spans="7:9" x14ac:dyDescent="0.35">
      <c r="G525" s="54" t="str">
        <f>IF(ISTEXT(overallRate),"Effectuez l’étape 1",IF($C525="Oui","Utiliser Étape 2a) Hebdomadaire (52)",IF(OR(COUNT($D525,E525)&lt;&gt;2,overallRate=0),0,ROUND(IF($B525="Non - avec lien de dépendance",MIN(2258,E525,$D525)*overallRate,MIN(2258,E525)*overallRate),2))))</f>
        <v>Effectuez l’étape 1</v>
      </c>
      <c r="H525" s="54" t="str">
        <f>IF(ISTEXT(overallRate),"Effectuez l’étape 1",IF($C525="Oui","Utiliser Étape 2a) Hebdomadaire (52)",IF(OR(COUNT($D525,F525)&lt;&gt;2,overallRate=0),0,ROUND(IF($B525="Non - avec lien de dépendance",MIN(2258,F525,$D525)*overallRate,MIN(2258,F525)*overallRate),2))))</f>
        <v>Effectuez l’étape 1</v>
      </c>
      <c r="I525" s="3">
        <f t="shared" si="8"/>
        <v>0</v>
      </c>
    </row>
    <row r="526" spans="7:9" x14ac:dyDescent="0.35">
      <c r="G526" s="54" t="str">
        <f>IF(ISTEXT(overallRate),"Effectuez l’étape 1",IF($C526="Oui","Utiliser Étape 2a) Hebdomadaire (52)",IF(OR(COUNT($D526,E526)&lt;&gt;2,overallRate=0),0,ROUND(IF($B526="Non - avec lien de dépendance",MIN(2258,E526,$D526)*overallRate,MIN(2258,E526)*overallRate),2))))</f>
        <v>Effectuez l’étape 1</v>
      </c>
      <c r="H526" s="54" t="str">
        <f>IF(ISTEXT(overallRate),"Effectuez l’étape 1",IF($C526="Oui","Utiliser Étape 2a) Hebdomadaire (52)",IF(OR(COUNT($D526,F526)&lt;&gt;2,overallRate=0),0,ROUND(IF($B526="Non - avec lien de dépendance",MIN(2258,F526,$D526)*overallRate,MIN(2258,F526)*overallRate),2))))</f>
        <v>Effectuez l’étape 1</v>
      </c>
      <c r="I526" s="3">
        <f t="shared" si="8"/>
        <v>0</v>
      </c>
    </row>
    <row r="527" spans="7:9" x14ac:dyDescent="0.35">
      <c r="G527" s="54" t="str">
        <f>IF(ISTEXT(overallRate),"Effectuez l’étape 1",IF($C527="Oui","Utiliser Étape 2a) Hebdomadaire (52)",IF(OR(COUNT($D527,E527)&lt;&gt;2,overallRate=0),0,ROUND(IF($B527="Non - avec lien de dépendance",MIN(2258,E527,$D527)*overallRate,MIN(2258,E527)*overallRate),2))))</f>
        <v>Effectuez l’étape 1</v>
      </c>
      <c r="H527" s="54" t="str">
        <f>IF(ISTEXT(overallRate),"Effectuez l’étape 1",IF($C527="Oui","Utiliser Étape 2a) Hebdomadaire (52)",IF(OR(COUNT($D527,F527)&lt;&gt;2,overallRate=0),0,ROUND(IF($B527="Non - avec lien de dépendance",MIN(2258,F527,$D527)*overallRate,MIN(2258,F527)*overallRate),2))))</f>
        <v>Effectuez l’étape 1</v>
      </c>
      <c r="I527" s="3">
        <f t="shared" si="8"/>
        <v>0</v>
      </c>
    </row>
    <row r="528" spans="7:9" x14ac:dyDescent="0.35">
      <c r="G528" s="54" t="str">
        <f>IF(ISTEXT(overallRate),"Effectuez l’étape 1",IF($C528="Oui","Utiliser Étape 2a) Hebdomadaire (52)",IF(OR(COUNT($D528,E528)&lt;&gt;2,overallRate=0),0,ROUND(IF($B528="Non - avec lien de dépendance",MIN(2258,E528,$D528)*overallRate,MIN(2258,E528)*overallRate),2))))</f>
        <v>Effectuez l’étape 1</v>
      </c>
      <c r="H528" s="54" t="str">
        <f>IF(ISTEXT(overallRate),"Effectuez l’étape 1",IF($C528="Oui","Utiliser Étape 2a) Hebdomadaire (52)",IF(OR(COUNT($D528,F528)&lt;&gt;2,overallRate=0),0,ROUND(IF($B528="Non - avec lien de dépendance",MIN(2258,F528,$D528)*overallRate,MIN(2258,F528)*overallRate),2))))</f>
        <v>Effectuez l’étape 1</v>
      </c>
      <c r="I528" s="3">
        <f t="shared" si="8"/>
        <v>0</v>
      </c>
    </row>
    <row r="529" spans="7:9" x14ac:dyDescent="0.35">
      <c r="G529" s="54" t="str">
        <f>IF(ISTEXT(overallRate),"Effectuez l’étape 1",IF($C529="Oui","Utiliser Étape 2a) Hebdomadaire (52)",IF(OR(COUNT($D529,E529)&lt;&gt;2,overallRate=0),0,ROUND(IF($B529="Non - avec lien de dépendance",MIN(2258,E529,$D529)*overallRate,MIN(2258,E529)*overallRate),2))))</f>
        <v>Effectuez l’étape 1</v>
      </c>
      <c r="H529" s="54" t="str">
        <f>IF(ISTEXT(overallRate),"Effectuez l’étape 1",IF($C529="Oui","Utiliser Étape 2a) Hebdomadaire (52)",IF(OR(COUNT($D529,F529)&lt;&gt;2,overallRate=0),0,ROUND(IF($B529="Non - avec lien de dépendance",MIN(2258,F529,$D529)*overallRate,MIN(2258,F529)*overallRate),2))))</f>
        <v>Effectuez l’étape 1</v>
      </c>
      <c r="I529" s="3">
        <f t="shared" si="8"/>
        <v>0</v>
      </c>
    </row>
    <row r="530" spans="7:9" x14ac:dyDescent="0.35">
      <c r="G530" s="54" t="str">
        <f>IF(ISTEXT(overallRate),"Effectuez l’étape 1",IF($C530="Oui","Utiliser Étape 2a) Hebdomadaire (52)",IF(OR(COUNT($D530,E530)&lt;&gt;2,overallRate=0),0,ROUND(IF($B530="Non - avec lien de dépendance",MIN(2258,E530,$D530)*overallRate,MIN(2258,E530)*overallRate),2))))</f>
        <v>Effectuez l’étape 1</v>
      </c>
      <c r="H530" s="54" t="str">
        <f>IF(ISTEXT(overallRate),"Effectuez l’étape 1",IF($C530="Oui","Utiliser Étape 2a) Hebdomadaire (52)",IF(OR(COUNT($D530,F530)&lt;&gt;2,overallRate=0),0,ROUND(IF($B530="Non - avec lien de dépendance",MIN(2258,F530,$D530)*overallRate,MIN(2258,F530)*overallRate),2))))</f>
        <v>Effectuez l’étape 1</v>
      </c>
      <c r="I530" s="3">
        <f t="shared" si="8"/>
        <v>0</v>
      </c>
    </row>
    <row r="531" spans="7:9" x14ac:dyDescent="0.35">
      <c r="G531" s="54" t="str">
        <f>IF(ISTEXT(overallRate),"Effectuez l’étape 1",IF($C531="Oui","Utiliser Étape 2a) Hebdomadaire (52)",IF(OR(COUNT($D531,E531)&lt;&gt;2,overallRate=0),0,ROUND(IF($B531="Non - avec lien de dépendance",MIN(2258,E531,$D531)*overallRate,MIN(2258,E531)*overallRate),2))))</f>
        <v>Effectuez l’étape 1</v>
      </c>
      <c r="H531" s="54" t="str">
        <f>IF(ISTEXT(overallRate),"Effectuez l’étape 1",IF($C531="Oui","Utiliser Étape 2a) Hebdomadaire (52)",IF(OR(COUNT($D531,F531)&lt;&gt;2,overallRate=0),0,ROUND(IF($B531="Non - avec lien de dépendance",MIN(2258,F531,$D531)*overallRate,MIN(2258,F531)*overallRate),2))))</f>
        <v>Effectuez l’étape 1</v>
      </c>
      <c r="I531" s="3">
        <f t="shared" si="8"/>
        <v>0</v>
      </c>
    </row>
    <row r="532" spans="7:9" x14ac:dyDescent="0.35">
      <c r="G532" s="54" t="str">
        <f>IF(ISTEXT(overallRate),"Effectuez l’étape 1",IF($C532="Oui","Utiliser Étape 2a) Hebdomadaire (52)",IF(OR(COUNT($D532,E532)&lt;&gt;2,overallRate=0),0,ROUND(IF($B532="Non - avec lien de dépendance",MIN(2258,E532,$D532)*overallRate,MIN(2258,E532)*overallRate),2))))</f>
        <v>Effectuez l’étape 1</v>
      </c>
      <c r="H532" s="54" t="str">
        <f>IF(ISTEXT(overallRate),"Effectuez l’étape 1",IF($C532="Oui","Utiliser Étape 2a) Hebdomadaire (52)",IF(OR(COUNT($D532,F532)&lt;&gt;2,overallRate=0),0,ROUND(IF($B532="Non - avec lien de dépendance",MIN(2258,F532,$D532)*overallRate,MIN(2258,F532)*overallRate),2))))</f>
        <v>Effectuez l’étape 1</v>
      </c>
      <c r="I532" s="3">
        <f t="shared" si="8"/>
        <v>0</v>
      </c>
    </row>
    <row r="533" spans="7:9" x14ac:dyDescent="0.35">
      <c r="G533" s="54" t="str">
        <f>IF(ISTEXT(overallRate),"Effectuez l’étape 1",IF($C533="Oui","Utiliser Étape 2a) Hebdomadaire (52)",IF(OR(COUNT($D533,E533)&lt;&gt;2,overallRate=0),0,ROUND(IF($B533="Non - avec lien de dépendance",MIN(2258,E533,$D533)*overallRate,MIN(2258,E533)*overallRate),2))))</f>
        <v>Effectuez l’étape 1</v>
      </c>
      <c r="H533" s="54" t="str">
        <f>IF(ISTEXT(overallRate),"Effectuez l’étape 1",IF($C533="Oui","Utiliser Étape 2a) Hebdomadaire (52)",IF(OR(COUNT($D533,F533)&lt;&gt;2,overallRate=0),0,ROUND(IF($B533="Non - avec lien de dépendance",MIN(2258,F533,$D533)*overallRate,MIN(2258,F533)*overallRate),2))))</f>
        <v>Effectuez l’étape 1</v>
      </c>
      <c r="I533" s="3">
        <f t="shared" si="8"/>
        <v>0</v>
      </c>
    </row>
    <row r="534" spans="7:9" x14ac:dyDescent="0.35">
      <c r="G534" s="54" t="str">
        <f>IF(ISTEXT(overallRate),"Effectuez l’étape 1",IF($C534="Oui","Utiliser Étape 2a) Hebdomadaire (52)",IF(OR(COUNT($D534,E534)&lt;&gt;2,overallRate=0),0,ROUND(IF($B534="Non - avec lien de dépendance",MIN(2258,E534,$D534)*overallRate,MIN(2258,E534)*overallRate),2))))</f>
        <v>Effectuez l’étape 1</v>
      </c>
      <c r="H534" s="54" t="str">
        <f>IF(ISTEXT(overallRate),"Effectuez l’étape 1",IF($C534="Oui","Utiliser Étape 2a) Hebdomadaire (52)",IF(OR(COUNT($D534,F534)&lt;&gt;2,overallRate=0),0,ROUND(IF($B534="Non - avec lien de dépendance",MIN(2258,F534,$D534)*overallRate,MIN(2258,F534)*overallRate),2))))</f>
        <v>Effectuez l’étape 1</v>
      </c>
      <c r="I534" s="3">
        <f t="shared" si="8"/>
        <v>0</v>
      </c>
    </row>
    <row r="535" spans="7:9" x14ac:dyDescent="0.35">
      <c r="G535" s="54" t="str">
        <f>IF(ISTEXT(overallRate),"Effectuez l’étape 1",IF($C535="Oui","Utiliser Étape 2a) Hebdomadaire (52)",IF(OR(COUNT($D535,E535)&lt;&gt;2,overallRate=0),0,ROUND(IF($B535="Non - avec lien de dépendance",MIN(2258,E535,$D535)*overallRate,MIN(2258,E535)*overallRate),2))))</f>
        <v>Effectuez l’étape 1</v>
      </c>
      <c r="H535" s="54" t="str">
        <f>IF(ISTEXT(overallRate),"Effectuez l’étape 1",IF($C535="Oui","Utiliser Étape 2a) Hebdomadaire (52)",IF(OR(COUNT($D535,F535)&lt;&gt;2,overallRate=0),0,ROUND(IF($B535="Non - avec lien de dépendance",MIN(2258,F535,$D535)*overallRate,MIN(2258,F535)*overallRate),2))))</f>
        <v>Effectuez l’étape 1</v>
      </c>
      <c r="I535" s="3">
        <f t="shared" si="8"/>
        <v>0</v>
      </c>
    </row>
    <row r="536" spans="7:9" x14ac:dyDescent="0.35">
      <c r="G536" s="54" t="str">
        <f>IF(ISTEXT(overallRate),"Effectuez l’étape 1",IF($C536="Oui","Utiliser Étape 2a) Hebdomadaire (52)",IF(OR(COUNT($D536,E536)&lt;&gt;2,overallRate=0),0,ROUND(IF($B536="Non - avec lien de dépendance",MIN(2258,E536,$D536)*overallRate,MIN(2258,E536)*overallRate),2))))</f>
        <v>Effectuez l’étape 1</v>
      </c>
      <c r="H536" s="54" t="str">
        <f>IF(ISTEXT(overallRate),"Effectuez l’étape 1",IF($C536="Oui","Utiliser Étape 2a) Hebdomadaire (52)",IF(OR(COUNT($D536,F536)&lt;&gt;2,overallRate=0),0,ROUND(IF($B536="Non - avec lien de dépendance",MIN(2258,F536,$D536)*overallRate,MIN(2258,F536)*overallRate),2))))</f>
        <v>Effectuez l’étape 1</v>
      </c>
      <c r="I536" s="3">
        <f t="shared" si="8"/>
        <v>0</v>
      </c>
    </row>
    <row r="537" spans="7:9" x14ac:dyDescent="0.35">
      <c r="G537" s="54" t="str">
        <f>IF(ISTEXT(overallRate),"Effectuez l’étape 1",IF($C537="Oui","Utiliser Étape 2a) Hebdomadaire (52)",IF(OR(COUNT($D537,E537)&lt;&gt;2,overallRate=0),0,ROUND(IF($B537="Non - avec lien de dépendance",MIN(2258,E537,$D537)*overallRate,MIN(2258,E537)*overallRate),2))))</f>
        <v>Effectuez l’étape 1</v>
      </c>
      <c r="H537" s="54" t="str">
        <f>IF(ISTEXT(overallRate),"Effectuez l’étape 1",IF($C537="Oui","Utiliser Étape 2a) Hebdomadaire (52)",IF(OR(COUNT($D537,F537)&lt;&gt;2,overallRate=0),0,ROUND(IF($B537="Non - avec lien de dépendance",MIN(2258,F537,$D537)*overallRate,MIN(2258,F537)*overallRate),2))))</f>
        <v>Effectuez l’étape 1</v>
      </c>
      <c r="I537" s="3">
        <f t="shared" si="8"/>
        <v>0</v>
      </c>
    </row>
    <row r="538" spans="7:9" x14ac:dyDescent="0.35">
      <c r="G538" s="54" t="str">
        <f>IF(ISTEXT(overallRate),"Effectuez l’étape 1",IF($C538="Oui","Utiliser Étape 2a) Hebdomadaire (52)",IF(OR(COUNT($D538,E538)&lt;&gt;2,overallRate=0),0,ROUND(IF($B538="Non - avec lien de dépendance",MIN(2258,E538,$D538)*overallRate,MIN(2258,E538)*overallRate),2))))</f>
        <v>Effectuez l’étape 1</v>
      </c>
      <c r="H538" s="54" t="str">
        <f>IF(ISTEXT(overallRate),"Effectuez l’étape 1",IF($C538="Oui","Utiliser Étape 2a) Hebdomadaire (52)",IF(OR(COUNT($D538,F538)&lt;&gt;2,overallRate=0),0,ROUND(IF($B538="Non - avec lien de dépendance",MIN(2258,F538,$D538)*overallRate,MIN(2258,F538)*overallRate),2))))</f>
        <v>Effectuez l’étape 1</v>
      </c>
      <c r="I538" s="3">
        <f t="shared" si="8"/>
        <v>0</v>
      </c>
    </row>
    <row r="539" spans="7:9" x14ac:dyDescent="0.35">
      <c r="G539" s="54" t="str">
        <f>IF(ISTEXT(overallRate),"Effectuez l’étape 1",IF($C539="Oui","Utiliser Étape 2a) Hebdomadaire (52)",IF(OR(COUNT($D539,E539)&lt;&gt;2,overallRate=0),0,ROUND(IF($B539="Non - avec lien de dépendance",MIN(2258,E539,$D539)*overallRate,MIN(2258,E539)*overallRate),2))))</f>
        <v>Effectuez l’étape 1</v>
      </c>
      <c r="H539" s="54" t="str">
        <f>IF(ISTEXT(overallRate),"Effectuez l’étape 1",IF($C539="Oui","Utiliser Étape 2a) Hebdomadaire (52)",IF(OR(COUNT($D539,F539)&lt;&gt;2,overallRate=0),0,ROUND(IF($B539="Non - avec lien de dépendance",MIN(2258,F539,$D539)*overallRate,MIN(2258,F539)*overallRate),2))))</f>
        <v>Effectuez l’étape 1</v>
      </c>
      <c r="I539" s="3">
        <f t="shared" si="8"/>
        <v>0</v>
      </c>
    </row>
    <row r="540" spans="7:9" x14ac:dyDescent="0.35">
      <c r="G540" s="54" t="str">
        <f>IF(ISTEXT(overallRate),"Effectuez l’étape 1",IF($C540="Oui","Utiliser Étape 2a) Hebdomadaire (52)",IF(OR(COUNT($D540,E540)&lt;&gt;2,overallRate=0),0,ROUND(IF($B540="Non - avec lien de dépendance",MIN(2258,E540,$D540)*overallRate,MIN(2258,E540)*overallRate),2))))</f>
        <v>Effectuez l’étape 1</v>
      </c>
      <c r="H540" s="54" t="str">
        <f>IF(ISTEXT(overallRate),"Effectuez l’étape 1",IF($C540="Oui","Utiliser Étape 2a) Hebdomadaire (52)",IF(OR(COUNT($D540,F540)&lt;&gt;2,overallRate=0),0,ROUND(IF($B540="Non - avec lien de dépendance",MIN(2258,F540,$D540)*overallRate,MIN(2258,F540)*overallRate),2))))</f>
        <v>Effectuez l’étape 1</v>
      </c>
      <c r="I540" s="3">
        <f t="shared" si="8"/>
        <v>0</v>
      </c>
    </row>
    <row r="541" spans="7:9" x14ac:dyDescent="0.35">
      <c r="G541" s="54" t="str">
        <f>IF(ISTEXT(overallRate),"Effectuez l’étape 1",IF($C541="Oui","Utiliser Étape 2a) Hebdomadaire (52)",IF(OR(COUNT($D541,E541)&lt;&gt;2,overallRate=0),0,ROUND(IF($B541="Non - avec lien de dépendance",MIN(2258,E541,$D541)*overallRate,MIN(2258,E541)*overallRate),2))))</f>
        <v>Effectuez l’étape 1</v>
      </c>
      <c r="H541" s="54" t="str">
        <f>IF(ISTEXT(overallRate),"Effectuez l’étape 1",IF($C541="Oui","Utiliser Étape 2a) Hebdomadaire (52)",IF(OR(COUNT($D541,F541)&lt;&gt;2,overallRate=0),0,ROUND(IF($B541="Non - avec lien de dépendance",MIN(2258,F541,$D541)*overallRate,MIN(2258,F541)*overallRate),2))))</f>
        <v>Effectuez l’étape 1</v>
      </c>
      <c r="I541" s="3">
        <f t="shared" si="8"/>
        <v>0</v>
      </c>
    </row>
    <row r="542" spans="7:9" x14ac:dyDescent="0.35">
      <c r="G542" s="54" t="str">
        <f>IF(ISTEXT(overallRate),"Effectuez l’étape 1",IF($C542="Oui","Utiliser Étape 2a) Hebdomadaire (52)",IF(OR(COUNT($D542,E542)&lt;&gt;2,overallRate=0),0,ROUND(IF($B542="Non - avec lien de dépendance",MIN(2258,E542,$D542)*overallRate,MIN(2258,E542)*overallRate),2))))</f>
        <v>Effectuez l’étape 1</v>
      </c>
      <c r="H542" s="54" t="str">
        <f>IF(ISTEXT(overallRate),"Effectuez l’étape 1",IF($C542="Oui","Utiliser Étape 2a) Hebdomadaire (52)",IF(OR(COUNT($D542,F542)&lt;&gt;2,overallRate=0),0,ROUND(IF($B542="Non - avec lien de dépendance",MIN(2258,F542,$D542)*overallRate,MIN(2258,F542)*overallRate),2))))</f>
        <v>Effectuez l’étape 1</v>
      </c>
      <c r="I542" s="3">
        <f t="shared" si="8"/>
        <v>0</v>
      </c>
    </row>
    <row r="543" spans="7:9" x14ac:dyDescent="0.35">
      <c r="G543" s="54" t="str">
        <f>IF(ISTEXT(overallRate),"Effectuez l’étape 1",IF($C543="Oui","Utiliser Étape 2a) Hebdomadaire (52)",IF(OR(COUNT($D543,E543)&lt;&gt;2,overallRate=0),0,ROUND(IF($B543="Non - avec lien de dépendance",MIN(2258,E543,$D543)*overallRate,MIN(2258,E543)*overallRate),2))))</f>
        <v>Effectuez l’étape 1</v>
      </c>
      <c r="H543" s="54" t="str">
        <f>IF(ISTEXT(overallRate),"Effectuez l’étape 1",IF($C543="Oui","Utiliser Étape 2a) Hebdomadaire (52)",IF(OR(COUNT($D543,F543)&lt;&gt;2,overallRate=0),0,ROUND(IF($B543="Non - avec lien de dépendance",MIN(2258,F543,$D543)*overallRate,MIN(2258,F543)*overallRate),2))))</f>
        <v>Effectuez l’étape 1</v>
      </c>
      <c r="I543" s="3">
        <f t="shared" si="8"/>
        <v>0</v>
      </c>
    </row>
    <row r="544" spans="7:9" x14ac:dyDescent="0.35">
      <c r="G544" s="54" t="str">
        <f>IF(ISTEXT(overallRate),"Effectuez l’étape 1",IF($C544="Oui","Utiliser Étape 2a) Hebdomadaire (52)",IF(OR(COUNT($D544,E544)&lt;&gt;2,overallRate=0),0,ROUND(IF($B544="Non - avec lien de dépendance",MIN(2258,E544,$D544)*overallRate,MIN(2258,E544)*overallRate),2))))</f>
        <v>Effectuez l’étape 1</v>
      </c>
      <c r="H544" s="54" t="str">
        <f>IF(ISTEXT(overallRate),"Effectuez l’étape 1",IF($C544="Oui","Utiliser Étape 2a) Hebdomadaire (52)",IF(OR(COUNT($D544,F544)&lt;&gt;2,overallRate=0),0,ROUND(IF($B544="Non - avec lien de dépendance",MIN(2258,F544,$D544)*overallRate,MIN(2258,F544)*overallRate),2))))</f>
        <v>Effectuez l’étape 1</v>
      </c>
      <c r="I544" s="3">
        <f t="shared" si="8"/>
        <v>0</v>
      </c>
    </row>
    <row r="545" spans="7:9" x14ac:dyDescent="0.35">
      <c r="G545" s="54" t="str">
        <f>IF(ISTEXT(overallRate),"Effectuez l’étape 1",IF($C545="Oui","Utiliser Étape 2a) Hebdomadaire (52)",IF(OR(COUNT($D545,E545)&lt;&gt;2,overallRate=0),0,ROUND(IF($B545="Non - avec lien de dépendance",MIN(2258,E545,$D545)*overallRate,MIN(2258,E545)*overallRate),2))))</f>
        <v>Effectuez l’étape 1</v>
      </c>
      <c r="H545" s="54" t="str">
        <f>IF(ISTEXT(overallRate),"Effectuez l’étape 1",IF($C545="Oui","Utiliser Étape 2a) Hebdomadaire (52)",IF(OR(COUNT($D545,F545)&lt;&gt;2,overallRate=0),0,ROUND(IF($B545="Non - avec lien de dépendance",MIN(2258,F545,$D545)*overallRate,MIN(2258,F545)*overallRate),2))))</f>
        <v>Effectuez l’étape 1</v>
      </c>
      <c r="I545" s="3">
        <f t="shared" si="8"/>
        <v>0</v>
      </c>
    </row>
    <row r="546" spans="7:9" x14ac:dyDescent="0.35">
      <c r="G546" s="54" t="str">
        <f>IF(ISTEXT(overallRate),"Effectuez l’étape 1",IF($C546="Oui","Utiliser Étape 2a) Hebdomadaire (52)",IF(OR(COUNT($D546,E546)&lt;&gt;2,overallRate=0),0,ROUND(IF($B546="Non - avec lien de dépendance",MIN(2258,E546,$D546)*overallRate,MIN(2258,E546)*overallRate),2))))</f>
        <v>Effectuez l’étape 1</v>
      </c>
      <c r="H546" s="54" t="str">
        <f>IF(ISTEXT(overallRate),"Effectuez l’étape 1",IF($C546="Oui","Utiliser Étape 2a) Hebdomadaire (52)",IF(OR(COUNT($D546,F546)&lt;&gt;2,overallRate=0),0,ROUND(IF($B546="Non - avec lien de dépendance",MIN(2258,F546,$D546)*overallRate,MIN(2258,F546)*overallRate),2))))</f>
        <v>Effectuez l’étape 1</v>
      </c>
      <c r="I546" s="3">
        <f t="shared" si="8"/>
        <v>0</v>
      </c>
    </row>
    <row r="547" spans="7:9" x14ac:dyDescent="0.35">
      <c r="G547" s="54" t="str">
        <f>IF(ISTEXT(overallRate),"Effectuez l’étape 1",IF($C547="Oui","Utiliser Étape 2a) Hebdomadaire (52)",IF(OR(COUNT($D547,E547)&lt;&gt;2,overallRate=0),0,ROUND(IF($B547="Non - avec lien de dépendance",MIN(2258,E547,$D547)*overallRate,MIN(2258,E547)*overallRate),2))))</f>
        <v>Effectuez l’étape 1</v>
      </c>
      <c r="H547" s="54" t="str">
        <f>IF(ISTEXT(overallRate),"Effectuez l’étape 1",IF($C547="Oui","Utiliser Étape 2a) Hebdomadaire (52)",IF(OR(COUNT($D547,F547)&lt;&gt;2,overallRate=0),0,ROUND(IF($B547="Non - avec lien de dépendance",MIN(2258,F547,$D547)*overallRate,MIN(2258,F547)*overallRate),2))))</f>
        <v>Effectuez l’étape 1</v>
      </c>
      <c r="I547" s="3">
        <f t="shared" si="8"/>
        <v>0</v>
      </c>
    </row>
    <row r="548" spans="7:9" x14ac:dyDescent="0.35">
      <c r="G548" s="54" t="str">
        <f>IF(ISTEXT(overallRate),"Effectuez l’étape 1",IF($C548="Oui","Utiliser Étape 2a) Hebdomadaire (52)",IF(OR(COUNT($D548,E548)&lt;&gt;2,overallRate=0),0,ROUND(IF($B548="Non - avec lien de dépendance",MIN(2258,E548,$D548)*overallRate,MIN(2258,E548)*overallRate),2))))</f>
        <v>Effectuez l’étape 1</v>
      </c>
      <c r="H548" s="54" t="str">
        <f>IF(ISTEXT(overallRate),"Effectuez l’étape 1",IF($C548="Oui","Utiliser Étape 2a) Hebdomadaire (52)",IF(OR(COUNT($D548,F548)&lt;&gt;2,overallRate=0),0,ROUND(IF($B548="Non - avec lien de dépendance",MIN(2258,F548,$D548)*overallRate,MIN(2258,F548)*overallRate),2))))</f>
        <v>Effectuez l’étape 1</v>
      </c>
      <c r="I548" s="3">
        <f t="shared" si="8"/>
        <v>0</v>
      </c>
    </row>
    <row r="549" spans="7:9" x14ac:dyDescent="0.35">
      <c r="G549" s="54" t="str">
        <f>IF(ISTEXT(overallRate),"Effectuez l’étape 1",IF($C549="Oui","Utiliser Étape 2a) Hebdomadaire (52)",IF(OR(COUNT($D549,E549)&lt;&gt;2,overallRate=0),0,ROUND(IF($B549="Non - avec lien de dépendance",MIN(2258,E549,$D549)*overallRate,MIN(2258,E549)*overallRate),2))))</f>
        <v>Effectuez l’étape 1</v>
      </c>
      <c r="H549" s="54" t="str">
        <f>IF(ISTEXT(overallRate),"Effectuez l’étape 1",IF($C549="Oui","Utiliser Étape 2a) Hebdomadaire (52)",IF(OR(COUNT($D549,F549)&lt;&gt;2,overallRate=0),0,ROUND(IF($B549="Non - avec lien de dépendance",MIN(2258,F549,$D549)*overallRate,MIN(2258,F549)*overallRate),2))))</f>
        <v>Effectuez l’étape 1</v>
      </c>
      <c r="I549" s="3">
        <f t="shared" si="8"/>
        <v>0</v>
      </c>
    </row>
    <row r="550" spans="7:9" x14ac:dyDescent="0.35">
      <c r="G550" s="54" t="str">
        <f>IF(ISTEXT(overallRate),"Effectuez l’étape 1",IF($C550="Oui","Utiliser Étape 2a) Hebdomadaire (52)",IF(OR(COUNT($D550,E550)&lt;&gt;2,overallRate=0),0,ROUND(IF($B550="Non - avec lien de dépendance",MIN(2258,E550,$D550)*overallRate,MIN(2258,E550)*overallRate),2))))</f>
        <v>Effectuez l’étape 1</v>
      </c>
      <c r="H550" s="54" t="str">
        <f>IF(ISTEXT(overallRate),"Effectuez l’étape 1",IF($C550="Oui","Utiliser Étape 2a) Hebdomadaire (52)",IF(OR(COUNT($D550,F550)&lt;&gt;2,overallRate=0),0,ROUND(IF($B550="Non - avec lien de dépendance",MIN(2258,F550,$D550)*overallRate,MIN(2258,F550)*overallRate),2))))</f>
        <v>Effectuez l’étape 1</v>
      </c>
      <c r="I550" s="3">
        <f t="shared" si="8"/>
        <v>0</v>
      </c>
    </row>
    <row r="551" spans="7:9" x14ac:dyDescent="0.35">
      <c r="G551" s="54" t="str">
        <f>IF(ISTEXT(overallRate),"Effectuez l’étape 1",IF($C551="Oui","Utiliser Étape 2a) Hebdomadaire (52)",IF(OR(COUNT($D551,E551)&lt;&gt;2,overallRate=0),0,ROUND(IF($B551="Non - avec lien de dépendance",MIN(2258,E551,$D551)*overallRate,MIN(2258,E551)*overallRate),2))))</f>
        <v>Effectuez l’étape 1</v>
      </c>
      <c r="H551" s="54" t="str">
        <f>IF(ISTEXT(overallRate),"Effectuez l’étape 1",IF($C551="Oui","Utiliser Étape 2a) Hebdomadaire (52)",IF(OR(COUNT($D551,F551)&lt;&gt;2,overallRate=0),0,ROUND(IF($B551="Non - avec lien de dépendance",MIN(2258,F551,$D551)*overallRate,MIN(2258,F551)*overallRate),2))))</f>
        <v>Effectuez l’étape 1</v>
      </c>
      <c r="I551" s="3">
        <f t="shared" si="8"/>
        <v>0</v>
      </c>
    </row>
    <row r="552" spans="7:9" x14ac:dyDescent="0.35">
      <c r="G552" s="54" t="str">
        <f>IF(ISTEXT(overallRate),"Effectuez l’étape 1",IF($C552="Oui","Utiliser Étape 2a) Hebdomadaire (52)",IF(OR(COUNT($D552,E552)&lt;&gt;2,overallRate=0),0,ROUND(IF($B552="Non - avec lien de dépendance",MIN(2258,E552,$D552)*overallRate,MIN(2258,E552)*overallRate),2))))</f>
        <v>Effectuez l’étape 1</v>
      </c>
      <c r="H552" s="54" t="str">
        <f>IF(ISTEXT(overallRate),"Effectuez l’étape 1",IF($C552="Oui","Utiliser Étape 2a) Hebdomadaire (52)",IF(OR(COUNT($D552,F552)&lt;&gt;2,overallRate=0),0,ROUND(IF($B552="Non - avec lien de dépendance",MIN(2258,F552,$D552)*overallRate,MIN(2258,F552)*overallRate),2))))</f>
        <v>Effectuez l’étape 1</v>
      </c>
      <c r="I552" s="3">
        <f t="shared" si="8"/>
        <v>0</v>
      </c>
    </row>
    <row r="553" spans="7:9" x14ac:dyDescent="0.35">
      <c r="G553" s="54" t="str">
        <f>IF(ISTEXT(overallRate),"Effectuez l’étape 1",IF($C553="Oui","Utiliser Étape 2a) Hebdomadaire (52)",IF(OR(COUNT($D553,E553)&lt;&gt;2,overallRate=0),0,ROUND(IF($B553="Non - avec lien de dépendance",MIN(2258,E553,$D553)*overallRate,MIN(2258,E553)*overallRate),2))))</f>
        <v>Effectuez l’étape 1</v>
      </c>
      <c r="H553" s="54" t="str">
        <f>IF(ISTEXT(overallRate),"Effectuez l’étape 1",IF($C553="Oui","Utiliser Étape 2a) Hebdomadaire (52)",IF(OR(COUNT($D553,F553)&lt;&gt;2,overallRate=0),0,ROUND(IF($B553="Non - avec lien de dépendance",MIN(2258,F553,$D553)*overallRate,MIN(2258,F553)*overallRate),2))))</f>
        <v>Effectuez l’étape 1</v>
      </c>
      <c r="I553" s="3">
        <f t="shared" si="8"/>
        <v>0</v>
      </c>
    </row>
    <row r="554" spans="7:9" x14ac:dyDescent="0.35">
      <c r="G554" s="54" t="str">
        <f>IF(ISTEXT(overallRate),"Effectuez l’étape 1",IF($C554="Oui","Utiliser Étape 2a) Hebdomadaire (52)",IF(OR(COUNT($D554,E554)&lt;&gt;2,overallRate=0),0,ROUND(IF($B554="Non - avec lien de dépendance",MIN(2258,E554,$D554)*overallRate,MIN(2258,E554)*overallRate),2))))</f>
        <v>Effectuez l’étape 1</v>
      </c>
      <c r="H554" s="54" t="str">
        <f>IF(ISTEXT(overallRate),"Effectuez l’étape 1",IF($C554="Oui","Utiliser Étape 2a) Hebdomadaire (52)",IF(OR(COUNT($D554,F554)&lt;&gt;2,overallRate=0),0,ROUND(IF($B554="Non - avec lien de dépendance",MIN(2258,F554,$D554)*overallRate,MIN(2258,F554)*overallRate),2))))</f>
        <v>Effectuez l’étape 1</v>
      </c>
      <c r="I554" s="3">
        <f t="shared" si="8"/>
        <v>0</v>
      </c>
    </row>
    <row r="555" spans="7:9" x14ac:dyDescent="0.35">
      <c r="G555" s="54" t="str">
        <f>IF(ISTEXT(overallRate),"Effectuez l’étape 1",IF($C555="Oui","Utiliser Étape 2a) Hebdomadaire (52)",IF(OR(COUNT($D555,E555)&lt;&gt;2,overallRate=0),0,ROUND(IF($B555="Non - avec lien de dépendance",MIN(2258,E555,$D555)*overallRate,MIN(2258,E555)*overallRate),2))))</f>
        <v>Effectuez l’étape 1</v>
      </c>
      <c r="H555" s="54" t="str">
        <f>IF(ISTEXT(overallRate),"Effectuez l’étape 1",IF($C555="Oui","Utiliser Étape 2a) Hebdomadaire (52)",IF(OR(COUNT($D555,F555)&lt;&gt;2,overallRate=0),0,ROUND(IF($B555="Non - avec lien de dépendance",MIN(2258,F555,$D555)*overallRate,MIN(2258,F555)*overallRate),2))))</f>
        <v>Effectuez l’étape 1</v>
      </c>
      <c r="I555" s="3">
        <f t="shared" si="8"/>
        <v>0</v>
      </c>
    </row>
    <row r="556" spans="7:9" x14ac:dyDescent="0.35">
      <c r="G556" s="54" t="str">
        <f>IF(ISTEXT(overallRate),"Effectuez l’étape 1",IF($C556="Oui","Utiliser Étape 2a) Hebdomadaire (52)",IF(OR(COUNT($D556,E556)&lt;&gt;2,overallRate=0),0,ROUND(IF($B556="Non - avec lien de dépendance",MIN(2258,E556,$D556)*overallRate,MIN(2258,E556)*overallRate),2))))</f>
        <v>Effectuez l’étape 1</v>
      </c>
      <c r="H556" s="54" t="str">
        <f>IF(ISTEXT(overallRate),"Effectuez l’étape 1",IF($C556="Oui","Utiliser Étape 2a) Hebdomadaire (52)",IF(OR(COUNT($D556,F556)&lt;&gt;2,overallRate=0),0,ROUND(IF($B556="Non - avec lien de dépendance",MIN(2258,F556,$D556)*overallRate,MIN(2258,F556)*overallRate),2))))</f>
        <v>Effectuez l’étape 1</v>
      </c>
      <c r="I556" s="3">
        <f t="shared" si="8"/>
        <v>0</v>
      </c>
    </row>
    <row r="557" spans="7:9" x14ac:dyDescent="0.35">
      <c r="G557" s="54" t="str">
        <f>IF(ISTEXT(overallRate),"Effectuez l’étape 1",IF($C557="Oui","Utiliser Étape 2a) Hebdomadaire (52)",IF(OR(COUNT($D557,E557)&lt;&gt;2,overallRate=0),0,ROUND(IF($B557="Non - avec lien de dépendance",MIN(2258,E557,$D557)*overallRate,MIN(2258,E557)*overallRate),2))))</f>
        <v>Effectuez l’étape 1</v>
      </c>
      <c r="H557" s="54" t="str">
        <f>IF(ISTEXT(overallRate),"Effectuez l’étape 1",IF($C557="Oui","Utiliser Étape 2a) Hebdomadaire (52)",IF(OR(COUNT($D557,F557)&lt;&gt;2,overallRate=0),0,ROUND(IF($B557="Non - avec lien de dépendance",MIN(2258,F557,$D557)*overallRate,MIN(2258,F557)*overallRate),2))))</f>
        <v>Effectuez l’étape 1</v>
      </c>
      <c r="I557" s="3">
        <f t="shared" si="8"/>
        <v>0</v>
      </c>
    </row>
    <row r="558" spans="7:9" x14ac:dyDescent="0.35">
      <c r="G558" s="54" t="str">
        <f>IF(ISTEXT(overallRate),"Effectuez l’étape 1",IF($C558="Oui","Utiliser Étape 2a) Hebdomadaire (52)",IF(OR(COUNT($D558,E558)&lt;&gt;2,overallRate=0),0,ROUND(IF($B558="Non - avec lien de dépendance",MIN(2258,E558,$D558)*overallRate,MIN(2258,E558)*overallRate),2))))</f>
        <v>Effectuez l’étape 1</v>
      </c>
      <c r="H558" s="54" t="str">
        <f>IF(ISTEXT(overallRate),"Effectuez l’étape 1",IF($C558="Oui","Utiliser Étape 2a) Hebdomadaire (52)",IF(OR(COUNT($D558,F558)&lt;&gt;2,overallRate=0),0,ROUND(IF($B558="Non - avec lien de dépendance",MIN(2258,F558,$D558)*overallRate,MIN(2258,F558)*overallRate),2))))</f>
        <v>Effectuez l’étape 1</v>
      </c>
      <c r="I558" s="3">
        <f t="shared" si="8"/>
        <v>0</v>
      </c>
    </row>
    <row r="559" spans="7:9" x14ac:dyDescent="0.35">
      <c r="G559" s="54" t="str">
        <f>IF(ISTEXT(overallRate),"Effectuez l’étape 1",IF($C559="Oui","Utiliser Étape 2a) Hebdomadaire (52)",IF(OR(COUNT($D559,E559)&lt;&gt;2,overallRate=0),0,ROUND(IF($B559="Non - avec lien de dépendance",MIN(2258,E559,$D559)*overallRate,MIN(2258,E559)*overallRate),2))))</f>
        <v>Effectuez l’étape 1</v>
      </c>
      <c r="H559" s="54" t="str">
        <f>IF(ISTEXT(overallRate),"Effectuez l’étape 1",IF($C559="Oui","Utiliser Étape 2a) Hebdomadaire (52)",IF(OR(COUNT($D559,F559)&lt;&gt;2,overallRate=0),0,ROUND(IF($B559="Non - avec lien de dépendance",MIN(2258,F559,$D559)*overallRate,MIN(2258,F559)*overallRate),2))))</f>
        <v>Effectuez l’étape 1</v>
      </c>
      <c r="I559" s="3">
        <f t="shared" si="8"/>
        <v>0</v>
      </c>
    </row>
    <row r="560" spans="7:9" x14ac:dyDescent="0.35">
      <c r="G560" s="54" t="str">
        <f>IF(ISTEXT(overallRate),"Effectuez l’étape 1",IF($C560="Oui","Utiliser Étape 2a) Hebdomadaire (52)",IF(OR(COUNT($D560,E560)&lt;&gt;2,overallRate=0),0,ROUND(IF($B560="Non - avec lien de dépendance",MIN(2258,E560,$D560)*overallRate,MIN(2258,E560)*overallRate),2))))</f>
        <v>Effectuez l’étape 1</v>
      </c>
      <c r="H560" s="54" t="str">
        <f>IF(ISTEXT(overallRate),"Effectuez l’étape 1",IF($C560="Oui","Utiliser Étape 2a) Hebdomadaire (52)",IF(OR(COUNT($D560,F560)&lt;&gt;2,overallRate=0),0,ROUND(IF($B560="Non - avec lien de dépendance",MIN(2258,F560,$D560)*overallRate,MIN(2258,F560)*overallRate),2))))</f>
        <v>Effectuez l’étape 1</v>
      </c>
      <c r="I560" s="3">
        <f t="shared" si="8"/>
        <v>0</v>
      </c>
    </row>
    <row r="561" spans="7:9" x14ac:dyDescent="0.35">
      <c r="G561" s="54" t="str">
        <f>IF(ISTEXT(overallRate),"Effectuez l’étape 1",IF($C561="Oui","Utiliser Étape 2a) Hebdomadaire (52)",IF(OR(COUNT($D561,E561)&lt;&gt;2,overallRate=0),0,ROUND(IF($B561="Non - avec lien de dépendance",MIN(2258,E561,$D561)*overallRate,MIN(2258,E561)*overallRate),2))))</f>
        <v>Effectuez l’étape 1</v>
      </c>
      <c r="H561" s="54" t="str">
        <f>IF(ISTEXT(overallRate),"Effectuez l’étape 1",IF($C561="Oui","Utiliser Étape 2a) Hebdomadaire (52)",IF(OR(COUNT($D561,F561)&lt;&gt;2,overallRate=0),0,ROUND(IF($B561="Non - avec lien de dépendance",MIN(2258,F561,$D561)*overallRate,MIN(2258,F561)*overallRate),2))))</f>
        <v>Effectuez l’étape 1</v>
      </c>
      <c r="I561" s="3">
        <f t="shared" si="8"/>
        <v>0</v>
      </c>
    </row>
    <row r="562" spans="7:9" x14ac:dyDescent="0.35">
      <c r="G562" s="54" t="str">
        <f>IF(ISTEXT(overallRate),"Effectuez l’étape 1",IF($C562="Oui","Utiliser Étape 2a) Hebdomadaire (52)",IF(OR(COUNT($D562,E562)&lt;&gt;2,overallRate=0),0,ROUND(IF($B562="Non - avec lien de dépendance",MIN(2258,E562,$D562)*overallRate,MIN(2258,E562)*overallRate),2))))</f>
        <v>Effectuez l’étape 1</v>
      </c>
      <c r="H562" s="54" t="str">
        <f>IF(ISTEXT(overallRate),"Effectuez l’étape 1",IF($C562="Oui","Utiliser Étape 2a) Hebdomadaire (52)",IF(OR(COUNT($D562,F562)&lt;&gt;2,overallRate=0),0,ROUND(IF($B562="Non - avec lien de dépendance",MIN(2258,F562,$D562)*overallRate,MIN(2258,F562)*overallRate),2))))</f>
        <v>Effectuez l’étape 1</v>
      </c>
      <c r="I562" s="3">
        <f t="shared" si="8"/>
        <v>0</v>
      </c>
    </row>
    <row r="563" spans="7:9" x14ac:dyDescent="0.35">
      <c r="G563" s="54" t="str">
        <f>IF(ISTEXT(overallRate),"Effectuez l’étape 1",IF($C563="Oui","Utiliser Étape 2a) Hebdomadaire (52)",IF(OR(COUNT($D563,E563)&lt;&gt;2,overallRate=0),0,ROUND(IF($B563="Non - avec lien de dépendance",MIN(2258,E563,$D563)*overallRate,MIN(2258,E563)*overallRate),2))))</f>
        <v>Effectuez l’étape 1</v>
      </c>
      <c r="H563" s="54" t="str">
        <f>IF(ISTEXT(overallRate),"Effectuez l’étape 1",IF($C563="Oui","Utiliser Étape 2a) Hebdomadaire (52)",IF(OR(COUNT($D563,F563)&lt;&gt;2,overallRate=0),0,ROUND(IF($B563="Non - avec lien de dépendance",MIN(2258,F563,$D563)*overallRate,MIN(2258,F563)*overallRate),2))))</f>
        <v>Effectuez l’étape 1</v>
      </c>
      <c r="I563" s="3">
        <f t="shared" si="8"/>
        <v>0</v>
      </c>
    </row>
    <row r="564" spans="7:9" x14ac:dyDescent="0.35">
      <c r="G564" s="54" t="str">
        <f>IF(ISTEXT(overallRate),"Effectuez l’étape 1",IF($C564="Oui","Utiliser Étape 2a) Hebdomadaire (52)",IF(OR(COUNT($D564,E564)&lt;&gt;2,overallRate=0),0,ROUND(IF($B564="Non - avec lien de dépendance",MIN(2258,E564,$D564)*overallRate,MIN(2258,E564)*overallRate),2))))</f>
        <v>Effectuez l’étape 1</v>
      </c>
      <c r="H564" s="54" t="str">
        <f>IF(ISTEXT(overallRate),"Effectuez l’étape 1",IF($C564="Oui","Utiliser Étape 2a) Hebdomadaire (52)",IF(OR(COUNT($D564,F564)&lt;&gt;2,overallRate=0),0,ROUND(IF($B564="Non - avec lien de dépendance",MIN(2258,F564,$D564)*overallRate,MIN(2258,F564)*overallRate),2))))</f>
        <v>Effectuez l’étape 1</v>
      </c>
      <c r="I564" s="3">
        <f t="shared" si="8"/>
        <v>0</v>
      </c>
    </row>
    <row r="565" spans="7:9" x14ac:dyDescent="0.35">
      <c r="G565" s="54" t="str">
        <f>IF(ISTEXT(overallRate),"Effectuez l’étape 1",IF($C565="Oui","Utiliser Étape 2a) Hebdomadaire (52)",IF(OR(COUNT($D565,E565)&lt;&gt;2,overallRate=0),0,ROUND(IF($B565="Non - avec lien de dépendance",MIN(2258,E565,$D565)*overallRate,MIN(2258,E565)*overallRate),2))))</f>
        <v>Effectuez l’étape 1</v>
      </c>
      <c r="H565" s="54" t="str">
        <f>IF(ISTEXT(overallRate),"Effectuez l’étape 1",IF($C565="Oui","Utiliser Étape 2a) Hebdomadaire (52)",IF(OR(COUNT($D565,F565)&lt;&gt;2,overallRate=0),0,ROUND(IF($B565="Non - avec lien de dépendance",MIN(2258,F565,$D565)*overallRate,MIN(2258,F565)*overallRate),2))))</f>
        <v>Effectuez l’étape 1</v>
      </c>
      <c r="I565" s="3">
        <f t="shared" si="8"/>
        <v>0</v>
      </c>
    </row>
    <row r="566" spans="7:9" x14ac:dyDescent="0.35">
      <c r="G566" s="54" t="str">
        <f>IF(ISTEXT(overallRate),"Effectuez l’étape 1",IF($C566="Oui","Utiliser Étape 2a) Hebdomadaire (52)",IF(OR(COUNT($D566,E566)&lt;&gt;2,overallRate=0),0,ROUND(IF($B566="Non - avec lien de dépendance",MIN(2258,E566,$D566)*overallRate,MIN(2258,E566)*overallRate),2))))</f>
        <v>Effectuez l’étape 1</v>
      </c>
      <c r="H566" s="54" t="str">
        <f>IF(ISTEXT(overallRate),"Effectuez l’étape 1",IF($C566="Oui","Utiliser Étape 2a) Hebdomadaire (52)",IF(OR(COUNT($D566,F566)&lt;&gt;2,overallRate=0),0,ROUND(IF($B566="Non - avec lien de dépendance",MIN(2258,F566,$D566)*overallRate,MIN(2258,F566)*overallRate),2))))</f>
        <v>Effectuez l’étape 1</v>
      </c>
      <c r="I566" s="3">
        <f t="shared" si="8"/>
        <v>0</v>
      </c>
    </row>
    <row r="567" spans="7:9" x14ac:dyDescent="0.35">
      <c r="G567" s="54" t="str">
        <f>IF(ISTEXT(overallRate),"Effectuez l’étape 1",IF($C567="Oui","Utiliser Étape 2a) Hebdomadaire (52)",IF(OR(COUNT($D567,E567)&lt;&gt;2,overallRate=0),0,ROUND(IF($B567="Non - avec lien de dépendance",MIN(2258,E567,$D567)*overallRate,MIN(2258,E567)*overallRate),2))))</f>
        <v>Effectuez l’étape 1</v>
      </c>
      <c r="H567" s="54" t="str">
        <f>IF(ISTEXT(overallRate),"Effectuez l’étape 1",IF($C567="Oui","Utiliser Étape 2a) Hebdomadaire (52)",IF(OR(COUNT($D567,F567)&lt;&gt;2,overallRate=0),0,ROUND(IF($B567="Non - avec lien de dépendance",MIN(2258,F567,$D567)*overallRate,MIN(2258,F567)*overallRate),2))))</f>
        <v>Effectuez l’étape 1</v>
      </c>
      <c r="I567" s="3">
        <f t="shared" si="8"/>
        <v>0</v>
      </c>
    </row>
    <row r="568" spans="7:9" x14ac:dyDescent="0.35">
      <c r="G568" s="54" t="str">
        <f>IF(ISTEXT(overallRate),"Effectuez l’étape 1",IF($C568="Oui","Utiliser Étape 2a) Hebdomadaire (52)",IF(OR(COUNT($D568,E568)&lt;&gt;2,overallRate=0),0,ROUND(IF($B568="Non - avec lien de dépendance",MIN(2258,E568,$D568)*overallRate,MIN(2258,E568)*overallRate),2))))</f>
        <v>Effectuez l’étape 1</v>
      </c>
      <c r="H568" s="54" t="str">
        <f>IF(ISTEXT(overallRate),"Effectuez l’étape 1",IF($C568="Oui","Utiliser Étape 2a) Hebdomadaire (52)",IF(OR(COUNT($D568,F568)&lt;&gt;2,overallRate=0),0,ROUND(IF($B568="Non - avec lien de dépendance",MIN(2258,F568,$D568)*overallRate,MIN(2258,F568)*overallRate),2))))</f>
        <v>Effectuez l’étape 1</v>
      </c>
      <c r="I568" s="3">
        <f t="shared" si="8"/>
        <v>0</v>
      </c>
    </row>
    <row r="569" spans="7:9" x14ac:dyDescent="0.35">
      <c r="G569" s="54" t="str">
        <f>IF(ISTEXT(overallRate),"Effectuez l’étape 1",IF($C569="Oui","Utiliser Étape 2a) Hebdomadaire (52)",IF(OR(COUNT($D569,E569)&lt;&gt;2,overallRate=0),0,ROUND(IF($B569="Non - avec lien de dépendance",MIN(2258,E569,$D569)*overallRate,MIN(2258,E569)*overallRate),2))))</f>
        <v>Effectuez l’étape 1</v>
      </c>
      <c r="H569" s="54" t="str">
        <f>IF(ISTEXT(overallRate),"Effectuez l’étape 1",IF($C569="Oui","Utiliser Étape 2a) Hebdomadaire (52)",IF(OR(COUNT($D569,F569)&lt;&gt;2,overallRate=0),0,ROUND(IF($B569="Non - avec lien de dépendance",MIN(2258,F569,$D569)*overallRate,MIN(2258,F569)*overallRate),2))))</f>
        <v>Effectuez l’étape 1</v>
      </c>
      <c r="I569" s="3">
        <f t="shared" si="8"/>
        <v>0</v>
      </c>
    </row>
    <row r="570" spans="7:9" x14ac:dyDescent="0.35">
      <c r="G570" s="54" t="str">
        <f>IF(ISTEXT(overallRate),"Effectuez l’étape 1",IF($C570="Oui","Utiliser Étape 2a) Hebdomadaire (52)",IF(OR(COUNT($D570,E570)&lt;&gt;2,overallRate=0),0,ROUND(IF($B570="Non - avec lien de dépendance",MIN(2258,E570,$D570)*overallRate,MIN(2258,E570)*overallRate),2))))</f>
        <v>Effectuez l’étape 1</v>
      </c>
      <c r="H570" s="54" t="str">
        <f>IF(ISTEXT(overallRate),"Effectuez l’étape 1",IF($C570="Oui","Utiliser Étape 2a) Hebdomadaire (52)",IF(OR(COUNT($D570,F570)&lt;&gt;2,overallRate=0),0,ROUND(IF($B570="Non - avec lien de dépendance",MIN(2258,F570,$D570)*overallRate,MIN(2258,F570)*overallRate),2))))</f>
        <v>Effectuez l’étape 1</v>
      </c>
      <c r="I570" s="3">
        <f t="shared" si="8"/>
        <v>0</v>
      </c>
    </row>
    <row r="571" spans="7:9" x14ac:dyDescent="0.35">
      <c r="G571" s="54" t="str">
        <f>IF(ISTEXT(overallRate),"Effectuez l’étape 1",IF($C571="Oui","Utiliser Étape 2a) Hebdomadaire (52)",IF(OR(COUNT($D571,E571)&lt;&gt;2,overallRate=0),0,ROUND(IF($B571="Non - avec lien de dépendance",MIN(2258,E571,$D571)*overallRate,MIN(2258,E571)*overallRate),2))))</f>
        <v>Effectuez l’étape 1</v>
      </c>
      <c r="H571" s="54" t="str">
        <f>IF(ISTEXT(overallRate),"Effectuez l’étape 1",IF($C571="Oui","Utiliser Étape 2a) Hebdomadaire (52)",IF(OR(COUNT($D571,F571)&lt;&gt;2,overallRate=0),0,ROUND(IF($B571="Non - avec lien de dépendance",MIN(2258,F571,$D571)*overallRate,MIN(2258,F571)*overallRate),2))))</f>
        <v>Effectuez l’étape 1</v>
      </c>
      <c r="I571" s="3">
        <f t="shared" si="8"/>
        <v>0</v>
      </c>
    </row>
    <row r="572" spans="7:9" x14ac:dyDescent="0.35">
      <c r="G572" s="54" t="str">
        <f>IF(ISTEXT(overallRate),"Effectuez l’étape 1",IF($C572="Oui","Utiliser Étape 2a) Hebdomadaire (52)",IF(OR(COUNT($D572,E572)&lt;&gt;2,overallRate=0),0,ROUND(IF($B572="Non - avec lien de dépendance",MIN(2258,E572,$D572)*overallRate,MIN(2258,E572)*overallRate),2))))</f>
        <v>Effectuez l’étape 1</v>
      </c>
      <c r="H572" s="54" t="str">
        <f>IF(ISTEXT(overallRate),"Effectuez l’étape 1",IF($C572="Oui","Utiliser Étape 2a) Hebdomadaire (52)",IF(OR(COUNT($D572,F572)&lt;&gt;2,overallRate=0),0,ROUND(IF($B572="Non - avec lien de dépendance",MIN(2258,F572,$D572)*overallRate,MIN(2258,F572)*overallRate),2))))</f>
        <v>Effectuez l’étape 1</v>
      </c>
      <c r="I572" s="3">
        <f t="shared" si="8"/>
        <v>0</v>
      </c>
    </row>
    <row r="573" spans="7:9" x14ac:dyDescent="0.35">
      <c r="G573" s="54" t="str">
        <f>IF(ISTEXT(overallRate),"Effectuez l’étape 1",IF($C573="Oui","Utiliser Étape 2a) Hebdomadaire (52)",IF(OR(COUNT($D573,E573)&lt;&gt;2,overallRate=0),0,ROUND(IF($B573="Non - avec lien de dépendance",MIN(2258,E573,$D573)*overallRate,MIN(2258,E573)*overallRate),2))))</f>
        <v>Effectuez l’étape 1</v>
      </c>
      <c r="H573" s="54" t="str">
        <f>IF(ISTEXT(overallRate),"Effectuez l’étape 1",IF($C573="Oui","Utiliser Étape 2a) Hebdomadaire (52)",IF(OR(COUNT($D573,F573)&lt;&gt;2,overallRate=0),0,ROUND(IF($B573="Non - avec lien de dépendance",MIN(2258,F573,$D573)*overallRate,MIN(2258,F573)*overallRate),2))))</f>
        <v>Effectuez l’étape 1</v>
      </c>
      <c r="I573" s="3">
        <f t="shared" si="8"/>
        <v>0</v>
      </c>
    </row>
    <row r="574" spans="7:9" x14ac:dyDescent="0.35">
      <c r="G574" s="54" t="str">
        <f>IF(ISTEXT(overallRate),"Effectuez l’étape 1",IF($C574="Oui","Utiliser Étape 2a) Hebdomadaire (52)",IF(OR(COUNT($D574,E574)&lt;&gt;2,overallRate=0),0,ROUND(IF($B574="Non - avec lien de dépendance",MIN(2258,E574,$D574)*overallRate,MIN(2258,E574)*overallRate),2))))</f>
        <v>Effectuez l’étape 1</v>
      </c>
      <c r="H574" s="54" t="str">
        <f>IF(ISTEXT(overallRate),"Effectuez l’étape 1",IF($C574="Oui","Utiliser Étape 2a) Hebdomadaire (52)",IF(OR(COUNT($D574,F574)&lt;&gt;2,overallRate=0),0,ROUND(IF($B574="Non - avec lien de dépendance",MIN(2258,F574,$D574)*overallRate,MIN(2258,F574)*overallRate),2))))</f>
        <v>Effectuez l’étape 1</v>
      </c>
      <c r="I574" s="3">
        <f t="shared" si="8"/>
        <v>0</v>
      </c>
    </row>
    <row r="575" spans="7:9" x14ac:dyDescent="0.35">
      <c r="G575" s="54" t="str">
        <f>IF(ISTEXT(overallRate),"Effectuez l’étape 1",IF($C575="Oui","Utiliser Étape 2a) Hebdomadaire (52)",IF(OR(COUNT($D575,E575)&lt;&gt;2,overallRate=0),0,ROUND(IF($B575="Non - avec lien de dépendance",MIN(2258,E575,$D575)*overallRate,MIN(2258,E575)*overallRate),2))))</f>
        <v>Effectuez l’étape 1</v>
      </c>
      <c r="H575" s="54" t="str">
        <f>IF(ISTEXT(overallRate),"Effectuez l’étape 1",IF($C575="Oui","Utiliser Étape 2a) Hebdomadaire (52)",IF(OR(COUNT($D575,F575)&lt;&gt;2,overallRate=0),0,ROUND(IF($B575="Non - avec lien de dépendance",MIN(2258,F575,$D575)*overallRate,MIN(2258,F575)*overallRate),2))))</f>
        <v>Effectuez l’étape 1</v>
      </c>
      <c r="I575" s="3">
        <f t="shared" si="8"/>
        <v>0</v>
      </c>
    </row>
    <row r="576" spans="7:9" x14ac:dyDescent="0.35">
      <c r="G576" s="54" t="str">
        <f>IF(ISTEXT(overallRate),"Effectuez l’étape 1",IF($C576="Oui","Utiliser Étape 2a) Hebdomadaire (52)",IF(OR(COUNT($D576,E576)&lt;&gt;2,overallRate=0),0,ROUND(IF($B576="Non - avec lien de dépendance",MIN(2258,E576,$D576)*overallRate,MIN(2258,E576)*overallRate),2))))</f>
        <v>Effectuez l’étape 1</v>
      </c>
      <c r="H576" s="54" t="str">
        <f>IF(ISTEXT(overallRate),"Effectuez l’étape 1",IF($C576="Oui","Utiliser Étape 2a) Hebdomadaire (52)",IF(OR(COUNT($D576,F576)&lt;&gt;2,overallRate=0),0,ROUND(IF($B576="Non - avec lien de dépendance",MIN(2258,F576,$D576)*overallRate,MIN(2258,F576)*overallRate),2))))</f>
        <v>Effectuez l’étape 1</v>
      </c>
      <c r="I576" s="3">
        <f t="shared" si="8"/>
        <v>0</v>
      </c>
    </row>
    <row r="577" spans="7:9" x14ac:dyDescent="0.35">
      <c r="G577" s="54" t="str">
        <f>IF(ISTEXT(overallRate),"Effectuez l’étape 1",IF($C577="Oui","Utiliser Étape 2a) Hebdomadaire (52)",IF(OR(COUNT($D577,E577)&lt;&gt;2,overallRate=0),0,ROUND(IF($B577="Non - avec lien de dépendance",MIN(2258,E577,$D577)*overallRate,MIN(2258,E577)*overallRate),2))))</f>
        <v>Effectuez l’étape 1</v>
      </c>
      <c r="H577" s="54" t="str">
        <f>IF(ISTEXT(overallRate),"Effectuez l’étape 1",IF($C577="Oui","Utiliser Étape 2a) Hebdomadaire (52)",IF(OR(COUNT($D577,F577)&lt;&gt;2,overallRate=0),0,ROUND(IF($B577="Non - avec lien de dépendance",MIN(2258,F577,$D577)*overallRate,MIN(2258,F577)*overallRate),2))))</f>
        <v>Effectuez l’étape 1</v>
      </c>
      <c r="I577" s="3">
        <f t="shared" si="8"/>
        <v>0</v>
      </c>
    </row>
    <row r="578" spans="7:9" x14ac:dyDescent="0.35">
      <c r="G578" s="54" t="str">
        <f>IF(ISTEXT(overallRate),"Effectuez l’étape 1",IF($C578="Oui","Utiliser Étape 2a) Hebdomadaire (52)",IF(OR(COUNT($D578,E578)&lt;&gt;2,overallRate=0),0,ROUND(IF($B578="Non - avec lien de dépendance",MIN(2258,E578,$D578)*overallRate,MIN(2258,E578)*overallRate),2))))</f>
        <v>Effectuez l’étape 1</v>
      </c>
      <c r="H578" s="54" t="str">
        <f>IF(ISTEXT(overallRate),"Effectuez l’étape 1",IF($C578="Oui","Utiliser Étape 2a) Hebdomadaire (52)",IF(OR(COUNT($D578,F578)&lt;&gt;2,overallRate=0),0,ROUND(IF($B578="Non - avec lien de dépendance",MIN(2258,F578,$D578)*overallRate,MIN(2258,F578)*overallRate),2))))</f>
        <v>Effectuez l’étape 1</v>
      </c>
      <c r="I578" s="3">
        <f t="shared" si="8"/>
        <v>0</v>
      </c>
    </row>
    <row r="579" spans="7:9" x14ac:dyDescent="0.35">
      <c r="G579" s="54" t="str">
        <f>IF(ISTEXT(overallRate),"Effectuez l’étape 1",IF($C579="Oui","Utiliser Étape 2a) Hebdomadaire (52)",IF(OR(COUNT($D579,E579)&lt;&gt;2,overallRate=0),0,ROUND(IF($B579="Non - avec lien de dépendance",MIN(2258,E579,$D579)*overallRate,MIN(2258,E579)*overallRate),2))))</f>
        <v>Effectuez l’étape 1</v>
      </c>
      <c r="H579" s="54" t="str">
        <f>IF(ISTEXT(overallRate),"Effectuez l’étape 1",IF($C579="Oui","Utiliser Étape 2a) Hebdomadaire (52)",IF(OR(COUNT($D579,F579)&lt;&gt;2,overallRate=0),0,ROUND(IF($B579="Non - avec lien de dépendance",MIN(2258,F579,$D579)*overallRate,MIN(2258,F579)*overallRate),2))))</f>
        <v>Effectuez l’étape 1</v>
      </c>
      <c r="I579" s="3">
        <f t="shared" si="8"/>
        <v>0</v>
      </c>
    </row>
    <row r="580" spans="7:9" x14ac:dyDescent="0.35">
      <c r="G580" s="54" t="str">
        <f>IF(ISTEXT(overallRate),"Effectuez l’étape 1",IF($C580="Oui","Utiliser Étape 2a) Hebdomadaire (52)",IF(OR(COUNT($D580,E580)&lt;&gt;2,overallRate=0),0,ROUND(IF($B580="Non - avec lien de dépendance",MIN(2258,E580,$D580)*overallRate,MIN(2258,E580)*overallRate),2))))</f>
        <v>Effectuez l’étape 1</v>
      </c>
      <c r="H580" s="54" t="str">
        <f>IF(ISTEXT(overallRate),"Effectuez l’étape 1",IF($C580="Oui","Utiliser Étape 2a) Hebdomadaire (52)",IF(OR(COUNT($D580,F580)&lt;&gt;2,overallRate=0),0,ROUND(IF($B580="Non - avec lien de dépendance",MIN(2258,F580,$D580)*overallRate,MIN(2258,F580)*overallRate),2))))</f>
        <v>Effectuez l’étape 1</v>
      </c>
      <c r="I580" s="3">
        <f t="shared" si="8"/>
        <v>0</v>
      </c>
    </row>
    <row r="581" spans="7:9" x14ac:dyDescent="0.35">
      <c r="G581" s="54" t="str">
        <f>IF(ISTEXT(overallRate),"Effectuez l’étape 1",IF($C581="Oui","Utiliser Étape 2a) Hebdomadaire (52)",IF(OR(COUNT($D581,E581)&lt;&gt;2,overallRate=0),0,ROUND(IF($B581="Non - avec lien de dépendance",MIN(2258,E581,$D581)*overallRate,MIN(2258,E581)*overallRate),2))))</f>
        <v>Effectuez l’étape 1</v>
      </c>
      <c r="H581" s="54" t="str">
        <f>IF(ISTEXT(overallRate),"Effectuez l’étape 1",IF($C581="Oui","Utiliser Étape 2a) Hebdomadaire (52)",IF(OR(COUNT($D581,F581)&lt;&gt;2,overallRate=0),0,ROUND(IF($B581="Non - avec lien de dépendance",MIN(2258,F581,$D581)*overallRate,MIN(2258,F581)*overallRate),2))))</f>
        <v>Effectuez l’étape 1</v>
      </c>
      <c r="I581" s="3">
        <f t="shared" si="8"/>
        <v>0</v>
      </c>
    </row>
    <row r="582" spans="7:9" x14ac:dyDescent="0.35">
      <c r="G582" s="54" t="str">
        <f>IF(ISTEXT(overallRate),"Effectuez l’étape 1",IF($C582="Oui","Utiliser Étape 2a) Hebdomadaire (52)",IF(OR(COUNT($D582,E582)&lt;&gt;2,overallRate=0),0,ROUND(IF($B582="Non - avec lien de dépendance",MIN(2258,E582,$D582)*overallRate,MIN(2258,E582)*overallRate),2))))</f>
        <v>Effectuez l’étape 1</v>
      </c>
      <c r="H582" s="54" t="str">
        <f>IF(ISTEXT(overallRate),"Effectuez l’étape 1",IF($C582="Oui","Utiliser Étape 2a) Hebdomadaire (52)",IF(OR(COUNT($D582,F582)&lt;&gt;2,overallRate=0),0,ROUND(IF($B582="Non - avec lien de dépendance",MIN(2258,F582,$D582)*overallRate,MIN(2258,F582)*overallRate),2))))</f>
        <v>Effectuez l’étape 1</v>
      </c>
      <c r="I582" s="3">
        <f t="shared" si="8"/>
        <v>0</v>
      </c>
    </row>
    <row r="583" spans="7:9" x14ac:dyDescent="0.35">
      <c r="G583" s="54" t="str">
        <f>IF(ISTEXT(overallRate),"Effectuez l’étape 1",IF($C583="Oui","Utiliser Étape 2a) Hebdomadaire (52)",IF(OR(COUNT($D583,E583)&lt;&gt;2,overallRate=0),0,ROUND(IF($B583="Non - avec lien de dépendance",MIN(2258,E583,$D583)*overallRate,MIN(2258,E583)*overallRate),2))))</f>
        <v>Effectuez l’étape 1</v>
      </c>
      <c r="H583" s="54" t="str">
        <f>IF(ISTEXT(overallRate),"Effectuez l’étape 1",IF($C583="Oui","Utiliser Étape 2a) Hebdomadaire (52)",IF(OR(COUNT($D583,F583)&lt;&gt;2,overallRate=0),0,ROUND(IF($B583="Non - avec lien de dépendance",MIN(2258,F583,$D583)*overallRate,MIN(2258,F583)*overallRate),2))))</f>
        <v>Effectuez l’étape 1</v>
      </c>
      <c r="I583" s="3">
        <f t="shared" ref="I583:I646" si="9">IF(AND(COUNT(B583:F583)&gt;0,OR(COUNT(D583:F583)&lt;&gt;3,ISBLANK(B583))),"Fill out all amounts",SUM(G583:H583))</f>
        <v>0</v>
      </c>
    </row>
    <row r="584" spans="7:9" x14ac:dyDescent="0.35">
      <c r="G584" s="54" t="str">
        <f>IF(ISTEXT(overallRate),"Effectuez l’étape 1",IF($C584="Oui","Utiliser Étape 2a) Hebdomadaire (52)",IF(OR(COUNT($D584,E584)&lt;&gt;2,overallRate=0),0,ROUND(IF($B584="Non - avec lien de dépendance",MIN(2258,E584,$D584)*overallRate,MIN(2258,E584)*overallRate),2))))</f>
        <v>Effectuez l’étape 1</v>
      </c>
      <c r="H584" s="54" t="str">
        <f>IF(ISTEXT(overallRate),"Effectuez l’étape 1",IF($C584="Oui","Utiliser Étape 2a) Hebdomadaire (52)",IF(OR(COUNT($D584,F584)&lt;&gt;2,overallRate=0),0,ROUND(IF($B584="Non - avec lien de dépendance",MIN(2258,F584,$D584)*overallRate,MIN(2258,F584)*overallRate),2))))</f>
        <v>Effectuez l’étape 1</v>
      </c>
      <c r="I584" s="3">
        <f t="shared" si="9"/>
        <v>0</v>
      </c>
    </row>
    <row r="585" spans="7:9" x14ac:dyDescent="0.35">
      <c r="G585" s="54" t="str">
        <f>IF(ISTEXT(overallRate),"Effectuez l’étape 1",IF($C585="Oui","Utiliser Étape 2a) Hebdomadaire (52)",IF(OR(COUNT($D585,E585)&lt;&gt;2,overallRate=0),0,ROUND(IF($B585="Non - avec lien de dépendance",MIN(2258,E585,$D585)*overallRate,MIN(2258,E585)*overallRate),2))))</f>
        <v>Effectuez l’étape 1</v>
      </c>
      <c r="H585" s="54" t="str">
        <f>IF(ISTEXT(overallRate),"Effectuez l’étape 1",IF($C585="Oui","Utiliser Étape 2a) Hebdomadaire (52)",IF(OR(COUNT($D585,F585)&lt;&gt;2,overallRate=0),0,ROUND(IF($B585="Non - avec lien de dépendance",MIN(2258,F585,$D585)*overallRate,MIN(2258,F585)*overallRate),2))))</f>
        <v>Effectuez l’étape 1</v>
      </c>
      <c r="I585" s="3">
        <f t="shared" si="9"/>
        <v>0</v>
      </c>
    </row>
    <row r="586" spans="7:9" x14ac:dyDescent="0.35">
      <c r="G586" s="54" t="str">
        <f>IF(ISTEXT(overallRate),"Effectuez l’étape 1",IF($C586="Oui","Utiliser Étape 2a) Hebdomadaire (52)",IF(OR(COUNT($D586,E586)&lt;&gt;2,overallRate=0),0,ROUND(IF($B586="Non - avec lien de dépendance",MIN(2258,E586,$D586)*overallRate,MIN(2258,E586)*overallRate),2))))</f>
        <v>Effectuez l’étape 1</v>
      </c>
      <c r="H586" s="54" t="str">
        <f>IF(ISTEXT(overallRate),"Effectuez l’étape 1",IF($C586="Oui","Utiliser Étape 2a) Hebdomadaire (52)",IF(OR(COUNT($D586,F586)&lt;&gt;2,overallRate=0),0,ROUND(IF($B586="Non - avec lien de dépendance",MIN(2258,F586,$D586)*overallRate,MIN(2258,F586)*overallRate),2))))</f>
        <v>Effectuez l’étape 1</v>
      </c>
      <c r="I586" s="3">
        <f t="shared" si="9"/>
        <v>0</v>
      </c>
    </row>
    <row r="587" spans="7:9" x14ac:dyDescent="0.35">
      <c r="G587" s="54" t="str">
        <f>IF(ISTEXT(overallRate),"Effectuez l’étape 1",IF($C587="Oui","Utiliser Étape 2a) Hebdomadaire (52)",IF(OR(COUNT($D587,E587)&lt;&gt;2,overallRate=0),0,ROUND(IF($B587="Non - avec lien de dépendance",MIN(2258,E587,$D587)*overallRate,MIN(2258,E587)*overallRate),2))))</f>
        <v>Effectuez l’étape 1</v>
      </c>
      <c r="H587" s="54" t="str">
        <f>IF(ISTEXT(overallRate),"Effectuez l’étape 1",IF($C587="Oui","Utiliser Étape 2a) Hebdomadaire (52)",IF(OR(COUNT($D587,F587)&lt;&gt;2,overallRate=0),0,ROUND(IF($B587="Non - avec lien de dépendance",MIN(2258,F587,$D587)*overallRate,MIN(2258,F587)*overallRate),2))))</f>
        <v>Effectuez l’étape 1</v>
      </c>
      <c r="I587" s="3">
        <f t="shared" si="9"/>
        <v>0</v>
      </c>
    </row>
    <row r="588" spans="7:9" x14ac:dyDescent="0.35">
      <c r="G588" s="54" t="str">
        <f>IF(ISTEXT(overallRate),"Effectuez l’étape 1",IF($C588="Oui","Utiliser Étape 2a) Hebdomadaire (52)",IF(OR(COUNT($D588,E588)&lt;&gt;2,overallRate=0),0,ROUND(IF($B588="Non - avec lien de dépendance",MIN(2258,E588,$D588)*overallRate,MIN(2258,E588)*overallRate),2))))</f>
        <v>Effectuez l’étape 1</v>
      </c>
      <c r="H588" s="54" t="str">
        <f>IF(ISTEXT(overallRate),"Effectuez l’étape 1",IF($C588="Oui","Utiliser Étape 2a) Hebdomadaire (52)",IF(OR(COUNT($D588,F588)&lt;&gt;2,overallRate=0),0,ROUND(IF($B588="Non - avec lien de dépendance",MIN(2258,F588,$D588)*overallRate,MIN(2258,F588)*overallRate),2))))</f>
        <v>Effectuez l’étape 1</v>
      </c>
      <c r="I588" s="3">
        <f t="shared" si="9"/>
        <v>0</v>
      </c>
    </row>
    <row r="589" spans="7:9" x14ac:dyDescent="0.35">
      <c r="G589" s="54" t="str">
        <f>IF(ISTEXT(overallRate),"Effectuez l’étape 1",IF($C589="Oui","Utiliser Étape 2a) Hebdomadaire (52)",IF(OR(COUNT($D589,E589)&lt;&gt;2,overallRate=0),0,ROUND(IF($B589="Non - avec lien de dépendance",MIN(2258,E589,$D589)*overallRate,MIN(2258,E589)*overallRate),2))))</f>
        <v>Effectuez l’étape 1</v>
      </c>
      <c r="H589" s="54" t="str">
        <f>IF(ISTEXT(overallRate),"Effectuez l’étape 1",IF($C589="Oui","Utiliser Étape 2a) Hebdomadaire (52)",IF(OR(COUNT($D589,F589)&lt;&gt;2,overallRate=0),0,ROUND(IF($B589="Non - avec lien de dépendance",MIN(2258,F589,$D589)*overallRate,MIN(2258,F589)*overallRate),2))))</f>
        <v>Effectuez l’étape 1</v>
      </c>
      <c r="I589" s="3">
        <f t="shared" si="9"/>
        <v>0</v>
      </c>
    </row>
    <row r="590" spans="7:9" x14ac:dyDescent="0.35">
      <c r="G590" s="54" t="str">
        <f>IF(ISTEXT(overallRate),"Effectuez l’étape 1",IF($C590="Oui","Utiliser Étape 2a) Hebdomadaire (52)",IF(OR(COUNT($D590,E590)&lt;&gt;2,overallRate=0),0,ROUND(IF($B590="Non - avec lien de dépendance",MIN(2258,E590,$D590)*overallRate,MIN(2258,E590)*overallRate),2))))</f>
        <v>Effectuez l’étape 1</v>
      </c>
      <c r="H590" s="54" t="str">
        <f>IF(ISTEXT(overallRate),"Effectuez l’étape 1",IF($C590="Oui","Utiliser Étape 2a) Hebdomadaire (52)",IF(OR(COUNT($D590,F590)&lt;&gt;2,overallRate=0),0,ROUND(IF($B590="Non - avec lien de dépendance",MIN(2258,F590,$D590)*overallRate,MIN(2258,F590)*overallRate),2))))</f>
        <v>Effectuez l’étape 1</v>
      </c>
      <c r="I590" s="3">
        <f t="shared" si="9"/>
        <v>0</v>
      </c>
    </row>
    <row r="591" spans="7:9" x14ac:dyDescent="0.35">
      <c r="G591" s="54" t="str">
        <f>IF(ISTEXT(overallRate),"Effectuez l’étape 1",IF($C591="Oui","Utiliser Étape 2a) Hebdomadaire (52)",IF(OR(COUNT($D591,E591)&lt;&gt;2,overallRate=0),0,ROUND(IF($B591="Non - avec lien de dépendance",MIN(2258,E591,$D591)*overallRate,MIN(2258,E591)*overallRate),2))))</f>
        <v>Effectuez l’étape 1</v>
      </c>
      <c r="H591" s="54" t="str">
        <f>IF(ISTEXT(overallRate),"Effectuez l’étape 1",IF($C591="Oui","Utiliser Étape 2a) Hebdomadaire (52)",IF(OR(COUNT($D591,F591)&lt;&gt;2,overallRate=0),0,ROUND(IF($B591="Non - avec lien de dépendance",MIN(2258,F591,$D591)*overallRate,MIN(2258,F591)*overallRate),2))))</f>
        <v>Effectuez l’étape 1</v>
      </c>
      <c r="I591" s="3">
        <f t="shared" si="9"/>
        <v>0</v>
      </c>
    </row>
    <row r="592" spans="7:9" x14ac:dyDescent="0.35">
      <c r="G592" s="54" t="str">
        <f>IF(ISTEXT(overallRate),"Effectuez l’étape 1",IF($C592="Oui","Utiliser Étape 2a) Hebdomadaire (52)",IF(OR(COUNT($D592,E592)&lt;&gt;2,overallRate=0),0,ROUND(IF($B592="Non - avec lien de dépendance",MIN(2258,E592,$D592)*overallRate,MIN(2258,E592)*overallRate),2))))</f>
        <v>Effectuez l’étape 1</v>
      </c>
      <c r="H592" s="54" t="str">
        <f>IF(ISTEXT(overallRate),"Effectuez l’étape 1",IF($C592="Oui","Utiliser Étape 2a) Hebdomadaire (52)",IF(OR(COUNT($D592,F592)&lt;&gt;2,overallRate=0),0,ROUND(IF($B592="Non - avec lien de dépendance",MIN(2258,F592,$D592)*overallRate,MIN(2258,F592)*overallRate),2))))</f>
        <v>Effectuez l’étape 1</v>
      </c>
      <c r="I592" s="3">
        <f t="shared" si="9"/>
        <v>0</v>
      </c>
    </row>
    <row r="593" spans="7:9" x14ac:dyDescent="0.35">
      <c r="G593" s="54" t="str">
        <f>IF(ISTEXT(overallRate),"Effectuez l’étape 1",IF($C593="Oui","Utiliser Étape 2a) Hebdomadaire (52)",IF(OR(COUNT($D593,E593)&lt;&gt;2,overallRate=0),0,ROUND(IF($B593="Non - avec lien de dépendance",MIN(2258,E593,$D593)*overallRate,MIN(2258,E593)*overallRate),2))))</f>
        <v>Effectuez l’étape 1</v>
      </c>
      <c r="H593" s="54" t="str">
        <f>IF(ISTEXT(overallRate),"Effectuez l’étape 1",IF($C593="Oui","Utiliser Étape 2a) Hebdomadaire (52)",IF(OR(COUNT($D593,F593)&lt;&gt;2,overallRate=0),0,ROUND(IF($B593="Non - avec lien de dépendance",MIN(2258,F593,$D593)*overallRate,MIN(2258,F593)*overallRate),2))))</f>
        <v>Effectuez l’étape 1</v>
      </c>
      <c r="I593" s="3">
        <f t="shared" si="9"/>
        <v>0</v>
      </c>
    </row>
    <row r="594" spans="7:9" x14ac:dyDescent="0.35">
      <c r="G594" s="54" t="str">
        <f>IF(ISTEXT(overallRate),"Effectuez l’étape 1",IF($C594="Oui","Utiliser Étape 2a) Hebdomadaire (52)",IF(OR(COUNT($D594,E594)&lt;&gt;2,overallRate=0),0,ROUND(IF($B594="Non - avec lien de dépendance",MIN(2258,E594,$D594)*overallRate,MIN(2258,E594)*overallRate),2))))</f>
        <v>Effectuez l’étape 1</v>
      </c>
      <c r="H594" s="54" t="str">
        <f>IF(ISTEXT(overallRate),"Effectuez l’étape 1",IF($C594="Oui","Utiliser Étape 2a) Hebdomadaire (52)",IF(OR(COUNT($D594,F594)&lt;&gt;2,overallRate=0),0,ROUND(IF($B594="Non - avec lien de dépendance",MIN(2258,F594,$D594)*overallRate,MIN(2258,F594)*overallRate),2))))</f>
        <v>Effectuez l’étape 1</v>
      </c>
      <c r="I594" s="3">
        <f t="shared" si="9"/>
        <v>0</v>
      </c>
    </row>
    <row r="595" spans="7:9" x14ac:dyDescent="0.35">
      <c r="G595" s="54" t="str">
        <f>IF(ISTEXT(overallRate),"Effectuez l’étape 1",IF($C595="Oui","Utiliser Étape 2a) Hebdomadaire (52)",IF(OR(COUNT($D595,E595)&lt;&gt;2,overallRate=0),0,ROUND(IF($B595="Non - avec lien de dépendance",MIN(2258,E595,$D595)*overallRate,MIN(2258,E595)*overallRate),2))))</f>
        <v>Effectuez l’étape 1</v>
      </c>
      <c r="H595" s="54" t="str">
        <f>IF(ISTEXT(overallRate),"Effectuez l’étape 1",IF($C595="Oui","Utiliser Étape 2a) Hebdomadaire (52)",IF(OR(COUNT($D595,F595)&lt;&gt;2,overallRate=0),0,ROUND(IF($B595="Non - avec lien de dépendance",MIN(2258,F595,$D595)*overallRate,MIN(2258,F595)*overallRate),2))))</f>
        <v>Effectuez l’étape 1</v>
      </c>
      <c r="I595" s="3">
        <f t="shared" si="9"/>
        <v>0</v>
      </c>
    </row>
    <row r="596" spans="7:9" x14ac:dyDescent="0.35">
      <c r="G596" s="54" t="str">
        <f>IF(ISTEXT(overallRate),"Effectuez l’étape 1",IF($C596="Oui","Utiliser Étape 2a) Hebdomadaire (52)",IF(OR(COUNT($D596,E596)&lt;&gt;2,overallRate=0),0,ROUND(IF($B596="Non - avec lien de dépendance",MIN(2258,E596,$D596)*overallRate,MIN(2258,E596)*overallRate),2))))</f>
        <v>Effectuez l’étape 1</v>
      </c>
      <c r="H596" s="54" t="str">
        <f>IF(ISTEXT(overallRate),"Effectuez l’étape 1",IF($C596="Oui","Utiliser Étape 2a) Hebdomadaire (52)",IF(OR(COUNT($D596,F596)&lt;&gt;2,overallRate=0),0,ROUND(IF($B596="Non - avec lien de dépendance",MIN(2258,F596,$D596)*overallRate,MIN(2258,F596)*overallRate),2))))</f>
        <v>Effectuez l’étape 1</v>
      </c>
      <c r="I596" s="3">
        <f t="shared" si="9"/>
        <v>0</v>
      </c>
    </row>
    <row r="597" spans="7:9" x14ac:dyDescent="0.35">
      <c r="G597" s="54" t="str">
        <f>IF(ISTEXT(overallRate),"Effectuez l’étape 1",IF($C597="Oui","Utiliser Étape 2a) Hebdomadaire (52)",IF(OR(COUNT($D597,E597)&lt;&gt;2,overallRate=0),0,ROUND(IF($B597="Non - avec lien de dépendance",MIN(2258,E597,$D597)*overallRate,MIN(2258,E597)*overallRate),2))))</f>
        <v>Effectuez l’étape 1</v>
      </c>
      <c r="H597" s="54" t="str">
        <f>IF(ISTEXT(overallRate),"Effectuez l’étape 1",IF($C597="Oui","Utiliser Étape 2a) Hebdomadaire (52)",IF(OR(COUNT($D597,F597)&lt;&gt;2,overallRate=0),0,ROUND(IF($B597="Non - avec lien de dépendance",MIN(2258,F597,$D597)*overallRate,MIN(2258,F597)*overallRate),2))))</f>
        <v>Effectuez l’étape 1</v>
      </c>
      <c r="I597" s="3">
        <f t="shared" si="9"/>
        <v>0</v>
      </c>
    </row>
    <row r="598" spans="7:9" x14ac:dyDescent="0.35">
      <c r="G598" s="54" t="str">
        <f>IF(ISTEXT(overallRate),"Effectuez l’étape 1",IF($C598="Oui","Utiliser Étape 2a) Hebdomadaire (52)",IF(OR(COUNT($D598,E598)&lt;&gt;2,overallRate=0),0,ROUND(IF($B598="Non - avec lien de dépendance",MIN(2258,E598,$D598)*overallRate,MIN(2258,E598)*overallRate),2))))</f>
        <v>Effectuez l’étape 1</v>
      </c>
      <c r="H598" s="54" t="str">
        <f>IF(ISTEXT(overallRate),"Effectuez l’étape 1",IF($C598="Oui","Utiliser Étape 2a) Hebdomadaire (52)",IF(OR(COUNT($D598,F598)&lt;&gt;2,overallRate=0),0,ROUND(IF($B598="Non - avec lien de dépendance",MIN(2258,F598,$D598)*overallRate,MIN(2258,F598)*overallRate),2))))</f>
        <v>Effectuez l’étape 1</v>
      </c>
      <c r="I598" s="3">
        <f t="shared" si="9"/>
        <v>0</v>
      </c>
    </row>
    <row r="599" spans="7:9" x14ac:dyDescent="0.35">
      <c r="G599" s="54" t="str">
        <f>IF(ISTEXT(overallRate),"Effectuez l’étape 1",IF($C599="Oui","Utiliser Étape 2a) Hebdomadaire (52)",IF(OR(COUNT($D599,E599)&lt;&gt;2,overallRate=0),0,ROUND(IF($B599="Non - avec lien de dépendance",MIN(2258,E599,$D599)*overallRate,MIN(2258,E599)*overallRate),2))))</f>
        <v>Effectuez l’étape 1</v>
      </c>
      <c r="H599" s="54" t="str">
        <f>IF(ISTEXT(overallRate),"Effectuez l’étape 1",IF($C599="Oui","Utiliser Étape 2a) Hebdomadaire (52)",IF(OR(COUNT($D599,F599)&lt;&gt;2,overallRate=0),0,ROUND(IF($B599="Non - avec lien de dépendance",MIN(2258,F599,$D599)*overallRate,MIN(2258,F599)*overallRate),2))))</f>
        <v>Effectuez l’étape 1</v>
      </c>
      <c r="I599" s="3">
        <f t="shared" si="9"/>
        <v>0</v>
      </c>
    </row>
    <row r="600" spans="7:9" x14ac:dyDescent="0.35">
      <c r="G600" s="54" t="str">
        <f>IF(ISTEXT(overallRate),"Effectuez l’étape 1",IF($C600="Oui","Utiliser Étape 2a) Hebdomadaire (52)",IF(OR(COUNT($D600,E600)&lt;&gt;2,overallRate=0),0,ROUND(IF($B600="Non - avec lien de dépendance",MIN(2258,E600,$D600)*overallRate,MIN(2258,E600)*overallRate),2))))</f>
        <v>Effectuez l’étape 1</v>
      </c>
      <c r="H600" s="54" t="str">
        <f>IF(ISTEXT(overallRate),"Effectuez l’étape 1",IF($C600="Oui","Utiliser Étape 2a) Hebdomadaire (52)",IF(OR(COUNT($D600,F600)&lt;&gt;2,overallRate=0),0,ROUND(IF($B600="Non - avec lien de dépendance",MIN(2258,F600,$D600)*overallRate,MIN(2258,F600)*overallRate),2))))</f>
        <v>Effectuez l’étape 1</v>
      </c>
      <c r="I600" s="3">
        <f t="shared" si="9"/>
        <v>0</v>
      </c>
    </row>
    <row r="601" spans="7:9" x14ac:dyDescent="0.35">
      <c r="G601" s="54" t="str">
        <f>IF(ISTEXT(overallRate),"Effectuez l’étape 1",IF($C601="Oui","Utiliser Étape 2a) Hebdomadaire (52)",IF(OR(COUNT($D601,E601)&lt;&gt;2,overallRate=0),0,ROUND(IF($B601="Non - avec lien de dépendance",MIN(2258,E601,$D601)*overallRate,MIN(2258,E601)*overallRate),2))))</f>
        <v>Effectuez l’étape 1</v>
      </c>
      <c r="H601" s="54" t="str">
        <f>IF(ISTEXT(overallRate),"Effectuez l’étape 1",IF($C601="Oui","Utiliser Étape 2a) Hebdomadaire (52)",IF(OR(COUNT($D601,F601)&lt;&gt;2,overallRate=0),0,ROUND(IF($B601="Non - avec lien de dépendance",MIN(2258,F601,$D601)*overallRate,MIN(2258,F601)*overallRate),2))))</f>
        <v>Effectuez l’étape 1</v>
      </c>
      <c r="I601" s="3">
        <f t="shared" si="9"/>
        <v>0</v>
      </c>
    </row>
    <row r="602" spans="7:9" x14ac:dyDescent="0.35">
      <c r="G602" s="54" t="str">
        <f>IF(ISTEXT(overallRate),"Effectuez l’étape 1",IF($C602="Oui","Utiliser Étape 2a) Hebdomadaire (52)",IF(OR(COUNT($D602,E602)&lt;&gt;2,overallRate=0),0,ROUND(IF($B602="Non - avec lien de dépendance",MIN(2258,E602,$D602)*overallRate,MIN(2258,E602)*overallRate),2))))</f>
        <v>Effectuez l’étape 1</v>
      </c>
      <c r="H602" s="54" t="str">
        <f>IF(ISTEXT(overallRate),"Effectuez l’étape 1",IF($C602="Oui","Utiliser Étape 2a) Hebdomadaire (52)",IF(OR(COUNT($D602,F602)&lt;&gt;2,overallRate=0),0,ROUND(IF($B602="Non - avec lien de dépendance",MIN(2258,F602,$D602)*overallRate,MIN(2258,F602)*overallRate),2))))</f>
        <v>Effectuez l’étape 1</v>
      </c>
      <c r="I602" s="3">
        <f t="shared" si="9"/>
        <v>0</v>
      </c>
    </row>
    <row r="603" spans="7:9" x14ac:dyDescent="0.35">
      <c r="G603" s="54" t="str">
        <f>IF(ISTEXT(overallRate),"Effectuez l’étape 1",IF($C603="Oui","Utiliser Étape 2a) Hebdomadaire (52)",IF(OR(COUNT($D603,E603)&lt;&gt;2,overallRate=0),0,ROUND(IF($B603="Non - avec lien de dépendance",MIN(2258,E603,$D603)*overallRate,MIN(2258,E603)*overallRate),2))))</f>
        <v>Effectuez l’étape 1</v>
      </c>
      <c r="H603" s="54" t="str">
        <f>IF(ISTEXT(overallRate),"Effectuez l’étape 1",IF($C603="Oui","Utiliser Étape 2a) Hebdomadaire (52)",IF(OR(COUNT($D603,F603)&lt;&gt;2,overallRate=0),0,ROUND(IF($B603="Non - avec lien de dépendance",MIN(2258,F603,$D603)*overallRate,MIN(2258,F603)*overallRate),2))))</f>
        <v>Effectuez l’étape 1</v>
      </c>
      <c r="I603" s="3">
        <f t="shared" si="9"/>
        <v>0</v>
      </c>
    </row>
    <row r="604" spans="7:9" x14ac:dyDescent="0.35">
      <c r="G604" s="54" t="str">
        <f>IF(ISTEXT(overallRate),"Effectuez l’étape 1",IF($C604="Oui","Utiliser Étape 2a) Hebdomadaire (52)",IF(OR(COUNT($D604,E604)&lt;&gt;2,overallRate=0),0,ROUND(IF($B604="Non - avec lien de dépendance",MIN(2258,E604,$D604)*overallRate,MIN(2258,E604)*overallRate),2))))</f>
        <v>Effectuez l’étape 1</v>
      </c>
      <c r="H604" s="54" t="str">
        <f>IF(ISTEXT(overallRate),"Effectuez l’étape 1",IF($C604="Oui","Utiliser Étape 2a) Hebdomadaire (52)",IF(OR(COUNT($D604,F604)&lt;&gt;2,overallRate=0),0,ROUND(IF($B604="Non - avec lien de dépendance",MIN(2258,F604,$D604)*overallRate,MIN(2258,F604)*overallRate),2))))</f>
        <v>Effectuez l’étape 1</v>
      </c>
      <c r="I604" s="3">
        <f t="shared" si="9"/>
        <v>0</v>
      </c>
    </row>
    <row r="605" spans="7:9" x14ac:dyDescent="0.35">
      <c r="G605" s="54" t="str">
        <f>IF(ISTEXT(overallRate),"Effectuez l’étape 1",IF($C605="Oui","Utiliser Étape 2a) Hebdomadaire (52)",IF(OR(COUNT($D605,E605)&lt;&gt;2,overallRate=0),0,ROUND(IF($B605="Non - avec lien de dépendance",MIN(2258,E605,$D605)*overallRate,MIN(2258,E605)*overallRate),2))))</f>
        <v>Effectuez l’étape 1</v>
      </c>
      <c r="H605" s="54" t="str">
        <f>IF(ISTEXT(overallRate),"Effectuez l’étape 1",IF($C605="Oui","Utiliser Étape 2a) Hebdomadaire (52)",IF(OR(COUNT($D605,F605)&lt;&gt;2,overallRate=0),0,ROUND(IF($B605="Non - avec lien de dépendance",MIN(2258,F605,$D605)*overallRate,MIN(2258,F605)*overallRate),2))))</f>
        <v>Effectuez l’étape 1</v>
      </c>
      <c r="I605" s="3">
        <f t="shared" si="9"/>
        <v>0</v>
      </c>
    </row>
    <row r="606" spans="7:9" x14ac:dyDescent="0.35">
      <c r="G606" s="54" t="str">
        <f>IF(ISTEXT(overallRate),"Effectuez l’étape 1",IF($C606="Oui","Utiliser Étape 2a) Hebdomadaire (52)",IF(OR(COUNT($D606,E606)&lt;&gt;2,overallRate=0),0,ROUND(IF($B606="Non - avec lien de dépendance",MIN(2258,E606,$D606)*overallRate,MIN(2258,E606)*overallRate),2))))</f>
        <v>Effectuez l’étape 1</v>
      </c>
      <c r="H606" s="54" t="str">
        <f>IF(ISTEXT(overallRate),"Effectuez l’étape 1",IF($C606="Oui","Utiliser Étape 2a) Hebdomadaire (52)",IF(OR(COUNT($D606,F606)&lt;&gt;2,overallRate=0),0,ROUND(IF($B606="Non - avec lien de dépendance",MIN(2258,F606,$D606)*overallRate,MIN(2258,F606)*overallRate),2))))</f>
        <v>Effectuez l’étape 1</v>
      </c>
      <c r="I606" s="3">
        <f t="shared" si="9"/>
        <v>0</v>
      </c>
    </row>
    <row r="607" spans="7:9" x14ac:dyDescent="0.35">
      <c r="G607" s="54" t="str">
        <f>IF(ISTEXT(overallRate),"Effectuez l’étape 1",IF($C607="Oui","Utiliser Étape 2a) Hebdomadaire (52)",IF(OR(COUNT($D607,E607)&lt;&gt;2,overallRate=0),0,ROUND(IF($B607="Non - avec lien de dépendance",MIN(2258,E607,$D607)*overallRate,MIN(2258,E607)*overallRate),2))))</f>
        <v>Effectuez l’étape 1</v>
      </c>
      <c r="H607" s="54" t="str">
        <f>IF(ISTEXT(overallRate),"Effectuez l’étape 1",IF($C607="Oui","Utiliser Étape 2a) Hebdomadaire (52)",IF(OR(COUNT($D607,F607)&lt;&gt;2,overallRate=0),0,ROUND(IF($B607="Non - avec lien de dépendance",MIN(2258,F607,$D607)*overallRate,MIN(2258,F607)*overallRate),2))))</f>
        <v>Effectuez l’étape 1</v>
      </c>
      <c r="I607" s="3">
        <f t="shared" si="9"/>
        <v>0</v>
      </c>
    </row>
    <row r="608" spans="7:9" x14ac:dyDescent="0.35">
      <c r="G608" s="54" t="str">
        <f>IF(ISTEXT(overallRate),"Effectuez l’étape 1",IF($C608="Oui","Utiliser Étape 2a) Hebdomadaire (52)",IF(OR(COUNT($D608,E608)&lt;&gt;2,overallRate=0),0,ROUND(IF($B608="Non - avec lien de dépendance",MIN(2258,E608,$D608)*overallRate,MIN(2258,E608)*overallRate),2))))</f>
        <v>Effectuez l’étape 1</v>
      </c>
      <c r="H608" s="54" t="str">
        <f>IF(ISTEXT(overallRate),"Effectuez l’étape 1",IF($C608="Oui","Utiliser Étape 2a) Hebdomadaire (52)",IF(OR(COUNT($D608,F608)&lt;&gt;2,overallRate=0),0,ROUND(IF($B608="Non - avec lien de dépendance",MIN(2258,F608,$D608)*overallRate,MIN(2258,F608)*overallRate),2))))</f>
        <v>Effectuez l’étape 1</v>
      </c>
      <c r="I608" s="3">
        <f t="shared" si="9"/>
        <v>0</v>
      </c>
    </row>
    <row r="609" spans="7:9" x14ac:dyDescent="0.35">
      <c r="G609" s="54" t="str">
        <f>IF(ISTEXT(overallRate),"Effectuez l’étape 1",IF($C609="Oui","Utiliser Étape 2a) Hebdomadaire (52)",IF(OR(COUNT($D609,E609)&lt;&gt;2,overallRate=0),0,ROUND(IF($B609="Non - avec lien de dépendance",MIN(2258,E609,$D609)*overallRate,MIN(2258,E609)*overallRate),2))))</f>
        <v>Effectuez l’étape 1</v>
      </c>
      <c r="H609" s="54" t="str">
        <f>IF(ISTEXT(overallRate),"Effectuez l’étape 1",IF($C609="Oui","Utiliser Étape 2a) Hebdomadaire (52)",IF(OR(COUNT($D609,F609)&lt;&gt;2,overallRate=0),0,ROUND(IF($B609="Non - avec lien de dépendance",MIN(2258,F609,$D609)*overallRate,MIN(2258,F609)*overallRate),2))))</f>
        <v>Effectuez l’étape 1</v>
      </c>
      <c r="I609" s="3">
        <f t="shared" si="9"/>
        <v>0</v>
      </c>
    </row>
    <row r="610" spans="7:9" x14ac:dyDescent="0.35">
      <c r="G610" s="54" t="str">
        <f>IF(ISTEXT(overallRate),"Effectuez l’étape 1",IF($C610="Oui","Utiliser Étape 2a) Hebdomadaire (52)",IF(OR(COUNT($D610,E610)&lt;&gt;2,overallRate=0),0,ROUND(IF($B610="Non - avec lien de dépendance",MIN(2258,E610,$D610)*overallRate,MIN(2258,E610)*overallRate),2))))</f>
        <v>Effectuez l’étape 1</v>
      </c>
      <c r="H610" s="54" t="str">
        <f>IF(ISTEXT(overallRate),"Effectuez l’étape 1",IF($C610="Oui","Utiliser Étape 2a) Hebdomadaire (52)",IF(OR(COUNT($D610,F610)&lt;&gt;2,overallRate=0),0,ROUND(IF($B610="Non - avec lien de dépendance",MIN(2258,F610,$D610)*overallRate,MIN(2258,F610)*overallRate),2))))</f>
        <v>Effectuez l’étape 1</v>
      </c>
      <c r="I610" s="3">
        <f t="shared" si="9"/>
        <v>0</v>
      </c>
    </row>
    <row r="611" spans="7:9" x14ac:dyDescent="0.35">
      <c r="G611" s="54" t="str">
        <f>IF(ISTEXT(overallRate),"Effectuez l’étape 1",IF($C611="Oui","Utiliser Étape 2a) Hebdomadaire (52)",IF(OR(COUNT($D611,E611)&lt;&gt;2,overallRate=0),0,ROUND(IF($B611="Non - avec lien de dépendance",MIN(2258,E611,$D611)*overallRate,MIN(2258,E611)*overallRate),2))))</f>
        <v>Effectuez l’étape 1</v>
      </c>
      <c r="H611" s="54" t="str">
        <f>IF(ISTEXT(overallRate),"Effectuez l’étape 1",IF($C611="Oui","Utiliser Étape 2a) Hebdomadaire (52)",IF(OR(COUNT($D611,F611)&lt;&gt;2,overallRate=0),0,ROUND(IF($B611="Non - avec lien de dépendance",MIN(2258,F611,$D611)*overallRate,MIN(2258,F611)*overallRate),2))))</f>
        <v>Effectuez l’étape 1</v>
      </c>
      <c r="I611" s="3">
        <f t="shared" si="9"/>
        <v>0</v>
      </c>
    </row>
    <row r="612" spans="7:9" x14ac:dyDescent="0.35">
      <c r="G612" s="54" t="str">
        <f>IF(ISTEXT(overallRate),"Effectuez l’étape 1",IF($C612="Oui","Utiliser Étape 2a) Hebdomadaire (52)",IF(OR(COUNT($D612,E612)&lt;&gt;2,overallRate=0),0,ROUND(IF($B612="Non - avec lien de dépendance",MIN(2258,E612,$D612)*overallRate,MIN(2258,E612)*overallRate),2))))</f>
        <v>Effectuez l’étape 1</v>
      </c>
      <c r="H612" s="54" t="str">
        <f>IF(ISTEXT(overallRate),"Effectuez l’étape 1",IF($C612="Oui","Utiliser Étape 2a) Hebdomadaire (52)",IF(OR(COUNT($D612,F612)&lt;&gt;2,overallRate=0),0,ROUND(IF($B612="Non - avec lien de dépendance",MIN(2258,F612,$D612)*overallRate,MIN(2258,F612)*overallRate),2))))</f>
        <v>Effectuez l’étape 1</v>
      </c>
      <c r="I612" s="3">
        <f t="shared" si="9"/>
        <v>0</v>
      </c>
    </row>
    <row r="613" spans="7:9" x14ac:dyDescent="0.35">
      <c r="G613" s="54" t="str">
        <f>IF(ISTEXT(overallRate),"Effectuez l’étape 1",IF($C613="Oui","Utiliser Étape 2a) Hebdomadaire (52)",IF(OR(COUNT($D613,E613)&lt;&gt;2,overallRate=0),0,ROUND(IF($B613="Non - avec lien de dépendance",MIN(2258,E613,$D613)*overallRate,MIN(2258,E613)*overallRate),2))))</f>
        <v>Effectuez l’étape 1</v>
      </c>
      <c r="H613" s="54" t="str">
        <f>IF(ISTEXT(overallRate),"Effectuez l’étape 1",IF($C613="Oui","Utiliser Étape 2a) Hebdomadaire (52)",IF(OR(COUNT($D613,F613)&lt;&gt;2,overallRate=0),0,ROUND(IF($B613="Non - avec lien de dépendance",MIN(2258,F613,$D613)*overallRate,MIN(2258,F613)*overallRate),2))))</f>
        <v>Effectuez l’étape 1</v>
      </c>
      <c r="I613" s="3">
        <f t="shared" si="9"/>
        <v>0</v>
      </c>
    </row>
    <row r="614" spans="7:9" x14ac:dyDescent="0.35">
      <c r="G614" s="54" t="str">
        <f>IF(ISTEXT(overallRate),"Effectuez l’étape 1",IF($C614="Oui","Utiliser Étape 2a) Hebdomadaire (52)",IF(OR(COUNT($D614,E614)&lt;&gt;2,overallRate=0),0,ROUND(IF($B614="Non - avec lien de dépendance",MIN(2258,E614,$D614)*overallRate,MIN(2258,E614)*overallRate),2))))</f>
        <v>Effectuez l’étape 1</v>
      </c>
      <c r="H614" s="54" t="str">
        <f>IF(ISTEXT(overallRate),"Effectuez l’étape 1",IF($C614="Oui","Utiliser Étape 2a) Hebdomadaire (52)",IF(OR(COUNT($D614,F614)&lt;&gt;2,overallRate=0),0,ROUND(IF($B614="Non - avec lien de dépendance",MIN(2258,F614,$D614)*overallRate,MIN(2258,F614)*overallRate),2))))</f>
        <v>Effectuez l’étape 1</v>
      </c>
      <c r="I614" s="3">
        <f t="shared" si="9"/>
        <v>0</v>
      </c>
    </row>
    <row r="615" spans="7:9" x14ac:dyDescent="0.35">
      <c r="G615" s="54" t="str">
        <f>IF(ISTEXT(overallRate),"Effectuez l’étape 1",IF($C615="Oui","Utiliser Étape 2a) Hebdomadaire (52)",IF(OR(COUNT($D615,E615)&lt;&gt;2,overallRate=0),0,ROUND(IF($B615="Non - avec lien de dépendance",MIN(2258,E615,$D615)*overallRate,MIN(2258,E615)*overallRate),2))))</f>
        <v>Effectuez l’étape 1</v>
      </c>
      <c r="H615" s="54" t="str">
        <f>IF(ISTEXT(overallRate),"Effectuez l’étape 1",IF($C615="Oui","Utiliser Étape 2a) Hebdomadaire (52)",IF(OR(COUNT($D615,F615)&lt;&gt;2,overallRate=0),0,ROUND(IF($B615="Non - avec lien de dépendance",MIN(2258,F615,$D615)*overallRate,MIN(2258,F615)*overallRate),2))))</f>
        <v>Effectuez l’étape 1</v>
      </c>
      <c r="I615" s="3">
        <f t="shared" si="9"/>
        <v>0</v>
      </c>
    </row>
    <row r="616" spans="7:9" x14ac:dyDescent="0.35">
      <c r="G616" s="54" t="str">
        <f>IF(ISTEXT(overallRate),"Effectuez l’étape 1",IF($C616="Oui","Utiliser Étape 2a) Hebdomadaire (52)",IF(OR(COUNT($D616,E616)&lt;&gt;2,overallRate=0),0,ROUND(IF($B616="Non - avec lien de dépendance",MIN(2258,E616,$D616)*overallRate,MIN(2258,E616)*overallRate),2))))</f>
        <v>Effectuez l’étape 1</v>
      </c>
      <c r="H616" s="54" t="str">
        <f>IF(ISTEXT(overallRate),"Effectuez l’étape 1",IF($C616="Oui","Utiliser Étape 2a) Hebdomadaire (52)",IF(OR(COUNT($D616,F616)&lt;&gt;2,overallRate=0),0,ROUND(IF($B616="Non - avec lien de dépendance",MIN(2258,F616,$D616)*overallRate,MIN(2258,F616)*overallRate),2))))</f>
        <v>Effectuez l’étape 1</v>
      </c>
      <c r="I616" s="3">
        <f t="shared" si="9"/>
        <v>0</v>
      </c>
    </row>
    <row r="617" spans="7:9" x14ac:dyDescent="0.35">
      <c r="G617" s="54" t="str">
        <f>IF(ISTEXT(overallRate),"Effectuez l’étape 1",IF($C617="Oui","Utiliser Étape 2a) Hebdomadaire (52)",IF(OR(COUNT($D617,E617)&lt;&gt;2,overallRate=0),0,ROUND(IF($B617="Non - avec lien de dépendance",MIN(2258,E617,$D617)*overallRate,MIN(2258,E617)*overallRate),2))))</f>
        <v>Effectuez l’étape 1</v>
      </c>
      <c r="H617" s="54" t="str">
        <f>IF(ISTEXT(overallRate),"Effectuez l’étape 1",IF($C617="Oui","Utiliser Étape 2a) Hebdomadaire (52)",IF(OR(COUNT($D617,F617)&lt;&gt;2,overallRate=0),0,ROUND(IF($B617="Non - avec lien de dépendance",MIN(2258,F617,$D617)*overallRate,MIN(2258,F617)*overallRate),2))))</f>
        <v>Effectuez l’étape 1</v>
      </c>
      <c r="I617" s="3">
        <f t="shared" si="9"/>
        <v>0</v>
      </c>
    </row>
    <row r="618" spans="7:9" x14ac:dyDescent="0.35">
      <c r="G618" s="54" t="str">
        <f>IF(ISTEXT(overallRate),"Effectuez l’étape 1",IF($C618="Oui","Utiliser Étape 2a) Hebdomadaire (52)",IF(OR(COUNT($D618,E618)&lt;&gt;2,overallRate=0),0,ROUND(IF($B618="Non - avec lien de dépendance",MIN(2258,E618,$D618)*overallRate,MIN(2258,E618)*overallRate),2))))</f>
        <v>Effectuez l’étape 1</v>
      </c>
      <c r="H618" s="54" t="str">
        <f>IF(ISTEXT(overallRate),"Effectuez l’étape 1",IF($C618="Oui","Utiliser Étape 2a) Hebdomadaire (52)",IF(OR(COUNT($D618,F618)&lt;&gt;2,overallRate=0),0,ROUND(IF($B618="Non - avec lien de dépendance",MIN(2258,F618,$D618)*overallRate,MIN(2258,F618)*overallRate),2))))</f>
        <v>Effectuez l’étape 1</v>
      </c>
      <c r="I618" s="3">
        <f t="shared" si="9"/>
        <v>0</v>
      </c>
    </row>
    <row r="619" spans="7:9" x14ac:dyDescent="0.35">
      <c r="G619" s="54" t="str">
        <f>IF(ISTEXT(overallRate),"Effectuez l’étape 1",IF($C619="Oui","Utiliser Étape 2a) Hebdomadaire (52)",IF(OR(COUNT($D619,E619)&lt;&gt;2,overallRate=0),0,ROUND(IF($B619="Non - avec lien de dépendance",MIN(2258,E619,$D619)*overallRate,MIN(2258,E619)*overallRate),2))))</f>
        <v>Effectuez l’étape 1</v>
      </c>
      <c r="H619" s="54" t="str">
        <f>IF(ISTEXT(overallRate),"Effectuez l’étape 1",IF($C619="Oui","Utiliser Étape 2a) Hebdomadaire (52)",IF(OR(COUNT($D619,F619)&lt;&gt;2,overallRate=0),0,ROUND(IF($B619="Non - avec lien de dépendance",MIN(2258,F619,$D619)*overallRate,MIN(2258,F619)*overallRate),2))))</f>
        <v>Effectuez l’étape 1</v>
      </c>
      <c r="I619" s="3">
        <f t="shared" si="9"/>
        <v>0</v>
      </c>
    </row>
    <row r="620" spans="7:9" x14ac:dyDescent="0.35">
      <c r="G620" s="54" t="str">
        <f>IF(ISTEXT(overallRate),"Effectuez l’étape 1",IF($C620="Oui","Utiliser Étape 2a) Hebdomadaire (52)",IF(OR(COUNT($D620,E620)&lt;&gt;2,overallRate=0),0,ROUND(IF($B620="Non - avec lien de dépendance",MIN(2258,E620,$D620)*overallRate,MIN(2258,E620)*overallRate),2))))</f>
        <v>Effectuez l’étape 1</v>
      </c>
      <c r="H620" s="54" t="str">
        <f>IF(ISTEXT(overallRate),"Effectuez l’étape 1",IF($C620="Oui","Utiliser Étape 2a) Hebdomadaire (52)",IF(OR(COUNT($D620,F620)&lt;&gt;2,overallRate=0),0,ROUND(IF($B620="Non - avec lien de dépendance",MIN(2258,F620,$D620)*overallRate,MIN(2258,F620)*overallRate),2))))</f>
        <v>Effectuez l’étape 1</v>
      </c>
      <c r="I620" s="3">
        <f t="shared" si="9"/>
        <v>0</v>
      </c>
    </row>
    <row r="621" spans="7:9" x14ac:dyDescent="0.35">
      <c r="G621" s="54" t="str">
        <f>IF(ISTEXT(overallRate),"Effectuez l’étape 1",IF($C621="Oui","Utiliser Étape 2a) Hebdomadaire (52)",IF(OR(COUNT($D621,E621)&lt;&gt;2,overallRate=0),0,ROUND(IF($B621="Non - avec lien de dépendance",MIN(2258,E621,$D621)*overallRate,MIN(2258,E621)*overallRate),2))))</f>
        <v>Effectuez l’étape 1</v>
      </c>
      <c r="H621" s="54" t="str">
        <f>IF(ISTEXT(overallRate),"Effectuez l’étape 1",IF($C621="Oui","Utiliser Étape 2a) Hebdomadaire (52)",IF(OR(COUNT($D621,F621)&lt;&gt;2,overallRate=0),0,ROUND(IF($B621="Non - avec lien de dépendance",MIN(2258,F621,$D621)*overallRate,MIN(2258,F621)*overallRate),2))))</f>
        <v>Effectuez l’étape 1</v>
      </c>
      <c r="I621" s="3">
        <f t="shared" si="9"/>
        <v>0</v>
      </c>
    </row>
    <row r="622" spans="7:9" x14ac:dyDescent="0.35">
      <c r="G622" s="54" t="str">
        <f>IF(ISTEXT(overallRate),"Effectuez l’étape 1",IF($C622="Oui","Utiliser Étape 2a) Hebdomadaire (52)",IF(OR(COUNT($D622,E622)&lt;&gt;2,overallRate=0),0,ROUND(IF($B622="Non - avec lien de dépendance",MIN(2258,E622,$D622)*overallRate,MIN(2258,E622)*overallRate),2))))</f>
        <v>Effectuez l’étape 1</v>
      </c>
      <c r="H622" s="54" t="str">
        <f>IF(ISTEXT(overallRate),"Effectuez l’étape 1",IF($C622="Oui","Utiliser Étape 2a) Hebdomadaire (52)",IF(OR(COUNT($D622,F622)&lt;&gt;2,overallRate=0),0,ROUND(IF($B622="Non - avec lien de dépendance",MIN(2258,F622,$D622)*overallRate,MIN(2258,F622)*overallRate),2))))</f>
        <v>Effectuez l’étape 1</v>
      </c>
      <c r="I622" s="3">
        <f t="shared" si="9"/>
        <v>0</v>
      </c>
    </row>
    <row r="623" spans="7:9" x14ac:dyDescent="0.35">
      <c r="G623" s="54" t="str">
        <f>IF(ISTEXT(overallRate),"Effectuez l’étape 1",IF($C623="Oui","Utiliser Étape 2a) Hebdomadaire (52)",IF(OR(COUNT($D623,E623)&lt;&gt;2,overallRate=0),0,ROUND(IF($B623="Non - avec lien de dépendance",MIN(2258,E623,$D623)*overallRate,MIN(2258,E623)*overallRate),2))))</f>
        <v>Effectuez l’étape 1</v>
      </c>
      <c r="H623" s="54" t="str">
        <f>IF(ISTEXT(overallRate),"Effectuez l’étape 1",IF($C623="Oui","Utiliser Étape 2a) Hebdomadaire (52)",IF(OR(COUNT($D623,F623)&lt;&gt;2,overallRate=0),0,ROUND(IF($B623="Non - avec lien de dépendance",MIN(2258,F623,$D623)*overallRate,MIN(2258,F623)*overallRate),2))))</f>
        <v>Effectuez l’étape 1</v>
      </c>
      <c r="I623" s="3">
        <f t="shared" si="9"/>
        <v>0</v>
      </c>
    </row>
    <row r="624" spans="7:9" x14ac:dyDescent="0.35">
      <c r="G624" s="54" t="str">
        <f>IF(ISTEXT(overallRate),"Effectuez l’étape 1",IF($C624="Oui","Utiliser Étape 2a) Hebdomadaire (52)",IF(OR(COUNT($D624,E624)&lt;&gt;2,overallRate=0),0,ROUND(IF($B624="Non - avec lien de dépendance",MIN(2258,E624,$D624)*overallRate,MIN(2258,E624)*overallRate),2))))</f>
        <v>Effectuez l’étape 1</v>
      </c>
      <c r="H624" s="54" t="str">
        <f>IF(ISTEXT(overallRate),"Effectuez l’étape 1",IF($C624="Oui","Utiliser Étape 2a) Hebdomadaire (52)",IF(OR(COUNT($D624,F624)&lt;&gt;2,overallRate=0),0,ROUND(IF($B624="Non - avec lien de dépendance",MIN(2258,F624,$D624)*overallRate,MIN(2258,F624)*overallRate),2))))</f>
        <v>Effectuez l’étape 1</v>
      </c>
      <c r="I624" s="3">
        <f t="shared" si="9"/>
        <v>0</v>
      </c>
    </row>
    <row r="625" spans="7:9" x14ac:dyDescent="0.35">
      <c r="G625" s="54" t="str">
        <f>IF(ISTEXT(overallRate),"Effectuez l’étape 1",IF($C625="Oui","Utiliser Étape 2a) Hebdomadaire (52)",IF(OR(COUNT($D625,E625)&lt;&gt;2,overallRate=0),0,ROUND(IF($B625="Non - avec lien de dépendance",MIN(2258,E625,$D625)*overallRate,MIN(2258,E625)*overallRate),2))))</f>
        <v>Effectuez l’étape 1</v>
      </c>
      <c r="H625" s="54" t="str">
        <f>IF(ISTEXT(overallRate),"Effectuez l’étape 1",IF($C625="Oui","Utiliser Étape 2a) Hebdomadaire (52)",IF(OR(COUNT($D625,F625)&lt;&gt;2,overallRate=0),0,ROUND(IF($B625="Non - avec lien de dépendance",MIN(2258,F625,$D625)*overallRate,MIN(2258,F625)*overallRate),2))))</f>
        <v>Effectuez l’étape 1</v>
      </c>
      <c r="I625" s="3">
        <f t="shared" si="9"/>
        <v>0</v>
      </c>
    </row>
    <row r="626" spans="7:9" x14ac:dyDescent="0.35">
      <c r="G626" s="54" t="str">
        <f>IF(ISTEXT(overallRate),"Effectuez l’étape 1",IF($C626="Oui","Utiliser Étape 2a) Hebdomadaire (52)",IF(OR(COUNT($D626,E626)&lt;&gt;2,overallRate=0),0,ROUND(IF($B626="Non - avec lien de dépendance",MIN(2258,E626,$D626)*overallRate,MIN(2258,E626)*overallRate),2))))</f>
        <v>Effectuez l’étape 1</v>
      </c>
      <c r="H626" s="54" t="str">
        <f>IF(ISTEXT(overallRate),"Effectuez l’étape 1",IF($C626="Oui","Utiliser Étape 2a) Hebdomadaire (52)",IF(OR(COUNT($D626,F626)&lt;&gt;2,overallRate=0),0,ROUND(IF($B626="Non - avec lien de dépendance",MIN(2258,F626,$D626)*overallRate,MIN(2258,F626)*overallRate),2))))</f>
        <v>Effectuez l’étape 1</v>
      </c>
      <c r="I626" s="3">
        <f t="shared" si="9"/>
        <v>0</v>
      </c>
    </row>
    <row r="627" spans="7:9" x14ac:dyDescent="0.35">
      <c r="G627" s="54" t="str">
        <f>IF(ISTEXT(overallRate),"Effectuez l’étape 1",IF($C627="Oui","Utiliser Étape 2a) Hebdomadaire (52)",IF(OR(COUNT($D627,E627)&lt;&gt;2,overallRate=0),0,ROUND(IF($B627="Non - avec lien de dépendance",MIN(2258,E627,$D627)*overallRate,MIN(2258,E627)*overallRate),2))))</f>
        <v>Effectuez l’étape 1</v>
      </c>
      <c r="H627" s="54" t="str">
        <f>IF(ISTEXT(overallRate),"Effectuez l’étape 1",IF($C627="Oui","Utiliser Étape 2a) Hebdomadaire (52)",IF(OR(COUNT($D627,F627)&lt;&gt;2,overallRate=0),0,ROUND(IF($B627="Non - avec lien de dépendance",MIN(2258,F627,$D627)*overallRate,MIN(2258,F627)*overallRate),2))))</f>
        <v>Effectuez l’étape 1</v>
      </c>
      <c r="I627" s="3">
        <f t="shared" si="9"/>
        <v>0</v>
      </c>
    </row>
    <row r="628" spans="7:9" x14ac:dyDescent="0.35">
      <c r="G628" s="54" t="str">
        <f>IF(ISTEXT(overallRate),"Effectuez l’étape 1",IF($C628="Oui","Utiliser Étape 2a) Hebdomadaire (52)",IF(OR(COUNT($D628,E628)&lt;&gt;2,overallRate=0),0,ROUND(IF($B628="Non - avec lien de dépendance",MIN(2258,E628,$D628)*overallRate,MIN(2258,E628)*overallRate),2))))</f>
        <v>Effectuez l’étape 1</v>
      </c>
      <c r="H628" s="54" t="str">
        <f>IF(ISTEXT(overallRate),"Effectuez l’étape 1",IF($C628="Oui","Utiliser Étape 2a) Hebdomadaire (52)",IF(OR(COUNT($D628,F628)&lt;&gt;2,overallRate=0),0,ROUND(IF($B628="Non - avec lien de dépendance",MIN(2258,F628,$D628)*overallRate,MIN(2258,F628)*overallRate),2))))</f>
        <v>Effectuez l’étape 1</v>
      </c>
      <c r="I628" s="3">
        <f t="shared" si="9"/>
        <v>0</v>
      </c>
    </row>
    <row r="629" spans="7:9" x14ac:dyDescent="0.35">
      <c r="G629" s="54" t="str">
        <f>IF(ISTEXT(overallRate),"Effectuez l’étape 1",IF($C629="Oui","Utiliser Étape 2a) Hebdomadaire (52)",IF(OR(COUNT($D629,E629)&lt;&gt;2,overallRate=0),0,ROUND(IF($B629="Non - avec lien de dépendance",MIN(2258,E629,$D629)*overallRate,MIN(2258,E629)*overallRate),2))))</f>
        <v>Effectuez l’étape 1</v>
      </c>
      <c r="H629" s="54" t="str">
        <f>IF(ISTEXT(overallRate),"Effectuez l’étape 1",IF($C629="Oui","Utiliser Étape 2a) Hebdomadaire (52)",IF(OR(COUNT($D629,F629)&lt;&gt;2,overallRate=0),0,ROUND(IF($B629="Non - avec lien de dépendance",MIN(2258,F629,$D629)*overallRate,MIN(2258,F629)*overallRate),2))))</f>
        <v>Effectuez l’étape 1</v>
      </c>
      <c r="I629" s="3">
        <f t="shared" si="9"/>
        <v>0</v>
      </c>
    </row>
    <row r="630" spans="7:9" x14ac:dyDescent="0.35">
      <c r="G630" s="54" t="str">
        <f>IF(ISTEXT(overallRate),"Effectuez l’étape 1",IF($C630="Oui","Utiliser Étape 2a) Hebdomadaire (52)",IF(OR(COUNT($D630,E630)&lt;&gt;2,overallRate=0),0,ROUND(IF($B630="Non - avec lien de dépendance",MIN(2258,E630,$D630)*overallRate,MIN(2258,E630)*overallRate),2))))</f>
        <v>Effectuez l’étape 1</v>
      </c>
      <c r="H630" s="54" t="str">
        <f>IF(ISTEXT(overallRate),"Effectuez l’étape 1",IF($C630="Oui","Utiliser Étape 2a) Hebdomadaire (52)",IF(OR(COUNT($D630,F630)&lt;&gt;2,overallRate=0),0,ROUND(IF($B630="Non - avec lien de dépendance",MIN(2258,F630,$D630)*overallRate,MIN(2258,F630)*overallRate),2))))</f>
        <v>Effectuez l’étape 1</v>
      </c>
      <c r="I630" s="3">
        <f t="shared" si="9"/>
        <v>0</v>
      </c>
    </row>
    <row r="631" spans="7:9" x14ac:dyDescent="0.35">
      <c r="G631" s="54" t="str">
        <f>IF(ISTEXT(overallRate),"Effectuez l’étape 1",IF($C631="Oui","Utiliser Étape 2a) Hebdomadaire (52)",IF(OR(COUNT($D631,E631)&lt;&gt;2,overallRate=0),0,ROUND(IF($B631="Non - avec lien de dépendance",MIN(2258,E631,$D631)*overallRate,MIN(2258,E631)*overallRate),2))))</f>
        <v>Effectuez l’étape 1</v>
      </c>
      <c r="H631" s="54" t="str">
        <f>IF(ISTEXT(overallRate),"Effectuez l’étape 1",IF($C631="Oui","Utiliser Étape 2a) Hebdomadaire (52)",IF(OR(COUNT($D631,F631)&lt;&gt;2,overallRate=0),0,ROUND(IF($B631="Non - avec lien de dépendance",MIN(2258,F631,$D631)*overallRate,MIN(2258,F631)*overallRate),2))))</f>
        <v>Effectuez l’étape 1</v>
      </c>
      <c r="I631" s="3">
        <f t="shared" si="9"/>
        <v>0</v>
      </c>
    </row>
    <row r="632" spans="7:9" x14ac:dyDescent="0.35">
      <c r="G632" s="54" t="str">
        <f>IF(ISTEXT(overallRate),"Effectuez l’étape 1",IF($C632="Oui","Utiliser Étape 2a) Hebdomadaire (52)",IF(OR(COUNT($D632,E632)&lt;&gt;2,overallRate=0),0,ROUND(IF($B632="Non - avec lien de dépendance",MIN(2258,E632,$D632)*overallRate,MIN(2258,E632)*overallRate),2))))</f>
        <v>Effectuez l’étape 1</v>
      </c>
      <c r="H632" s="54" t="str">
        <f>IF(ISTEXT(overallRate),"Effectuez l’étape 1",IF($C632="Oui","Utiliser Étape 2a) Hebdomadaire (52)",IF(OR(COUNT($D632,F632)&lt;&gt;2,overallRate=0),0,ROUND(IF($B632="Non - avec lien de dépendance",MIN(2258,F632,$D632)*overallRate,MIN(2258,F632)*overallRate),2))))</f>
        <v>Effectuez l’étape 1</v>
      </c>
      <c r="I632" s="3">
        <f t="shared" si="9"/>
        <v>0</v>
      </c>
    </row>
    <row r="633" spans="7:9" x14ac:dyDescent="0.35">
      <c r="G633" s="54" t="str">
        <f>IF(ISTEXT(overallRate),"Effectuez l’étape 1",IF($C633="Oui","Utiliser Étape 2a) Hebdomadaire (52)",IF(OR(COUNT($D633,E633)&lt;&gt;2,overallRate=0),0,ROUND(IF($B633="Non - avec lien de dépendance",MIN(2258,E633,$D633)*overallRate,MIN(2258,E633)*overallRate),2))))</f>
        <v>Effectuez l’étape 1</v>
      </c>
      <c r="H633" s="54" t="str">
        <f>IF(ISTEXT(overallRate),"Effectuez l’étape 1",IF($C633="Oui","Utiliser Étape 2a) Hebdomadaire (52)",IF(OR(COUNT($D633,F633)&lt;&gt;2,overallRate=0),0,ROUND(IF($B633="Non - avec lien de dépendance",MIN(2258,F633,$D633)*overallRate,MIN(2258,F633)*overallRate),2))))</f>
        <v>Effectuez l’étape 1</v>
      </c>
      <c r="I633" s="3">
        <f t="shared" si="9"/>
        <v>0</v>
      </c>
    </row>
    <row r="634" spans="7:9" x14ac:dyDescent="0.35">
      <c r="G634" s="54" t="str">
        <f>IF(ISTEXT(overallRate),"Effectuez l’étape 1",IF($C634="Oui","Utiliser Étape 2a) Hebdomadaire (52)",IF(OR(COUNT($D634,E634)&lt;&gt;2,overallRate=0),0,ROUND(IF($B634="Non - avec lien de dépendance",MIN(2258,E634,$D634)*overallRate,MIN(2258,E634)*overallRate),2))))</f>
        <v>Effectuez l’étape 1</v>
      </c>
      <c r="H634" s="54" t="str">
        <f>IF(ISTEXT(overallRate),"Effectuez l’étape 1",IF($C634="Oui","Utiliser Étape 2a) Hebdomadaire (52)",IF(OR(COUNT($D634,F634)&lt;&gt;2,overallRate=0),0,ROUND(IF($B634="Non - avec lien de dépendance",MIN(2258,F634,$D634)*overallRate,MIN(2258,F634)*overallRate),2))))</f>
        <v>Effectuez l’étape 1</v>
      </c>
      <c r="I634" s="3">
        <f t="shared" si="9"/>
        <v>0</v>
      </c>
    </row>
    <row r="635" spans="7:9" x14ac:dyDescent="0.35">
      <c r="G635" s="54" t="str">
        <f>IF(ISTEXT(overallRate),"Effectuez l’étape 1",IF($C635="Oui","Utiliser Étape 2a) Hebdomadaire (52)",IF(OR(COUNT($D635,E635)&lt;&gt;2,overallRate=0),0,ROUND(IF($B635="Non - avec lien de dépendance",MIN(2258,E635,$D635)*overallRate,MIN(2258,E635)*overallRate),2))))</f>
        <v>Effectuez l’étape 1</v>
      </c>
      <c r="H635" s="54" t="str">
        <f>IF(ISTEXT(overallRate),"Effectuez l’étape 1",IF($C635="Oui","Utiliser Étape 2a) Hebdomadaire (52)",IF(OR(COUNT($D635,F635)&lt;&gt;2,overallRate=0),0,ROUND(IF($B635="Non - avec lien de dépendance",MIN(2258,F635,$D635)*overallRate,MIN(2258,F635)*overallRate),2))))</f>
        <v>Effectuez l’étape 1</v>
      </c>
      <c r="I635" s="3">
        <f t="shared" si="9"/>
        <v>0</v>
      </c>
    </row>
    <row r="636" spans="7:9" x14ac:dyDescent="0.35">
      <c r="G636" s="54" t="str">
        <f>IF(ISTEXT(overallRate),"Effectuez l’étape 1",IF($C636="Oui","Utiliser Étape 2a) Hebdomadaire (52)",IF(OR(COUNT($D636,E636)&lt;&gt;2,overallRate=0),0,ROUND(IF($B636="Non - avec lien de dépendance",MIN(2258,E636,$D636)*overallRate,MIN(2258,E636)*overallRate),2))))</f>
        <v>Effectuez l’étape 1</v>
      </c>
      <c r="H636" s="54" t="str">
        <f>IF(ISTEXT(overallRate),"Effectuez l’étape 1",IF($C636="Oui","Utiliser Étape 2a) Hebdomadaire (52)",IF(OR(COUNT($D636,F636)&lt;&gt;2,overallRate=0),0,ROUND(IF($B636="Non - avec lien de dépendance",MIN(2258,F636,$D636)*overallRate,MIN(2258,F636)*overallRate),2))))</f>
        <v>Effectuez l’étape 1</v>
      </c>
      <c r="I636" s="3">
        <f t="shared" si="9"/>
        <v>0</v>
      </c>
    </row>
    <row r="637" spans="7:9" x14ac:dyDescent="0.35">
      <c r="G637" s="54" t="str">
        <f>IF(ISTEXT(overallRate),"Effectuez l’étape 1",IF($C637="Oui","Utiliser Étape 2a) Hebdomadaire (52)",IF(OR(COUNT($D637,E637)&lt;&gt;2,overallRate=0),0,ROUND(IF($B637="Non - avec lien de dépendance",MIN(2258,E637,$D637)*overallRate,MIN(2258,E637)*overallRate),2))))</f>
        <v>Effectuez l’étape 1</v>
      </c>
      <c r="H637" s="54" t="str">
        <f>IF(ISTEXT(overallRate),"Effectuez l’étape 1",IF($C637="Oui","Utiliser Étape 2a) Hebdomadaire (52)",IF(OR(COUNT($D637,F637)&lt;&gt;2,overallRate=0),0,ROUND(IF($B637="Non - avec lien de dépendance",MIN(2258,F637,$D637)*overallRate,MIN(2258,F637)*overallRate),2))))</f>
        <v>Effectuez l’étape 1</v>
      </c>
      <c r="I637" s="3">
        <f t="shared" si="9"/>
        <v>0</v>
      </c>
    </row>
    <row r="638" spans="7:9" x14ac:dyDescent="0.35">
      <c r="G638" s="54" t="str">
        <f>IF(ISTEXT(overallRate),"Effectuez l’étape 1",IF($C638="Oui","Utiliser Étape 2a) Hebdomadaire (52)",IF(OR(COUNT($D638,E638)&lt;&gt;2,overallRate=0),0,ROUND(IF($B638="Non - avec lien de dépendance",MIN(2258,E638,$D638)*overallRate,MIN(2258,E638)*overallRate),2))))</f>
        <v>Effectuez l’étape 1</v>
      </c>
      <c r="H638" s="54" t="str">
        <f>IF(ISTEXT(overallRate),"Effectuez l’étape 1",IF($C638="Oui","Utiliser Étape 2a) Hebdomadaire (52)",IF(OR(COUNT($D638,F638)&lt;&gt;2,overallRate=0),0,ROUND(IF($B638="Non - avec lien de dépendance",MIN(2258,F638,$D638)*overallRate,MIN(2258,F638)*overallRate),2))))</f>
        <v>Effectuez l’étape 1</v>
      </c>
      <c r="I638" s="3">
        <f t="shared" si="9"/>
        <v>0</v>
      </c>
    </row>
    <row r="639" spans="7:9" x14ac:dyDescent="0.35">
      <c r="G639" s="54" t="str">
        <f>IF(ISTEXT(overallRate),"Effectuez l’étape 1",IF($C639="Oui","Utiliser Étape 2a) Hebdomadaire (52)",IF(OR(COUNT($D639,E639)&lt;&gt;2,overallRate=0),0,ROUND(IF($B639="Non - avec lien de dépendance",MIN(2258,E639,$D639)*overallRate,MIN(2258,E639)*overallRate),2))))</f>
        <v>Effectuez l’étape 1</v>
      </c>
      <c r="H639" s="54" t="str">
        <f>IF(ISTEXT(overallRate),"Effectuez l’étape 1",IF($C639="Oui","Utiliser Étape 2a) Hebdomadaire (52)",IF(OR(COUNT($D639,F639)&lt;&gt;2,overallRate=0),0,ROUND(IF($B639="Non - avec lien de dépendance",MIN(2258,F639,$D639)*overallRate,MIN(2258,F639)*overallRate),2))))</f>
        <v>Effectuez l’étape 1</v>
      </c>
      <c r="I639" s="3">
        <f t="shared" si="9"/>
        <v>0</v>
      </c>
    </row>
    <row r="640" spans="7:9" x14ac:dyDescent="0.35">
      <c r="G640" s="54" t="str">
        <f>IF(ISTEXT(overallRate),"Effectuez l’étape 1",IF($C640="Oui","Utiliser Étape 2a) Hebdomadaire (52)",IF(OR(COUNT($D640,E640)&lt;&gt;2,overallRate=0),0,ROUND(IF($B640="Non - avec lien de dépendance",MIN(2258,E640,$D640)*overallRate,MIN(2258,E640)*overallRate),2))))</f>
        <v>Effectuez l’étape 1</v>
      </c>
      <c r="H640" s="54" t="str">
        <f>IF(ISTEXT(overallRate),"Effectuez l’étape 1",IF($C640="Oui","Utiliser Étape 2a) Hebdomadaire (52)",IF(OR(COUNT($D640,F640)&lt;&gt;2,overallRate=0),0,ROUND(IF($B640="Non - avec lien de dépendance",MIN(2258,F640,$D640)*overallRate,MIN(2258,F640)*overallRate),2))))</f>
        <v>Effectuez l’étape 1</v>
      </c>
      <c r="I640" s="3">
        <f t="shared" si="9"/>
        <v>0</v>
      </c>
    </row>
    <row r="641" spans="7:9" x14ac:dyDescent="0.35">
      <c r="G641" s="54" t="str">
        <f>IF(ISTEXT(overallRate),"Effectuez l’étape 1",IF($C641="Oui","Utiliser Étape 2a) Hebdomadaire (52)",IF(OR(COUNT($D641,E641)&lt;&gt;2,overallRate=0),0,ROUND(IF($B641="Non - avec lien de dépendance",MIN(2258,E641,$D641)*overallRate,MIN(2258,E641)*overallRate),2))))</f>
        <v>Effectuez l’étape 1</v>
      </c>
      <c r="H641" s="54" t="str">
        <f>IF(ISTEXT(overallRate),"Effectuez l’étape 1",IF($C641="Oui","Utiliser Étape 2a) Hebdomadaire (52)",IF(OR(COUNT($D641,F641)&lt;&gt;2,overallRate=0),0,ROUND(IF($B641="Non - avec lien de dépendance",MIN(2258,F641,$D641)*overallRate,MIN(2258,F641)*overallRate),2))))</f>
        <v>Effectuez l’étape 1</v>
      </c>
      <c r="I641" s="3">
        <f t="shared" si="9"/>
        <v>0</v>
      </c>
    </row>
    <row r="642" spans="7:9" x14ac:dyDescent="0.35">
      <c r="G642" s="54" t="str">
        <f>IF(ISTEXT(overallRate),"Effectuez l’étape 1",IF($C642="Oui","Utiliser Étape 2a) Hebdomadaire (52)",IF(OR(COUNT($D642,E642)&lt;&gt;2,overallRate=0),0,ROUND(IF($B642="Non - avec lien de dépendance",MIN(2258,E642,$D642)*overallRate,MIN(2258,E642)*overallRate),2))))</f>
        <v>Effectuez l’étape 1</v>
      </c>
      <c r="H642" s="54" t="str">
        <f>IF(ISTEXT(overallRate),"Effectuez l’étape 1",IF($C642="Oui","Utiliser Étape 2a) Hebdomadaire (52)",IF(OR(COUNT($D642,F642)&lt;&gt;2,overallRate=0),0,ROUND(IF($B642="Non - avec lien de dépendance",MIN(2258,F642,$D642)*overallRate,MIN(2258,F642)*overallRate),2))))</f>
        <v>Effectuez l’étape 1</v>
      </c>
      <c r="I642" s="3">
        <f t="shared" si="9"/>
        <v>0</v>
      </c>
    </row>
    <row r="643" spans="7:9" x14ac:dyDescent="0.35">
      <c r="G643" s="54" t="str">
        <f>IF(ISTEXT(overallRate),"Effectuez l’étape 1",IF($C643="Oui","Utiliser Étape 2a) Hebdomadaire (52)",IF(OR(COUNT($D643,E643)&lt;&gt;2,overallRate=0),0,ROUND(IF($B643="Non - avec lien de dépendance",MIN(2258,E643,$D643)*overallRate,MIN(2258,E643)*overallRate),2))))</f>
        <v>Effectuez l’étape 1</v>
      </c>
      <c r="H643" s="54" t="str">
        <f>IF(ISTEXT(overallRate),"Effectuez l’étape 1",IF($C643="Oui","Utiliser Étape 2a) Hebdomadaire (52)",IF(OR(COUNT($D643,F643)&lt;&gt;2,overallRate=0),0,ROUND(IF($B643="Non - avec lien de dépendance",MIN(2258,F643,$D643)*overallRate,MIN(2258,F643)*overallRate),2))))</f>
        <v>Effectuez l’étape 1</v>
      </c>
      <c r="I643" s="3">
        <f t="shared" si="9"/>
        <v>0</v>
      </c>
    </row>
    <row r="644" spans="7:9" x14ac:dyDescent="0.35">
      <c r="G644" s="54" t="str">
        <f>IF(ISTEXT(overallRate),"Effectuez l’étape 1",IF($C644="Oui","Utiliser Étape 2a) Hebdomadaire (52)",IF(OR(COUNT($D644,E644)&lt;&gt;2,overallRate=0),0,ROUND(IF($B644="Non - avec lien de dépendance",MIN(2258,E644,$D644)*overallRate,MIN(2258,E644)*overallRate),2))))</f>
        <v>Effectuez l’étape 1</v>
      </c>
      <c r="H644" s="54" t="str">
        <f>IF(ISTEXT(overallRate),"Effectuez l’étape 1",IF($C644="Oui","Utiliser Étape 2a) Hebdomadaire (52)",IF(OR(COUNT($D644,F644)&lt;&gt;2,overallRate=0),0,ROUND(IF($B644="Non - avec lien de dépendance",MIN(2258,F644,$D644)*overallRate,MIN(2258,F644)*overallRate),2))))</f>
        <v>Effectuez l’étape 1</v>
      </c>
      <c r="I644" s="3">
        <f t="shared" si="9"/>
        <v>0</v>
      </c>
    </row>
    <row r="645" spans="7:9" x14ac:dyDescent="0.35">
      <c r="G645" s="54" t="str">
        <f>IF(ISTEXT(overallRate),"Effectuez l’étape 1",IF($C645="Oui","Utiliser Étape 2a) Hebdomadaire (52)",IF(OR(COUNT($D645,E645)&lt;&gt;2,overallRate=0),0,ROUND(IF($B645="Non - avec lien de dépendance",MIN(2258,E645,$D645)*overallRate,MIN(2258,E645)*overallRate),2))))</f>
        <v>Effectuez l’étape 1</v>
      </c>
      <c r="H645" s="54" t="str">
        <f>IF(ISTEXT(overallRate),"Effectuez l’étape 1",IF($C645="Oui","Utiliser Étape 2a) Hebdomadaire (52)",IF(OR(COUNT($D645,F645)&lt;&gt;2,overallRate=0),0,ROUND(IF($B645="Non - avec lien de dépendance",MIN(2258,F645,$D645)*overallRate,MIN(2258,F645)*overallRate),2))))</f>
        <v>Effectuez l’étape 1</v>
      </c>
      <c r="I645" s="3">
        <f t="shared" si="9"/>
        <v>0</v>
      </c>
    </row>
    <row r="646" spans="7:9" x14ac:dyDescent="0.35">
      <c r="G646" s="54" t="str">
        <f>IF(ISTEXT(overallRate),"Effectuez l’étape 1",IF($C646="Oui","Utiliser Étape 2a) Hebdomadaire (52)",IF(OR(COUNT($D646,E646)&lt;&gt;2,overallRate=0),0,ROUND(IF($B646="Non - avec lien de dépendance",MIN(2258,E646,$D646)*overallRate,MIN(2258,E646)*overallRate),2))))</f>
        <v>Effectuez l’étape 1</v>
      </c>
      <c r="H646" s="54" t="str">
        <f>IF(ISTEXT(overallRate),"Effectuez l’étape 1",IF($C646="Oui","Utiliser Étape 2a) Hebdomadaire (52)",IF(OR(COUNT($D646,F646)&lt;&gt;2,overallRate=0),0,ROUND(IF($B646="Non - avec lien de dépendance",MIN(2258,F646,$D646)*overallRate,MIN(2258,F646)*overallRate),2))))</f>
        <v>Effectuez l’étape 1</v>
      </c>
      <c r="I646" s="3">
        <f t="shared" si="9"/>
        <v>0</v>
      </c>
    </row>
    <row r="647" spans="7:9" x14ac:dyDescent="0.35">
      <c r="G647" s="54" t="str">
        <f>IF(ISTEXT(overallRate),"Effectuez l’étape 1",IF($C647="Oui","Utiliser Étape 2a) Hebdomadaire (52)",IF(OR(COUNT($D647,E647)&lt;&gt;2,overallRate=0),0,ROUND(IF($B647="Non - avec lien de dépendance",MIN(2258,E647,$D647)*overallRate,MIN(2258,E647)*overallRate),2))))</f>
        <v>Effectuez l’étape 1</v>
      </c>
      <c r="H647" s="54" t="str">
        <f>IF(ISTEXT(overallRate),"Effectuez l’étape 1",IF($C647="Oui","Utiliser Étape 2a) Hebdomadaire (52)",IF(OR(COUNT($D647,F647)&lt;&gt;2,overallRate=0),0,ROUND(IF($B647="Non - avec lien de dépendance",MIN(2258,F647,$D647)*overallRate,MIN(2258,F647)*overallRate),2))))</f>
        <v>Effectuez l’étape 1</v>
      </c>
      <c r="I647" s="3">
        <f t="shared" ref="I647:I710" si="10">IF(AND(COUNT(B647:F647)&gt;0,OR(COUNT(D647:F647)&lt;&gt;3,ISBLANK(B647))),"Fill out all amounts",SUM(G647:H647))</f>
        <v>0</v>
      </c>
    </row>
    <row r="648" spans="7:9" x14ac:dyDescent="0.35">
      <c r="G648" s="54" t="str">
        <f>IF(ISTEXT(overallRate),"Effectuez l’étape 1",IF($C648="Oui","Utiliser Étape 2a) Hebdomadaire (52)",IF(OR(COUNT($D648,E648)&lt;&gt;2,overallRate=0),0,ROUND(IF($B648="Non - avec lien de dépendance",MIN(2258,E648,$D648)*overallRate,MIN(2258,E648)*overallRate),2))))</f>
        <v>Effectuez l’étape 1</v>
      </c>
      <c r="H648" s="54" t="str">
        <f>IF(ISTEXT(overallRate),"Effectuez l’étape 1",IF($C648="Oui","Utiliser Étape 2a) Hebdomadaire (52)",IF(OR(COUNT($D648,F648)&lt;&gt;2,overallRate=0),0,ROUND(IF($B648="Non - avec lien de dépendance",MIN(2258,F648,$D648)*overallRate,MIN(2258,F648)*overallRate),2))))</f>
        <v>Effectuez l’étape 1</v>
      </c>
      <c r="I648" s="3">
        <f t="shared" si="10"/>
        <v>0</v>
      </c>
    </row>
    <row r="649" spans="7:9" x14ac:dyDescent="0.35">
      <c r="G649" s="54" t="str">
        <f>IF(ISTEXT(overallRate),"Effectuez l’étape 1",IF($C649="Oui","Utiliser Étape 2a) Hebdomadaire (52)",IF(OR(COUNT($D649,E649)&lt;&gt;2,overallRate=0),0,ROUND(IF($B649="Non - avec lien de dépendance",MIN(2258,E649,$D649)*overallRate,MIN(2258,E649)*overallRate),2))))</f>
        <v>Effectuez l’étape 1</v>
      </c>
      <c r="H649" s="54" t="str">
        <f>IF(ISTEXT(overallRate),"Effectuez l’étape 1",IF($C649="Oui","Utiliser Étape 2a) Hebdomadaire (52)",IF(OR(COUNT($D649,F649)&lt;&gt;2,overallRate=0),0,ROUND(IF($B649="Non - avec lien de dépendance",MIN(2258,F649,$D649)*overallRate,MIN(2258,F649)*overallRate),2))))</f>
        <v>Effectuez l’étape 1</v>
      </c>
      <c r="I649" s="3">
        <f t="shared" si="10"/>
        <v>0</v>
      </c>
    </row>
    <row r="650" spans="7:9" x14ac:dyDescent="0.35">
      <c r="G650" s="54" t="str">
        <f>IF(ISTEXT(overallRate),"Effectuez l’étape 1",IF($C650="Oui","Utiliser Étape 2a) Hebdomadaire (52)",IF(OR(COUNT($D650,E650)&lt;&gt;2,overallRate=0),0,ROUND(IF($B650="Non - avec lien de dépendance",MIN(2258,E650,$D650)*overallRate,MIN(2258,E650)*overallRate),2))))</f>
        <v>Effectuez l’étape 1</v>
      </c>
      <c r="H650" s="54" t="str">
        <f>IF(ISTEXT(overallRate),"Effectuez l’étape 1",IF($C650="Oui","Utiliser Étape 2a) Hebdomadaire (52)",IF(OR(COUNT($D650,F650)&lt;&gt;2,overallRate=0),0,ROUND(IF($B650="Non - avec lien de dépendance",MIN(2258,F650,$D650)*overallRate,MIN(2258,F650)*overallRate),2))))</f>
        <v>Effectuez l’étape 1</v>
      </c>
      <c r="I650" s="3">
        <f t="shared" si="10"/>
        <v>0</v>
      </c>
    </row>
    <row r="651" spans="7:9" x14ac:dyDescent="0.35">
      <c r="G651" s="54" t="str">
        <f>IF(ISTEXT(overallRate),"Effectuez l’étape 1",IF($C651="Oui","Utiliser Étape 2a) Hebdomadaire (52)",IF(OR(COUNT($D651,E651)&lt;&gt;2,overallRate=0),0,ROUND(IF($B651="Non - avec lien de dépendance",MIN(2258,E651,$D651)*overallRate,MIN(2258,E651)*overallRate),2))))</f>
        <v>Effectuez l’étape 1</v>
      </c>
      <c r="H651" s="54" t="str">
        <f>IF(ISTEXT(overallRate),"Effectuez l’étape 1",IF($C651="Oui","Utiliser Étape 2a) Hebdomadaire (52)",IF(OR(COUNT($D651,F651)&lt;&gt;2,overallRate=0),0,ROUND(IF($B651="Non - avec lien de dépendance",MIN(2258,F651,$D651)*overallRate,MIN(2258,F651)*overallRate),2))))</f>
        <v>Effectuez l’étape 1</v>
      </c>
      <c r="I651" s="3">
        <f t="shared" si="10"/>
        <v>0</v>
      </c>
    </row>
    <row r="652" spans="7:9" x14ac:dyDescent="0.35">
      <c r="G652" s="54" t="str">
        <f>IF(ISTEXT(overallRate),"Effectuez l’étape 1",IF($C652="Oui","Utiliser Étape 2a) Hebdomadaire (52)",IF(OR(COUNT($D652,E652)&lt;&gt;2,overallRate=0),0,ROUND(IF($B652="Non - avec lien de dépendance",MIN(2258,E652,$D652)*overallRate,MIN(2258,E652)*overallRate),2))))</f>
        <v>Effectuez l’étape 1</v>
      </c>
      <c r="H652" s="54" t="str">
        <f>IF(ISTEXT(overallRate),"Effectuez l’étape 1",IF($C652="Oui","Utiliser Étape 2a) Hebdomadaire (52)",IF(OR(COUNT($D652,F652)&lt;&gt;2,overallRate=0),0,ROUND(IF($B652="Non - avec lien de dépendance",MIN(2258,F652,$D652)*overallRate,MIN(2258,F652)*overallRate),2))))</f>
        <v>Effectuez l’étape 1</v>
      </c>
      <c r="I652" s="3">
        <f t="shared" si="10"/>
        <v>0</v>
      </c>
    </row>
    <row r="653" spans="7:9" x14ac:dyDescent="0.35">
      <c r="G653" s="54" t="str">
        <f>IF(ISTEXT(overallRate),"Effectuez l’étape 1",IF($C653="Oui","Utiliser Étape 2a) Hebdomadaire (52)",IF(OR(COUNT($D653,E653)&lt;&gt;2,overallRate=0),0,ROUND(IF($B653="Non - avec lien de dépendance",MIN(2258,E653,$D653)*overallRate,MIN(2258,E653)*overallRate),2))))</f>
        <v>Effectuez l’étape 1</v>
      </c>
      <c r="H653" s="54" t="str">
        <f>IF(ISTEXT(overallRate),"Effectuez l’étape 1",IF($C653="Oui","Utiliser Étape 2a) Hebdomadaire (52)",IF(OR(COUNT($D653,F653)&lt;&gt;2,overallRate=0),0,ROUND(IF($B653="Non - avec lien de dépendance",MIN(2258,F653,$D653)*overallRate,MIN(2258,F653)*overallRate),2))))</f>
        <v>Effectuez l’étape 1</v>
      </c>
      <c r="I653" s="3">
        <f t="shared" si="10"/>
        <v>0</v>
      </c>
    </row>
    <row r="654" spans="7:9" x14ac:dyDescent="0.35">
      <c r="G654" s="54" t="str">
        <f>IF(ISTEXT(overallRate),"Effectuez l’étape 1",IF($C654="Oui","Utiliser Étape 2a) Hebdomadaire (52)",IF(OR(COUNT($D654,E654)&lt;&gt;2,overallRate=0),0,ROUND(IF($B654="Non - avec lien de dépendance",MIN(2258,E654,$D654)*overallRate,MIN(2258,E654)*overallRate),2))))</f>
        <v>Effectuez l’étape 1</v>
      </c>
      <c r="H654" s="54" t="str">
        <f>IF(ISTEXT(overallRate),"Effectuez l’étape 1",IF($C654="Oui","Utiliser Étape 2a) Hebdomadaire (52)",IF(OR(COUNT($D654,F654)&lt;&gt;2,overallRate=0),0,ROUND(IF($B654="Non - avec lien de dépendance",MIN(2258,F654,$D654)*overallRate,MIN(2258,F654)*overallRate),2))))</f>
        <v>Effectuez l’étape 1</v>
      </c>
      <c r="I654" s="3">
        <f t="shared" si="10"/>
        <v>0</v>
      </c>
    </row>
    <row r="655" spans="7:9" x14ac:dyDescent="0.35">
      <c r="G655" s="54" t="str">
        <f>IF(ISTEXT(overallRate),"Effectuez l’étape 1",IF($C655="Oui","Utiliser Étape 2a) Hebdomadaire (52)",IF(OR(COUNT($D655,E655)&lt;&gt;2,overallRate=0),0,ROUND(IF($B655="Non - avec lien de dépendance",MIN(2258,E655,$D655)*overallRate,MIN(2258,E655)*overallRate),2))))</f>
        <v>Effectuez l’étape 1</v>
      </c>
      <c r="H655" s="54" t="str">
        <f>IF(ISTEXT(overallRate),"Effectuez l’étape 1",IF($C655="Oui","Utiliser Étape 2a) Hebdomadaire (52)",IF(OR(COUNT($D655,F655)&lt;&gt;2,overallRate=0),0,ROUND(IF($B655="Non - avec lien de dépendance",MIN(2258,F655,$D655)*overallRate,MIN(2258,F655)*overallRate),2))))</f>
        <v>Effectuez l’étape 1</v>
      </c>
      <c r="I655" s="3">
        <f t="shared" si="10"/>
        <v>0</v>
      </c>
    </row>
    <row r="656" spans="7:9" x14ac:dyDescent="0.35">
      <c r="G656" s="54" t="str">
        <f>IF(ISTEXT(overallRate),"Effectuez l’étape 1",IF($C656="Oui","Utiliser Étape 2a) Hebdomadaire (52)",IF(OR(COUNT($D656,E656)&lt;&gt;2,overallRate=0),0,ROUND(IF($B656="Non - avec lien de dépendance",MIN(2258,E656,$D656)*overallRate,MIN(2258,E656)*overallRate),2))))</f>
        <v>Effectuez l’étape 1</v>
      </c>
      <c r="H656" s="54" t="str">
        <f>IF(ISTEXT(overallRate),"Effectuez l’étape 1",IF($C656="Oui","Utiliser Étape 2a) Hebdomadaire (52)",IF(OR(COUNT($D656,F656)&lt;&gt;2,overallRate=0),0,ROUND(IF($B656="Non - avec lien de dépendance",MIN(2258,F656,$D656)*overallRate,MIN(2258,F656)*overallRate),2))))</f>
        <v>Effectuez l’étape 1</v>
      </c>
      <c r="I656" s="3">
        <f t="shared" si="10"/>
        <v>0</v>
      </c>
    </row>
    <row r="657" spans="7:9" x14ac:dyDescent="0.35">
      <c r="G657" s="54" t="str">
        <f>IF(ISTEXT(overallRate),"Effectuez l’étape 1",IF($C657="Oui","Utiliser Étape 2a) Hebdomadaire (52)",IF(OR(COUNT($D657,E657)&lt;&gt;2,overallRate=0),0,ROUND(IF($B657="Non - avec lien de dépendance",MIN(2258,E657,$D657)*overallRate,MIN(2258,E657)*overallRate),2))))</f>
        <v>Effectuez l’étape 1</v>
      </c>
      <c r="H657" s="54" t="str">
        <f>IF(ISTEXT(overallRate),"Effectuez l’étape 1",IF($C657="Oui","Utiliser Étape 2a) Hebdomadaire (52)",IF(OR(COUNT($D657,F657)&lt;&gt;2,overallRate=0),0,ROUND(IF($B657="Non - avec lien de dépendance",MIN(2258,F657,$D657)*overallRate,MIN(2258,F657)*overallRate),2))))</f>
        <v>Effectuez l’étape 1</v>
      </c>
      <c r="I657" s="3">
        <f t="shared" si="10"/>
        <v>0</v>
      </c>
    </row>
    <row r="658" spans="7:9" x14ac:dyDescent="0.35">
      <c r="G658" s="54" t="str">
        <f>IF(ISTEXT(overallRate),"Effectuez l’étape 1",IF($C658="Oui","Utiliser Étape 2a) Hebdomadaire (52)",IF(OR(COUNT($D658,E658)&lt;&gt;2,overallRate=0),0,ROUND(IF($B658="Non - avec lien de dépendance",MIN(2258,E658,$D658)*overallRate,MIN(2258,E658)*overallRate),2))))</f>
        <v>Effectuez l’étape 1</v>
      </c>
      <c r="H658" s="54" t="str">
        <f>IF(ISTEXT(overallRate),"Effectuez l’étape 1",IF($C658="Oui","Utiliser Étape 2a) Hebdomadaire (52)",IF(OR(COUNT($D658,F658)&lt;&gt;2,overallRate=0),0,ROUND(IF($B658="Non - avec lien de dépendance",MIN(2258,F658,$D658)*overallRate,MIN(2258,F658)*overallRate),2))))</f>
        <v>Effectuez l’étape 1</v>
      </c>
      <c r="I658" s="3">
        <f t="shared" si="10"/>
        <v>0</v>
      </c>
    </row>
    <row r="659" spans="7:9" x14ac:dyDescent="0.35">
      <c r="G659" s="54" t="str">
        <f>IF(ISTEXT(overallRate),"Effectuez l’étape 1",IF($C659="Oui","Utiliser Étape 2a) Hebdomadaire (52)",IF(OR(COUNT($D659,E659)&lt;&gt;2,overallRate=0),0,ROUND(IF($B659="Non - avec lien de dépendance",MIN(2258,E659,$D659)*overallRate,MIN(2258,E659)*overallRate),2))))</f>
        <v>Effectuez l’étape 1</v>
      </c>
      <c r="H659" s="54" t="str">
        <f>IF(ISTEXT(overallRate),"Effectuez l’étape 1",IF($C659="Oui","Utiliser Étape 2a) Hebdomadaire (52)",IF(OR(COUNT($D659,F659)&lt;&gt;2,overallRate=0),0,ROUND(IF($B659="Non - avec lien de dépendance",MIN(2258,F659,$D659)*overallRate,MIN(2258,F659)*overallRate),2))))</f>
        <v>Effectuez l’étape 1</v>
      </c>
      <c r="I659" s="3">
        <f t="shared" si="10"/>
        <v>0</v>
      </c>
    </row>
    <row r="660" spans="7:9" x14ac:dyDescent="0.35">
      <c r="G660" s="54" t="str">
        <f>IF(ISTEXT(overallRate),"Effectuez l’étape 1",IF($C660="Oui","Utiliser Étape 2a) Hebdomadaire (52)",IF(OR(COUNT($D660,E660)&lt;&gt;2,overallRate=0),0,ROUND(IF($B660="Non - avec lien de dépendance",MIN(2258,E660,$D660)*overallRate,MIN(2258,E660)*overallRate),2))))</f>
        <v>Effectuez l’étape 1</v>
      </c>
      <c r="H660" s="54" t="str">
        <f>IF(ISTEXT(overallRate),"Effectuez l’étape 1",IF($C660="Oui","Utiliser Étape 2a) Hebdomadaire (52)",IF(OR(COUNT($D660,F660)&lt;&gt;2,overallRate=0),0,ROUND(IF($B660="Non - avec lien de dépendance",MIN(2258,F660,$D660)*overallRate,MIN(2258,F660)*overallRate),2))))</f>
        <v>Effectuez l’étape 1</v>
      </c>
      <c r="I660" s="3">
        <f t="shared" si="10"/>
        <v>0</v>
      </c>
    </row>
    <row r="661" spans="7:9" x14ac:dyDescent="0.35">
      <c r="G661" s="54" t="str">
        <f>IF(ISTEXT(overallRate),"Effectuez l’étape 1",IF($C661="Oui","Utiliser Étape 2a) Hebdomadaire (52)",IF(OR(COUNT($D661,E661)&lt;&gt;2,overallRate=0),0,ROUND(IF($B661="Non - avec lien de dépendance",MIN(2258,E661,$D661)*overallRate,MIN(2258,E661)*overallRate),2))))</f>
        <v>Effectuez l’étape 1</v>
      </c>
      <c r="H661" s="54" t="str">
        <f>IF(ISTEXT(overallRate),"Effectuez l’étape 1",IF($C661="Oui","Utiliser Étape 2a) Hebdomadaire (52)",IF(OR(COUNT($D661,F661)&lt;&gt;2,overallRate=0),0,ROUND(IF($B661="Non - avec lien de dépendance",MIN(2258,F661,$D661)*overallRate,MIN(2258,F661)*overallRate),2))))</f>
        <v>Effectuez l’étape 1</v>
      </c>
      <c r="I661" s="3">
        <f t="shared" si="10"/>
        <v>0</v>
      </c>
    </row>
    <row r="662" spans="7:9" x14ac:dyDescent="0.35">
      <c r="G662" s="54" t="str">
        <f>IF(ISTEXT(overallRate),"Effectuez l’étape 1",IF($C662="Oui","Utiliser Étape 2a) Hebdomadaire (52)",IF(OR(COUNT($D662,E662)&lt;&gt;2,overallRate=0),0,ROUND(IF($B662="Non - avec lien de dépendance",MIN(2258,E662,$D662)*overallRate,MIN(2258,E662)*overallRate),2))))</f>
        <v>Effectuez l’étape 1</v>
      </c>
      <c r="H662" s="54" t="str">
        <f>IF(ISTEXT(overallRate),"Effectuez l’étape 1",IF($C662="Oui","Utiliser Étape 2a) Hebdomadaire (52)",IF(OR(COUNT($D662,F662)&lt;&gt;2,overallRate=0),0,ROUND(IF($B662="Non - avec lien de dépendance",MIN(2258,F662,$D662)*overallRate,MIN(2258,F662)*overallRate),2))))</f>
        <v>Effectuez l’étape 1</v>
      </c>
      <c r="I662" s="3">
        <f t="shared" si="10"/>
        <v>0</v>
      </c>
    </row>
    <row r="663" spans="7:9" x14ac:dyDescent="0.35">
      <c r="G663" s="54" t="str">
        <f>IF(ISTEXT(overallRate),"Effectuez l’étape 1",IF($C663="Oui","Utiliser Étape 2a) Hebdomadaire (52)",IF(OR(COUNT($D663,E663)&lt;&gt;2,overallRate=0),0,ROUND(IF($B663="Non - avec lien de dépendance",MIN(2258,E663,$D663)*overallRate,MIN(2258,E663)*overallRate),2))))</f>
        <v>Effectuez l’étape 1</v>
      </c>
      <c r="H663" s="54" t="str">
        <f>IF(ISTEXT(overallRate),"Effectuez l’étape 1",IF($C663="Oui","Utiliser Étape 2a) Hebdomadaire (52)",IF(OR(COUNT($D663,F663)&lt;&gt;2,overallRate=0),0,ROUND(IF($B663="Non - avec lien de dépendance",MIN(2258,F663,$D663)*overallRate,MIN(2258,F663)*overallRate),2))))</f>
        <v>Effectuez l’étape 1</v>
      </c>
      <c r="I663" s="3">
        <f t="shared" si="10"/>
        <v>0</v>
      </c>
    </row>
    <row r="664" spans="7:9" x14ac:dyDescent="0.35">
      <c r="G664" s="54" t="str">
        <f>IF(ISTEXT(overallRate),"Effectuez l’étape 1",IF($C664="Oui","Utiliser Étape 2a) Hebdomadaire (52)",IF(OR(COUNT($D664,E664)&lt;&gt;2,overallRate=0),0,ROUND(IF($B664="Non - avec lien de dépendance",MIN(2258,E664,$D664)*overallRate,MIN(2258,E664)*overallRate),2))))</f>
        <v>Effectuez l’étape 1</v>
      </c>
      <c r="H664" s="54" t="str">
        <f>IF(ISTEXT(overallRate),"Effectuez l’étape 1",IF($C664="Oui","Utiliser Étape 2a) Hebdomadaire (52)",IF(OR(COUNT($D664,F664)&lt;&gt;2,overallRate=0),0,ROUND(IF($B664="Non - avec lien de dépendance",MIN(2258,F664,$D664)*overallRate,MIN(2258,F664)*overallRate),2))))</f>
        <v>Effectuez l’étape 1</v>
      </c>
      <c r="I664" s="3">
        <f t="shared" si="10"/>
        <v>0</v>
      </c>
    </row>
    <row r="665" spans="7:9" x14ac:dyDescent="0.35">
      <c r="G665" s="54" t="str">
        <f>IF(ISTEXT(overallRate),"Effectuez l’étape 1",IF($C665="Oui","Utiliser Étape 2a) Hebdomadaire (52)",IF(OR(COUNT($D665,E665)&lt;&gt;2,overallRate=0),0,ROUND(IF($B665="Non - avec lien de dépendance",MIN(2258,E665,$D665)*overallRate,MIN(2258,E665)*overallRate),2))))</f>
        <v>Effectuez l’étape 1</v>
      </c>
      <c r="H665" s="54" t="str">
        <f>IF(ISTEXT(overallRate),"Effectuez l’étape 1",IF($C665="Oui","Utiliser Étape 2a) Hebdomadaire (52)",IF(OR(COUNT($D665,F665)&lt;&gt;2,overallRate=0),0,ROUND(IF($B665="Non - avec lien de dépendance",MIN(2258,F665,$D665)*overallRate,MIN(2258,F665)*overallRate),2))))</f>
        <v>Effectuez l’étape 1</v>
      </c>
      <c r="I665" s="3">
        <f t="shared" si="10"/>
        <v>0</v>
      </c>
    </row>
    <row r="666" spans="7:9" x14ac:dyDescent="0.35">
      <c r="G666" s="54" t="str">
        <f>IF(ISTEXT(overallRate),"Effectuez l’étape 1",IF($C666="Oui","Utiliser Étape 2a) Hebdomadaire (52)",IF(OR(COUNT($D666,E666)&lt;&gt;2,overallRate=0),0,ROUND(IF($B666="Non - avec lien de dépendance",MIN(2258,E666,$D666)*overallRate,MIN(2258,E666)*overallRate),2))))</f>
        <v>Effectuez l’étape 1</v>
      </c>
      <c r="H666" s="54" t="str">
        <f>IF(ISTEXT(overallRate),"Effectuez l’étape 1",IF($C666="Oui","Utiliser Étape 2a) Hebdomadaire (52)",IF(OR(COUNT($D666,F666)&lt;&gt;2,overallRate=0),0,ROUND(IF($B666="Non - avec lien de dépendance",MIN(2258,F666,$D666)*overallRate,MIN(2258,F666)*overallRate),2))))</f>
        <v>Effectuez l’étape 1</v>
      </c>
      <c r="I666" s="3">
        <f t="shared" si="10"/>
        <v>0</v>
      </c>
    </row>
    <row r="667" spans="7:9" x14ac:dyDescent="0.35">
      <c r="G667" s="54" t="str">
        <f>IF(ISTEXT(overallRate),"Effectuez l’étape 1",IF($C667="Oui","Utiliser Étape 2a) Hebdomadaire (52)",IF(OR(COUNT($D667,E667)&lt;&gt;2,overallRate=0),0,ROUND(IF($B667="Non - avec lien de dépendance",MIN(2258,E667,$D667)*overallRate,MIN(2258,E667)*overallRate),2))))</f>
        <v>Effectuez l’étape 1</v>
      </c>
      <c r="H667" s="54" t="str">
        <f>IF(ISTEXT(overallRate),"Effectuez l’étape 1",IF($C667="Oui","Utiliser Étape 2a) Hebdomadaire (52)",IF(OR(COUNT($D667,F667)&lt;&gt;2,overallRate=0),0,ROUND(IF($B667="Non - avec lien de dépendance",MIN(2258,F667,$D667)*overallRate,MIN(2258,F667)*overallRate),2))))</f>
        <v>Effectuez l’étape 1</v>
      </c>
      <c r="I667" s="3">
        <f t="shared" si="10"/>
        <v>0</v>
      </c>
    </row>
    <row r="668" spans="7:9" x14ac:dyDescent="0.35">
      <c r="G668" s="54" t="str">
        <f>IF(ISTEXT(overallRate),"Effectuez l’étape 1",IF($C668="Oui","Utiliser Étape 2a) Hebdomadaire (52)",IF(OR(COUNT($D668,E668)&lt;&gt;2,overallRate=0),0,ROUND(IF($B668="Non - avec lien de dépendance",MIN(2258,E668,$D668)*overallRate,MIN(2258,E668)*overallRate),2))))</f>
        <v>Effectuez l’étape 1</v>
      </c>
      <c r="H668" s="54" t="str">
        <f>IF(ISTEXT(overallRate),"Effectuez l’étape 1",IF($C668="Oui","Utiliser Étape 2a) Hebdomadaire (52)",IF(OR(COUNT($D668,F668)&lt;&gt;2,overallRate=0),0,ROUND(IF($B668="Non - avec lien de dépendance",MIN(2258,F668,$D668)*overallRate,MIN(2258,F668)*overallRate),2))))</f>
        <v>Effectuez l’étape 1</v>
      </c>
      <c r="I668" s="3">
        <f t="shared" si="10"/>
        <v>0</v>
      </c>
    </row>
    <row r="669" spans="7:9" x14ac:dyDescent="0.35">
      <c r="G669" s="54" t="str">
        <f>IF(ISTEXT(overallRate),"Effectuez l’étape 1",IF($C669="Oui","Utiliser Étape 2a) Hebdomadaire (52)",IF(OR(COUNT($D669,E669)&lt;&gt;2,overallRate=0),0,ROUND(IF($B669="Non - avec lien de dépendance",MIN(2258,E669,$D669)*overallRate,MIN(2258,E669)*overallRate),2))))</f>
        <v>Effectuez l’étape 1</v>
      </c>
      <c r="H669" s="54" t="str">
        <f>IF(ISTEXT(overallRate),"Effectuez l’étape 1",IF($C669="Oui","Utiliser Étape 2a) Hebdomadaire (52)",IF(OR(COUNT($D669,F669)&lt;&gt;2,overallRate=0),0,ROUND(IF($B669="Non - avec lien de dépendance",MIN(2258,F669,$D669)*overallRate,MIN(2258,F669)*overallRate),2))))</f>
        <v>Effectuez l’étape 1</v>
      </c>
      <c r="I669" s="3">
        <f t="shared" si="10"/>
        <v>0</v>
      </c>
    </row>
    <row r="670" spans="7:9" x14ac:dyDescent="0.35">
      <c r="G670" s="54" t="str">
        <f>IF(ISTEXT(overallRate),"Effectuez l’étape 1",IF($C670="Oui","Utiliser Étape 2a) Hebdomadaire (52)",IF(OR(COUNT($D670,E670)&lt;&gt;2,overallRate=0),0,ROUND(IF($B670="Non - avec lien de dépendance",MIN(2258,E670,$D670)*overallRate,MIN(2258,E670)*overallRate),2))))</f>
        <v>Effectuez l’étape 1</v>
      </c>
      <c r="H670" s="54" t="str">
        <f>IF(ISTEXT(overallRate),"Effectuez l’étape 1",IF($C670="Oui","Utiliser Étape 2a) Hebdomadaire (52)",IF(OR(COUNT($D670,F670)&lt;&gt;2,overallRate=0),0,ROUND(IF($B670="Non - avec lien de dépendance",MIN(2258,F670,$D670)*overallRate,MIN(2258,F670)*overallRate),2))))</f>
        <v>Effectuez l’étape 1</v>
      </c>
      <c r="I670" s="3">
        <f t="shared" si="10"/>
        <v>0</v>
      </c>
    </row>
    <row r="671" spans="7:9" x14ac:dyDescent="0.35">
      <c r="G671" s="54" t="str">
        <f>IF(ISTEXT(overallRate),"Effectuez l’étape 1",IF($C671="Oui","Utiliser Étape 2a) Hebdomadaire (52)",IF(OR(COUNT($D671,E671)&lt;&gt;2,overallRate=0),0,ROUND(IF($B671="Non - avec lien de dépendance",MIN(2258,E671,$D671)*overallRate,MIN(2258,E671)*overallRate),2))))</f>
        <v>Effectuez l’étape 1</v>
      </c>
      <c r="H671" s="54" t="str">
        <f>IF(ISTEXT(overallRate),"Effectuez l’étape 1",IF($C671="Oui","Utiliser Étape 2a) Hebdomadaire (52)",IF(OR(COUNT($D671,F671)&lt;&gt;2,overallRate=0),0,ROUND(IF($B671="Non - avec lien de dépendance",MIN(2258,F671,$D671)*overallRate,MIN(2258,F671)*overallRate),2))))</f>
        <v>Effectuez l’étape 1</v>
      </c>
      <c r="I671" s="3">
        <f t="shared" si="10"/>
        <v>0</v>
      </c>
    </row>
    <row r="672" spans="7:9" x14ac:dyDescent="0.35">
      <c r="G672" s="54" t="str">
        <f>IF(ISTEXT(overallRate),"Effectuez l’étape 1",IF($C672="Oui","Utiliser Étape 2a) Hebdomadaire (52)",IF(OR(COUNT($D672,E672)&lt;&gt;2,overallRate=0),0,ROUND(IF($B672="Non - avec lien de dépendance",MIN(2258,E672,$D672)*overallRate,MIN(2258,E672)*overallRate),2))))</f>
        <v>Effectuez l’étape 1</v>
      </c>
      <c r="H672" s="54" t="str">
        <f>IF(ISTEXT(overallRate),"Effectuez l’étape 1",IF($C672="Oui","Utiliser Étape 2a) Hebdomadaire (52)",IF(OR(COUNT($D672,F672)&lt;&gt;2,overallRate=0),0,ROUND(IF($B672="Non - avec lien de dépendance",MIN(2258,F672,$D672)*overallRate,MIN(2258,F672)*overallRate),2))))</f>
        <v>Effectuez l’étape 1</v>
      </c>
      <c r="I672" s="3">
        <f t="shared" si="10"/>
        <v>0</v>
      </c>
    </row>
    <row r="673" spans="7:9" x14ac:dyDescent="0.35">
      <c r="G673" s="54" t="str">
        <f>IF(ISTEXT(overallRate),"Effectuez l’étape 1",IF($C673="Oui","Utiliser Étape 2a) Hebdomadaire (52)",IF(OR(COUNT($D673,E673)&lt;&gt;2,overallRate=0),0,ROUND(IF($B673="Non - avec lien de dépendance",MIN(2258,E673,$D673)*overallRate,MIN(2258,E673)*overallRate),2))))</f>
        <v>Effectuez l’étape 1</v>
      </c>
      <c r="H673" s="54" t="str">
        <f>IF(ISTEXT(overallRate),"Effectuez l’étape 1",IF($C673="Oui","Utiliser Étape 2a) Hebdomadaire (52)",IF(OR(COUNT($D673,F673)&lt;&gt;2,overallRate=0),0,ROUND(IF($B673="Non - avec lien de dépendance",MIN(2258,F673,$D673)*overallRate,MIN(2258,F673)*overallRate),2))))</f>
        <v>Effectuez l’étape 1</v>
      </c>
      <c r="I673" s="3">
        <f t="shared" si="10"/>
        <v>0</v>
      </c>
    </row>
    <row r="674" spans="7:9" x14ac:dyDescent="0.35">
      <c r="G674" s="54" t="str">
        <f>IF(ISTEXT(overallRate),"Effectuez l’étape 1",IF($C674="Oui","Utiliser Étape 2a) Hebdomadaire (52)",IF(OR(COUNT($D674,E674)&lt;&gt;2,overallRate=0),0,ROUND(IF($B674="Non - avec lien de dépendance",MIN(2258,E674,$D674)*overallRate,MIN(2258,E674)*overallRate),2))))</f>
        <v>Effectuez l’étape 1</v>
      </c>
      <c r="H674" s="54" t="str">
        <f>IF(ISTEXT(overallRate),"Effectuez l’étape 1",IF($C674="Oui","Utiliser Étape 2a) Hebdomadaire (52)",IF(OR(COUNT($D674,F674)&lt;&gt;2,overallRate=0),0,ROUND(IF($B674="Non - avec lien de dépendance",MIN(2258,F674,$D674)*overallRate,MIN(2258,F674)*overallRate),2))))</f>
        <v>Effectuez l’étape 1</v>
      </c>
      <c r="I674" s="3">
        <f t="shared" si="10"/>
        <v>0</v>
      </c>
    </row>
    <row r="675" spans="7:9" x14ac:dyDescent="0.35">
      <c r="G675" s="54" t="str">
        <f>IF(ISTEXT(overallRate),"Effectuez l’étape 1",IF($C675="Oui","Utiliser Étape 2a) Hebdomadaire (52)",IF(OR(COUNT($D675,E675)&lt;&gt;2,overallRate=0),0,ROUND(IF($B675="Non - avec lien de dépendance",MIN(2258,E675,$D675)*overallRate,MIN(2258,E675)*overallRate),2))))</f>
        <v>Effectuez l’étape 1</v>
      </c>
      <c r="H675" s="54" t="str">
        <f>IF(ISTEXT(overallRate),"Effectuez l’étape 1",IF($C675="Oui","Utiliser Étape 2a) Hebdomadaire (52)",IF(OR(COUNT($D675,F675)&lt;&gt;2,overallRate=0),0,ROUND(IF($B675="Non - avec lien de dépendance",MIN(2258,F675,$D675)*overallRate,MIN(2258,F675)*overallRate),2))))</f>
        <v>Effectuez l’étape 1</v>
      </c>
      <c r="I675" s="3">
        <f t="shared" si="10"/>
        <v>0</v>
      </c>
    </row>
    <row r="676" spans="7:9" x14ac:dyDescent="0.35">
      <c r="G676" s="54" t="str">
        <f>IF(ISTEXT(overallRate),"Effectuez l’étape 1",IF($C676="Oui","Utiliser Étape 2a) Hebdomadaire (52)",IF(OR(COUNT($D676,E676)&lt;&gt;2,overallRate=0),0,ROUND(IF($B676="Non - avec lien de dépendance",MIN(2258,E676,$D676)*overallRate,MIN(2258,E676)*overallRate),2))))</f>
        <v>Effectuez l’étape 1</v>
      </c>
      <c r="H676" s="54" t="str">
        <f>IF(ISTEXT(overallRate),"Effectuez l’étape 1",IF($C676="Oui","Utiliser Étape 2a) Hebdomadaire (52)",IF(OR(COUNT($D676,F676)&lt;&gt;2,overallRate=0),0,ROUND(IF($B676="Non - avec lien de dépendance",MIN(2258,F676,$D676)*overallRate,MIN(2258,F676)*overallRate),2))))</f>
        <v>Effectuez l’étape 1</v>
      </c>
      <c r="I676" s="3">
        <f t="shared" si="10"/>
        <v>0</v>
      </c>
    </row>
    <row r="677" spans="7:9" x14ac:dyDescent="0.35">
      <c r="G677" s="54" t="str">
        <f>IF(ISTEXT(overallRate),"Effectuez l’étape 1",IF($C677="Oui","Utiliser Étape 2a) Hebdomadaire (52)",IF(OR(COUNT($D677,E677)&lt;&gt;2,overallRate=0),0,ROUND(IF($B677="Non - avec lien de dépendance",MIN(2258,E677,$D677)*overallRate,MIN(2258,E677)*overallRate),2))))</f>
        <v>Effectuez l’étape 1</v>
      </c>
      <c r="H677" s="54" t="str">
        <f>IF(ISTEXT(overallRate),"Effectuez l’étape 1",IF($C677="Oui","Utiliser Étape 2a) Hebdomadaire (52)",IF(OR(COUNT($D677,F677)&lt;&gt;2,overallRate=0),0,ROUND(IF($B677="Non - avec lien de dépendance",MIN(2258,F677,$D677)*overallRate,MIN(2258,F677)*overallRate),2))))</f>
        <v>Effectuez l’étape 1</v>
      </c>
      <c r="I677" s="3">
        <f t="shared" si="10"/>
        <v>0</v>
      </c>
    </row>
    <row r="678" spans="7:9" x14ac:dyDescent="0.35">
      <c r="G678" s="54" t="str">
        <f>IF(ISTEXT(overallRate),"Effectuez l’étape 1",IF($C678="Oui","Utiliser Étape 2a) Hebdomadaire (52)",IF(OR(COUNT($D678,E678)&lt;&gt;2,overallRate=0),0,ROUND(IF($B678="Non - avec lien de dépendance",MIN(2258,E678,$D678)*overallRate,MIN(2258,E678)*overallRate),2))))</f>
        <v>Effectuez l’étape 1</v>
      </c>
      <c r="H678" s="54" t="str">
        <f>IF(ISTEXT(overallRate),"Effectuez l’étape 1",IF($C678="Oui","Utiliser Étape 2a) Hebdomadaire (52)",IF(OR(COUNT($D678,F678)&lt;&gt;2,overallRate=0),0,ROUND(IF($B678="Non - avec lien de dépendance",MIN(2258,F678,$D678)*overallRate,MIN(2258,F678)*overallRate),2))))</f>
        <v>Effectuez l’étape 1</v>
      </c>
      <c r="I678" s="3">
        <f t="shared" si="10"/>
        <v>0</v>
      </c>
    </row>
    <row r="679" spans="7:9" x14ac:dyDescent="0.35">
      <c r="G679" s="54" t="str">
        <f>IF(ISTEXT(overallRate),"Effectuez l’étape 1",IF($C679="Oui","Utiliser Étape 2a) Hebdomadaire (52)",IF(OR(COUNT($D679,E679)&lt;&gt;2,overallRate=0),0,ROUND(IF($B679="Non - avec lien de dépendance",MIN(2258,E679,$D679)*overallRate,MIN(2258,E679)*overallRate),2))))</f>
        <v>Effectuez l’étape 1</v>
      </c>
      <c r="H679" s="54" t="str">
        <f>IF(ISTEXT(overallRate),"Effectuez l’étape 1",IF($C679="Oui","Utiliser Étape 2a) Hebdomadaire (52)",IF(OR(COUNT($D679,F679)&lt;&gt;2,overallRate=0),0,ROUND(IF($B679="Non - avec lien de dépendance",MIN(2258,F679,$D679)*overallRate,MIN(2258,F679)*overallRate),2))))</f>
        <v>Effectuez l’étape 1</v>
      </c>
      <c r="I679" s="3">
        <f t="shared" si="10"/>
        <v>0</v>
      </c>
    </row>
    <row r="680" spans="7:9" x14ac:dyDescent="0.35">
      <c r="G680" s="54" t="str">
        <f>IF(ISTEXT(overallRate),"Effectuez l’étape 1",IF($C680="Oui","Utiliser Étape 2a) Hebdomadaire (52)",IF(OR(COUNT($D680,E680)&lt;&gt;2,overallRate=0),0,ROUND(IF($B680="Non - avec lien de dépendance",MIN(2258,E680,$D680)*overallRate,MIN(2258,E680)*overallRate),2))))</f>
        <v>Effectuez l’étape 1</v>
      </c>
      <c r="H680" s="54" t="str">
        <f>IF(ISTEXT(overallRate),"Effectuez l’étape 1",IF($C680="Oui","Utiliser Étape 2a) Hebdomadaire (52)",IF(OR(COUNT($D680,F680)&lt;&gt;2,overallRate=0),0,ROUND(IF($B680="Non - avec lien de dépendance",MIN(2258,F680,$D680)*overallRate,MIN(2258,F680)*overallRate),2))))</f>
        <v>Effectuez l’étape 1</v>
      </c>
      <c r="I680" s="3">
        <f t="shared" si="10"/>
        <v>0</v>
      </c>
    </row>
    <row r="681" spans="7:9" x14ac:dyDescent="0.35">
      <c r="G681" s="54" t="str">
        <f>IF(ISTEXT(overallRate),"Effectuez l’étape 1",IF($C681="Oui","Utiliser Étape 2a) Hebdomadaire (52)",IF(OR(COUNT($D681,E681)&lt;&gt;2,overallRate=0),0,ROUND(IF($B681="Non - avec lien de dépendance",MIN(2258,E681,$D681)*overallRate,MIN(2258,E681)*overallRate),2))))</f>
        <v>Effectuez l’étape 1</v>
      </c>
      <c r="H681" s="54" t="str">
        <f>IF(ISTEXT(overallRate),"Effectuez l’étape 1",IF($C681="Oui","Utiliser Étape 2a) Hebdomadaire (52)",IF(OR(COUNT($D681,F681)&lt;&gt;2,overallRate=0),0,ROUND(IF($B681="Non - avec lien de dépendance",MIN(2258,F681,$D681)*overallRate,MIN(2258,F681)*overallRate),2))))</f>
        <v>Effectuez l’étape 1</v>
      </c>
      <c r="I681" s="3">
        <f t="shared" si="10"/>
        <v>0</v>
      </c>
    </row>
    <row r="682" spans="7:9" x14ac:dyDescent="0.35">
      <c r="G682" s="54" t="str">
        <f>IF(ISTEXT(overallRate),"Effectuez l’étape 1",IF($C682="Oui","Utiliser Étape 2a) Hebdomadaire (52)",IF(OR(COUNT($D682,E682)&lt;&gt;2,overallRate=0),0,ROUND(IF($B682="Non - avec lien de dépendance",MIN(2258,E682,$D682)*overallRate,MIN(2258,E682)*overallRate),2))))</f>
        <v>Effectuez l’étape 1</v>
      </c>
      <c r="H682" s="54" t="str">
        <f>IF(ISTEXT(overallRate),"Effectuez l’étape 1",IF($C682="Oui","Utiliser Étape 2a) Hebdomadaire (52)",IF(OR(COUNT($D682,F682)&lt;&gt;2,overallRate=0),0,ROUND(IF($B682="Non - avec lien de dépendance",MIN(2258,F682,$D682)*overallRate,MIN(2258,F682)*overallRate),2))))</f>
        <v>Effectuez l’étape 1</v>
      </c>
      <c r="I682" s="3">
        <f t="shared" si="10"/>
        <v>0</v>
      </c>
    </row>
    <row r="683" spans="7:9" x14ac:dyDescent="0.35">
      <c r="G683" s="54" t="str">
        <f>IF(ISTEXT(overallRate),"Effectuez l’étape 1",IF($C683="Oui","Utiliser Étape 2a) Hebdomadaire (52)",IF(OR(COUNT($D683,E683)&lt;&gt;2,overallRate=0),0,ROUND(IF($B683="Non - avec lien de dépendance",MIN(2258,E683,$D683)*overallRate,MIN(2258,E683)*overallRate),2))))</f>
        <v>Effectuez l’étape 1</v>
      </c>
      <c r="H683" s="54" t="str">
        <f>IF(ISTEXT(overallRate),"Effectuez l’étape 1",IF($C683="Oui","Utiliser Étape 2a) Hebdomadaire (52)",IF(OR(COUNT($D683,F683)&lt;&gt;2,overallRate=0),0,ROUND(IF($B683="Non - avec lien de dépendance",MIN(2258,F683,$D683)*overallRate,MIN(2258,F683)*overallRate),2))))</f>
        <v>Effectuez l’étape 1</v>
      </c>
      <c r="I683" s="3">
        <f t="shared" si="10"/>
        <v>0</v>
      </c>
    </row>
    <row r="684" spans="7:9" x14ac:dyDescent="0.35">
      <c r="G684" s="54" t="str">
        <f>IF(ISTEXT(overallRate),"Effectuez l’étape 1",IF($C684="Oui","Utiliser Étape 2a) Hebdomadaire (52)",IF(OR(COUNT($D684,E684)&lt;&gt;2,overallRate=0),0,ROUND(IF($B684="Non - avec lien de dépendance",MIN(2258,E684,$D684)*overallRate,MIN(2258,E684)*overallRate),2))))</f>
        <v>Effectuez l’étape 1</v>
      </c>
      <c r="H684" s="54" t="str">
        <f>IF(ISTEXT(overallRate),"Effectuez l’étape 1",IF($C684="Oui","Utiliser Étape 2a) Hebdomadaire (52)",IF(OR(COUNT($D684,F684)&lt;&gt;2,overallRate=0),0,ROUND(IF($B684="Non - avec lien de dépendance",MIN(2258,F684,$D684)*overallRate,MIN(2258,F684)*overallRate),2))))</f>
        <v>Effectuez l’étape 1</v>
      </c>
      <c r="I684" s="3">
        <f t="shared" si="10"/>
        <v>0</v>
      </c>
    </row>
    <row r="685" spans="7:9" x14ac:dyDescent="0.35">
      <c r="G685" s="54" t="str">
        <f>IF(ISTEXT(overallRate),"Effectuez l’étape 1",IF($C685="Oui","Utiliser Étape 2a) Hebdomadaire (52)",IF(OR(COUNT($D685,E685)&lt;&gt;2,overallRate=0),0,ROUND(IF($B685="Non - avec lien de dépendance",MIN(2258,E685,$D685)*overallRate,MIN(2258,E685)*overallRate),2))))</f>
        <v>Effectuez l’étape 1</v>
      </c>
      <c r="H685" s="54" t="str">
        <f>IF(ISTEXT(overallRate),"Effectuez l’étape 1",IF($C685="Oui","Utiliser Étape 2a) Hebdomadaire (52)",IF(OR(COUNT($D685,F685)&lt;&gt;2,overallRate=0),0,ROUND(IF($B685="Non - avec lien de dépendance",MIN(2258,F685,$D685)*overallRate,MIN(2258,F685)*overallRate),2))))</f>
        <v>Effectuez l’étape 1</v>
      </c>
      <c r="I685" s="3">
        <f t="shared" si="10"/>
        <v>0</v>
      </c>
    </row>
    <row r="686" spans="7:9" x14ac:dyDescent="0.35">
      <c r="G686" s="54" t="str">
        <f>IF(ISTEXT(overallRate),"Effectuez l’étape 1",IF($C686="Oui","Utiliser Étape 2a) Hebdomadaire (52)",IF(OR(COUNT($D686,E686)&lt;&gt;2,overallRate=0),0,ROUND(IF($B686="Non - avec lien de dépendance",MIN(2258,E686,$D686)*overallRate,MIN(2258,E686)*overallRate),2))))</f>
        <v>Effectuez l’étape 1</v>
      </c>
      <c r="H686" s="54" t="str">
        <f>IF(ISTEXT(overallRate),"Effectuez l’étape 1",IF($C686="Oui","Utiliser Étape 2a) Hebdomadaire (52)",IF(OR(COUNT($D686,F686)&lt;&gt;2,overallRate=0),0,ROUND(IF($B686="Non - avec lien de dépendance",MIN(2258,F686,$D686)*overallRate,MIN(2258,F686)*overallRate),2))))</f>
        <v>Effectuez l’étape 1</v>
      </c>
      <c r="I686" s="3">
        <f t="shared" si="10"/>
        <v>0</v>
      </c>
    </row>
    <row r="687" spans="7:9" x14ac:dyDescent="0.35">
      <c r="G687" s="54" t="str">
        <f>IF(ISTEXT(overallRate),"Effectuez l’étape 1",IF($C687="Oui","Utiliser Étape 2a) Hebdomadaire (52)",IF(OR(COUNT($D687,E687)&lt;&gt;2,overallRate=0),0,ROUND(IF($B687="Non - avec lien de dépendance",MIN(2258,E687,$D687)*overallRate,MIN(2258,E687)*overallRate),2))))</f>
        <v>Effectuez l’étape 1</v>
      </c>
      <c r="H687" s="54" t="str">
        <f>IF(ISTEXT(overallRate),"Effectuez l’étape 1",IF($C687="Oui","Utiliser Étape 2a) Hebdomadaire (52)",IF(OR(COUNT($D687,F687)&lt;&gt;2,overallRate=0),0,ROUND(IF($B687="Non - avec lien de dépendance",MIN(2258,F687,$D687)*overallRate,MIN(2258,F687)*overallRate),2))))</f>
        <v>Effectuez l’étape 1</v>
      </c>
      <c r="I687" s="3">
        <f t="shared" si="10"/>
        <v>0</v>
      </c>
    </row>
    <row r="688" spans="7:9" x14ac:dyDescent="0.35">
      <c r="G688" s="54" t="str">
        <f>IF(ISTEXT(overallRate),"Effectuez l’étape 1",IF($C688="Oui","Utiliser Étape 2a) Hebdomadaire (52)",IF(OR(COUNT($D688,E688)&lt;&gt;2,overallRate=0),0,ROUND(IF($B688="Non - avec lien de dépendance",MIN(2258,E688,$D688)*overallRate,MIN(2258,E688)*overallRate),2))))</f>
        <v>Effectuez l’étape 1</v>
      </c>
      <c r="H688" s="54" t="str">
        <f>IF(ISTEXT(overallRate),"Effectuez l’étape 1",IF($C688="Oui","Utiliser Étape 2a) Hebdomadaire (52)",IF(OR(COUNT($D688,F688)&lt;&gt;2,overallRate=0),0,ROUND(IF($B688="Non - avec lien de dépendance",MIN(2258,F688,$D688)*overallRate,MIN(2258,F688)*overallRate),2))))</f>
        <v>Effectuez l’étape 1</v>
      </c>
      <c r="I688" s="3">
        <f t="shared" si="10"/>
        <v>0</v>
      </c>
    </row>
    <row r="689" spans="7:9" x14ac:dyDescent="0.35">
      <c r="G689" s="54" t="str">
        <f>IF(ISTEXT(overallRate),"Effectuez l’étape 1",IF($C689="Oui","Utiliser Étape 2a) Hebdomadaire (52)",IF(OR(COUNT($D689,E689)&lt;&gt;2,overallRate=0),0,ROUND(IF($B689="Non - avec lien de dépendance",MIN(2258,E689,$D689)*overallRate,MIN(2258,E689)*overallRate),2))))</f>
        <v>Effectuez l’étape 1</v>
      </c>
      <c r="H689" s="54" t="str">
        <f>IF(ISTEXT(overallRate),"Effectuez l’étape 1",IF($C689="Oui","Utiliser Étape 2a) Hebdomadaire (52)",IF(OR(COUNT($D689,F689)&lt;&gt;2,overallRate=0),0,ROUND(IF($B689="Non - avec lien de dépendance",MIN(2258,F689,$D689)*overallRate,MIN(2258,F689)*overallRate),2))))</f>
        <v>Effectuez l’étape 1</v>
      </c>
      <c r="I689" s="3">
        <f t="shared" si="10"/>
        <v>0</v>
      </c>
    </row>
    <row r="690" spans="7:9" x14ac:dyDescent="0.35">
      <c r="G690" s="54" t="str">
        <f>IF(ISTEXT(overallRate),"Effectuez l’étape 1",IF($C690="Oui","Utiliser Étape 2a) Hebdomadaire (52)",IF(OR(COUNT($D690,E690)&lt;&gt;2,overallRate=0),0,ROUND(IF($B690="Non - avec lien de dépendance",MIN(2258,E690,$D690)*overallRate,MIN(2258,E690)*overallRate),2))))</f>
        <v>Effectuez l’étape 1</v>
      </c>
      <c r="H690" s="54" t="str">
        <f>IF(ISTEXT(overallRate),"Effectuez l’étape 1",IF($C690="Oui","Utiliser Étape 2a) Hebdomadaire (52)",IF(OR(COUNT($D690,F690)&lt;&gt;2,overallRate=0),0,ROUND(IF($B690="Non - avec lien de dépendance",MIN(2258,F690,$D690)*overallRate,MIN(2258,F690)*overallRate),2))))</f>
        <v>Effectuez l’étape 1</v>
      </c>
      <c r="I690" s="3">
        <f t="shared" si="10"/>
        <v>0</v>
      </c>
    </row>
    <row r="691" spans="7:9" x14ac:dyDescent="0.35">
      <c r="G691" s="54" t="str">
        <f>IF(ISTEXT(overallRate),"Effectuez l’étape 1",IF($C691="Oui","Utiliser Étape 2a) Hebdomadaire (52)",IF(OR(COUNT($D691,E691)&lt;&gt;2,overallRate=0),0,ROUND(IF($B691="Non - avec lien de dépendance",MIN(2258,E691,$D691)*overallRate,MIN(2258,E691)*overallRate),2))))</f>
        <v>Effectuez l’étape 1</v>
      </c>
      <c r="H691" s="54" t="str">
        <f>IF(ISTEXT(overallRate),"Effectuez l’étape 1",IF($C691="Oui","Utiliser Étape 2a) Hebdomadaire (52)",IF(OR(COUNT($D691,F691)&lt;&gt;2,overallRate=0),0,ROUND(IF($B691="Non - avec lien de dépendance",MIN(2258,F691,$D691)*overallRate,MIN(2258,F691)*overallRate),2))))</f>
        <v>Effectuez l’étape 1</v>
      </c>
      <c r="I691" s="3">
        <f t="shared" si="10"/>
        <v>0</v>
      </c>
    </row>
    <row r="692" spans="7:9" x14ac:dyDescent="0.35">
      <c r="G692" s="54" t="str">
        <f>IF(ISTEXT(overallRate),"Effectuez l’étape 1",IF($C692="Oui","Utiliser Étape 2a) Hebdomadaire (52)",IF(OR(COUNT($D692,E692)&lt;&gt;2,overallRate=0),0,ROUND(IF($B692="Non - avec lien de dépendance",MIN(2258,E692,$D692)*overallRate,MIN(2258,E692)*overallRate),2))))</f>
        <v>Effectuez l’étape 1</v>
      </c>
      <c r="H692" s="54" t="str">
        <f>IF(ISTEXT(overallRate),"Effectuez l’étape 1",IF($C692="Oui","Utiliser Étape 2a) Hebdomadaire (52)",IF(OR(COUNT($D692,F692)&lt;&gt;2,overallRate=0),0,ROUND(IF($B692="Non - avec lien de dépendance",MIN(2258,F692,$D692)*overallRate,MIN(2258,F692)*overallRate),2))))</f>
        <v>Effectuez l’étape 1</v>
      </c>
      <c r="I692" s="3">
        <f t="shared" si="10"/>
        <v>0</v>
      </c>
    </row>
    <row r="693" spans="7:9" x14ac:dyDescent="0.35">
      <c r="G693" s="54" t="str">
        <f>IF(ISTEXT(overallRate),"Effectuez l’étape 1",IF($C693="Oui","Utiliser Étape 2a) Hebdomadaire (52)",IF(OR(COUNT($D693,E693)&lt;&gt;2,overallRate=0),0,ROUND(IF($B693="Non - avec lien de dépendance",MIN(2258,E693,$D693)*overallRate,MIN(2258,E693)*overallRate),2))))</f>
        <v>Effectuez l’étape 1</v>
      </c>
      <c r="H693" s="54" t="str">
        <f>IF(ISTEXT(overallRate),"Effectuez l’étape 1",IF($C693="Oui","Utiliser Étape 2a) Hebdomadaire (52)",IF(OR(COUNT($D693,F693)&lt;&gt;2,overallRate=0),0,ROUND(IF($B693="Non - avec lien de dépendance",MIN(2258,F693,$D693)*overallRate,MIN(2258,F693)*overallRate),2))))</f>
        <v>Effectuez l’étape 1</v>
      </c>
      <c r="I693" s="3">
        <f t="shared" si="10"/>
        <v>0</v>
      </c>
    </row>
    <row r="694" spans="7:9" x14ac:dyDescent="0.35">
      <c r="G694" s="54" t="str">
        <f>IF(ISTEXT(overallRate),"Effectuez l’étape 1",IF($C694="Oui","Utiliser Étape 2a) Hebdomadaire (52)",IF(OR(COUNT($D694,E694)&lt;&gt;2,overallRate=0),0,ROUND(IF($B694="Non - avec lien de dépendance",MIN(2258,E694,$D694)*overallRate,MIN(2258,E694)*overallRate),2))))</f>
        <v>Effectuez l’étape 1</v>
      </c>
      <c r="H694" s="54" t="str">
        <f>IF(ISTEXT(overallRate),"Effectuez l’étape 1",IF($C694="Oui","Utiliser Étape 2a) Hebdomadaire (52)",IF(OR(COUNT($D694,F694)&lt;&gt;2,overallRate=0),0,ROUND(IF($B694="Non - avec lien de dépendance",MIN(2258,F694,$D694)*overallRate,MIN(2258,F694)*overallRate),2))))</f>
        <v>Effectuez l’étape 1</v>
      </c>
      <c r="I694" s="3">
        <f t="shared" si="10"/>
        <v>0</v>
      </c>
    </row>
    <row r="695" spans="7:9" x14ac:dyDescent="0.35">
      <c r="G695" s="54" t="str">
        <f>IF(ISTEXT(overallRate),"Effectuez l’étape 1",IF($C695="Oui","Utiliser Étape 2a) Hebdomadaire (52)",IF(OR(COUNT($D695,E695)&lt;&gt;2,overallRate=0),0,ROUND(IF($B695="Non - avec lien de dépendance",MIN(2258,E695,$D695)*overallRate,MIN(2258,E695)*overallRate),2))))</f>
        <v>Effectuez l’étape 1</v>
      </c>
      <c r="H695" s="54" t="str">
        <f>IF(ISTEXT(overallRate),"Effectuez l’étape 1",IF($C695="Oui","Utiliser Étape 2a) Hebdomadaire (52)",IF(OR(COUNT($D695,F695)&lt;&gt;2,overallRate=0),0,ROUND(IF($B695="Non - avec lien de dépendance",MIN(2258,F695,$D695)*overallRate,MIN(2258,F695)*overallRate),2))))</f>
        <v>Effectuez l’étape 1</v>
      </c>
      <c r="I695" s="3">
        <f t="shared" si="10"/>
        <v>0</v>
      </c>
    </row>
    <row r="696" spans="7:9" x14ac:dyDescent="0.35">
      <c r="G696" s="54" t="str">
        <f>IF(ISTEXT(overallRate),"Effectuez l’étape 1",IF($C696="Oui","Utiliser Étape 2a) Hebdomadaire (52)",IF(OR(COUNT($D696,E696)&lt;&gt;2,overallRate=0),0,ROUND(IF($B696="Non - avec lien de dépendance",MIN(2258,E696,$D696)*overallRate,MIN(2258,E696)*overallRate),2))))</f>
        <v>Effectuez l’étape 1</v>
      </c>
      <c r="H696" s="54" t="str">
        <f>IF(ISTEXT(overallRate),"Effectuez l’étape 1",IF($C696="Oui","Utiliser Étape 2a) Hebdomadaire (52)",IF(OR(COUNT($D696,F696)&lt;&gt;2,overallRate=0),0,ROUND(IF($B696="Non - avec lien de dépendance",MIN(2258,F696,$D696)*overallRate,MIN(2258,F696)*overallRate),2))))</f>
        <v>Effectuez l’étape 1</v>
      </c>
      <c r="I696" s="3">
        <f t="shared" si="10"/>
        <v>0</v>
      </c>
    </row>
    <row r="697" spans="7:9" x14ac:dyDescent="0.35">
      <c r="G697" s="54" t="str">
        <f>IF(ISTEXT(overallRate),"Effectuez l’étape 1",IF($C697="Oui","Utiliser Étape 2a) Hebdomadaire (52)",IF(OR(COUNT($D697,E697)&lt;&gt;2,overallRate=0),0,ROUND(IF($B697="Non - avec lien de dépendance",MIN(2258,E697,$D697)*overallRate,MIN(2258,E697)*overallRate),2))))</f>
        <v>Effectuez l’étape 1</v>
      </c>
      <c r="H697" s="54" t="str">
        <f>IF(ISTEXT(overallRate),"Effectuez l’étape 1",IF($C697="Oui","Utiliser Étape 2a) Hebdomadaire (52)",IF(OR(COUNT($D697,F697)&lt;&gt;2,overallRate=0),0,ROUND(IF($B697="Non - avec lien de dépendance",MIN(2258,F697,$D697)*overallRate,MIN(2258,F697)*overallRate),2))))</f>
        <v>Effectuez l’étape 1</v>
      </c>
      <c r="I697" s="3">
        <f t="shared" si="10"/>
        <v>0</v>
      </c>
    </row>
    <row r="698" spans="7:9" x14ac:dyDescent="0.35">
      <c r="G698" s="54" t="str">
        <f>IF(ISTEXT(overallRate),"Effectuez l’étape 1",IF($C698="Oui","Utiliser Étape 2a) Hebdomadaire (52)",IF(OR(COUNT($D698,E698)&lt;&gt;2,overallRate=0),0,ROUND(IF($B698="Non - avec lien de dépendance",MIN(2258,E698,$D698)*overallRate,MIN(2258,E698)*overallRate),2))))</f>
        <v>Effectuez l’étape 1</v>
      </c>
      <c r="H698" s="54" t="str">
        <f>IF(ISTEXT(overallRate),"Effectuez l’étape 1",IF($C698="Oui","Utiliser Étape 2a) Hebdomadaire (52)",IF(OR(COUNT($D698,F698)&lt;&gt;2,overallRate=0),0,ROUND(IF($B698="Non - avec lien de dépendance",MIN(2258,F698,$D698)*overallRate,MIN(2258,F698)*overallRate),2))))</f>
        <v>Effectuez l’étape 1</v>
      </c>
      <c r="I698" s="3">
        <f t="shared" si="10"/>
        <v>0</v>
      </c>
    </row>
    <row r="699" spans="7:9" x14ac:dyDescent="0.35">
      <c r="G699" s="54" t="str">
        <f>IF(ISTEXT(overallRate),"Effectuez l’étape 1",IF($C699="Oui","Utiliser Étape 2a) Hebdomadaire (52)",IF(OR(COUNT($D699,E699)&lt;&gt;2,overallRate=0),0,ROUND(IF($B699="Non - avec lien de dépendance",MIN(2258,E699,$D699)*overallRate,MIN(2258,E699)*overallRate),2))))</f>
        <v>Effectuez l’étape 1</v>
      </c>
      <c r="H699" s="54" t="str">
        <f>IF(ISTEXT(overallRate),"Effectuez l’étape 1",IF($C699="Oui","Utiliser Étape 2a) Hebdomadaire (52)",IF(OR(COUNT($D699,F699)&lt;&gt;2,overallRate=0),0,ROUND(IF($B699="Non - avec lien de dépendance",MIN(2258,F699,$D699)*overallRate,MIN(2258,F699)*overallRate),2))))</f>
        <v>Effectuez l’étape 1</v>
      </c>
      <c r="I699" s="3">
        <f t="shared" si="10"/>
        <v>0</v>
      </c>
    </row>
    <row r="700" spans="7:9" x14ac:dyDescent="0.35">
      <c r="G700" s="54" t="str">
        <f>IF(ISTEXT(overallRate),"Effectuez l’étape 1",IF($C700="Oui","Utiliser Étape 2a) Hebdomadaire (52)",IF(OR(COUNT($D700,E700)&lt;&gt;2,overallRate=0),0,ROUND(IF($B700="Non - avec lien de dépendance",MIN(2258,E700,$D700)*overallRate,MIN(2258,E700)*overallRate),2))))</f>
        <v>Effectuez l’étape 1</v>
      </c>
      <c r="H700" s="54" t="str">
        <f>IF(ISTEXT(overallRate),"Effectuez l’étape 1",IF($C700="Oui","Utiliser Étape 2a) Hebdomadaire (52)",IF(OR(COUNT($D700,F700)&lt;&gt;2,overallRate=0),0,ROUND(IF($B700="Non - avec lien de dépendance",MIN(2258,F700,$D700)*overallRate,MIN(2258,F700)*overallRate),2))))</f>
        <v>Effectuez l’étape 1</v>
      </c>
      <c r="I700" s="3">
        <f t="shared" si="10"/>
        <v>0</v>
      </c>
    </row>
    <row r="701" spans="7:9" x14ac:dyDescent="0.35">
      <c r="G701" s="54" t="str">
        <f>IF(ISTEXT(overallRate),"Effectuez l’étape 1",IF($C701="Oui","Utiliser Étape 2a) Hebdomadaire (52)",IF(OR(COUNT($D701,E701)&lt;&gt;2,overallRate=0),0,ROUND(IF($B701="Non - avec lien de dépendance",MIN(2258,E701,$D701)*overallRate,MIN(2258,E701)*overallRate),2))))</f>
        <v>Effectuez l’étape 1</v>
      </c>
      <c r="H701" s="54" t="str">
        <f>IF(ISTEXT(overallRate),"Effectuez l’étape 1",IF($C701="Oui","Utiliser Étape 2a) Hebdomadaire (52)",IF(OR(COUNT($D701,F701)&lt;&gt;2,overallRate=0),0,ROUND(IF($B701="Non - avec lien de dépendance",MIN(2258,F701,$D701)*overallRate,MIN(2258,F701)*overallRate),2))))</f>
        <v>Effectuez l’étape 1</v>
      </c>
      <c r="I701" s="3">
        <f t="shared" si="10"/>
        <v>0</v>
      </c>
    </row>
    <row r="702" spans="7:9" x14ac:dyDescent="0.35">
      <c r="G702" s="54" t="str">
        <f>IF(ISTEXT(overallRate),"Effectuez l’étape 1",IF($C702="Oui","Utiliser Étape 2a) Hebdomadaire (52)",IF(OR(COUNT($D702,E702)&lt;&gt;2,overallRate=0),0,ROUND(IF($B702="Non - avec lien de dépendance",MIN(2258,E702,$D702)*overallRate,MIN(2258,E702)*overallRate),2))))</f>
        <v>Effectuez l’étape 1</v>
      </c>
      <c r="H702" s="54" t="str">
        <f>IF(ISTEXT(overallRate),"Effectuez l’étape 1",IF($C702="Oui","Utiliser Étape 2a) Hebdomadaire (52)",IF(OR(COUNT($D702,F702)&lt;&gt;2,overallRate=0),0,ROUND(IF($B702="Non - avec lien de dépendance",MIN(2258,F702,$D702)*overallRate,MIN(2258,F702)*overallRate),2))))</f>
        <v>Effectuez l’étape 1</v>
      </c>
      <c r="I702" s="3">
        <f t="shared" si="10"/>
        <v>0</v>
      </c>
    </row>
    <row r="703" spans="7:9" x14ac:dyDescent="0.35">
      <c r="G703" s="54" t="str">
        <f>IF(ISTEXT(overallRate),"Effectuez l’étape 1",IF($C703="Oui","Utiliser Étape 2a) Hebdomadaire (52)",IF(OR(COUNT($D703,E703)&lt;&gt;2,overallRate=0),0,ROUND(IF($B703="Non - avec lien de dépendance",MIN(2258,E703,$D703)*overallRate,MIN(2258,E703)*overallRate),2))))</f>
        <v>Effectuez l’étape 1</v>
      </c>
      <c r="H703" s="54" t="str">
        <f>IF(ISTEXT(overallRate),"Effectuez l’étape 1",IF($C703="Oui","Utiliser Étape 2a) Hebdomadaire (52)",IF(OR(COUNT($D703,F703)&lt;&gt;2,overallRate=0),0,ROUND(IF($B703="Non - avec lien de dépendance",MIN(2258,F703,$D703)*overallRate,MIN(2258,F703)*overallRate),2))))</f>
        <v>Effectuez l’étape 1</v>
      </c>
      <c r="I703" s="3">
        <f t="shared" si="10"/>
        <v>0</v>
      </c>
    </row>
    <row r="704" spans="7:9" x14ac:dyDescent="0.35">
      <c r="G704" s="54" t="str">
        <f>IF(ISTEXT(overallRate),"Effectuez l’étape 1",IF($C704="Oui","Utiliser Étape 2a) Hebdomadaire (52)",IF(OR(COUNT($D704,E704)&lt;&gt;2,overallRate=0),0,ROUND(IF($B704="Non - avec lien de dépendance",MIN(2258,E704,$D704)*overallRate,MIN(2258,E704)*overallRate),2))))</f>
        <v>Effectuez l’étape 1</v>
      </c>
      <c r="H704" s="54" t="str">
        <f>IF(ISTEXT(overallRate),"Effectuez l’étape 1",IF($C704="Oui","Utiliser Étape 2a) Hebdomadaire (52)",IF(OR(COUNT($D704,F704)&lt;&gt;2,overallRate=0),0,ROUND(IF($B704="Non - avec lien de dépendance",MIN(2258,F704,$D704)*overallRate,MIN(2258,F704)*overallRate),2))))</f>
        <v>Effectuez l’étape 1</v>
      </c>
      <c r="I704" s="3">
        <f t="shared" si="10"/>
        <v>0</v>
      </c>
    </row>
    <row r="705" spans="7:9" x14ac:dyDescent="0.35">
      <c r="G705" s="54" t="str">
        <f>IF(ISTEXT(overallRate),"Effectuez l’étape 1",IF($C705="Oui","Utiliser Étape 2a) Hebdomadaire (52)",IF(OR(COUNT($D705,E705)&lt;&gt;2,overallRate=0),0,ROUND(IF($B705="Non - avec lien de dépendance",MIN(2258,E705,$D705)*overallRate,MIN(2258,E705)*overallRate),2))))</f>
        <v>Effectuez l’étape 1</v>
      </c>
      <c r="H705" s="54" t="str">
        <f>IF(ISTEXT(overallRate),"Effectuez l’étape 1",IF($C705="Oui","Utiliser Étape 2a) Hebdomadaire (52)",IF(OR(COUNT($D705,F705)&lt;&gt;2,overallRate=0),0,ROUND(IF($B705="Non - avec lien de dépendance",MIN(2258,F705,$D705)*overallRate,MIN(2258,F705)*overallRate),2))))</f>
        <v>Effectuez l’étape 1</v>
      </c>
      <c r="I705" s="3">
        <f t="shared" si="10"/>
        <v>0</v>
      </c>
    </row>
    <row r="706" spans="7:9" x14ac:dyDescent="0.35">
      <c r="G706" s="54" t="str">
        <f>IF(ISTEXT(overallRate),"Effectuez l’étape 1",IF($C706="Oui","Utiliser Étape 2a) Hebdomadaire (52)",IF(OR(COUNT($D706,E706)&lt;&gt;2,overallRate=0),0,ROUND(IF($B706="Non - avec lien de dépendance",MIN(2258,E706,$D706)*overallRate,MIN(2258,E706)*overallRate),2))))</f>
        <v>Effectuez l’étape 1</v>
      </c>
      <c r="H706" s="54" t="str">
        <f>IF(ISTEXT(overallRate),"Effectuez l’étape 1",IF($C706="Oui","Utiliser Étape 2a) Hebdomadaire (52)",IF(OR(COUNT($D706,F706)&lt;&gt;2,overallRate=0),0,ROUND(IF($B706="Non - avec lien de dépendance",MIN(2258,F706,$D706)*overallRate,MIN(2258,F706)*overallRate),2))))</f>
        <v>Effectuez l’étape 1</v>
      </c>
      <c r="I706" s="3">
        <f t="shared" si="10"/>
        <v>0</v>
      </c>
    </row>
    <row r="707" spans="7:9" x14ac:dyDescent="0.35">
      <c r="G707" s="54" t="str">
        <f>IF(ISTEXT(overallRate),"Effectuez l’étape 1",IF($C707="Oui","Utiliser Étape 2a) Hebdomadaire (52)",IF(OR(COUNT($D707,E707)&lt;&gt;2,overallRate=0),0,ROUND(IF($B707="Non - avec lien de dépendance",MIN(2258,E707,$D707)*overallRate,MIN(2258,E707)*overallRate),2))))</f>
        <v>Effectuez l’étape 1</v>
      </c>
      <c r="H707" s="54" t="str">
        <f>IF(ISTEXT(overallRate),"Effectuez l’étape 1",IF($C707="Oui","Utiliser Étape 2a) Hebdomadaire (52)",IF(OR(COUNT($D707,F707)&lt;&gt;2,overallRate=0),0,ROUND(IF($B707="Non - avec lien de dépendance",MIN(2258,F707,$D707)*overallRate,MIN(2258,F707)*overallRate),2))))</f>
        <v>Effectuez l’étape 1</v>
      </c>
      <c r="I707" s="3">
        <f t="shared" si="10"/>
        <v>0</v>
      </c>
    </row>
    <row r="708" spans="7:9" x14ac:dyDescent="0.35">
      <c r="G708" s="54" t="str">
        <f>IF(ISTEXT(overallRate),"Effectuez l’étape 1",IF($C708="Oui","Utiliser Étape 2a) Hebdomadaire (52)",IF(OR(COUNT($D708,E708)&lt;&gt;2,overallRate=0),0,ROUND(IF($B708="Non - avec lien de dépendance",MIN(2258,E708,$D708)*overallRate,MIN(2258,E708)*overallRate),2))))</f>
        <v>Effectuez l’étape 1</v>
      </c>
      <c r="H708" s="54" t="str">
        <f>IF(ISTEXT(overallRate),"Effectuez l’étape 1",IF($C708="Oui","Utiliser Étape 2a) Hebdomadaire (52)",IF(OR(COUNT($D708,F708)&lt;&gt;2,overallRate=0),0,ROUND(IF($B708="Non - avec lien de dépendance",MIN(2258,F708,$D708)*overallRate,MIN(2258,F708)*overallRate),2))))</f>
        <v>Effectuez l’étape 1</v>
      </c>
      <c r="I708" s="3">
        <f t="shared" si="10"/>
        <v>0</v>
      </c>
    </row>
    <row r="709" spans="7:9" x14ac:dyDescent="0.35">
      <c r="G709" s="54" t="str">
        <f>IF(ISTEXT(overallRate),"Effectuez l’étape 1",IF($C709="Oui","Utiliser Étape 2a) Hebdomadaire (52)",IF(OR(COUNT($D709,E709)&lt;&gt;2,overallRate=0),0,ROUND(IF($B709="Non - avec lien de dépendance",MIN(2258,E709,$D709)*overallRate,MIN(2258,E709)*overallRate),2))))</f>
        <v>Effectuez l’étape 1</v>
      </c>
      <c r="H709" s="54" t="str">
        <f>IF(ISTEXT(overallRate),"Effectuez l’étape 1",IF($C709="Oui","Utiliser Étape 2a) Hebdomadaire (52)",IF(OR(COUNT($D709,F709)&lt;&gt;2,overallRate=0),0,ROUND(IF($B709="Non - avec lien de dépendance",MIN(2258,F709,$D709)*overallRate,MIN(2258,F709)*overallRate),2))))</f>
        <v>Effectuez l’étape 1</v>
      </c>
      <c r="I709" s="3">
        <f t="shared" si="10"/>
        <v>0</v>
      </c>
    </row>
    <row r="710" spans="7:9" x14ac:dyDescent="0.35">
      <c r="G710" s="54" t="str">
        <f>IF(ISTEXT(overallRate),"Effectuez l’étape 1",IF($C710="Oui","Utiliser Étape 2a) Hebdomadaire (52)",IF(OR(COUNT($D710,E710)&lt;&gt;2,overallRate=0),0,ROUND(IF($B710="Non - avec lien de dépendance",MIN(2258,E710,$D710)*overallRate,MIN(2258,E710)*overallRate),2))))</f>
        <v>Effectuez l’étape 1</v>
      </c>
      <c r="H710" s="54" t="str">
        <f>IF(ISTEXT(overallRate),"Effectuez l’étape 1",IF($C710="Oui","Utiliser Étape 2a) Hebdomadaire (52)",IF(OR(COUNT($D710,F710)&lt;&gt;2,overallRate=0),0,ROUND(IF($B710="Non - avec lien de dépendance",MIN(2258,F710,$D710)*overallRate,MIN(2258,F710)*overallRate),2))))</f>
        <v>Effectuez l’étape 1</v>
      </c>
      <c r="I710" s="3">
        <f t="shared" si="10"/>
        <v>0</v>
      </c>
    </row>
    <row r="711" spans="7:9" x14ac:dyDescent="0.35">
      <c r="G711" s="54" t="str">
        <f>IF(ISTEXT(overallRate),"Effectuez l’étape 1",IF($C711="Oui","Utiliser Étape 2a) Hebdomadaire (52)",IF(OR(COUNT($D711,E711)&lt;&gt;2,overallRate=0),0,ROUND(IF($B711="Non - avec lien de dépendance",MIN(2258,E711,$D711)*overallRate,MIN(2258,E711)*overallRate),2))))</f>
        <v>Effectuez l’étape 1</v>
      </c>
      <c r="H711" s="54" t="str">
        <f>IF(ISTEXT(overallRate),"Effectuez l’étape 1",IF($C711="Oui","Utiliser Étape 2a) Hebdomadaire (52)",IF(OR(COUNT($D711,F711)&lt;&gt;2,overallRate=0),0,ROUND(IF($B711="Non - avec lien de dépendance",MIN(2258,F711,$D711)*overallRate,MIN(2258,F711)*overallRate),2))))</f>
        <v>Effectuez l’étape 1</v>
      </c>
      <c r="I711" s="3">
        <f t="shared" ref="I711:I774" si="11">IF(AND(COUNT(B711:F711)&gt;0,OR(COUNT(D711:F711)&lt;&gt;3,ISBLANK(B711))),"Fill out all amounts",SUM(G711:H711))</f>
        <v>0</v>
      </c>
    </row>
    <row r="712" spans="7:9" x14ac:dyDescent="0.35">
      <c r="G712" s="54" t="str">
        <f>IF(ISTEXT(overallRate),"Effectuez l’étape 1",IF($C712="Oui","Utiliser Étape 2a) Hebdomadaire (52)",IF(OR(COUNT($D712,E712)&lt;&gt;2,overallRate=0),0,ROUND(IF($B712="Non - avec lien de dépendance",MIN(2258,E712,$D712)*overallRate,MIN(2258,E712)*overallRate),2))))</f>
        <v>Effectuez l’étape 1</v>
      </c>
      <c r="H712" s="54" t="str">
        <f>IF(ISTEXT(overallRate),"Effectuez l’étape 1",IF($C712="Oui","Utiliser Étape 2a) Hebdomadaire (52)",IF(OR(COUNT($D712,F712)&lt;&gt;2,overallRate=0),0,ROUND(IF($B712="Non - avec lien de dépendance",MIN(2258,F712,$D712)*overallRate,MIN(2258,F712)*overallRate),2))))</f>
        <v>Effectuez l’étape 1</v>
      </c>
      <c r="I712" s="3">
        <f t="shared" si="11"/>
        <v>0</v>
      </c>
    </row>
    <row r="713" spans="7:9" x14ac:dyDescent="0.35">
      <c r="G713" s="54" t="str">
        <f>IF(ISTEXT(overallRate),"Effectuez l’étape 1",IF($C713="Oui","Utiliser Étape 2a) Hebdomadaire (52)",IF(OR(COUNT($D713,E713)&lt;&gt;2,overallRate=0),0,ROUND(IF($B713="Non - avec lien de dépendance",MIN(2258,E713,$D713)*overallRate,MIN(2258,E713)*overallRate),2))))</f>
        <v>Effectuez l’étape 1</v>
      </c>
      <c r="H713" s="54" t="str">
        <f>IF(ISTEXT(overallRate),"Effectuez l’étape 1",IF($C713="Oui","Utiliser Étape 2a) Hebdomadaire (52)",IF(OR(COUNT($D713,F713)&lt;&gt;2,overallRate=0),0,ROUND(IF($B713="Non - avec lien de dépendance",MIN(2258,F713,$D713)*overallRate,MIN(2258,F713)*overallRate),2))))</f>
        <v>Effectuez l’étape 1</v>
      </c>
      <c r="I713" s="3">
        <f t="shared" si="11"/>
        <v>0</v>
      </c>
    </row>
    <row r="714" spans="7:9" x14ac:dyDescent="0.35">
      <c r="G714" s="54" t="str">
        <f>IF(ISTEXT(overallRate),"Effectuez l’étape 1",IF($C714="Oui","Utiliser Étape 2a) Hebdomadaire (52)",IF(OR(COUNT($D714,E714)&lt;&gt;2,overallRate=0),0,ROUND(IF($B714="Non - avec lien de dépendance",MIN(2258,E714,$D714)*overallRate,MIN(2258,E714)*overallRate),2))))</f>
        <v>Effectuez l’étape 1</v>
      </c>
      <c r="H714" s="54" t="str">
        <f>IF(ISTEXT(overallRate),"Effectuez l’étape 1",IF($C714="Oui","Utiliser Étape 2a) Hebdomadaire (52)",IF(OR(COUNT($D714,F714)&lt;&gt;2,overallRate=0),0,ROUND(IF($B714="Non - avec lien de dépendance",MIN(2258,F714,$D714)*overallRate,MIN(2258,F714)*overallRate),2))))</f>
        <v>Effectuez l’étape 1</v>
      </c>
      <c r="I714" s="3">
        <f t="shared" si="11"/>
        <v>0</v>
      </c>
    </row>
    <row r="715" spans="7:9" x14ac:dyDescent="0.35">
      <c r="G715" s="54" t="str">
        <f>IF(ISTEXT(overallRate),"Effectuez l’étape 1",IF($C715="Oui","Utiliser Étape 2a) Hebdomadaire (52)",IF(OR(COUNT($D715,E715)&lt;&gt;2,overallRate=0),0,ROUND(IF($B715="Non - avec lien de dépendance",MIN(2258,E715,$D715)*overallRate,MIN(2258,E715)*overallRate),2))))</f>
        <v>Effectuez l’étape 1</v>
      </c>
      <c r="H715" s="54" t="str">
        <f>IF(ISTEXT(overallRate),"Effectuez l’étape 1",IF($C715="Oui","Utiliser Étape 2a) Hebdomadaire (52)",IF(OR(COUNT($D715,F715)&lt;&gt;2,overallRate=0),0,ROUND(IF($B715="Non - avec lien de dépendance",MIN(2258,F715,$D715)*overallRate,MIN(2258,F715)*overallRate),2))))</f>
        <v>Effectuez l’étape 1</v>
      </c>
      <c r="I715" s="3">
        <f t="shared" si="11"/>
        <v>0</v>
      </c>
    </row>
    <row r="716" spans="7:9" x14ac:dyDescent="0.35">
      <c r="G716" s="54" t="str">
        <f>IF(ISTEXT(overallRate),"Effectuez l’étape 1",IF($C716="Oui","Utiliser Étape 2a) Hebdomadaire (52)",IF(OR(COUNT($D716,E716)&lt;&gt;2,overallRate=0),0,ROUND(IF($B716="Non - avec lien de dépendance",MIN(2258,E716,$D716)*overallRate,MIN(2258,E716)*overallRate),2))))</f>
        <v>Effectuez l’étape 1</v>
      </c>
      <c r="H716" s="54" t="str">
        <f>IF(ISTEXT(overallRate),"Effectuez l’étape 1",IF($C716="Oui","Utiliser Étape 2a) Hebdomadaire (52)",IF(OR(COUNT($D716,F716)&lt;&gt;2,overallRate=0),0,ROUND(IF($B716="Non - avec lien de dépendance",MIN(2258,F716,$D716)*overallRate,MIN(2258,F716)*overallRate),2))))</f>
        <v>Effectuez l’étape 1</v>
      </c>
      <c r="I716" s="3">
        <f t="shared" si="11"/>
        <v>0</v>
      </c>
    </row>
    <row r="717" spans="7:9" x14ac:dyDescent="0.35">
      <c r="G717" s="54" t="str">
        <f>IF(ISTEXT(overallRate),"Effectuez l’étape 1",IF($C717="Oui","Utiliser Étape 2a) Hebdomadaire (52)",IF(OR(COUNT($D717,E717)&lt;&gt;2,overallRate=0),0,ROUND(IF($B717="Non - avec lien de dépendance",MIN(2258,E717,$D717)*overallRate,MIN(2258,E717)*overallRate),2))))</f>
        <v>Effectuez l’étape 1</v>
      </c>
      <c r="H717" s="54" t="str">
        <f>IF(ISTEXT(overallRate),"Effectuez l’étape 1",IF($C717="Oui","Utiliser Étape 2a) Hebdomadaire (52)",IF(OR(COUNT($D717,F717)&lt;&gt;2,overallRate=0),0,ROUND(IF($B717="Non - avec lien de dépendance",MIN(2258,F717,$D717)*overallRate,MIN(2258,F717)*overallRate),2))))</f>
        <v>Effectuez l’étape 1</v>
      </c>
      <c r="I717" s="3">
        <f t="shared" si="11"/>
        <v>0</v>
      </c>
    </row>
    <row r="718" spans="7:9" x14ac:dyDescent="0.35">
      <c r="G718" s="54" t="str">
        <f>IF(ISTEXT(overallRate),"Effectuez l’étape 1",IF($C718="Oui","Utiliser Étape 2a) Hebdomadaire (52)",IF(OR(COUNT($D718,E718)&lt;&gt;2,overallRate=0),0,ROUND(IF($B718="Non - avec lien de dépendance",MIN(2258,E718,$D718)*overallRate,MIN(2258,E718)*overallRate),2))))</f>
        <v>Effectuez l’étape 1</v>
      </c>
      <c r="H718" s="54" t="str">
        <f>IF(ISTEXT(overallRate),"Effectuez l’étape 1",IF($C718="Oui","Utiliser Étape 2a) Hebdomadaire (52)",IF(OR(COUNT($D718,F718)&lt;&gt;2,overallRate=0),0,ROUND(IF($B718="Non - avec lien de dépendance",MIN(2258,F718,$D718)*overallRate,MIN(2258,F718)*overallRate),2))))</f>
        <v>Effectuez l’étape 1</v>
      </c>
      <c r="I718" s="3">
        <f t="shared" si="11"/>
        <v>0</v>
      </c>
    </row>
    <row r="719" spans="7:9" x14ac:dyDescent="0.35">
      <c r="G719" s="54" t="str">
        <f>IF(ISTEXT(overallRate),"Effectuez l’étape 1",IF($C719="Oui","Utiliser Étape 2a) Hebdomadaire (52)",IF(OR(COUNT($D719,E719)&lt;&gt;2,overallRate=0),0,ROUND(IF($B719="Non - avec lien de dépendance",MIN(2258,E719,$D719)*overallRate,MIN(2258,E719)*overallRate),2))))</f>
        <v>Effectuez l’étape 1</v>
      </c>
      <c r="H719" s="54" t="str">
        <f>IF(ISTEXT(overallRate),"Effectuez l’étape 1",IF($C719="Oui","Utiliser Étape 2a) Hebdomadaire (52)",IF(OR(COUNT($D719,F719)&lt;&gt;2,overallRate=0),0,ROUND(IF($B719="Non - avec lien de dépendance",MIN(2258,F719,$D719)*overallRate,MIN(2258,F719)*overallRate),2))))</f>
        <v>Effectuez l’étape 1</v>
      </c>
      <c r="I719" s="3">
        <f t="shared" si="11"/>
        <v>0</v>
      </c>
    </row>
    <row r="720" spans="7:9" x14ac:dyDescent="0.35">
      <c r="G720" s="54" t="str">
        <f>IF(ISTEXT(overallRate),"Effectuez l’étape 1",IF($C720="Oui","Utiliser Étape 2a) Hebdomadaire (52)",IF(OR(COUNT($D720,E720)&lt;&gt;2,overallRate=0),0,ROUND(IF($B720="Non - avec lien de dépendance",MIN(2258,E720,$D720)*overallRate,MIN(2258,E720)*overallRate),2))))</f>
        <v>Effectuez l’étape 1</v>
      </c>
      <c r="H720" s="54" t="str">
        <f>IF(ISTEXT(overallRate),"Effectuez l’étape 1",IF($C720="Oui","Utiliser Étape 2a) Hebdomadaire (52)",IF(OR(COUNT($D720,F720)&lt;&gt;2,overallRate=0),0,ROUND(IF($B720="Non - avec lien de dépendance",MIN(2258,F720,$D720)*overallRate,MIN(2258,F720)*overallRate),2))))</f>
        <v>Effectuez l’étape 1</v>
      </c>
      <c r="I720" s="3">
        <f t="shared" si="11"/>
        <v>0</v>
      </c>
    </row>
    <row r="721" spans="7:9" x14ac:dyDescent="0.35">
      <c r="G721" s="54" t="str">
        <f>IF(ISTEXT(overallRate),"Effectuez l’étape 1",IF($C721="Oui","Utiliser Étape 2a) Hebdomadaire (52)",IF(OR(COUNT($D721,E721)&lt;&gt;2,overallRate=0),0,ROUND(IF($B721="Non - avec lien de dépendance",MIN(2258,E721,$D721)*overallRate,MIN(2258,E721)*overallRate),2))))</f>
        <v>Effectuez l’étape 1</v>
      </c>
      <c r="H721" s="54" t="str">
        <f>IF(ISTEXT(overallRate),"Effectuez l’étape 1",IF($C721="Oui","Utiliser Étape 2a) Hebdomadaire (52)",IF(OR(COUNT($D721,F721)&lt;&gt;2,overallRate=0),0,ROUND(IF($B721="Non - avec lien de dépendance",MIN(2258,F721,$D721)*overallRate,MIN(2258,F721)*overallRate),2))))</f>
        <v>Effectuez l’étape 1</v>
      </c>
      <c r="I721" s="3">
        <f t="shared" si="11"/>
        <v>0</v>
      </c>
    </row>
    <row r="722" spans="7:9" x14ac:dyDescent="0.35">
      <c r="G722" s="54" t="str">
        <f>IF(ISTEXT(overallRate),"Effectuez l’étape 1",IF($C722="Oui","Utiliser Étape 2a) Hebdomadaire (52)",IF(OR(COUNT($D722,E722)&lt;&gt;2,overallRate=0),0,ROUND(IF($B722="Non - avec lien de dépendance",MIN(2258,E722,$D722)*overallRate,MIN(2258,E722)*overallRate),2))))</f>
        <v>Effectuez l’étape 1</v>
      </c>
      <c r="H722" s="54" t="str">
        <f>IF(ISTEXT(overallRate),"Effectuez l’étape 1",IF($C722="Oui","Utiliser Étape 2a) Hebdomadaire (52)",IF(OR(COUNT($D722,F722)&lt;&gt;2,overallRate=0),0,ROUND(IF($B722="Non - avec lien de dépendance",MIN(2258,F722,$D722)*overallRate,MIN(2258,F722)*overallRate),2))))</f>
        <v>Effectuez l’étape 1</v>
      </c>
      <c r="I722" s="3">
        <f t="shared" si="11"/>
        <v>0</v>
      </c>
    </row>
    <row r="723" spans="7:9" x14ac:dyDescent="0.35">
      <c r="G723" s="54" t="str">
        <f>IF(ISTEXT(overallRate),"Effectuez l’étape 1",IF($C723="Oui","Utiliser Étape 2a) Hebdomadaire (52)",IF(OR(COUNT($D723,E723)&lt;&gt;2,overallRate=0),0,ROUND(IF($B723="Non - avec lien de dépendance",MIN(2258,E723,$D723)*overallRate,MIN(2258,E723)*overallRate),2))))</f>
        <v>Effectuez l’étape 1</v>
      </c>
      <c r="H723" s="54" t="str">
        <f>IF(ISTEXT(overallRate),"Effectuez l’étape 1",IF($C723="Oui","Utiliser Étape 2a) Hebdomadaire (52)",IF(OR(COUNT($D723,F723)&lt;&gt;2,overallRate=0),0,ROUND(IF($B723="Non - avec lien de dépendance",MIN(2258,F723,$D723)*overallRate,MIN(2258,F723)*overallRate),2))))</f>
        <v>Effectuez l’étape 1</v>
      </c>
      <c r="I723" s="3">
        <f t="shared" si="11"/>
        <v>0</v>
      </c>
    </row>
    <row r="724" spans="7:9" x14ac:dyDescent="0.35">
      <c r="G724" s="54" t="str">
        <f>IF(ISTEXT(overallRate),"Effectuez l’étape 1",IF($C724="Oui","Utiliser Étape 2a) Hebdomadaire (52)",IF(OR(COUNT($D724,E724)&lt;&gt;2,overallRate=0),0,ROUND(IF($B724="Non - avec lien de dépendance",MIN(2258,E724,$D724)*overallRate,MIN(2258,E724)*overallRate),2))))</f>
        <v>Effectuez l’étape 1</v>
      </c>
      <c r="H724" s="54" t="str">
        <f>IF(ISTEXT(overallRate),"Effectuez l’étape 1",IF($C724="Oui","Utiliser Étape 2a) Hebdomadaire (52)",IF(OR(COUNT($D724,F724)&lt;&gt;2,overallRate=0),0,ROUND(IF($B724="Non - avec lien de dépendance",MIN(2258,F724,$D724)*overallRate,MIN(2258,F724)*overallRate),2))))</f>
        <v>Effectuez l’étape 1</v>
      </c>
      <c r="I724" s="3">
        <f t="shared" si="11"/>
        <v>0</v>
      </c>
    </row>
    <row r="725" spans="7:9" x14ac:dyDescent="0.35">
      <c r="G725" s="54" t="str">
        <f>IF(ISTEXT(overallRate),"Effectuez l’étape 1",IF($C725="Oui","Utiliser Étape 2a) Hebdomadaire (52)",IF(OR(COUNT($D725,E725)&lt;&gt;2,overallRate=0),0,ROUND(IF($B725="Non - avec lien de dépendance",MIN(2258,E725,$D725)*overallRate,MIN(2258,E725)*overallRate),2))))</f>
        <v>Effectuez l’étape 1</v>
      </c>
      <c r="H725" s="54" t="str">
        <f>IF(ISTEXT(overallRate),"Effectuez l’étape 1",IF($C725="Oui","Utiliser Étape 2a) Hebdomadaire (52)",IF(OR(COUNT($D725,F725)&lt;&gt;2,overallRate=0),0,ROUND(IF($B725="Non - avec lien de dépendance",MIN(2258,F725,$D725)*overallRate,MIN(2258,F725)*overallRate),2))))</f>
        <v>Effectuez l’étape 1</v>
      </c>
      <c r="I725" s="3">
        <f t="shared" si="11"/>
        <v>0</v>
      </c>
    </row>
    <row r="726" spans="7:9" x14ac:dyDescent="0.35">
      <c r="G726" s="54" t="str">
        <f>IF(ISTEXT(overallRate),"Effectuez l’étape 1",IF($C726="Oui","Utiliser Étape 2a) Hebdomadaire (52)",IF(OR(COUNT($D726,E726)&lt;&gt;2,overallRate=0),0,ROUND(IF($B726="Non - avec lien de dépendance",MIN(2258,E726,$D726)*overallRate,MIN(2258,E726)*overallRate),2))))</f>
        <v>Effectuez l’étape 1</v>
      </c>
      <c r="H726" s="54" t="str">
        <f>IF(ISTEXT(overallRate),"Effectuez l’étape 1",IF($C726="Oui","Utiliser Étape 2a) Hebdomadaire (52)",IF(OR(COUNT($D726,F726)&lt;&gt;2,overallRate=0),0,ROUND(IF($B726="Non - avec lien de dépendance",MIN(2258,F726,$D726)*overallRate,MIN(2258,F726)*overallRate),2))))</f>
        <v>Effectuez l’étape 1</v>
      </c>
      <c r="I726" s="3">
        <f t="shared" si="11"/>
        <v>0</v>
      </c>
    </row>
    <row r="727" spans="7:9" x14ac:dyDescent="0.35">
      <c r="G727" s="54" t="str">
        <f>IF(ISTEXT(overallRate),"Effectuez l’étape 1",IF($C727="Oui","Utiliser Étape 2a) Hebdomadaire (52)",IF(OR(COUNT($D727,E727)&lt;&gt;2,overallRate=0),0,ROUND(IF($B727="Non - avec lien de dépendance",MIN(2258,E727,$D727)*overallRate,MIN(2258,E727)*overallRate),2))))</f>
        <v>Effectuez l’étape 1</v>
      </c>
      <c r="H727" s="54" t="str">
        <f>IF(ISTEXT(overallRate),"Effectuez l’étape 1",IF($C727="Oui","Utiliser Étape 2a) Hebdomadaire (52)",IF(OR(COUNT($D727,F727)&lt;&gt;2,overallRate=0),0,ROUND(IF($B727="Non - avec lien de dépendance",MIN(2258,F727,$D727)*overallRate,MIN(2258,F727)*overallRate),2))))</f>
        <v>Effectuez l’étape 1</v>
      </c>
      <c r="I727" s="3">
        <f t="shared" si="11"/>
        <v>0</v>
      </c>
    </row>
    <row r="728" spans="7:9" x14ac:dyDescent="0.35">
      <c r="G728" s="54" t="str">
        <f>IF(ISTEXT(overallRate),"Effectuez l’étape 1",IF($C728="Oui","Utiliser Étape 2a) Hebdomadaire (52)",IF(OR(COUNT($D728,E728)&lt;&gt;2,overallRate=0),0,ROUND(IF($B728="Non - avec lien de dépendance",MIN(2258,E728,$D728)*overallRate,MIN(2258,E728)*overallRate),2))))</f>
        <v>Effectuez l’étape 1</v>
      </c>
      <c r="H728" s="54" t="str">
        <f>IF(ISTEXT(overallRate),"Effectuez l’étape 1",IF($C728="Oui","Utiliser Étape 2a) Hebdomadaire (52)",IF(OR(COUNT($D728,F728)&lt;&gt;2,overallRate=0),0,ROUND(IF($B728="Non - avec lien de dépendance",MIN(2258,F728,$D728)*overallRate,MIN(2258,F728)*overallRate),2))))</f>
        <v>Effectuez l’étape 1</v>
      </c>
      <c r="I728" s="3">
        <f t="shared" si="11"/>
        <v>0</v>
      </c>
    </row>
    <row r="729" spans="7:9" x14ac:dyDescent="0.35">
      <c r="G729" s="54" t="str">
        <f>IF(ISTEXT(overallRate),"Effectuez l’étape 1",IF($C729="Oui","Utiliser Étape 2a) Hebdomadaire (52)",IF(OR(COUNT($D729,E729)&lt;&gt;2,overallRate=0),0,ROUND(IF($B729="Non - avec lien de dépendance",MIN(2258,E729,$D729)*overallRate,MIN(2258,E729)*overallRate),2))))</f>
        <v>Effectuez l’étape 1</v>
      </c>
      <c r="H729" s="54" t="str">
        <f>IF(ISTEXT(overallRate),"Effectuez l’étape 1",IF($C729="Oui","Utiliser Étape 2a) Hebdomadaire (52)",IF(OR(COUNT($D729,F729)&lt;&gt;2,overallRate=0),0,ROUND(IF($B729="Non - avec lien de dépendance",MIN(2258,F729,$D729)*overallRate,MIN(2258,F729)*overallRate),2))))</f>
        <v>Effectuez l’étape 1</v>
      </c>
      <c r="I729" s="3">
        <f t="shared" si="11"/>
        <v>0</v>
      </c>
    </row>
    <row r="730" spans="7:9" x14ac:dyDescent="0.35">
      <c r="G730" s="54" t="str">
        <f>IF(ISTEXT(overallRate),"Effectuez l’étape 1",IF($C730="Oui","Utiliser Étape 2a) Hebdomadaire (52)",IF(OR(COUNT($D730,E730)&lt;&gt;2,overallRate=0),0,ROUND(IF($B730="Non - avec lien de dépendance",MIN(2258,E730,$D730)*overallRate,MIN(2258,E730)*overallRate),2))))</f>
        <v>Effectuez l’étape 1</v>
      </c>
      <c r="H730" s="54" t="str">
        <f>IF(ISTEXT(overallRate),"Effectuez l’étape 1",IF($C730="Oui","Utiliser Étape 2a) Hebdomadaire (52)",IF(OR(COUNT($D730,F730)&lt;&gt;2,overallRate=0),0,ROUND(IF($B730="Non - avec lien de dépendance",MIN(2258,F730,$D730)*overallRate,MIN(2258,F730)*overallRate),2))))</f>
        <v>Effectuez l’étape 1</v>
      </c>
      <c r="I730" s="3">
        <f t="shared" si="11"/>
        <v>0</v>
      </c>
    </row>
    <row r="731" spans="7:9" x14ac:dyDescent="0.35">
      <c r="G731" s="54" t="str">
        <f>IF(ISTEXT(overallRate),"Effectuez l’étape 1",IF($C731="Oui","Utiliser Étape 2a) Hebdomadaire (52)",IF(OR(COUNT($D731,E731)&lt;&gt;2,overallRate=0),0,ROUND(IF($B731="Non - avec lien de dépendance",MIN(2258,E731,$D731)*overallRate,MIN(2258,E731)*overallRate),2))))</f>
        <v>Effectuez l’étape 1</v>
      </c>
      <c r="H731" s="54" t="str">
        <f>IF(ISTEXT(overallRate),"Effectuez l’étape 1",IF($C731="Oui","Utiliser Étape 2a) Hebdomadaire (52)",IF(OR(COUNT($D731,F731)&lt;&gt;2,overallRate=0),0,ROUND(IF($B731="Non - avec lien de dépendance",MIN(2258,F731,$D731)*overallRate,MIN(2258,F731)*overallRate),2))))</f>
        <v>Effectuez l’étape 1</v>
      </c>
      <c r="I731" s="3">
        <f t="shared" si="11"/>
        <v>0</v>
      </c>
    </row>
    <row r="732" spans="7:9" x14ac:dyDescent="0.35">
      <c r="G732" s="54" t="str">
        <f>IF(ISTEXT(overallRate),"Effectuez l’étape 1",IF($C732="Oui","Utiliser Étape 2a) Hebdomadaire (52)",IF(OR(COUNT($D732,E732)&lt;&gt;2,overallRate=0),0,ROUND(IF($B732="Non - avec lien de dépendance",MIN(2258,E732,$D732)*overallRate,MIN(2258,E732)*overallRate),2))))</f>
        <v>Effectuez l’étape 1</v>
      </c>
      <c r="H732" s="54" t="str">
        <f>IF(ISTEXT(overallRate),"Effectuez l’étape 1",IF($C732="Oui","Utiliser Étape 2a) Hebdomadaire (52)",IF(OR(COUNT($D732,F732)&lt;&gt;2,overallRate=0),0,ROUND(IF($B732="Non - avec lien de dépendance",MIN(2258,F732,$D732)*overallRate,MIN(2258,F732)*overallRate),2))))</f>
        <v>Effectuez l’étape 1</v>
      </c>
      <c r="I732" s="3">
        <f t="shared" si="11"/>
        <v>0</v>
      </c>
    </row>
    <row r="733" spans="7:9" x14ac:dyDescent="0.35">
      <c r="G733" s="54" t="str">
        <f>IF(ISTEXT(overallRate),"Effectuez l’étape 1",IF($C733="Oui","Utiliser Étape 2a) Hebdomadaire (52)",IF(OR(COUNT($D733,E733)&lt;&gt;2,overallRate=0),0,ROUND(IF($B733="Non - avec lien de dépendance",MIN(2258,E733,$D733)*overallRate,MIN(2258,E733)*overallRate),2))))</f>
        <v>Effectuez l’étape 1</v>
      </c>
      <c r="H733" s="54" t="str">
        <f>IF(ISTEXT(overallRate),"Effectuez l’étape 1",IF($C733="Oui","Utiliser Étape 2a) Hebdomadaire (52)",IF(OR(COUNT($D733,F733)&lt;&gt;2,overallRate=0),0,ROUND(IF($B733="Non - avec lien de dépendance",MIN(2258,F733,$D733)*overallRate,MIN(2258,F733)*overallRate),2))))</f>
        <v>Effectuez l’étape 1</v>
      </c>
      <c r="I733" s="3">
        <f t="shared" si="11"/>
        <v>0</v>
      </c>
    </row>
    <row r="734" spans="7:9" x14ac:dyDescent="0.35">
      <c r="G734" s="54" t="str">
        <f>IF(ISTEXT(overallRate),"Effectuez l’étape 1",IF($C734="Oui","Utiliser Étape 2a) Hebdomadaire (52)",IF(OR(COUNT($D734,E734)&lt;&gt;2,overallRate=0),0,ROUND(IF($B734="Non - avec lien de dépendance",MIN(2258,E734,$D734)*overallRate,MIN(2258,E734)*overallRate),2))))</f>
        <v>Effectuez l’étape 1</v>
      </c>
      <c r="H734" s="54" t="str">
        <f>IF(ISTEXT(overallRate),"Effectuez l’étape 1",IF($C734="Oui","Utiliser Étape 2a) Hebdomadaire (52)",IF(OR(COUNT($D734,F734)&lt;&gt;2,overallRate=0),0,ROUND(IF($B734="Non - avec lien de dépendance",MIN(2258,F734,$D734)*overallRate,MIN(2258,F734)*overallRate),2))))</f>
        <v>Effectuez l’étape 1</v>
      </c>
      <c r="I734" s="3">
        <f t="shared" si="11"/>
        <v>0</v>
      </c>
    </row>
    <row r="735" spans="7:9" x14ac:dyDescent="0.35">
      <c r="G735" s="54" t="str">
        <f>IF(ISTEXT(overallRate),"Effectuez l’étape 1",IF($C735="Oui","Utiliser Étape 2a) Hebdomadaire (52)",IF(OR(COUNT($D735,E735)&lt;&gt;2,overallRate=0),0,ROUND(IF($B735="Non - avec lien de dépendance",MIN(2258,E735,$D735)*overallRate,MIN(2258,E735)*overallRate),2))))</f>
        <v>Effectuez l’étape 1</v>
      </c>
      <c r="H735" s="54" t="str">
        <f>IF(ISTEXT(overallRate),"Effectuez l’étape 1",IF($C735="Oui","Utiliser Étape 2a) Hebdomadaire (52)",IF(OR(COUNT($D735,F735)&lt;&gt;2,overallRate=0),0,ROUND(IF($B735="Non - avec lien de dépendance",MIN(2258,F735,$D735)*overallRate,MIN(2258,F735)*overallRate),2))))</f>
        <v>Effectuez l’étape 1</v>
      </c>
      <c r="I735" s="3">
        <f t="shared" si="11"/>
        <v>0</v>
      </c>
    </row>
    <row r="736" spans="7:9" x14ac:dyDescent="0.35">
      <c r="G736" s="54" t="str">
        <f>IF(ISTEXT(overallRate),"Effectuez l’étape 1",IF($C736="Oui","Utiliser Étape 2a) Hebdomadaire (52)",IF(OR(COUNT($D736,E736)&lt;&gt;2,overallRate=0),0,ROUND(IF($B736="Non - avec lien de dépendance",MIN(2258,E736,$D736)*overallRate,MIN(2258,E736)*overallRate),2))))</f>
        <v>Effectuez l’étape 1</v>
      </c>
      <c r="H736" s="54" t="str">
        <f>IF(ISTEXT(overallRate),"Effectuez l’étape 1",IF($C736="Oui","Utiliser Étape 2a) Hebdomadaire (52)",IF(OR(COUNT($D736,F736)&lt;&gt;2,overallRate=0),0,ROUND(IF($B736="Non - avec lien de dépendance",MIN(2258,F736,$D736)*overallRate,MIN(2258,F736)*overallRate),2))))</f>
        <v>Effectuez l’étape 1</v>
      </c>
      <c r="I736" s="3">
        <f t="shared" si="11"/>
        <v>0</v>
      </c>
    </row>
    <row r="737" spans="7:9" x14ac:dyDescent="0.35">
      <c r="G737" s="54" t="str">
        <f>IF(ISTEXT(overallRate),"Effectuez l’étape 1",IF($C737="Oui","Utiliser Étape 2a) Hebdomadaire (52)",IF(OR(COUNT($D737,E737)&lt;&gt;2,overallRate=0),0,ROUND(IF($B737="Non - avec lien de dépendance",MIN(2258,E737,$D737)*overallRate,MIN(2258,E737)*overallRate),2))))</f>
        <v>Effectuez l’étape 1</v>
      </c>
      <c r="H737" s="54" t="str">
        <f>IF(ISTEXT(overallRate),"Effectuez l’étape 1",IF($C737="Oui","Utiliser Étape 2a) Hebdomadaire (52)",IF(OR(COUNT($D737,F737)&lt;&gt;2,overallRate=0),0,ROUND(IF($B737="Non - avec lien de dépendance",MIN(2258,F737,$D737)*overallRate,MIN(2258,F737)*overallRate),2))))</f>
        <v>Effectuez l’étape 1</v>
      </c>
      <c r="I737" s="3">
        <f t="shared" si="11"/>
        <v>0</v>
      </c>
    </row>
    <row r="738" spans="7:9" x14ac:dyDescent="0.35">
      <c r="G738" s="54" t="str">
        <f>IF(ISTEXT(overallRate),"Effectuez l’étape 1",IF($C738="Oui","Utiliser Étape 2a) Hebdomadaire (52)",IF(OR(COUNT($D738,E738)&lt;&gt;2,overallRate=0),0,ROUND(IF($B738="Non - avec lien de dépendance",MIN(2258,E738,$D738)*overallRate,MIN(2258,E738)*overallRate),2))))</f>
        <v>Effectuez l’étape 1</v>
      </c>
      <c r="H738" s="54" t="str">
        <f>IF(ISTEXT(overallRate),"Effectuez l’étape 1",IF($C738="Oui","Utiliser Étape 2a) Hebdomadaire (52)",IF(OR(COUNT($D738,F738)&lt;&gt;2,overallRate=0),0,ROUND(IF($B738="Non - avec lien de dépendance",MIN(2258,F738,$D738)*overallRate,MIN(2258,F738)*overallRate),2))))</f>
        <v>Effectuez l’étape 1</v>
      </c>
      <c r="I738" s="3">
        <f t="shared" si="11"/>
        <v>0</v>
      </c>
    </row>
    <row r="739" spans="7:9" x14ac:dyDescent="0.35">
      <c r="G739" s="54" t="str">
        <f>IF(ISTEXT(overallRate),"Effectuez l’étape 1",IF($C739="Oui","Utiliser Étape 2a) Hebdomadaire (52)",IF(OR(COUNT($D739,E739)&lt;&gt;2,overallRate=0),0,ROUND(IF($B739="Non - avec lien de dépendance",MIN(2258,E739,$D739)*overallRate,MIN(2258,E739)*overallRate),2))))</f>
        <v>Effectuez l’étape 1</v>
      </c>
      <c r="H739" s="54" t="str">
        <f>IF(ISTEXT(overallRate),"Effectuez l’étape 1",IF($C739="Oui","Utiliser Étape 2a) Hebdomadaire (52)",IF(OR(COUNT($D739,F739)&lt;&gt;2,overallRate=0),0,ROUND(IF($B739="Non - avec lien de dépendance",MIN(2258,F739,$D739)*overallRate,MIN(2258,F739)*overallRate),2))))</f>
        <v>Effectuez l’étape 1</v>
      </c>
      <c r="I739" s="3">
        <f t="shared" si="11"/>
        <v>0</v>
      </c>
    </row>
    <row r="740" spans="7:9" x14ac:dyDescent="0.35">
      <c r="G740" s="54" t="str">
        <f>IF(ISTEXT(overallRate),"Effectuez l’étape 1",IF($C740="Oui","Utiliser Étape 2a) Hebdomadaire (52)",IF(OR(COUNT($D740,E740)&lt;&gt;2,overallRate=0),0,ROUND(IF($B740="Non - avec lien de dépendance",MIN(2258,E740,$D740)*overallRate,MIN(2258,E740)*overallRate),2))))</f>
        <v>Effectuez l’étape 1</v>
      </c>
      <c r="H740" s="54" t="str">
        <f>IF(ISTEXT(overallRate),"Effectuez l’étape 1",IF($C740="Oui","Utiliser Étape 2a) Hebdomadaire (52)",IF(OR(COUNT($D740,F740)&lt;&gt;2,overallRate=0),0,ROUND(IF($B740="Non - avec lien de dépendance",MIN(2258,F740,$D740)*overallRate,MIN(2258,F740)*overallRate),2))))</f>
        <v>Effectuez l’étape 1</v>
      </c>
      <c r="I740" s="3">
        <f t="shared" si="11"/>
        <v>0</v>
      </c>
    </row>
    <row r="741" spans="7:9" x14ac:dyDescent="0.35">
      <c r="G741" s="54" t="str">
        <f>IF(ISTEXT(overallRate),"Effectuez l’étape 1",IF($C741="Oui","Utiliser Étape 2a) Hebdomadaire (52)",IF(OR(COUNT($D741,E741)&lt;&gt;2,overallRate=0),0,ROUND(IF($B741="Non - avec lien de dépendance",MIN(2258,E741,$D741)*overallRate,MIN(2258,E741)*overallRate),2))))</f>
        <v>Effectuez l’étape 1</v>
      </c>
      <c r="H741" s="54" t="str">
        <f>IF(ISTEXT(overallRate),"Effectuez l’étape 1",IF($C741="Oui","Utiliser Étape 2a) Hebdomadaire (52)",IF(OR(COUNT($D741,F741)&lt;&gt;2,overallRate=0),0,ROUND(IF($B741="Non - avec lien de dépendance",MIN(2258,F741,$D741)*overallRate,MIN(2258,F741)*overallRate),2))))</f>
        <v>Effectuez l’étape 1</v>
      </c>
      <c r="I741" s="3">
        <f t="shared" si="11"/>
        <v>0</v>
      </c>
    </row>
    <row r="742" spans="7:9" x14ac:dyDescent="0.35">
      <c r="G742" s="54" t="str">
        <f>IF(ISTEXT(overallRate),"Effectuez l’étape 1",IF($C742="Oui","Utiliser Étape 2a) Hebdomadaire (52)",IF(OR(COUNT($D742,E742)&lt;&gt;2,overallRate=0),0,ROUND(IF($B742="Non - avec lien de dépendance",MIN(2258,E742,$D742)*overallRate,MIN(2258,E742)*overallRate),2))))</f>
        <v>Effectuez l’étape 1</v>
      </c>
      <c r="H742" s="54" t="str">
        <f>IF(ISTEXT(overallRate),"Effectuez l’étape 1",IF($C742="Oui","Utiliser Étape 2a) Hebdomadaire (52)",IF(OR(COUNT($D742,F742)&lt;&gt;2,overallRate=0),0,ROUND(IF($B742="Non - avec lien de dépendance",MIN(2258,F742,$D742)*overallRate,MIN(2258,F742)*overallRate),2))))</f>
        <v>Effectuez l’étape 1</v>
      </c>
      <c r="I742" s="3">
        <f t="shared" si="11"/>
        <v>0</v>
      </c>
    </row>
    <row r="743" spans="7:9" x14ac:dyDescent="0.35">
      <c r="G743" s="54" t="str">
        <f>IF(ISTEXT(overallRate),"Effectuez l’étape 1",IF($C743="Oui","Utiliser Étape 2a) Hebdomadaire (52)",IF(OR(COUNT($D743,E743)&lt;&gt;2,overallRate=0),0,ROUND(IF($B743="Non - avec lien de dépendance",MIN(2258,E743,$D743)*overallRate,MIN(2258,E743)*overallRate),2))))</f>
        <v>Effectuez l’étape 1</v>
      </c>
      <c r="H743" s="54" t="str">
        <f>IF(ISTEXT(overallRate),"Effectuez l’étape 1",IF($C743="Oui","Utiliser Étape 2a) Hebdomadaire (52)",IF(OR(COUNT($D743,F743)&lt;&gt;2,overallRate=0),0,ROUND(IF($B743="Non - avec lien de dépendance",MIN(2258,F743,$D743)*overallRate,MIN(2258,F743)*overallRate),2))))</f>
        <v>Effectuez l’étape 1</v>
      </c>
      <c r="I743" s="3">
        <f t="shared" si="11"/>
        <v>0</v>
      </c>
    </row>
    <row r="744" spans="7:9" x14ac:dyDescent="0.35">
      <c r="G744" s="54" t="str">
        <f>IF(ISTEXT(overallRate),"Effectuez l’étape 1",IF($C744="Oui","Utiliser Étape 2a) Hebdomadaire (52)",IF(OR(COUNT($D744,E744)&lt;&gt;2,overallRate=0),0,ROUND(IF($B744="Non - avec lien de dépendance",MIN(2258,E744,$D744)*overallRate,MIN(2258,E744)*overallRate),2))))</f>
        <v>Effectuez l’étape 1</v>
      </c>
      <c r="H744" s="54" t="str">
        <f>IF(ISTEXT(overallRate),"Effectuez l’étape 1",IF($C744="Oui","Utiliser Étape 2a) Hebdomadaire (52)",IF(OR(COUNT($D744,F744)&lt;&gt;2,overallRate=0),0,ROUND(IF($B744="Non - avec lien de dépendance",MIN(2258,F744,$D744)*overallRate,MIN(2258,F744)*overallRate),2))))</f>
        <v>Effectuez l’étape 1</v>
      </c>
      <c r="I744" s="3">
        <f t="shared" si="11"/>
        <v>0</v>
      </c>
    </row>
    <row r="745" spans="7:9" x14ac:dyDescent="0.35">
      <c r="G745" s="54" t="str">
        <f>IF(ISTEXT(overallRate),"Effectuez l’étape 1",IF($C745="Oui","Utiliser Étape 2a) Hebdomadaire (52)",IF(OR(COUNT($D745,E745)&lt;&gt;2,overallRate=0),0,ROUND(IF($B745="Non - avec lien de dépendance",MIN(2258,E745,$D745)*overallRate,MIN(2258,E745)*overallRate),2))))</f>
        <v>Effectuez l’étape 1</v>
      </c>
      <c r="H745" s="54" t="str">
        <f>IF(ISTEXT(overallRate),"Effectuez l’étape 1",IF($C745="Oui","Utiliser Étape 2a) Hebdomadaire (52)",IF(OR(COUNT($D745,F745)&lt;&gt;2,overallRate=0),0,ROUND(IF($B745="Non - avec lien de dépendance",MIN(2258,F745,$D745)*overallRate,MIN(2258,F745)*overallRate),2))))</f>
        <v>Effectuez l’étape 1</v>
      </c>
      <c r="I745" s="3">
        <f t="shared" si="11"/>
        <v>0</v>
      </c>
    </row>
    <row r="746" spans="7:9" x14ac:dyDescent="0.35">
      <c r="G746" s="54" t="str">
        <f>IF(ISTEXT(overallRate),"Effectuez l’étape 1",IF($C746="Oui","Utiliser Étape 2a) Hebdomadaire (52)",IF(OR(COUNT($D746,E746)&lt;&gt;2,overallRate=0),0,ROUND(IF($B746="Non - avec lien de dépendance",MIN(2258,E746,$D746)*overallRate,MIN(2258,E746)*overallRate),2))))</f>
        <v>Effectuez l’étape 1</v>
      </c>
      <c r="H746" s="54" t="str">
        <f>IF(ISTEXT(overallRate),"Effectuez l’étape 1",IF($C746="Oui","Utiliser Étape 2a) Hebdomadaire (52)",IF(OR(COUNT($D746,F746)&lt;&gt;2,overallRate=0),0,ROUND(IF($B746="Non - avec lien de dépendance",MIN(2258,F746,$D746)*overallRate,MIN(2258,F746)*overallRate),2))))</f>
        <v>Effectuez l’étape 1</v>
      </c>
      <c r="I746" s="3">
        <f t="shared" si="11"/>
        <v>0</v>
      </c>
    </row>
    <row r="747" spans="7:9" x14ac:dyDescent="0.35">
      <c r="G747" s="54" t="str">
        <f>IF(ISTEXT(overallRate),"Effectuez l’étape 1",IF($C747="Oui","Utiliser Étape 2a) Hebdomadaire (52)",IF(OR(COUNT($D747,E747)&lt;&gt;2,overallRate=0),0,ROUND(IF($B747="Non - avec lien de dépendance",MIN(2258,E747,$D747)*overallRate,MIN(2258,E747)*overallRate),2))))</f>
        <v>Effectuez l’étape 1</v>
      </c>
      <c r="H747" s="54" t="str">
        <f>IF(ISTEXT(overallRate),"Effectuez l’étape 1",IF($C747="Oui","Utiliser Étape 2a) Hebdomadaire (52)",IF(OR(COUNT($D747,F747)&lt;&gt;2,overallRate=0),0,ROUND(IF($B747="Non - avec lien de dépendance",MIN(2258,F747,$D747)*overallRate,MIN(2258,F747)*overallRate),2))))</f>
        <v>Effectuez l’étape 1</v>
      </c>
      <c r="I747" s="3">
        <f t="shared" si="11"/>
        <v>0</v>
      </c>
    </row>
    <row r="748" spans="7:9" x14ac:dyDescent="0.35">
      <c r="G748" s="54" t="str">
        <f>IF(ISTEXT(overallRate),"Effectuez l’étape 1",IF($C748="Oui","Utiliser Étape 2a) Hebdomadaire (52)",IF(OR(COUNT($D748,E748)&lt;&gt;2,overallRate=0),0,ROUND(IF($B748="Non - avec lien de dépendance",MIN(2258,E748,$D748)*overallRate,MIN(2258,E748)*overallRate),2))))</f>
        <v>Effectuez l’étape 1</v>
      </c>
      <c r="H748" s="54" t="str">
        <f>IF(ISTEXT(overallRate),"Effectuez l’étape 1",IF($C748="Oui","Utiliser Étape 2a) Hebdomadaire (52)",IF(OR(COUNT($D748,F748)&lt;&gt;2,overallRate=0),0,ROUND(IF($B748="Non - avec lien de dépendance",MIN(2258,F748,$D748)*overallRate,MIN(2258,F748)*overallRate),2))))</f>
        <v>Effectuez l’étape 1</v>
      </c>
      <c r="I748" s="3">
        <f t="shared" si="11"/>
        <v>0</v>
      </c>
    </row>
    <row r="749" spans="7:9" x14ac:dyDescent="0.35">
      <c r="G749" s="54" t="str">
        <f>IF(ISTEXT(overallRate),"Effectuez l’étape 1",IF($C749="Oui","Utiliser Étape 2a) Hebdomadaire (52)",IF(OR(COUNT($D749,E749)&lt;&gt;2,overallRate=0),0,ROUND(IF($B749="Non - avec lien de dépendance",MIN(2258,E749,$D749)*overallRate,MIN(2258,E749)*overallRate),2))))</f>
        <v>Effectuez l’étape 1</v>
      </c>
      <c r="H749" s="54" t="str">
        <f>IF(ISTEXT(overallRate),"Effectuez l’étape 1",IF($C749="Oui","Utiliser Étape 2a) Hebdomadaire (52)",IF(OR(COUNT($D749,F749)&lt;&gt;2,overallRate=0),0,ROUND(IF($B749="Non - avec lien de dépendance",MIN(2258,F749,$D749)*overallRate,MIN(2258,F749)*overallRate),2))))</f>
        <v>Effectuez l’étape 1</v>
      </c>
      <c r="I749" s="3">
        <f t="shared" si="11"/>
        <v>0</v>
      </c>
    </row>
    <row r="750" spans="7:9" x14ac:dyDescent="0.35">
      <c r="G750" s="54" t="str">
        <f>IF(ISTEXT(overallRate),"Effectuez l’étape 1",IF($C750="Oui","Utiliser Étape 2a) Hebdomadaire (52)",IF(OR(COUNT($D750,E750)&lt;&gt;2,overallRate=0),0,ROUND(IF($B750="Non - avec lien de dépendance",MIN(2258,E750,$D750)*overallRate,MIN(2258,E750)*overallRate),2))))</f>
        <v>Effectuez l’étape 1</v>
      </c>
      <c r="H750" s="54" t="str">
        <f>IF(ISTEXT(overallRate),"Effectuez l’étape 1",IF($C750="Oui","Utiliser Étape 2a) Hebdomadaire (52)",IF(OR(COUNT($D750,F750)&lt;&gt;2,overallRate=0),0,ROUND(IF($B750="Non - avec lien de dépendance",MIN(2258,F750,$D750)*overallRate,MIN(2258,F750)*overallRate),2))))</f>
        <v>Effectuez l’étape 1</v>
      </c>
      <c r="I750" s="3">
        <f t="shared" si="11"/>
        <v>0</v>
      </c>
    </row>
    <row r="751" spans="7:9" x14ac:dyDescent="0.35">
      <c r="G751" s="54" t="str">
        <f>IF(ISTEXT(overallRate),"Effectuez l’étape 1",IF($C751="Oui","Utiliser Étape 2a) Hebdomadaire (52)",IF(OR(COUNT($D751,E751)&lt;&gt;2,overallRate=0),0,ROUND(IF($B751="Non - avec lien de dépendance",MIN(2258,E751,$D751)*overallRate,MIN(2258,E751)*overallRate),2))))</f>
        <v>Effectuez l’étape 1</v>
      </c>
      <c r="H751" s="54" t="str">
        <f>IF(ISTEXT(overallRate),"Effectuez l’étape 1",IF($C751="Oui","Utiliser Étape 2a) Hebdomadaire (52)",IF(OR(COUNT($D751,F751)&lt;&gt;2,overallRate=0),0,ROUND(IF($B751="Non - avec lien de dépendance",MIN(2258,F751,$D751)*overallRate,MIN(2258,F751)*overallRate),2))))</f>
        <v>Effectuez l’étape 1</v>
      </c>
      <c r="I751" s="3">
        <f t="shared" si="11"/>
        <v>0</v>
      </c>
    </row>
    <row r="752" spans="7:9" x14ac:dyDescent="0.35">
      <c r="G752" s="54" t="str">
        <f>IF(ISTEXT(overallRate),"Effectuez l’étape 1",IF($C752="Oui","Utiliser Étape 2a) Hebdomadaire (52)",IF(OR(COUNT($D752,E752)&lt;&gt;2,overallRate=0),0,ROUND(IF($B752="Non - avec lien de dépendance",MIN(2258,E752,$D752)*overallRate,MIN(2258,E752)*overallRate),2))))</f>
        <v>Effectuez l’étape 1</v>
      </c>
      <c r="H752" s="54" t="str">
        <f>IF(ISTEXT(overallRate),"Effectuez l’étape 1",IF($C752="Oui","Utiliser Étape 2a) Hebdomadaire (52)",IF(OR(COUNT($D752,F752)&lt;&gt;2,overallRate=0),0,ROUND(IF($B752="Non - avec lien de dépendance",MIN(2258,F752,$D752)*overallRate,MIN(2258,F752)*overallRate),2))))</f>
        <v>Effectuez l’étape 1</v>
      </c>
      <c r="I752" s="3">
        <f t="shared" si="11"/>
        <v>0</v>
      </c>
    </row>
    <row r="753" spans="7:9" x14ac:dyDescent="0.35">
      <c r="G753" s="54" t="str">
        <f>IF(ISTEXT(overallRate),"Effectuez l’étape 1",IF($C753="Oui","Utiliser Étape 2a) Hebdomadaire (52)",IF(OR(COUNT($D753,E753)&lt;&gt;2,overallRate=0),0,ROUND(IF($B753="Non - avec lien de dépendance",MIN(2258,E753,$D753)*overallRate,MIN(2258,E753)*overallRate),2))))</f>
        <v>Effectuez l’étape 1</v>
      </c>
      <c r="H753" s="54" t="str">
        <f>IF(ISTEXT(overallRate),"Effectuez l’étape 1",IF($C753="Oui","Utiliser Étape 2a) Hebdomadaire (52)",IF(OR(COUNT($D753,F753)&lt;&gt;2,overallRate=0),0,ROUND(IF($B753="Non - avec lien de dépendance",MIN(2258,F753,$D753)*overallRate,MIN(2258,F753)*overallRate),2))))</f>
        <v>Effectuez l’étape 1</v>
      </c>
      <c r="I753" s="3">
        <f t="shared" si="11"/>
        <v>0</v>
      </c>
    </row>
    <row r="754" spans="7:9" x14ac:dyDescent="0.35">
      <c r="G754" s="54" t="str">
        <f>IF(ISTEXT(overallRate),"Effectuez l’étape 1",IF($C754="Oui","Utiliser Étape 2a) Hebdomadaire (52)",IF(OR(COUNT($D754,E754)&lt;&gt;2,overallRate=0),0,ROUND(IF($B754="Non - avec lien de dépendance",MIN(2258,E754,$D754)*overallRate,MIN(2258,E754)*overallRate),2))))</f>
        <v>Effectuez l’étape 1</v>
      </c>
      <c r="H754" s="54" t="str">
        <f>IF(ISTEXT(overallRate),"Effectuez l’étape 1",IF($C754="Oui","Utiliser Étape 2a) Hebdomadaire (52)",IF(OR(COUNT($D754,F754)&lt;&gt;2,overallRate=0),0,ROUND(IF($B754="Non - avec lien de dépendance",MIN(2258,F754,$D754)*overallRate,MIN(2258,F754)*overallRate),2))))</f>
        <v>Effectuez l’étape 1</v>
      </c>
      <c r="I754" s="3">
        <f t="shared" si="11"/>
        <v>0</v>
      </c>
    </row>
    <row r="755" spans="7:9" x14ac:dyDescent="0.35">
      <c r="G755" s="54" t="str">
        <f>IF(ISTEXT(overallRate),"Effectuez l’étape 1",IF($C755="Oui","Utiliser Étape 2a) Hebdomadaire (52)",IF(OR(COUNT($D755,E755)&lt;&gt;2,overallRate=0),0,ROUND(IF($B755="Non - avec lien de dépendance",MIN(2258,E755,$D755)*overallRate,MIN(2258,E755)*overallRate),2))))</f>
        <v>Effectuez l’étape 1</v>
      </c>
      <c r="H755" s="54" t="str">
        <f>IF(ISTEXT(overallRate),"Effectuez l’étape 1",IF($C755="Oui","Utiliser Étape 2a) Hebdomadaire (52)",IF(OR(COUNT($D755,F755)&lt;&gt;2,overallRate=0),0,ROUND(IF($B755="Non - avec lien de dépendance",MIN(2258,F755,$D755)*overallRate,MIN(2258,F755)*overallRate),2))))</f>
        <v>Effectuez l’étape 1</v>
      </c>
      <c r="I755" s="3">
        <f t="shared" si="11"/>
        <v>0</v>
      </c>
    </row>
    <row r="756" spans="7:9" x14ac:dyDescent="0.35">
      <c r="G756" s="54" t="str">
        <f>IF(ISTEXT(overallRate),"Effectuez l’étape 1",IF($C756="Oui","Utiliser Étape 2a) Hebdomadaire (52)",IF(OR(COUNT($D756,E756)&lt;&gt;2,overallRate=0),0,ROUND(IF($B756="Non - avec lien de dépendance",MIN(2258,E756,$D756)*overallRate,MIN(2258,E756)*overallRate),2))))</f>
        <v>Effectuez l’étape 1</v>
      </c>
      <c r="H756" s="54" t="str">
        <f>IF(ISTEXT(overallRate),"Effectuez l’étape 1",IF($C756="Oui","Utiliser Étape 2a) Hebdomadaire (52)",IF(OR(COUNT($D756,F756)&lt;&gt;2,overallRate=0),0,ROUND(IF($B756="Non - avec lien de dépendance",MIN(2258,F756,$D756)*overallRate,MIN(2258,F756)*overallRate),2))))</f>
        <v>Effectuez l’étape 1</v>
      </c>
      <c r="I756" s="3">
        <f t="shared" si="11"/>
        <v>0</v>
      </c>
    </row>
    <row r="757" spans="7:9" x14ac:dyDescent="0.35">
      <c r="G757" s="54" t="str">
        <f>IF(ISTEXT(overallRate),"Effectuez l’étape 1",IF($C757="Oui","Utiliser Étape 2a) Hebdomadaire (52)",IF(OR(COUNT($D757,E757)&lt;&gt;2,overallRate=0),0,ROUND(IF($B757="Non - avec lien de dépendance",MIN(2258,E757,$D757)*overallRate,MIN(2258,E757)*overallRate),2))))</f>
        <v>Effectuez l’étape 1</v>
      </c>
      <c r="H757" s="54" t="str">
        <f>IF(ISTEXT(overallRate),"Effectuez l’étape 1",IF($C757="Oui","Utiliser Étape 2a) Hebdomadaire (52)",IF(OR(COUNT($D757,F757)&lt;&gt;2,overallRate=0),0,ROUND(IF($B757="Non - avec lien de dépendance",MIN(2258,F757,$D757)*overallRate,MIN(2258,F757)*overallRate),2))))</f>
        <v>Effectuez l’étape 1</v>
      </c>
      <c r="I757" s="3">
        <f t="shared" si="11"/>
        <v>0</v>
      </c>
    </row>
    <row r="758" spans="7:9" x14ac:dyDescent="0.35">
      <c r="G758" s="54" t="str">
        <f>IF(ISTEXT(overallRate),"Effectuez l’étape 1",IF($C758="Oui","Utiliser Étape 2a) Hebdomadaire (52)",IF(OR(COUNT($D758,E758)&lt;&gt;2,overallRate=0),0,ROUND(IF($B758="Non - avec lien de dépendance",MIN(2258,E758,$D758)*overallRate,MIN(2258,E758)*overallRate),2))))</f>
        <v>Effectuez l’étape 1</v>
      </c>
      <c r="H758" s="54" t="str">
        <f>IF(ISTEXT(overallRate),"Effectuez l’étape 1",IF($C758="Oui","Utiliser Étape 2a) Hebdomadaire (52)",IF(OR(COUNT($D758,F758)&lt;&gt;2,overallRate=0),0,ROUND(IF($B758="Non - avec lien de dépendance",MIN(2258,F758,$D758)*overallRate,MIN(2258,F758)*overallRate),2))))</f>
        <v>Effectuez l’étape 1</v>
      </c>
      <c r="I758" s="3">
        <f t="shared" si="11"/>
        <v>0</v>
      </c>
    </row>
    <row r="759" spans="7:9" x14ac:dyDescent="0.35">
      <c r="G759" s="54" t="str">
        <f>IF(ISTEXT(overallRate),"Effectuez l’étape 1",IF($C759="Oui","Utiliser Étape 2a) Hebdomadaire (52)",IF(OR(COUNT($D759,E759)&lt;&gt;2,overallRate=0),0,ROUND(IF($B759="Non - avec lien de dépendance",MIN(2258,E759,$D759)*overallRate,MIN(2258,E759)*overallRate),2))))</f>
        <v>Effectuez l’étape 1</v>
      </c>
      <c r="H759" s="54" t="str">
        <f>IF(ISTEXT(overallRate),"Effectuez l’étape 1",IF($C759="Oui","Utiliser Étape 2a) Hebdomadaire (52)",IF(OR(COUNT($D759,F759)&lt;&gt;2,overallRate=0),0,ROUND(IF($B759="Non - avec lien de dépendance",MIN(2258,F759,$D759)*overallRate,MIN(2258,F759)*overallRate),2))))</f>
        <v>Effectuez l’étape 1</v>
      </c>
      <c r="I759" s="3">
        <f t="shared" si="11"/>
        <v>0</v>
      </c>
    </row>
    <row r="760" spans="7:9" x14ac:dyDescent="0.35">
      <c r="G760" s="54" t="str">
        <f>IF(ISTEXT(overallRate),"Effectuez l’étape 1",IF($C760="Oui","Utiliser Étape 2a) Hebdomadaire (52)",IF(OR(COUNT($D760,E760)&lt;&gt;2,overallRate=0),0,ROUND(IF($B760="Non - avec lien de dépendance",MIN(2258,E760,$D760)*overallRate,MIN(2258,E760)*overallRate),2))))</f>
        <v>Effectuez l’étape 1</v>
      </c>
      <c r="H760" s="54" t="str">
        <f>IF(ISTEXT(overallRate),"Effectuez l’étape 1",IF($C760="Oui","Utiliser Étape 2a) Hebdomadaire (52)",IF(OR(COUNT($D760,F760)&lt;&gt;2,overallRate=0),0,ROUND(IF($B760="Non - avec lien de dépendance",MIN(2258,F760,$D760)*overallRate,MIN(2258,F760)*overallRate),2))))</f>
        <v>Effectuez l’étape 1</v>
      </c>
      <c r="I760" s="3">
        <f t="shared" si="11"/>
        <v>0</v>
      </c>
    </row>
    <row r="761" spans="7:9" x14ac:dyDescent="0.35">
      <c r="G761" s="54" t="str">
        <f>IF(ISTEXT(overallRate),"Effectuez l’étape 1",IF($C761="Oui","Utiliser Étape 2a) Hebdomadaire (52)",IF(OR(COUNT($D761,E761)&lt;&gt;2,overallRate=0),0,ROUND(IF($B761="Non - avec lien de dépendance",MIN(2258,E761,$D761)*overallRate,MIN(2258,E761)*overallRate),2))))</f>
        <v>Effectuez l’étape 1</v>
      </c>
      <c r="H761" s="54" t="str">
        <f>IF(ISTEXT(overallRate),"Effectuez l’étape 1",IF($C761="Oui","Utiliser Étape 2a) Hebdomadaire (52)",IF(OR(COUNT($D761,F761)&lt;&gt;2,overallRate=0),0,ROUND(IF($B761="Non - avec lien de dépendance",MIN(2258,F761,$D761)*overallRate,MIN(2258,F761)*overallRate),2))))</f>
        <v>Effectuez l’étape 1</v>
      </c>
      <c r="I761" s="3">
        <f t="shared" si="11"/>
        <v>0</v>
      </c>
    </row>
    <row r="762" spans="7:9" x14ac:dyDescent="0.35">
      <c r="G762" s="54" t="str">
        <f>IF(ISTEXT(overallRate),"Effectuez l’étape 1",IF($C762="Oui","Utiliser Étape 2a) Hebdomadaire (52)",IF(OR(COUNT($D762,E762)&lt;&gt;2,overallRate=0),0,ROUND(IF($B762="Non - avec lien de dépendance",MIN(2258,E762,$D762)*overallRate,MIN(2258,E762)*overallRate),2))))</f>
        <v>Effectuez l’étape 1</v>
      </c>
      <c r="H762" s="54" t="str">
        <f>IF(ISTEXT(overallRate),"Effectuez l’étape 1",IF($C762="Oui","Utiliser Étape 2a) Hebdomadaire (52)",IF(OR(COUNT($D762,F762)&lt;&gt;2,overallRate=0),0,ROUND(IF($B762="Non - avec lien de dépendance",MIN(2258,F762,$D762)*overallRate,MIN(2258,F762)*overallRate),2))))</f>
        <v>Effectuez l’étape 1</v>
      </c>
      <c r="I762" s="3">
        <f t="shared" si="11"/>
        <v>0</v>
      </c>
    </row>
    <row r="763" spans="7:9" x14ac:dyDescent="0.35">
      <c r="G763" s="54" t="str">
        <f>IF(ISTEXT(overallRate),"Effectuez l’étape 1",IF($C763="Oui","Utiliser Étape 2a) Hebdomadaire (52)",IF(OR(COUNT($D763,E763)&lt;&gt;2,overallRate=0),0,ROUND(IF($B763="Non - avec lien de dépendance",MIN(2258,E763,$D763)*overallRate,MIN(2258,E763)*overallRate),2))))</f>
        <v>Effectuez l’étape 1</v>
      </c>
      <c r="H763" s="54" t="str">
        <f>IF(ISTEXT(overallRate),"Effectuez l’étape 1",IF($C763="Oui","Utiliser Étape 2a) Hebdomadaire (52)",IF(OR(COUNT($D763,F763)&lt;&gt;2,overallRate=0),0,ROUND(IF($B763="Non - avec lien de dépendance",MIN(2258,F763,$D763)*overallRate,MIN(2258,F763)*overallRate),2))))</f>
        <v>Effectuez l’étape 1</v>
      </c>
      <c r="I763" s="3">
        <f t="shared" si="11"/>
        <v>0</v>
      </c>
    </row>
    <row r="764" spans="7:9" x14ac:dyDescent="0.35">
      <c r="G764" s="54" t="str">
        <f>IF(ISTEXT(overallRate),"Effectuez l’étape 1",IF($C764="Oui","Utiliser Étape 2a) Hebdomadaire (52)",IF(OR(COUNT($D764,E764)&lt;&gt;2,overallRate=0),0,ROUND(IF($B764="Non - avec lien de dépendance",MIN(2258,E764,$D764)*overallRate,MIN(2258,E764)*overallRate),2))))</f>
        <v>Effectuez l’étape 1</v>
      </c>
      <c r="H764" s="54" t="str">
        <f>IF(ISTEXT(overallRate),"Effectuez l’étape 1",IF($C764="Oui","Utiliser Étape 2a) Hebdomadaire (52)",IF(OR(COUNT($D764,F764)&lt;&gt;2,overallRate=0),0,ROUND(IF($B764="Non - avec lien de dépendance",MIN(2258,F764,$D764)*overallRate,MIN(2258,F764)*overallRate),2))))</f>
        <v>Effectuez l’étape 1</v>
      </c>
      <c r="I764" s="3">
        <f t="shared" si="11"/>
        <v>0</v>
      </c>
    </row>
    <row r="765" spans="7:9" x14ac:dyDescent="0.35">
      <c r="G765" s="54" t="str">
        <f>IF(ISTEXT(overallRate),"Effectuez l’étape 1",IF($C765="Oui","Utiliser Étape 2a) Hebdomadaire (52)",IF(OR(COUNT($D765,E765)&lt;&gt;2,overallRate=0),0,ROUND(IF($B765="Non - avec lien de dépendance",MIN(2258,E765,$D765)*overallRate,MIN(2258,E765)*overallRate),2))))</f>
        <v>Effectuez l’étape 1</v>
      </c>
      <c r="H765" s="54" t="str">
        <f>IF(ISTEXT(overallRate),"Effectuez l’étape 1",IF($C765="Oui","Utiliser Étape 2a) Hebdomadaire (52)",IF(OR(COUNT($D765,F765)&lt;&gt;2,overallRate=0),0,ROUND(IF($B765="Non - avec lien de dépendance",MIN(2258,F765,$D765)*overallRate,MIN(2258,F765)*overallRate),2))))</f>
        <v>Effectuez l’étape 1</v>
      </c>
      <c r="I765" s="3">
        <f t="shared" si="11"/>
        <v>0</v>
      </c>
    </row>
    <row r="766" spans="7:9" x14ac:dyDescent="0.35">
      <c r="G766" s="54" t="str">
        <f>IF(ISTEXT(overallRate),"Effectuez l’étape 1",IF($C766="Oui","Utiliser Étape 2a) Hebdomadaire (52)",IF(OR(COUNT($D766,E766)&lt;&gt;2,overallRate=0),0,ROUND(IF($B766="Non - avec lien de dépendance",MIN(2258,E766,$D766)*overallRate,MIN(2258,E766)*overallRate),2))))</f>
        <v>Effectuez l’étape 1</v>
      </c>
      <c r="H766" s="54" t="str">
        <f>IF(ISTEXT(overallRate),"Effectuez l’étape 1",IF($C766="Oui","Utiliser Étape 2a) Hebdomadaire (52)",IF(OR(COUNT($D766,F766)&lt;&gt;2,overallRate=0),0,ROUND(IF($B766="Non - avec lien de dépendance",MIN(2258,F766,$D766)*overallRate,MIN(2258,F766)*overallRate),2))))</f>
        <v>Effectuez l’étape 1</v>
      </c>
      <c r="I766" s="3">
        <f t="shared" si="11"/>
        <v>0</v>
      </c>
    </row>
    <row r="767" spans="7:9" x14ac:dyDescent="0.35">
      <c r="G767" s="54" t="str">
        <f>IF(ISTEXT(overallRate),"Effectuez l’étape 1",IF($C767="Oui","Utiliser Étape 2a) Hebdomadaire (52)",IF(OR(COUNT($D767,E767)&lt;&gt;2,overallRate=0),0,ROUND(IF($B767="Non - avec lien de dépendance",MIN(2258,E767,$D767)*overallRate,MIN(2258,E767)*overallRate),2))))</f>
        <v>Effectuez l’étape 1</v>
      </c>
      <c r="H767" s="54" t="str">
        <f>IF(ISTEXT(overallRate),"Effectuez l’étape 1",IF($C767="Oui","Utiliser Étape 2a) Hebdomadaire (52)",IF(OR(COUNT($D767,F767)&lt;&gt;2,overallRate=0),0,ROUND(IF($B767="Non - avec lien de dépendance",MIN(2258,F767,$D767)*overallRate,MIN(2258,F767)*overallRate),2))))</f>
        <v>Effectuez l’étape 1</v>
      </c>
      <c r="I767" s="3">
        <f t="shared" si="11"/>
        <v>0</v>
      </c>
    </row>
    <row r="768" spans="7:9" x14ac:dyDescent="0.35">
      <c r="G768" s="54" t="str">
        <f>IF(ISTEXT(overallRate),"Effectuez l’étape 1",IF($C768="Oui","Utiliser Étape 2a) Hebdomadaire (52)",IF(OR(COUNT($D768,E768)&lt;&gt;2,overallRate=0),0,ROUND(IF($B768="Non - avec lien de dépendance",MIN(2258,E768,$D768)*overallRate,MIN(2258,E768)*overallRate),2))))</f>
        <v>Effectuez l’étape 1</v>
      </c>
      <c r="H768" s="54" t="str">
        <f>IF(ISTEXT(overallRate),"Effectuez l’étape 1",IF($C768="Oui","Utiliser Étape 2a) Hebdomadaire (52)",IF(OR(COUNT($D768,F768)&lt;&gt;2,overallRate=0),0,ROUND(IF($B768="Non - avec lien de dépendance",MIN(2258,F768,$D768)*overallRate,MIN(2258,F768)*overallRate),2))))</f>
        <v>Effectuez l’étape 1</v>
      </c>
      <c r="I768" s="3">
        <f t="shared" si="11"/>
        <v>0</v>
      </c>
    </row>
    <row r="769" spans="7:9" x14ac:dyDescent="0.35">
      <c r="G769" s="54" t="str">
        <f>IF(ISTEXT(overallRate),"Effectuez l’étape 1",IF($C769="Oui","Utiliser Étape 2a) Hebdomadaire (52)",IF(OR(COUNT($D769,E769)&lt;&gt;2,overallRate=0),0,ROUND(IF($B769="Non - avec lien de dépendance",MIN(2258,E769,$D769)*overallRate,MIN(2258,E769)*overallRate),2))))</f>
        <v>Effectuez l’étape 1</v>
      </c>
      <c r="H769" s="54" t="str">
        <f>IF(ISTEXT(overallRate),"Effectuez l’étape 1",IF($C769="Oui","Utiliser Étape 2a) Hebdomadaire (52)",IF(OR(COUNT($D769,F769)&lt;&gt;2,overallRate=0),0,ROUND(IF($B769="Non - avec lien de dépendance",MIN(2258,F769,$D769)*overallRate,MIN(2258,F769)*overallRate),2))))</f>
        <v>Effectuez l’étape 1</v>
      </c>
      <c r="I769" s="3">
        <f t="shared" si="11"/>
        <v>0</v>
      </c>
    </row>
    <row r="770" spans="7:9" x14ac:dyDescent="0.35">
      <c r="G770" s="54" t="str">
        <f>IF(ISTEXT(overallRate),"Effectuez l’étape 1",IF($C770="Oui","Utiliser Étape 2a) Hebdomadaire (52)",IF(OR(COUNT($D770,E770)&lt;&gt;2,overallRate=0),0,ROUND(IF($B770="Non - avec lien de dépendance",MIN(2258,E770,$D770)*overallRate,MIN(2258,E770)*overallRate),2))))</f>
        <v>Effectuez l’étape 1</v>
      </c>
      <c r="H770" s="54" t="str">
        <f>IF(ISTEXT(overallRate),"Effectuez l’étape 1",IF($C770="Oui","Utiliser Étape 2a) Hebdomadaire (52)",IF(OR(COUNT($D770,F770)&lt;&gt;2,overallRate=0),0,ROUND(IF($B770="Non - avec lien de dépendance",MIN(2258,F770,$D770)*overallRate,MIN(2258,F770)*overallRate),2))))</f>
        <v>Effectuez l’étape 1</v>
      </c>
      <c r="I770" s="3">
        <f t="shared" si="11"/>
        <v>0</v>
      </c>
    </row>
    <row r="771" spans="7:9" x14ac:dyDescent="0.35">
      <c r="G771" s="54" t="str">
        <f>IF(ISTEXT(overallRate),"Effectuez l’étape 1",IF($C771="Oui","Utiliser Étape 2a) Hebdomadaire (52)",IF(OR(COUNT($D771,E771)&lt;&gt;2,overallRate=0),0,ROUND(IF($B771="Non - avec lien de dépendance",MIN(2258,E771,$D771)*overallRate,MIN(2258,E771)*overallRate),2))))</f>
        <v>Effectuez l’étape 1</v>
      </c>
      <c r="H771" s="54" t="str">
        <f>IF(ISTEXT(overallRate),"Effectuez l’étape 1",IF($C771="Oui","Utiliser Étape 2a) Hebdomadaire (52)",IF(OR(COUNT($D771,F771)&lt;&gt;2,overallRate=0),0,ROUND(IF($B771="Non - avec lien de dépendance",MIN(2258,F771,$D771)*overallRate,MIN(2258,F771)*overallRate),2))))</f>
        <v>Effectuez l’étape 1</v>
      </c>
      <c r="I771" s="3">
        <f t="shared" si="11"/>
        <v>0</v>
      </c>
    </row>
    <row r="772" spans="7:9" x14ac:dyDescent="0.35">
      <c r="G772" s="54" t="str">
        <f>IF(ISTEXT(overallRate),"Effectuez l’étape 1",IF($C772="Oui","Utiliser Étape 2a) Hebdomadaire (52)",IF(OR(COUNT($D772,E772)&lt;&gt;2,overallRate=0),0,ROUND(IF($B772="Non - avec lien de dépendance",MIN(2258,E772,$D772)*overallRate,MIN(2258,E772)*overallRate),2))))</f>
        <v>Effectuez l’étape 1</v>
      </c>
      <c r="H772" s="54" t="str">
        <f>IF(ISTEXT(overallRate),"Effectuez l’étape 1",IF($C772="Oui","Utiliser Étape 2a) Hebdomadaire (52)",IF(OR(COUNT($D772,F772)&lt;&gt;2,overallRate=0),0,ROUND(IF($B772="Non - avec lien de dépendance",MIN(2258,F772,$D772)*overallRate,MIN(2258,F772)*overallRate),2))))</f>
        <v>Effectuez l’étape 1</v>
      </c>
      <c r="I772" s="3">
        <f t="shared" si="11"/>
        <v>0</v>
      </c>
    </row>
    <row r="773" spans="7:9" x14ac:dyDescent="0.35">
      <c r="G773" s="54" t="str">
        <f>IF(ISTEXT(overallRate),"Effectuez l’étape 1",IF($C773="Oui","Utiliser Étape 2a) Hebdomadaire (52)",IF(OR(COUNT($D773,E773)&lt;&gt;2,overallRate=0),0,ROUND(IF($B773="Non - avec lien de dépendance",MIN(2258,E773,$D773)*overallRate,MIN(2258,E773)*overallRate),2))))</f>
        <v>Effectuez l’étape 1</v>
      </c>
      <c r="H773" s="54" t="str">
        <f>IF(ISTEXT(overallRate),"Effectuez l’étape 1",IF($C773="Oui","Utiliser Étape 2a) Hebdomadaire (52)",IF(OR(COUNT($D773,F773)&lt;&gt;2,overallRate=0),0,ROUND(IF($B773="Non - avec lien de dépendance",MIN(2258,F773,$D773)*overallRate,MIN(2258,F773)*overallRate),2))))</f>
        <v>Effectuez l’étape 1</v>
      </c>
      <c r="I773" s="3">
        <f t="shared" si="11"/>
        <v>0</v>
      </c>
    </row>
    <row r="774" spans="7:9" x14ac:dyDescent="0.35">
      <c r="G774" s="54" t="str">
        <f>IF(ISTEXT(overallRate),"Effectuez l’étape 1",IF($C774="Oui","Utiliser Étape 2a) Hebdomadaire (52)",IF(OR(COUNT($D774,E774)&lt;&gt;2,overallRate=0),0,ROUND(IF($B774="Non - avec lien de dépendance",MIN(2258,E774,$D774)*overallRate,MIN(2258,E774)*overallRate),2))))</f>
        <v>Effectuez l’étape 1</v>
      </c>
      <c r="H774" s="54" t="str">
        <f>IF(ISTEXT(overallRate),"Effectuez l’étape 1",IF($C774="Oui","Utiliser Étape 2a) Hebdomadaire (52)",IF(OR(COUNT($D774,F774)&lt;&gt;2,overallRate=0),0,ROUND(IF($B774="Non - avec lien de dépendance",MIN(2258,F774,$D774)*overallRate,MIN(2258,F774)*overallRate),2))))</f>
        <v>Effectuez l’étape 1</v>
      </c>
      <c r="I774" s="3">
        <f t="shared" si="11"/>
        <v>0</v>
      </c>
    </row>
    <row r="775" spans="7:9" x14ac:dyDescent="0.35">
      <c r="G775" s="54" t="str">
        <f>IF(ISTEXT(overallRate),"Effectuez l’étape 1",IF($C775="Oui","Utiliser Étape 2a) Hebdomadaire (52)",IF(OR(COUNT($D775,E775)&lt;&gt;2,overallRate=0),0,ROUND(IF($B775="Non - avec lien de dépendance",MIN(2258,E775,$D775)*overallRate,MIN(2258,E775)*overallRate),2))))</f>
        <v>Effectuez l’étape 1</v>
      </c>
      <c r="H775" s="54" t="str">
        <f>IF(ISTEXT(overallRate),"Effectuez l’étape 1",IF($C775="Oui","Utiliser Étape 2a) Hebdomadaire (52)",IF(OR(COUNT($D775,F775)&lt;&gt;2,overallRate=0),0,ROUND(IF($B775="Non - avec lien de dépendance",MIN(2258,F775,$D775)*overallRate,MIN(2258,F775)*overallRate),2))))</f>
        <v>Effectuez l’étape 1</v>
      </c>
      <c r="I775" s="3">
        <f t="shared" ref="I775:I838" si="12">IF(AND(COUNT(B775:F775)&gt;0,OR(COUNT(D775:F775)&lt;&gt;3,ISBLANK(B775))),"Fill out all amounts",SUM(G775:H775))</f>
        <v>0</v>
      </c>
    </row>
    <row r="776" spans="7:9" x14ac:dyDescent="0.35">
      <c r="G776" s="54" t="str">
        <f>IF(ISTEXT(overallRate),"Effectuez l’étape 1",IF($C776="Oui","Utiliser Étape 2a) Hebdomadaire (52)",IF(OR(COUNT($D776,E776)&lt;&gt;2,overallRate=0),0,ROUND(IF($B776="Non - avec lien de dépendance",MIN(2258,E776,$D776)*overallRate,MIN(2258,E776)*overallRate),2))))</f>
        <v>Effectuez l’étape 1</v>
      </c>
      <c r="H776" s="54" t="str">
        <f>IF(ISTEXT(overallRate),"Effectuez l’étape 1",IF($C776="Oui","Utiliser Étape 2a) Hebdomadaire (52)",IF(OR(COUNT($D776,F776)&lt;&gt;2,overallRate=0),0,ROUND(IF($B776="Non - avec lien de dépendance",MIN(2258,F776,$D776)*overallRate,MIN(2258,F776)*overallRate),2))))</f>
        <v>Effectuez l’étape 1</v>
      </c>
      <c r="I776" s="3">
        <f t="shared" si="12"/>
        <v>0</v>
      </c>
    </row>
    <row r="777" spans="7:9" x14ac:dyDescent="0.35">
      <c r="G777" s="54" t="str">
        <f>IF(ISTEXT(overallRate),"Effectuez l’étape 1",IF($C777="Oui","Utiliser Étape 2a) Hebdomadaire (52)",IF(OR(COUNT($D777,E777)&lt;&gt;2,overallRate=0),0,ROUND(IF($B777="Non - avec lien de dépendance",MIN(2258,E777,$D777)*overallRate,MIN(2258,E777)*overallRate),2))))</f>
        <v>Effectuez l’étape 1</v>
      </c>
      <c r="H777" s="54" t="str">
        <f>IF(ISTEXT(overallRate),"Effectuez l’étape 1",IF($C777="Oui","Utiliser Étape 2a) Hebdomadaire (52)",IF(OR(COUNT($D777,F777)&lt;&gt;2,overallRate=0),0,ROUND(IF($B777="Non - avec lien de dépendance",MIN(2258,F777,$D777)*overallRate,MIN(2258,F777)*overallRate),2))))</f>
        <v>Effectuez l’étape 1</v>
      </c>
      <c r="I777" s="3">
        <f t="shared" si="12"/>
        <v>0</v>
      </c>
    </row>
    <row r="778" spans="7:9" x14ac:dyDescent="0.35">
      <c r="G778" s="54" t="str">
        <f>IF(ISTEXT(overallRate),"Effectuez l’étape 1",IF($C778="Oui","Utiliser Étape 2a) Hebdomadaire (52)",IF(OR(COUNT($D778,E778)&lt;&gt;2,overallRate=0),0,ROUND(IF($B778="Non - avec lien de dépendance",MIN(2258,E778,$D778)*overallRate,MIN(2258,E778)*overallRate),2))))</f>
        <v>Effectuez l’étape 1</v>
      </c>
      <c r="H778" s="54" t="str">
        <f>IF(ISTEXT(overallRate),"Effectuez l’étape 1",IF($C778="Oui","Utiliser Étape 2a) Hebdomadaire (52)",IF(OR(COUNT($D778,F778)&lt;&gt;2,overallRate=0),0,ROUND(IF($B778="Non - avec lien de dépendance",MIN(2258,F778,$D778)*overallRate,MIN(2258,F778)*overallRate),2))))</f>
        <v>Effectuez l’étape 1</v>
      </c>
      <c r="I778" s="3">
        <f t="shared" si="12"/>
        <v>0</v>
      </c>
    </row>
    <row r="779" spans="7:9" x14ac:dyDescent="0.35">
      <c r="G779" s="54" t="str">
        <f>IF(ISTEXT(overallRate),"Effectuez l’étape 1",IF($C779="Oui","Utiliser Étape 2a) Hebdomadaire (52)",IF(OR(COUNT($D779,E779)&lt;&gt;2,overallRate=0),0,ROUND(IF($B779="Non - avec lien de dépendance",MIN(2258,E779,$D779)*overallRate,MIN(2258,E779)*overallRate),2))))</f>
        <v>Effectuez l’étape 1</v>
      </c>
      <c r="H779" s="54" t="str">
        <f>IF(ISTEXT(overallRate),"Effectuez l’étape 1",IF($C779="Oui","Utiliser Étape 2a) Hebdomadaire (52)",IF(OR(COUNT($D779,F779)&lt;&gt;2,overallRate=0),0,ROUND(IF($B779="Non - avec lien de dépendance",MIN(2258,F779,$D779)*overallRate,MIN(2258,F779)*overallRate),2))))</f>
        <v>Effectuez l’étape 1</v>
      </c>
      <c r="I779" s="3">
        <f t="shared" si="12"/>
        <v>0</v>
      </c>
    </row>
    <row r="780" spans="7:9" x14ac:dyDescent="0.35">
      <c r="G780" s="54" t="str">
        <f>IF(ISTEXT(overallRate),"Effectuez l’étape 1",IF($C780="Oui","Utiliser Étape 2a) Hebdomadaire (52)",IF(OR(COUNT($D780,E780)&lt;&gt;2,overallRate=0),0,ROUND(IF($B780="Non - avec lien de dépendance",MIN(2258,E780,$D780)*overallRate,MIN(2258,E780)*overallRate),2))))</f>
        <v>Effectuez l’étape 1</v>
      </c>
      <c r="H780" s="54" t="str">
        <f>IF(ISTEXT(overallRate),"Effectuez l’étape 1",IF($C780="Oui","Utiliser Étape 2a) Hebdomadaire (52)",IF(OR(COUNT($D780,F780)&lt;&gt;2,overallRate=0),0,ROUND(IF($B780="Non - avec lien de dépendance",MIN(2258,F780,$D780)*overallRate,MIN(2258,F780)*overallRate),2))))</f>
        <v>Effectuez l’étape 1</v>
      </c>
      <c r="I780" s="3">
        <f t="shared" si="12"/>
        <v>0</v>
      </c>
    </row>
    <row r="781" spans="7:9" x14ac:dyDescent="0.35">
      <c r="G781" s="54" t="str">
        <f>IF(ISTEXT(overallRate),"Effectuez l’étape 1",IF($C781="Oui","Utiliser Étape 2a) Hebdomadaire (52)",IF(OR(COUNT($D781,E781)&lt;&gt;2,overallRate=0),0,ROUND(IF($B781="Non - avec lien de dépendance",MIN(2258,E781,$D781)*overallRate,MIN(2258,E781)*overallRate),2))))</f>
        <v>Effectuez l’étape 1</v>
      </c>
      <c r="H781" s="54" t="str">
        <f>IF(ISTEXT(overallRate),"Effectuez l’étape 1",IF($C781="Oui","Utiliser Étape 2a) Hebdomadaire (52)",IF(OR(COUNT($D781,F781)&lt;&gt;2,overallRate=0),0,ROUND(IF($B781="Non - avec lien de dépendance",MIN(2258,F781,$D781)*overallRate,MIN(2258,F781)*overallRate),2))))</f>
        <v>Effectuez l’étape 1</v>
      </c>
      <c r="I781" s="3">
        <f t="shared" si="12"/>
        <v>0</v>
      </c>
    </row>
    <row r="782" spans="7:9" x14ac:dyDescent="0.35">
      <c r="G782" s="54" t="str">
        <f>IF(ISTEXT(overallRate),"Effectuez l’étape 1",IF($C782="Oui","Utiliser Étape 2a) Hebdomadaire (52)",IF(OR(COUNT($D782,E782)&lt;&gt;2,overallRate=0),0,ROUND(IF($B782="Non - avec lien de dépendance",MIN(2258,E782,$D782)*overallRate,MIN(2258,E782)*overallRate),2))))</f>
        <v>Effectuez l’étape 1</v>
      </c>
      <c r="H782" s="54" t="str">
        <f>IF(ISTEXT(overallRate),"Effectuez l’étape 1",IF($C782="Oui","Utiliser Étape 2a) Hebdomadaire (52)",IF(OR(COUNT($D782,F782)&lt;&gt;2,overallRate=0),0,ROUND(IF($B782="Non - avec lien de dépendance",MIN(2258,F782,$D782)*overallRate,MIN(2258,F782)*overallRate),2))))</f>
        <v>Effectuez l’étape 1</v>
      </c>
      <c r="I782" s="3">
        <f t="shared" si="12"/>
        <v>0</v>
      </c>
    </row>
    <row r="783" spans="7:9" x14ac:dyDescent="0.35">
      <c r="G783" s="54" t="str">
        <f>IF(ISTEXT(overallRate),"Effectuez l’étape 1",IF($C783="Oui","Utiliser Étape 2a) Hebdomadaire (52)",IF(OR(COUNT($D783,E783)&lt;&gt;2,overallRate=0),0,ROUND(IF($B783="Non - avec lien de dépendance",MIN(2258,E783,$D783)*overallRate,MIN(2258,E783)*overallRate),2))))</f>
        <v>Effectuez l’étape 1</v>
      </c>
      <c r="H783" s="54" t="str">
        <f>IF(ISTEXT(overallRate),"Effectuez l’étape 1",IF($C783="Oui","Utiliser Étape 2a) Hebdomadaire (52)",IF(OR(COUNT($D783,F783)&lt;&gt;2,overallRate=0),0,ROUND(IF($B783="Non - avec lien de dépendance",MIN(2258,F783,$D783)*overallRate,MIN(2258,F783)*overallRate),2))))</f>
        <v>Effectuez l’étape 1</v>
      </c>
      <c r="I783" s="3">
        <f t="shared" si="12"/>
        <v>0</v>
      </c>
    </row>
    <row r="784" spans="7:9" x14ac:dyDescent="0.35">
      <c r="G784" s="54" t="str">
        <f>IF(ISTEXT(overallRate),"Effectuez l’étape 1",IF($C784="Oui","Utiliser Étape 2a) Hebdomadaire (52)",IF(OR(COUNT($D784,E784)&lt;&gt;2,overallRate=0),0,ROUND(IF($B784="Non - avec lien de dépendance",MIN(2258,E784,$D784)*overallRate,MIN(2258,E784)*overallRate),2))))</f>
        <v>Effectuez l’étape 1</v>
      </c>
      <c r="H784" s="54" t="str">
        <f>IF(ISTEXT(overallRate),"Effectuez l’étape 1",IF($C784="Oui","Utiliser Étape 2a) Hebdomadaire (52)",IF(OR(COUNT($D784,F784)&lt;&gt;2,overallRate=0),0,ROUND(IF($B784="Non - avec lien de dépendance",MIN(2258,F784,$D784)*overallRate,MIN(2258,F784)*overallRate),2))))</f>
        <v>Effectuez l’étape 1</v>
      </c>
      <c r="I784" s="3">
        <f t="shared" si="12"/>
        <v>0</v>
      </c>
    </row>
    <row r="785" spans="7:9" x14ac:dyDescent="0.35">
      <c r="G785" s="54" t="str">
        <f>IF(ISTEXT(overallRate),"Effectuez l’étape 1",IF($C785="Oui","Utiliser Étape 2a) Hebdomadaire (52)",IF(OR(COUNT($D785,E785)&lt;&gt;2,overallRate=0),0,ROUND(IF($B785="Non - avec lien de dépendance",MIN(2258,E785,$D785)*overallRate,MIN(2258,E785)*overallRate),2))))</f>
        <v>Effectuez l’étape 1</v>
      </c>
      <c r="H785" s="54" t="str">
        <f>IF(ISTEXT(overallRate),"Effectuez l’étape 1",IF($C785="Oui","Utiliser Étape 2a) Hebdomadaire (52)",IF(OR(COUNT($D785,F785)&lt;&gt;2,overallRate=0),0,ROUND(IF($B785="Non - avec lien de dépendance",MIN(2258,F785,$D785)*overallRate,MIN(2258,F785)*overallRate),2))))</f>
        <v>Effectuez l’étape 1</v>
      </c>
      <c r="I785" s="3">
        <f t="shared" si="12"/>
        <v>0</v>
      </c>
    </row>
    <row r="786" spans="7:9" x14ac:dyDescent="0.35">
      <c r="G786" s="54" t="str">
        <f>IF(ISTEXT(overallRate),"Effectuez l’étape 1",IF($C786="Oui","Utiliser Étape 2a) Hebdomadaire (52)",IF(OR(COUNT($D786,E786)&lt;&gt;2,overallRate=0),0,ROUND(IF($B786="Non - avec lien de dépendance",MIN(2258,E786,$D786)*overallRate,MIN(2258,E786)*overallRate),2))))</f>
        <v>Effectuez l’étape 1</v>
      </c>
      <c r="H786" s="54" t="str">
        <f>IF(ISTEXT(overallRate),"Effectuez l’étape 1",IF($C786="Oui","Utiliser Étape 2a) Hebdomadaire (52)",IF(OR(COUNT($D786,F786)&lt;&gt;2,overallRate=0),0,ROUND(IF($B786="Non - avec lien de dépendance",MIN(2258,F786,$D786)*overallRate,MIN(2258,F786)*overallRate),2))))</f>
        <v>Effectuez l’étape 1</v>
      </c>
      <c r="I786" s="3">
        <f t="shared" si="12"/>
        <v>0</v>
      </c>
    </row>
    <row r="787" spans="7:9" x14ac:dyDescent="0.35">
      <c r="G787" s="54" t="str">
        <f>IF(ISTEXT(overallRate),"Effectuez l’étape 1",IF($C787="Oui","Utiliser Étape 2a) Hebdomadaire (52)",IF(OR(COUNT($D787,E787)&lt;&gt;2,overallRate=0),0,ROUND(IF($B787="Non - avec lien de dépendance",MIN(2258,E787,$D787)*overallRate,MIN(2258,E787)*overallRate),2))))</f>
        <v>Effectuez l’étape 1</v>
      </c>
      <c r="H787" s="54" t="str">
        <f>IF(ISTEXT(overallRate),"Effectuez l’étape 1",IF($C787="Oui","Utiliser Étape 2a) Hebdomadaire (52)",IF(OR(COUNT($D787,F787)&lt;&gt;2,overallRate=0),0,ROUND(IF($B787="Non - avec lien de dépendance",MIN(2258,F787,$D787)*overallRate,MIN(2258,F787)*overallRate),2))))</f>
        <v>Effectuez l’étape 1</v>
      </c>
      <c r="I787" s="3">
        <f t="shared" si="12"/>
        <v>0</v>
      </c>
    </row>
    <row r="788" spans="7:9" x14ac:dyDescent="0.35">
      <c r="G788" s="54" t="str">
        <f>IF(ISTEXT(overallRate),"Effectuez l’étape 1",IF($C788="Oui","Utiliser Étape 2a) Hebdomadaire (52)",IF(OR(COUNT($D788,E788)&lt;&gt;2,overallRate=0),0,ROUND(IF($B788="Non - avec lien de dépendance",MIN(2258,E788,$D788)*overallRate,MIN(2258,E788)*overallRate),2))))</f>
        <v>Effectuez l’étape 1</v>
      </c>
      <c r="H788" s="54" t="str">
        <f>IF(ISTEXT(overallRate),"Effectuez l’étape 1",IF($C788="Oui","Utiliser Étape 2a) Hebdomadaire (52)",IF(OR(COUNT($D788,F788)&lt;&gt;2,overallRate=0),0,ROUND(IF($B788="Non - avec lien de dépendance",MIN(2258,F788,$D788)*overallRate,MIN(2258,F788)*overallRate),2))))</f>
        <v>Effectuez l’étape 1</v>
      </c>
      <c r="I788" s="3">
        <f t="shared" si="12"/>
        <v>0</v>
      </c>
    </row>
    <row r="789" spans="7:9" x14ac:dyDescent="0.35">
      <c r="G789" s="54" t="str">
        <f>IF(ISTEXT(overallRate),"Effectuez l’étape 1",IF($C789="Oui","Utiliser Étape 2a) Hebdomadaire (52)",IF(OR(COUNT($D789,E789)&lt;&gt;2,overallRate=0),0,ROUND(IF($B789="Non - avec lien de dépendance",MIN(2258,E789,$D789)*overallRate,MIN(2258,E789)*overallRate),2))))</f>
        <v>Effectuez l’étape 1</v>
      </c>
      <c r="H789" s="54" t="str">
        <f>IF(ISTEXT(overallRate),"Effectuez l’étape 1",IF($C789="Oui","Utiliser Étape 2a) Hebdomadaire (52)",IF(OR(COUNT($D789,F789)&lt;&gt;2,overallRate=0),0,ROUND(IF($B789="Non - avec lien de dépendance",MIN(2258,F789,$D789)*overallRate,MIN(2258,F789)*overallRate),2))))</f>
        <v>Effectuez l’étape 1</v>
      </c>
      <c r="I789" s="3">
        <f t="shared" si="12"/>
        <v>0</v>
      </c>
    </row>
    <row r="790" spans="7:9" x14ac:dyDescent="0.35">
      <c r="G790" s="54" t="str">
        <f>IF(ISTEXT(overallRate),"Effectuez l’étape 1",IF($C790="Oui","Utiliser Étape 2a) Hebdomadaire (52)",IF(OR(COUNT($D790,E790)&lt;&gt;2,overallRate=0),0,ROUND(IF($B790="Non - avec lien de dépendance",MIN(2258,E790,$D790)*overallRate,MIN(2258,E790)*overallRate),2))))</f>
        <v>Effectuez l’étape 1</v>
      </c>
      <c r="H790" s="54" t="str">
        <f>IF(ISTEXT(overallRate),"Effectuez l’étape 1",IF($C790="Oui","Utiliser Étape 2a) Hebdomadaire (52)",IF(OR(COUNT($D790,F790)&lt;&gt;2,overallRate=0),0,ROUND(IF($B790="Non - avec lien de dépendance",MIN(2258,F790,$D790)*overallRate,MIN(2258,F790)*overallRate),2))))</f>
        <v>Effectuez l’étape 1</v>
      </c>
      <c r="I790" s="3">
        <f t="shared" si="12"/>
        <v>0</v>
      </c>
    </row>
    <row r="791" spans="7:9" x14ac:dyDescent="0.35">
      <c r="G791" s="54" t="str">
        <f>IF(ISTEXT(overallRate),"Effectuez l’étape 1",IF($C791="Oui","Utiliser Étape 2a) Hebdomadaire (52)",IF(OR(COUNT($D791,E791)&lt;&gt;2,overallRate=0),0,ROUND(IF($B791="Non - avec lien de dépendance",MIN(2258,E791,$D791)*overallRate,MIN(2258,E791)*overallRate),2))))</f>
        <v>Effectuez l’étape 1</v>
      </c>
      <c r="H791" s="54" t="str">
        <f>IF(ISTEXT(overallRate),"Effectuez l’étape 1",IF($C791="Oui","Utiliser Étape 2a) Hebdomadaire (52)",IF(OR(COUNT($D791,F791)&lt;&gt;2,overallRate=0),0,ROUND(IF($B791="Non - avec lien de dépendance",MIN(2258,F791,$D791)*overallRate,MIN(2258,F791)*overallRate),2))))</f>
        <v>Effectuez l’étape 1</v>
      </c>
      <c r="I791" s="3">
        <f t="shared" si="12"/>
        <v>0</v>
      </c>
    </row>
    <row r="792" spans="7:9" x14ac:dyDescent="0.35">
      <c r="G792" s="54" t="str">
        <f>IF(ISTEXT(overallRate),"Effectuez l’étape 1",IF($C792="Oui","Utiliser Étape 2a) Hebdomadaire (52)",IF(OR(COUNT($D792,E792)&lt;&gt;2,overallRate=0),0,ROUND(IF($B792="Non - avec lien de dépendance",MIN(2258,E792,$D792)*overallRate,MIN(2258,E792)*overallRate),2))))</f>
        <v>Effectuez l’étape 1</v>
      </c>
      <c r="H792" s="54" t="str">
        <f>IF(ISTEXT(overallRate),"Effectuez l’étape 1",IF($C792="Oui","Utiliser Étape 2a) Hebdomadaire (52)",IF(OR(COUNT($D792,F792)&lt;&gt;2,overallRate=0),0,ROUND(IF($B792="Non - avec lien de dépendance",MIN(2258,F792,$D792)*overallRate,MIN(2258,F792)*overallRate),2))))</f>
        <v>Effectuez l’étape 1</v>
      </c>
      <c r="I792" s="3">
        <f t="shared" si="12"/>
        <v>0</v>
      </c>
    </row>
    <row r="793" spans="7:9" x14ac:dyDescent="0.35">
      <c r="G793" s="54" t="str">
        <f>IF(ISTEXT(overallRate),"Effectuez l’étape 1",IF($C793="Oui","Utiliser Étape 2a) Hebdomadaire (52)",IF(OR(COUNT($D793,E793)&lt;&gt;2,overallRate=0),0,ROUND(IF($B793="Non - avec lien de dépendance",MIN(2258,E793,$D793)*overallRate,MIN(2258,E793)*overallRate),2))))</f>
        <v>Effectuez l’étape 1</v>
      </c>
      <c r="H793" s="54" t="str">
        <f>IF(ISTEXT(overallRate),"Effectuez l’étape 1",IF($C793="Oui","Utiliser Étape 2a) Hebdomadaire (52)",IF(OR(COUNT($D793,F793)&lt;&gt;2,overallRate=0),0,ROUND(IF($B793="Non - avec lien de dépendance",MIN(2258,F793,$D793)*overallRate,MIN(2258,F793)*overallRate),2))))</f>
        <v>Effectuez l’étape 1</v>
      </c>
      <c r="I793" s="3">
        <f t="shared" si="12"/>
        <v>0</v>
      </c>
    </row>
    <row r="794" spans="7:9" x14ac:dyDescent="0.35">
      <c r="G794" s="54" t="str">
        <f>IF(ISTEXT(overallRate),"Effectuez l’étape 1",IF($C794="Oui","Utiliser Étape 2a) Hebdomadaire (52)",IF(OR(COUNT($D794,E794)&lt;&gt;2,overallRate=0),0,ROUND(IF($B794="Non - avec lien de dépendance",MIN(2258,E794,$D794)*overallRate,MIN(2258,E794)*overallRate),2))))</f>
        <v>Effectuez l’étape 1</v>
      </c>
      <c r="H794" s="54" t="str">
        <f>IF(ISTEXT(overallRate),"Effectuez l’étape 1",IF($C794="Oui","Utiliser Étape 2a) Hebdomadaire (52)",IF(OR(COUNT($D794,F794)&lt;&gt;2,overallRate=0),0,ROUND(IF($B794="Non - avec lien de dépendance",MIN(2258,F794,$D794)*overallRate,MIN(2258,F794)*overallRate),2))))</f>
        <v>Effectuez l’étape 1</v>
      </c>
      <c r="I794" s="3">
        <f t="shared" si="12"/>
        <v>0</v>
      </c>
    </row>
    <row r="795" spans="7:9" x14ac:dyDescent="0.35">
      <c r="G795" s="54" t="str">
        <f>IF(ISTEXT(overallRate),"Effectuez l’étape 1",IF($C795="Oui","Utiliser Étape 2a) Hebdomadaire (52)",IF(OR(COUNT($D795,E795)&lt;&gt;2,overallRate=0),0,ROUND(IF($B795="Non - avec lien de dépendance",MIN(2258,E795,$D795)*overallRate,MIN(2258,E795)*overallRate),2))))</f>
        <v>Effectuez l’étape 1</v>
      </c>
      <c r="H795" s="54" t="str">
        <f>IF(ISTEXT(overallRate),"Effectuez l’étape 1",IF($C795="Oui","Utiliser Étape 2a) Hebdomadaire (52)",IF(OR(COUNT($D795,F795)&lt;&gt;2,overallRate=0),0,ROUND(IF($B795="Non - avec lien de dépendance",MIN(2258,F795,$D795)*overallRate,MIN(2258,F795)*overallRate),2))))</f>
        <v>Effectuez l’étape 1</v>
      </c>
      <c r="I795" s="3">
        <f t="shared" si="12"/>
        <v>0</v>
      </c>
    </row>
    <row r="796" spans="7:9" x14ac:dyDescent="0.35">
      <c r="G796" s="54" t="str">
        <f>IF(ISTEXT(overallRate),"Effectuez l’étape 1",IF($C796="Oui","Utiliser Étape 2a) Hebdomadaire (52)",IF(OR(COUNT($D796,E796)&lt;&gt;2,overallRate=0),0,ROUND(IF($B796="Non - avec lien de dépendance",MIN(2258,E796,$D796)*overallRate,MIN(2258,E796)*overallRate),2))))</f>
        <v>Effectuez l’étape 1</v>
      </c>
      <c r="H796" s="54" t="str">
        <f>IF(ISTEXT(overallRate),"Effectuez l’étape 1",IF($C796="Oui","Utiliser Étape 2a) Hebdomadaire (52)",IF(OR(COUNT($D796,F796)&lt;&gt;2,overallRate=0),0,ROUND(IF($B796="Non - avec lien de dépendance",MIN(2258,F796,$D796)*overallRate,MIN(2258,F796)*overallRate),2))))</f>
        <v>Effectuez l’étape 1</v>
      </c>
      <c r="I796" s="3">
        <f t="shared" si="12"/>
        <v>0</v>
      </c>
    </row>
    <row r="797" spans="7:9" x14ac:dyDescent="0.35">
      <c r="G797" s="54" t="str">
        <f>IF(ISTEXT(overallRate),"Effectuez l’étape 1",IF($C797="Oui","Utiliser Étape 2a) Hebdomadaire (52)",IF(OR(COUNT($D797,E797)&lt;&gt;2,overallRate=0),0,ROUND(IF($B797="Non - avec lien de dépendance",MIN(2258,E797,$D797)*overallRate,MIN(2258,E797)*overallRate),2))))</f>
        <v>Effectuez l’étape 1</v>
      </c>
      <c r="H797" s="54" t="str">
        <f>IF(ISTEXT(overallRate),"Effectuez l’étape 1",IF($C797="Oui","Utiliser Étape 2a) Hebdomadaire (52)",IF(OR(COUNT($D797,F797)&lt;&gt;2,overallRate=0),0,ROUND(IF($B797="Non - avec lien de dépendance",MIN(2258,F797,$D797)*overallRate,MIN(2258,F797)*overallRate),2))))</f>
        <v>Effectuez l’étape 1</v>
      </c>
      <c r="I797" s="3">
        <f t="shared" si="12"/>
        <v>0</v>
      </c>
    </row>
    <row r="798" spans="7:9" x14ac:dyDescent="0.35">
      <c r="G798" s="54" t="str">
        <f>IF(ISTEXT(overallRate),"Effectuez l’étape 1",IF($C798="Oui","Utiliser Étape 2a) Hebdomadaire (52)",IF(OR(COUNT($D798,E798)&lt;&gt;2,overallRate=0),0,ROUND(IF($B798="Non - avec lien de dépendance",MIN(2258,E798,$D798)*overallRate,MIN(2258,E798)*overallRate),2))))</f>
        <v>Effectuez l’étape 1</v>
      </c>
      <c r="H798" s="54" t="str">
        <f>IF(ISTEXT(overallRate),"Effectuez l’étape 1",IF($C798="Oui","Utiliser Étape 2a) Hebdomadaire (52)",IF(OR(COUNT($D798,F798)&lt;&gt;2,overallRate=0),0,ROUND(IF($B798="Non - avec lien de dépendance",MIN(2258,F798,$D798)*overallRate,MIN(2258,F798)*overallRate),2))))</f>
        <v>Effectuez l’étape 1</v>
      </c>
      <c r="I798" s="3">
        <f t="shared" si="12"/>
        <v>0</v>
      </c>
    </row>
    <row r="799" spans="7:9" x14ac:dyDescent="0.35">
      <c r="G799" s="54" t="str">
        <f>IF(ISTEXT(overallRate),"Effectuez l’étape 1",IF($C799="Oui","Utiliser Étape 2a) Hebdomadaire (52)",IF(OR(COUNT($D799,E799)&lt;&gt;2,overallRate=0),0,ROUND(IF($B799="Non - avec lien de dépendance",MIN(2258,E799,$D799)*overallRate,MIN(2258,E799)*overallRate),2))))</f>
        <v>Effectuez l’étape 1</v>
      </c>
      <c r="H799" s="54" t="str">
        <f>IF(ISTEXT(overallRate),"Effectuez l’étape 1",IF($C799="Oui","Utiliser Étape 2a) Hebdomadaire (52)",IF(OR(COUNT($D799,F799)&lt;&gt;2,overallRate=0),0,ROUND(IF($B799="Non - avec lien de dépendance",MIN(2258,F799,$D799)*overallRate,MIN(2258,F799)*overallRate),2))))</f>
        <v>Effectuez l’étape 1</v>
      </c>
      <c r="I799" s="3">
        <f t="shared" si="12"/>
        <v>0</v>
      </c>
    </row>
    <row r="800" spans="7:9" x14ac:dyDescent="0.35">
      <c r="G800" s="54" t="str">
        <f>IF(ISTEXT(overallRate),"Effectuez l’étape 1",IF($C800="Oui","Utiliser Étape 2a) Hebdomadaire (52)",IF(OR(COUNT($D800,E800)&lt;&gt;2,overallRate=0),0,ROUND(IF($B800="Non - avec lien de dépendance",MIN(2258,E800,$D800)*overallRate,MIN(2258,E800)*overallRate),2))))</f>
        <v>Effectuez l’étape 1</v>
      </c>
      <c r="H800" s="54" t="str">
        <f>IF(ISTEXT(overallRate),"Effectuez l’étape 1",IF($C800="Oui","Utiliser Étape 2a) Hebdomadaire (52)",IF(OR(COUNT($D800,F800)&lt;&gt;2,overallRate=0),0,ROUND(IF($B800="Non - avec lien de dépendance",MIN(2258,F800,$D800)*overallRate,MIN(2258,F800)*overallRate),2))))</f>
        <v>Effectuez l’étape 1</v>
      </c>
      <c r="I800" s="3">
        <f t="shared" si="12"/>
        <v>0</v>
      </c>
    </row>
    <row r="801" spans="7:9" x14ac:dyDescent="0.35">
      <c r="G801" s="54" t="str">
        <f>IF(ISTEXT(overallRate),"Effectuez l’étape 1",IF($C801="Oui","Utiliser Étape 2a) Hebdomadaire (52)",IF(OR(COUNT($D801,E801)&lt;&gt;2,overallRate=0),0,ROUND(IF($B801="Non - avec lien de dépendance",MIN(2258,E801,$D801)*overallRate,MIN(2258,E801)*overallRate),2))))</f>
        <v>Effectuez l’étape 1</v>
      </c>
      <c r="H801" s="54" t="str">
        <f>IF(ISTEXT(overallRate),"Effectuez l’étape 1",IF($C801="Oui","Utiliser Étape 2a) Hebdomadaire (52)",IF(OR(COUNT($D801,F801)&lt;&gt;2,overallRate=0),0,ROUND(IF($B801="Non - avec lien de dépendance",MIN(2258,F801,$D801)*overallRate,MIN(2258,F801)*overallRate),2))))</f>
        <v>Effectuez l’étape 1</v>
      </c>
      <c r="I801" s="3">
        <f t="shared" si="12"/>
        <v>0</v>
      </c>
    </row>
    <row r="802" spans="7:9" x14ac:dyDescent="0.35">
      <c r="G802" s="54" t="str">
        <f>IF(ISTEXT(overallRate),"Effectuez l’étape 1",IF($C802="Oui","Utiliser Étape 2a) Hebdomadaire (52)",IF(OR(COUNT($D802,E802)&lt;&gt;2,overallRate=0),0,ROUND(IF($B802="Non - avec lien de dépendance",MIN(2258,E802,$D802)*overallRate,MIN(2258,E802)*overallRate),2))))</f>
        <v>Effectuez l’étape 1</v>
      </c>
      <c r="H802" s="54" t="str">
        <f>IF(ISTEXT(overallRate),"Effectuez l’étape 1",IF($C802="Oui","Utiliser Étape 2a) Hebdomadaire (52)",IF(OR(COUNT($D802,F802)&lt;&gt;2,overallRate=0),0,ROUND(IF($B802="Non - avec lien de dépendance",MIN(2258,F802,$D802)*overallRate,MIN(2258,F802)*overallRate),2))))</f>
        <v>Effectuez l’étape 1</v>
      </c>
      <c r="I802" s="3">
        <f t="shared" si="12"/>
        <v>0</v>
      </c>
    </row>
    <row r="803" spans="7:9" x14ac:dyDescent="0.35">
      <c r="G803" s="54" t="str">
        <f>IF(ISTEXT(overallRate),"Effectuez l’étape 1",IF($C803="Oui","Utiliser Étape 2a) Hebdomadaire (52)",IF(OR(COUNT($D803,E803)&lt;&gt;2,overallRate=0),0,ROUND(IF($B803="Non - avec lien de dépendance",MIN(2258,E803,$D803)*overallRate,MIN(2258,E803)*overallRate),2))))</f>
        <v>Effectuez l’étape 1</v>
      </c>
      <c r="H803" s="54" t="str">
        <f>IF(ISTEXT(overallRate),"Effectuez l’étape 1",IF($C803="Oui","Utiliser Étape 2a) Hebdomadaire (52)",IF(OR(COUNT($D803,F803)&lt;&gt;2,overallRate=0),0,ROUND(IF($B803="Non - avec lien de dépendance",MIN(2258,F803,$D803)*overallRate,MIN(2258,F803)*overallRate),2))))</f>
        <v>Effectuez l’étape 1</v>
      </c>
      <c r="I803" s="3">
        <f t="shared" si="12"/>
        <v>0</v>
      </c>
    </row>
    <row r="804" spans="7:9" x14ac:dyDescent="0.35">
      <c r="G804" s="54" t="str">
        <f>IF(ISTEXT(overallRate),"Effectuez l’étape 1",IF($C804="Oui","Utiliser Étape 2a) Hebdomadaire (52)",IF(OR(COUNT($D804,E804)&lt;&gt;2,overallRate=0),0,ROUND(IF($B804="Non - avec lien de dépendance",MIN(2258,E804,$D804)*overallRate,MIN(2258,E804)*overallRate),2))))</f>
        <v>Effectuez l’étape 1</v>
      </c>
      <c r="H804" s="54" t="str">
        <f>IF(ISTEXT(overallRate),"Effectuez l’étape 1",IF($C804="Oui","Utiliser Étape 2a) Hebdomadaire (52)",IF(OR(COUNT($D804,F804)&lt;&gt;2,overallRate=0),0,ROUND(IF($B804="Non - avec lien de dépendance",MIN(2258,F804,$D804)*overallRate,MIN(2258,F804)*overallRate),2))))</f>
        <v>Effectuez l’étape 1</v>
      </c>
      <c r="I804" s="3">
        <f t="shared" si="12"/>
        <v>0</v>
      </c>
    </row>
    <row r="805" spans="7:9" x14ac:dyDescent="0.35">
      <c r="G805" s="54" t="str">
        <f>IF(ISTEXT(overallRate),"Effectuez l’étape 1",IF($C805="Oui","Utiliser Étape 2a) Hebdomadaire (52)",IF(OR(COUNT($D805,E805)&lt;&gt;2,overallRate=0),0,ROUND(IF($B805="Non - avec lien de dépendance",MIN(2258,E805,$D805)*overallRate,MIN(2258,E805)*overallRate),2))))</f>
        <v>Effectuez l’étape 1</v>
      </c>
      <c r="H805" s="54" t="str">
        <f>IF(ISTEXT(overallRate),"Effectuez l’étape 1",IF($C805="Oui","Utiliser Étape 2a) Hebdomadaire (52)",IF(OR(COUNT($D805,F805)&lt;&gt;2,overallRate=0),0,ROUND(IF($B805="Non - avec lien de dépendance",MIN(2258,F805,$D805)*overallRate,MIN(2258,F805)*overallRate),2))))</f>
        <v>Effectuez l’étape 1</v>
      </c>
      <c r="I805" s="3">
        <f t="shared" si="12"/>
        <v>0</v>
      </c>
    </row>
    <row r="806" spans="7:9" x14ac:dyDescent="0.35">
      <c r="G806" s="54" t="str">
        <f>IF(ISTEXT(overallRate),"Effectuez l’étape 1",IF($C806="Oui","Utiliser Étape 2a) Hebdomadaire (52)",IF(OR(COUNT($D806,E806)&lt;&gt;2,overallRate=0),0,ROUND(IF($B806="Non - avec lien de dépendance",MIN(2258,E806,$D806)*overallRate,MIN(2258,E806)*overallRate),2))))</f>
        <v>Effectuez l’étape 1</v>
      </c>
      <c r="H806" s="54" t="str">
        <f>IF(ISTEXT(overallRate),"Effectuez l’étape 1",IF($C806="Oui","Utiliser Étape 2a) Hebdomadaire (52)",IF(OR(COUNT($D806,F806)&lt;&gt;2,overallRate=0),0,ROUND(IF($B806="Non - avec lien de dépendance",MIN(2258,F806,$D806)*overallRate,MIN(2258,F806)*overallRate),2))))</f>
        <v>Effectuez l’étape 1</v>
      </c>
      <c r="I806" s="3">
        <f t="shared" si="12"/>
        <v>0</v>
      </c>
    </row>
    <row r="807" spans="7:9" x14ac:dyDescent="0.35">
      <c r="G807" s="54" t="str">
        <f>IF(ISTEXT(overallRate),"Effectuez l’étape 1",IF($C807="Oui","Utiliser Étape 2a) Hebdomadaire (52)",IF(OR(COUNT($D807,E807)&lt;&gt;2,overallRate=0),0,ROUND(IF($B807="Non - avec lien de dépendance",MIN(2258,E807,$D807)*overallRate,MIN(2258,E807)*overallRate),2))))</f>
        <v>Effectuez l’étape 1</v>
      </c>
      <c r="H807" s="54" t="str">
        <f>IF(ISTEXT(overallRate),"Effectuez l’étape 1",IF($C807="Oui","Utiliser Étape 2a) Hebdomadaire (52)",IF(OR(COUNT($D807,F807)&lt;&gt;2,overallRate=0),0,ROUND(IF($B807="Non - avec lien de dépendance",MIN(2258,F807,$D807)*overallRate,MIN(2258,F807)*overallRate),2))))</f>
        <v>Effectuez l’étape 1</v>
      </c>
      <c r="I807" s="3">
        <f t="shared" si="12"/>
        <v>0</v>
      </c>
    </row>
    <row r="808" spans="7:9" x14ac:dyDescent="0.35">
      <c r="G808" s="54" t="str">
        <f>IF(ISTEXT(overallRate),"Effectuez l’étape 1",IF($C808="Oui","Utiliser Étape 2a) Hebdomadaire (52)",IF(OR(COUNT($D808,E808)&lt;&gt;2,overallRate=0),0,ROUND(IF($B808="Non - avec lien de dépendance",MIN(2258,E808,$D808)*overallRate,MIN(2258,E808)*overallRate),2))))</f>
        <v>Effectuez l’étape 1</v>
      </c>
      <c r="H808" s="54" t="str">
        <f>IF(ISTEXT(overallRate),"Effectuez l’étape 1",IF($C808="Oui","Utiliser Étape 2a) Hebdomadaire (52)",IF(OR(COUNT($D808,F808)&lt;&gt;2,overallRate=0),0,ROUND(IF($B808="Non - avec lien de dépendance",MIN(2258,F808,$D808)*overallRate,MIN(2258,F808)*overallRate),2))))</f>
        <v>Effectuez l’étape 1</v>
      </c>
      <c r="I808" s="3">
        <f t="shared" si="12"/>
        <v>0</v>
      </c>
    </row>
    <row r="809" spans="7:9" x14ac:dyDescent="0.35">
      <c r="G809" s="54" t="str">
        <f>IF(ISTEXT(overallRate),"Effectuez l’étape 1",IF($C809="Oui","Utiliser Étape 2a) Hebdomadaire (52)",IF(OR(COUNT($D809,E809)&lt;&gt;2,overallRate=0),0,ROUND(IF($B809="Non - avec lien de dépendance",MIN(2258,E809,$D809)*overallRate,MIN(2258,E809)*overallRate),2))))</f>
        <v>Effectuez l’étape 1</v>
      </c>
      <c r="H809" s="54" t="str">
        <f>IF(ISTEXT(overallRate),"Effectuez l’étape 1",IF($C809="Oui","Utiliser Étape 2a) Hebdomadaire (52)",IF(OR(COUNT($D809,F809)&lt;&gt;2,overallRate=0),0,ROUND(IF($B809="Non - avec lien de dépendance",MIN(2258,F809,$D809)*overallRate,MIN(2258,F809)*overallRate),2))))</f>
        <v>Effectuez l’étape 1</v>
      </c>
      <c r="I809" s="3">
        <f t="shared" si="12"/>
        <v>0</v>
      </c>
    </row>
    <row r="810" spans="7:9" x14ac:dyDescent="0.35">
      <c r="G810" s="54" t="str">
        <f>IF(ISTEXT(overallRate),"Effectuez l’étape 1",IF($C810="Oui","Utiliser Étape 2a) Hebdomadaire (52)",IF(OR(COUNT($D810,E810)&lt;&gt;2,overallRate=0),0,ROUND(IF($B810="Non - avec lien de dépendance",MIN(2258,E810,$D810)*overallRate,MIN(2258,E810)*overallRate),2))))</f>
        <v>Effectuez l’étape 1</v>
      </c>
      <c r="H810" s="54" t="str">
        <f>IF(ISTEXT(overallRate),"Effectuez l’étape 1",IF($C810="Oui","Utiliser Étape 2a) Hebdomadaire (52)",IF(OR(COUNT($D810,F810)&lt;&gt;2,overallRate=0),0,ROUND(IF($B810="Non - avec lien de dépendance",MIN(2258,F810,$D810)*overallRate,MIN(2258,F810)*overallRate),2))))</f>
        <v>Effectuez l’étape 1</v>
      </c>
      <c r="I810" s="3">
        <f t="shared" si="12"/>
        <v>0</v>
      </c>
    </row>
    <row r="811" spans="7:9" x14ac:dyDescent="0.35">
      <c r="G811" s="54" t="str">
        <f>IF(ISTEXT(overallRate),"Effectuez l’étape 1",IF($C811="Oui","Utiliser Étape 2a) Hebdomadaire (52)",IF(OR(COUNT($D811,E811)&lt;&gt;2,overallRate=0),0,ROUND(IF($B811="Non - avec lien de dépendance",MIN(2258,E811,$D811)*overallRate,MIN(2258,E811)*overallRate),2))))</f>
        <v>Effectuez l’étape 1</v>
      </c>
      <c r="H811" s="54" t="str">
        <f>IF(ISTEXT(overallRate),"Effectuez l’étape 1",IF($C811="Oui","Utiliser Étape 2a) Hebdomadaire (52)",IF(OR(COUNT($D811,F811)&lt;&gt;2,overallRate=0),0,ROUND(IF($B811="Non - avec lien de dépendance",MIN(2258,F811,$D811)*overallRate,MIN(2258,F811)*overallRate),2))))</f>
        <v>Effectuez l’étape 1</v>
      </c>
      <c r="I811" s="3">
        <f t="shared" si="12"/>
        <v>0</v>
      </c>
    </row>
    <row r="812" spans="7:9" x14ac:dyDescent="0.35">
      <c r="G812" s="54" t="str">
        <f>IF(ISTEXT(overallRate),"Effectuez l’étape 1",IF($C812="Oui","Utiliser Étape 2a) Hebdomadaire (52)",IF(OR(COUNT($D812,E812)&lt;&gt;2,overallRate=0),0,ROUND(IF($B812="Non - avec lien de dépendance",MIN(2258,E812,$D812)*overallRate,MIN(2258,E812)*overallRate),2))))</f>
        <v>Effectuez l’étape 1</v>
      </c>
      <c r="H812" s="54" t="str">
        <f>IF(ISTEXT(overallRate),"Effectuez l’étape 1",IF($C812="Oui","Utiliser Étape 2a) Hebdomadaire (52)",IF(OR(COUNT($D812,F812)&lt;&gt;2,overallRate=0),0,ROUND(IF($B812="Non - avec lien de dépendance",MIN(2258,F812,$D812)*overallRate,MIN(2258,F812)*overallRate),2))))</f>
        <v>Effectuez l’étape 1</v>
      </c>
      <c r="I812" s="3">
        <f t="shared" si="12"/>
        <v>0</v>
      </c>
    </row>
    <row r="813" spans="7:9" x14ac:dyDescent="0.35">
      <c r="G813" s="54" t="str">
        <f>IF(ISTEXT(overallRate),"Effectuez l’étape 1",IF($C813="Oui","Utiliser Étape 2a) Hebdomadaire (52)",IF(OR(COUNT($D813,E813)&lt;&gt;2,overallRate=0),0,ROUND(IF($B813="Non - avec lien de dépendance",MIN(2258,E813,$D813)*overallRate,MIN(2258,E813)*overallRate),2))))</f>
        <v>Effectuez l’étape 1</v>
      </c>
      <c r="H813" s="54" t="str">
        <f>IF(ISTEXT(overallRate),"Effectuez l’étape 1",IF($C813="Oui","Utiliser Étape 2a) Hebdomadaire (52)",IF(OR(COUNT($D813,F813)&lt;&gt;2,overallRate=0),0,ROUND(IF($B813="Non - avec lien de dépendance",MIN(2258,F813,$D813)*overallRate,MIN(2258,F813)*overallRate),2))))</f>
        <v>Effectuez l’étape 1</v>
      </c>
      <c r="I813" s="3">
        <f t="shared" si="12"/>
        <v>0</v>
      </c>
    </row>
    <row r="814" spans="7:9" x14ac:dyDescent="0.35">
      <c r="G814" s="54" t="str">
        <f>IF(ISTEXT(overallRate),"Effectuez l’étape 1",IF($C814="Oui","Utiliser Étape 2a) Hebdomadaire (52)",IF(OR(COUNT($D814,E814)&lt;&gt;2,overallRate=0),0,ROUND(IF($B814="Non - avec lien de dépendance",MIN(2258,E814,$D814)*overallRate,MIN(2258,E814)*overallRate),2))))</f>
        <v>Effectuez l’étape 1</v>
      </c>
      <c r="H814" s="54" t="str">
        <f>IF(ISTEXT(overallRate),"Effectuez l’étape 1",IF($C814="Oui","Utiliser Étape 2a) Hebdomadaire (52)",IF(OR(COUNT($D814,F814)&lt;&gt;2,overallRate=0),0,ROUND(IF($B814="Non - avec lien de dépendance",MIN(2258,F814,$D814)*overallRate,MIN(2258,F814)*overallRate),2))))</f>
        <v>Effectuez l’étape 1</v>
      </c>
      <c r="I814" s="3">
        <f t="shared" si="12"/>
        <v>0</v>
      </c>
    </row>
    <row r="815" spans="7:9" x14ac:dyDescent="0.35">
      <c r="G815" s="54" t="str">
        <f>IF(ISTEXT(overallRate),"Effectuez l’étape 1",IF($C815="Oui","Utiliser Étape 2a) Hebdomadaire (52)",IF(OR(COUNT($D815,E815)&lt;&gt;2,overallRate=0),0,ROUND(IF($B815="Non - avec lien de dépendance",MIN(2258,E815,$D815)*overallRate,MIN(2258,E815)*overallRate),2))))</f>
        <v>Effectuez l’étape 1</v>
      </c>
      <c r="H815" s="54" t="str">
        <f>IF(ISTEXT(overallRate),"Effectuez l’étape 1",IF($C815="Oui","Utiliser Étape 2a) Hebdomadaire (52)",IF(OR(COUNT($D815,F815)&lt;&gt;2,overallRate=0),0,ROUND(IF($B815="Non - avec lien de dépendance",MIN(2258,F815,$D815)*overallRate,MIN(2258,F815)*overallRate),2))))</f>
        <v>Effectuez l’étape 1</v>
      </c>
      <c r="I815" s="3">
        <f t="shared" si="12"/>
        <v>0</v>
      </c>
    </row>
    <row r="816" spans="7:9" x14ac:dyDescent="0.35">
      <c r="G816" s="54" t="str">
        <f>IF(ISTEXT(overallRate),"Effectuez l’étape 1",IF($C816="Oui","Utiliser Étape 2a) Hebdomadaire (52)",IF(OR(COUNT($D816,E816)&lt;&gt;2,overallRate=0),0,ROUND(IF($B816="Non - avec lien de dépendance",MIN(2258,E816,$D816)*overallRate,MIN(2258,E816)*overallRate),2))))</f>
        <v>Effectuez l’étape 1</v>
      </c>
      <c r="H816" s="54" t="str">
        <f>IF(ISTEXT(overallRate),"Effectuez l’étape 1",IF($C816="Oui","Utiliser Étape 2a) Hebdomadaire (52)",IF(OR(COUNT($D816,F816)&lt;&gt;2,overallRate=0),0,ROUND(IF($B816="Non - avec lien de dépendance",MIN(2258,F816,$D816)*overallRate,MIN(2258,F816)*overallRate),2))))</f>
        <v>Effectuez l’étape 1</v>
      </c>
      <c r="I816" s="3">
        <f t="shared" si="12"/>
        <v>0</v>
      </c>
    </row>
    <row r="817" spans="7:9" x14ac:dyDescent="0.35">
      <c r="G817" s="54" t="str">
        <f>IF(ISTEXT(overallRate),"Effectuez l’étape 1",IF($C817="Oui","Utiliser Étape 2a) Hebdomadaire (52)",IF(OR(COUNT($D817,E817)&lt;&gt;2,overallRate=0),0,ROUND(IF($B817="Non - avec lien de dépendance",MIN(2258,E817,$D817)*overallRate,MIN(2258,E817)*overallRate),2))))</f>
        <v>Effectuez l’étape 1</v>
      </c>
      <c r="H817" s="54" t="str">
        <f>IF(ISTEXT(overallRate),"Effectuez l’étape 1",IF($C817="Oui","Utiliser Étape 2a) Hebdomadaire (52)",IF(OR(COUNT($D817,F817)&lt;&gt;2,overallRate=0),0,ROUND(IF($B817="Non - avec lien de dépendance",MIN(2258,F817,$D817)*overallRate,MIN(2258,F817)*overallRate),2))))</f>
        <v>Effectuez l’étape 1</v>
      </c>
      <c r="I817" s="3">
        <f t="shared" si="12"/>
        <v>0</v>
      </c>
    </row>
    <row r="818" spans="7:9" x14ac:dyDescent="0.35">
      <c r="G818" s="54" t="str">
        <f>IF(ISTEXT(overallRate),"Effectuez l’étape 1",IF($C818="Oui","Utiliser Étape 2a) Hebdomadaire (52)",IF(OR(COUNT($D818,E818)&lt;&gt;2,overallRate=0),0,ROUND(IF($B818="Non - avec lien de dépendance",MIN(2258,E818,$D818)*overallRate,MIN(2258,E818)*overallRate),2))))</f>
        <v>Effectuez l’étape 1</v>
      </c>
      <c r="H818" s="54" t="str">
        <f>IF(ISTEXT(overallRate),"Effectuez l’étape 1",IF($C818="Oui","Utiliser Étape 2a) Hebdomadaire (52)",IF(OR(COUNT($D818,F818)&lt;&gt;2,overallRate=0),0,ROUND(IF($B818="Non - avec lien de dépendance",MIN(2258,F818,$D818)*overallRate,MIN(2258,F818)*overallRate),2))))</f>
        <v>Effectuez l’étape 1</v>
      </c>
      <c r="I818" s="3">
        <f t="shared" si="12"/>
        <v>0</v>
      </c>
    </row>
    <row r="819" spans="7:9" x14ac:dyDescent="0.35">
      <c r="G819" s="54" t="str">
        <f>IF(ISTEXT(overallRate),"Effectuez l’étape 1",IF($C819="Oui","Utiliser Étape 2a) Hebdomadaire (52)",IF(OR(COUNT($D819,E819)&lt;&gt;2,overallRate=0),0,ROUND(IF($B819="Non - avec lien de dépendance",MIN(2258,E819,$D819)*overallRate,MIN(2258,E819)*overallRate),2))))</f>
        <v>Effectuez l’étape 1</v>
      </c>
      <c r="H819" s="54" t="str">
        <f>IF(ISTEXT(overallRate),"Effectuez l’étape 1",IF($C819="Oui","Utiliser Étape 2a) Hebdomadaire (52)",IF(OR(COUNT($D819,F819)&lt;&gt;2,overallRate=0),0,ROUND(IF($B819="Non - avec lien de dépendance",MIN(2258,F819,$D819)*overallRate,MIN(2258,F819)*overallRate),2))))</f>
        <v>Effectuez l’étape 1</v>
      </c>
      <c r="I819" s="3">
        <f t="shared" si="12"/>
        <v>0</v>
      </c>
    </row>
    <row r="820" spans="7:9" x14ac:dyDescent="0.35">
      <c r="G820" s="54" t="str">
        <f>IF(ISTEXT(overallRate),"Effectuez l’étape 1",IF($C820="Oui","Utiliser Étape 2a) Hebdomadaire (52)",IF(OR(COUNT($D820,E820)&lt;&gt;2,overallRate=0),0,ROUND(IF($B820="Non - avec lien de dépendance",MIN(2258,E820,$D820)*overallRate,MIN(2258,E820)*overallRate),2))))</f>
        <v>Effectuez l’étape 1</v>
      </c>
      <c r="H820" s="54" t="str">
        <f>IF(ISTEXT(overallRate),"Effectuez l’étape 1",IF($C820="Oui","Utiliser Étape 2a) Hebdomadaire (52)",IF(OR(COUNT($D820,F820)&lt;&gt;2,overallRate=0),0,ROUND(IF($B820="Non - avec lien de dépendance",MIN(2258,F820,$D820)*overallRate,MIN(2258,F820)*overallRate),2))))</f>
        <v>Effectuez l’étape 1</v>
      </c>
      <c r="I820" s="3">
        <f t="shared" si="12"/>
        <v>0</v>
      </c>
    </row>
    <row r="821" spans="7:9" x14ac:dyDescent="0.35">
      <c r="G821" s="54" t="str">
        <f>IF(ISTEXT(overallRate),"Effectuez l’étape 1",IF($C821="Oui","Utiliser Étape 2a) Hebdomadaire (52)",IF(OR(COUNT($D821,E821)&lt;&gt;2,overallRate=0),0,ROUND(IF($B821="Non - avec lien de dépendance",MIN(2258,E821,$D821)*overallRate,MIN(2258,E821)*overallRate),2))))</f>
        <v>Effectuez l’étape 1</v>
      </c>
      <c r="H821" s="54" t="str">
        <f>IF(ISTEXT(overallRate),"Effectuez l’étape 1",IF($C821="Oui","Utiliser Étape 2a) Hebdomadaire (52)",IF(OR(COUNT($D821,F821)&lt;&gt;2,overallRate=0),0,ROUND(IF($B821="Non - avec lien de dépendance",MIN(2258,F821,$D821)*overallRate,MIN(2258,F821)*overallRate),2))))</f>
        <v>Effectuez l’étape 1</v>
      </c>
      <c r="I821" s="3">
        <f t="shared" si="12"/>
        <v>0</v>
      </c>
    </row>
    <row r="822" spans="7:9" x14ac:dyDescent="0.35">
      <c r="G822" s="54" t="str">
        <f>IF(ISTEXT(overallRate),"Effectuez l’étape 1",IF($C822="Oui","Utiliser Étape 2a) Hebdomadaire (52)",IF(OR(COUNT($D822,E822)&lt;&gt;2,overallRate=0),0,ROUND(IF($B822="Non - avec lien de dépendance",MIN(2258,E822,$D822)*overallRate,MIN(2258,E822)*overallRate),2))))</f>
        <v>Effectuez l’étape 1</v>
      </c>
      <c r="H822" s="54" t="str">
        <f>IF(ISTEXT(overallRate),"Effectuez l’étape 1",IF($C822="Oui","Utiliser Étape 2a) Hebdomadaire (52)",IF(OR(COUNT($D822,F822)&lt;&gt;2,overallRate=0),0,ROUND(IF($B822="Non - avec lien de dépendance",MIN(2258,F822,$D822)*overallRate,MIN(2258,F822)*overallRate),2))))</f>
        <v>Effectuez l’étape 1</v>
      </c>
      <c r="I822" s="3">
        <f t="shared" si="12"/>
        <v>0</v>
      </c>
    </row>
    <row r="823" spans="7:9" x14ac:dyDescent="0.35">
      <c r="G823" s="54" t="str">
        <f>IF(ISTEXT(overallRate),"Effectuez l’étape 1",IF($C823="Oui","Utiliser Étape 2a) Hebdomadaire (52)",IF(OR(COUNT($D823,E823)&lt;&gt;2,overallRate=0),0,ROUND(IF($B823="Non - avec lien de dépendance",MIN(2258,E823,$D823)*overallRate,MIN(2258,E823)*overallRate),2))))</f>
        <v>Effectuez l’étape 1</v>
      </c>
      <c r="H823" s="54" t="str">
        <f>IF(ISTEXT(overallRate),"Effectuez l’étape 1",IF($C823="Oui","Utiliser Étape 2a) Hebdomadaire (52)",IF(OR(COUNT($D823,F823)&lt;&gt;2,overallRate=0),0,ROUND(IF($B823="Non - avec lien de dépendance",MIN(2258,F823,$D823)*overallRate,MIN(2258,F823)*overallRate),2))))</f>
        <v>Effectuez l’étape 1</v>
      </c>
      <c r="I823" s="3">
        <f t="shared" si="12"/>
        <v>0</v>
      </c>
    </row>
    <row r="824" spans="7:9" x14ac:dyDescent="0.35">
      <c r="G824" s="54" t="str">
        <f>IF(ISTEXT(overallRate),"Effectuez l’étape 1",IF($C824="Oui","Utiliser Étape 2a) Hebdomadaire (52)",IF(OR(COUNT($D824,E824)&lt;&gt;2,overallRate=0),0,ROUND(IF($B824="Non - avec lien de dépendance",MIN(2258,E824,$D824)*overallRate,MIN(2258,E824)*overallRate),2))))</f>
        <v>Effectuez l’étape 1</v>
      </c>
      <c r="H824" s="54" t="str">
        <f>IF(ISTEXT(overallRate),"Effectuez l’étape 1",IF($C824="Oui","Utiliser Étape 2a) Hebdomadaire (52)",IF(OR(COUNT($D824,F824)&lt;&gt;2,overallRate=0),0,ROUND(IF($B824="Non - avec lien de dépendance",MIN(2258,F824,$D824)*overallRate,MIN(2258,F824)*overallRate),2))))</f>
        <v>Effectuez l’étape 1</v>
      </c>
      <c r="I824" s="3">
        <f t="shared" si="12"/>
        <v>0</v>
      </c>
    </row>
    <row r="825" spans="7:9" x14ac:dyDescent="0.35">
      <c r="G825" s="54" t="str">
        <f>IF(ISTEXT(overallRate),"Effectuez l’étape 1",IF($C825="Oui","Utiliser Étape 2a) Hebdomadaire (52)",IF(OR(COUNT($D825,E825)&lt;&gt;2,overallRate=0),0,ROUND(IF($B825="Non - avec lien de dépendance",MIN(2258,E825,$D825)*overallRate,MIN(2258,E825)*overallRate),2))))</f>
        <v>Effectuez l’étape 1</v>
      </c>
      <c r="H825" s="54" t="str">
        <f>IF(ISTEXT(overallRate),"Effectuez l’étape 1",IF($C825="Oui","Utiliser Étape 2a) Hebdomadaire (52)",IF(OR(COUNT($D825,F825)&lt;&gt;2,overallRate=0),0,ROUND(IF($B825="Non - avec lien de dépendance",MIN(2258,F825,$D825)*overallRate,MIN(2258,F825)*overallRate),2))))</f>
        <v>Effectuez l’étape 1</v>
      </c>
      <c r="I825" s="3">
        <f t="shared" si="12"/>
        <v>0</v>
      </c>
    </row>
    <row r="826" spans="7:9" x14ac:dyDescent="0.35">
      <c r="G826" s="54" t="str">
        <f>IF(ISTEXT(overallRate),"Effectuez l’étape 1",IF($C826="Oui","Utiliser Étape 2a) Hebdomadaire (52)",IF(OR(COUNT($D826,E826)&lt;&gt;2,overallRate=0),0,ROUND(IF($B826="Non - avec lien de dépendance",MIN(2258,E826,$D826)*overallRate,MIN(2258,E826)*overallRate),2))))</f>
        <v>Effectuez l’étape 1</v>
      </c>
      <c r="H826" s="54" t="str">
        <f>IF(ISTEXT(overallRate),"Effectuez l’étape 1",IF($C826="Oui","Utiliser Étape 2a) Hebdomadaire (52)",IF(OR(COUNT($D826,F826)&lt;&gt;2,overallRate=0),0,ROUND(IF($B826="Non - avec lien de dépendance",MIN(2258,F826,$D826)*overallRate,MIN(2258,F826)*overallRate),2))))</f>
        <v>Effectuez l’étape 1</v>
      </c>
      <c r="I826" s="3">
        <f t="shared" si="12"/>
        <v>0</v>
      </c>
    </row>
    <row r="827" spans="7:9" x14ac:dyDescent="0.35">
      <c r="G827" s="54" t="str">
        <f>IF(ISTEXT(overallRate),"Effectuez l’étape 1",IF($C827="Oui","Utiliser Étape 2a) Hebdomadaire (52)",IF(OR(COUNT($D827,E827)&lt;&gt;2,overallRate=0),0,ROUND(IF($B827="Non - avec lien de dépendance",MIN(2258,E827,$D827)*overallRate,MIN(2258,E827)*overallRate),2))))</f>
        <v>Effectuez l’étape 1</v>
      </c>
      <c r="H827" s="54" t="str">
        <f>IF(ISTEXT(overallRate),"Effectuez l’étape 1",IF($C827="Oui","Utiliser Étape 2a) Hebdomadaire (52)",IF(OR(COUNT($D827,F827)&lt;&gt;2,overallRate=0),0,ROUND(IF($B827="Non - avec lien de dépendance",MIN(2258,F827,$D827)*overallRate,MIN(2258,F827)*overallRate),2))))</f>
        <v>Effectuez l’étape 1</v>
      </c>
      <c r="I827" s="3">
        <f t="shared" si="12"/>
        <v>0</v>
      </c>
    </row>
    <row r="828" spans="7:9" x14ac:dyDescent="0.35">
      <c r="G828" s="54" t="str">
        <f>IF(ISTEXT(overallRate),"Effectuez l’étape 1",IF($C828="Oui","Utiliser Étape 2a) Hebdomadaire (52)",IF(OR(COUNT($D828,E828)&lt;&gt;2,overallRate=0),0,ROUND(IF($B828="Non - avec lien de dépendance",MIN(2258,E828,$D828)*overallRate,MIN(2258,E828)*overallRate),2))))</f>
        <v>Effectuez l’étape 1</v>
      </c>
      <c r="H828" s="54" t="str">
        <f>IF(ISTEXT(overallRate),"Effectuez l’étape 1",IF($C828="Oui","Utiliser Étape 2a) Hebdomadaire (52)",IF(OR(COUNT($D828,F828)&lt;&gt;2,overallRate=0),0,ROUND(IF($B828="Non - avec lien de dépendance",MIN(2258,F828,$D828)*overallRate,MIN(2258,F828)*overallRate),2))))</f>
        <v>Effectuez l’étape 1</v>
      </c>
      <c r="I828" s="3">
        <f t="shared" si="12"/>
        <v>0</v>
      </c>
    </row>
    <row r="829" spans="7:9" x14ac:dyDescent="0.35">
      <c r="G829" s="54" t="str">
        <f>IF(ISTEXT(overallRate),"Effectuez l’étape 1",IF($C829="Oui","Utiliser Étape 2a) Hebdomadaire (52)",IF(OR(COUNT($D829,E829)&lt;&gt;2,overallRate=0),0,ROUND(IF($B829="Non - avec lien de dépendance",MIN(2258,E829,$D829)*overallRate,MIN(2258,E829)*overallRate),2))))</f>
        <v>Effectuez l’étape 1</v>
      </c>
      <c r="H829" s="54" t="str">
        <f>IF(ISTEXT(overallRate),"Effectuez l’étape 1",IF($C829="Oui","Utiliser Étape 2a) Hebdomadaire (52)",IF(OR(COUNT($D829,F829)&lt;&gt;2,overallRate=0),0,ROUND(IF($B829="Non - avec lien de dépendance",MIN(2258,F829,$D829)*overallRate,MIN(2258,F829)*overallRate),2))))</f>
        <v>Effectuez l’étape 1</v>
      </c>
      <c r="I829" s="3">
        <f t="shared" si="12"/>
        <v>0</v>
      </c>
    </row>
    <row r="830" spans="7:9" x14ac:dyDescent="0.35">
      <c r="G830" s="54" t="str">
        <f>IF(ISTEXT(overallRate),"Effectuez l’étape 1",IF($C830="Oui","Utiliser Étape 2a) Hebdomadaire (52)",IF(OR(COUNT($D830,E830)&lt;&gt;2,overallRate=0),0,ROUND(IF($B830="Non - avec lien de dépendance",MIN(2258,E830,$D830)*overallRate,MIN(2258,E830)*overallRate),2))))</f>
        <v>Effectuez l’étape 1</v>
      </c>
      <c r="H830" s="54" t="str">
        <f>IF(ISTEXT(overallRate),"Effectuez l’étape 1",IF($C830="Oui","Utiliser Étape 2a) Hebdomadaire (52)",IF(OR(COUNT($D830,F830)&lt;&gt;2,overallRate=0),0,ROUND(IF($B830="Non - avec lien de dépendance",MIN(2258,F830,$D830)*overallRate,MIN(2258,F830)*overallRate),2))))</f>
        <v>Effectuez l’étape 1</v>
      </c>
      <c r="I830" s="3">
        <f t="shared" si="12"/>
        <v>0</v>
      </c>
    </row>
    <row r="831" spans="7:9" x14ac:dyDescent="0.35">
      <c r="G831" s="54" t="str">
        <f>IF(ISTEXT(overallRate),"Effectuez l’étape 1",IF($C831="Oui","Utiliser Étape 2a) Hebdomadaire (52)",IF(OR(COUNT($D831,E831)&lt;&gt;2,overallRate=0),0,ROUND(IF($B831="Non - avec lien de dépendance",MIN(2258,E831,$D831)*overallRate,MIN(2258,E831)*overallRate),2))))</f>
        <v>Effectuez l’étape 1</v>
      </c>
      <c r="H831" s="54" t="str">
        <f>IF(ISTEXT(overallRate),"Effectuez l’étape 1",IF($C831="Oui","Utiliser Étape 2a) Hebdomadaire (52)",IF(OR(COUNT($D831,F831)&lt;&gt;2,overallRate=0),0,ROUND(IF($B831="Non - avec lien de dépendance",MIN(2258,F831,$D831)*overallRate,MIN(2258,F831)*overallRate),2))))</f>
        <v>Effectuez l’étape 1</v>
      </c>
      <c r="I831" s="3">
        <f t="shared" si="12"/>
        <v>0</v>
      </c>
    </row>
    <row r="832" spans="7:9" x14ac:dyDescent="0.35">
      <c r="G832" s="54" t="str">
        <f>IF(ISTEXT(overallRate),"Effectuez l’étape 1",IF($C832="Oui","Utiliser Étape 2a) Hebdomadaire (52)",IF(OR(COUNT($D832,E832)&lt;&gt;2,overallRate=0),0,ROUND(IF($B832="Non - avec lien de dépendance",MIN(2258,E832,$D832)*overallRate,MIN(2258,E832)*overallRate),2))))</f>
        <v>Effectuez l’étape 1</v>
      </c>
      <c r="H832" s="54" t="str">
        <f>IF(ISTEXT(overallRate),"Effectuez l’étape 1",IF($C832="Oui","Utiliser Étape 2a) Hebdomadaire (52)",IF(OR(COUNT($D832,F832)&lt;&gt;2,overallRate=0),0,ROUND(IF($B832="Non - avec lien de dépendance",MIN(2258,F832,$D832)*overallRate,MIN(2258,F832)*overallRate),2))))</f>
        <v>Effectuez l’étape 1</v>
      </c>
      <c r="I832" s="3">
        <f t="shared" si="12"/>
        <v>0</v>
      </c>
    </row>
    <row r="833" spans="7:9" x14ac:dyDescent="0.35">
      <c r="G833" s="54" t="str">
        <f>IF(ISTEXT(overallRate),"Effectuez l’étape 1",IF($C833="Oui","Utiliser Étape 2a) Hebdomadaire (52)",IF(OR(COUNT($D833,E833)&lt;&gt;2,overallRate=0),0,ROUND(IF($B833="Non - avec lien de dépendance",MIN(2258,E833,$D833)*overallRate,MIN(2258,E833)*overallRate),2))))</f>
        <v>Effectuez l’étape 1</v>
      </c>
      <c r="H833" s="54" t="str">
        <f>IF(ISTEXT(overallRate),"Effectuez l’étape 1",IF($C833="Oui","Utiliser Étape 2a) Hebdomadaire (52)",IF(OR(COUNT($D833,F833)&lt;&gt;2,overallRate=0),0,ROUND(IF($B833="Non - avec lien de dépendance",MIN(2258,F833,$D833)*overallRate,MIN(2258,F833)*overallRate),2))))</f>
        <v>Effectuez l’étape 1</v>
      </c>
      <c r="I833" s="3">
        <f t="shared" si="12"/>
        <v>0</v>
      </c>
    </row>
    <row r="834" spans="7:9" x14ac:dyDescent="0.35">
      <c r="G834" s="54" t="str">
        <f>IF(ISTEXT(overallRate),"Effectuez l’étape 1",IF($C834="Oui","Utiliser Étape 2a) Hebdomadaire (52)",IF(OR(COUNT($D834,E834)&lt;&gt;2,overallRate=0),0,ROUND(IF($B834="Non - avec lien de dépendance",MIN(2258,E834,$D834)*overallRate,MIN(2258,E834)*overallRate),2))))</f>
        <v>Effectuez l’étape 1</v>
      </c>
      <c r="H834" s="54" t="str">
        <f>IF(ISTEXT(overallRate),"Effectuez l’étape 1",IF($C834="Oui","Utiliser Étape 2a) Hebdomadaire (52)",IF(OR(COUNT($D834,F834)&lt;&gt;2,overallRate=0),0,ROUND(IF($B834="Non - avec lien de dépendance",MIN(2258,F834,$D834)*overallRate,MIN(2258,F834)*overallRate),2))))</f>
        <v>Effectuez l’étape 1</v>
      </c>
      <c r="I834" s="3">
        <f t="shared" si="12"/>
        <v>0</v>
      </c>
    </row>
    <row r="835" spans="7:9" x14ac:dyDescent="0.35">
      <c r="G835" s="54" t="str">
        <f>IF(ISTEXT(overallRate),"Effectuez l’étape 1",IF($C835="Oui","Utiliser Étape 2a) Hebdomadaire (52)",IF(OR(COUNT($D835,E835)&lt;&gt;2,overallRate=0),0,ROUND(IF($B835="Non - avec lien de dépendance",MIN(2258,E835,$D835)*overallRate,MIN(2258,E835)*overallRate),2))))</f>
        <v>Effectuez l’étape 1</v>
      </c>
      <c r="H835" s="54" t="str">
        <f>IF(ISTEXT(overallRate),"Effectuez l’étape 1",IF($C835="Oui","Utiliser Étape 2a) Hebdomadaire (52)",IF(OR(COUNT($D835,F835)&lt;&gt;2,overallRate=0),0,ROUND(IF($B835="Non - avec lien de dépendance",MIN(2258,F835,$D835)*overallRate,MIN(2258,F835)*overallRate),2))))</f>
        <v>Effectuez l’étape 1</v>
      </c>
      <c r="I835" s="3">
        <f t="shared" si="12"/>
        <v>0</v>
      </c>
    </row>
    <row r="836" spans="7:9" x14ac:dyDescent="0.35">
      <c r="G836" s="54" t="str">
        <f>IF(ISTEXT(overallRate),"Effectuez l’étape 1",IF($C836="Oui","Utiliser Étape 2a) Hebdomadaire (52)",IF(OR(COUNT($D836,E836)&lt;&gt;2,overallRate=0),0,ROUND(IF($B836="Non - avec lien de dépendance",MIN(2258,E836,$D836)*overallRate,MIN(2258,E836)*overallRate),2))))</f>
        <v>Effectuez l’étape 1</v>
      </c>
      <c r="H836" s="54" t="str">
        <f>IF(ISTEXT(overallRate),"Effectuez l’étape 1",IF($C836="Oui","Utiliser Étape 2a) Hebdomadaire (52)",IF(OR(COUNT($D836,F836)&lt;&gt;2,overallRate=0),0,ROUND(IF($B836="Non - avec lien de dépendance",MIN(2258,F836,$D836)*overallRate,MIN(2258,F836)*overallRate),2))))</f>
        <v>Effectuez l’étape 1</v>
      </c>
      <c r="I836" s="3">
        <f t="shared" si="12"/>
        <v>0</v>
      </c>
    </row>
    <row r="837" spans="7:9" x14ac:dyDescent="0.35">
      <c r="G837" s="54" t="str">
        <f>IF(ISTEXT(overallRate),"Effectuez l’étape 1",IF($C837="Oui","Utiliser Étape 2a) Hebdomadaire (52)",IF(OR(COUNT($D837,E837)&lt;&gt;2,overallRate=0),0,ROUND(IF($B837="Non - avec lien de dépendance",MIN(2258,E837,$D837)*overallRate,MIN(2258,E837)*overallRate),2))))</f>
        <v>Effectuez l’étape 1</v>
      </c>
      <c r="H837" s="54" t="str">
        <f>IF(ISTEXT(overallRate),"Effectuez l’étape 1",IF($C837="Oui","Utiliser Étape 2a) Hebdomadaire (52)",IF(OR(COUNT($D837,F837)&lt;&gt;2,overallRate=0),0,ROUND(IF($B837="Non - avec lien de dépendance",MIN(2258,F837,$D837)*overallRate,MIN(2258,F837)*overallRate),2))))</f>
        <v>Effectuez l’étape 1</v>
      </c>
      <c r="I837" s="3">
        <f t="shared" si="12"/>
        <v>0</v>
      </c>
    </row>
    <row r="838" spans="7:9" x14ac:dyDescent="0.35">
      <c r="G838" s="54" t="str">
        <f>IF(ISTEXT(overallRate),"Effectuez l’étape 1",IF($C838="Oui","Utiliser Étape 2a) Hebdomadaire (52)",IF(OR(COUNT($D838,E838)&lt;&gt;2,overallRate=0),0,ROUND(IF($B838="Non - avec lien de dépendance",MIN(2258,E838,$D838)*overallRate,MIN(2258,E838)*overallRate),2))))</f>
        <v>Effectuez l’étape 1</v>
      </c>
      <c r="H838" s="54" t="str">
        <f>IF(ISTEXT(overallRate),"Effectuez l’étape 1",IF($C838="Oui","Utiliser Étape 2a) Hebdomadaire (52)",IF(OR(COUNT($D838,F838)&lt;&gt;2,overallRate=0),0,ROUND(IF($B838="Non - avec lien de dépendance",MIN(2258,F838,$D838)*overallRate,MIN(2258,F838)*overallRate),2))))</f>
        <v>Effectuez l’étape 1</v>
      </c>
      <c r="I838" s="3">
        <f t="shared" si="12"/>
        <v>0</v>
      </c>
    </row>
    <row r="839" spans="7:9" x14ac:dyDescent="0.35">
      <c r="G839" s="54" t="str">
        <f>IF(ISTEXT(overallRate),"Effectuez l’étape 1",IF($C839="Oui","Utiliser Étape 2a) Hebdomadaire (52)",IF(OR(COUNT($D839,E839)&lt;&gt;2,overallRate=0),0,ROUND(IF($B839="Non - avec lien de dépendance",MIN(2258,E839,$D839)*overallRate,MIN(2258,E839)*overallRate),2))))</f>
        <v>Effectuez l’étape 1</v>
      </c>
      <c r="H839" s="54" t="str">
        <f>IF(ISTEXT(overallRate),"Effectuez l’étape 1",IF($C839="Oui","Utiliser Étape 2a) Hebdomadaire (52)",IF(OR(COUNT($D839,F839)&lt;&gt;2,overallRate=0),0,ROUND(IF($B839="Non - avec lien de dépendance",MIN(2258,F839,$D839)*overallRate,MIN(2258,F839)*overallRate),2))))</f>
        <v>Effectuez l’étape 1</v>
      </c>
      <c r="I839" s="3">
        <f t="shared" ref="I839:I902" si="13">IF(AND(COUNT(B839:F839)&gt;0,OR(COUNT(D839:F839)&lt;&gt;3,ISBLANK(B839))),"Fill out all amounts",SUM(G839:H839))</f>
        <v>0</v>
      </c>
    </row>
    <row r="840" spans="7:9" x14ac:dyDescent="0.35">
      <c r="G840" s="54" t="str">
        <f>IF(ISTEXT(overallRate),"Effectuez l’étape 1",IF($C840="Oui","Utiliser Étape 2a) Hebdomadaire (52)",IF(OR(COUNT($D840,E840)&lt;&gt;2,overallRate=0),0,ROUND(IF($B840="Non - avec lien de dépendance",MIN(2258,E840,$D840)*overallRate,MIN(2258,E840)*overallRate),2))))</f>
        <v>Effectuez l’étape 1</v>
      </c>
      <c r="H840" s="54" t="str">
        <f>IF(ISTEXT(overallRate),"Effectuez l’étape 1",IF($C840="Oui","Utiliser Étape 2a) Hebdomadaire (52)",IF(OR(COUNT($D840,F840)&lt;&gt;2,overallRate=0),0,ROUND(IF($B840="Non - avec lien de dépendance",MIN(2258,F840,$D840)*overallRate,MIN(2258,F840)*overallRate),2))))</f>
        <v>Effectuez l’étape 1</v>
      </c>
      <c r="I840" s="3">
        <f t="shared" si="13"/>
        <v>0</v>
      </c>
    </row>
    <row r="841" spans="7:9" x14ac:dyDescent="0.35">
      <c r="G841" s="54" t="str">
        <f>IF(ISTEXT(overallRate),"Effectuez l’étape 1",IF($C841="Oui","Utiliser Étape 2a) Hebdomadaire (52)",IF(OR(COUNT($D841,E841)&lt;&gt;2,overallRate=0),0,ROUND(IF($B841="Non - avec lien de dépendance",MIN(2258,E841,$D841)*overallRate,MIN(2258,E841)*overallRate),2))))</f>
        <v>Effectuez l’étape 1</v>
      </c>
      <c r="H841" s="54" t="str">
        <f>IF(ISTEXT(overallRate),"Effectuez l’étape 1",IF($C841="Oui","Utiliser Étape 2a) Hebdomadaire (52)",IF(OR(COUNT($D841,F841)&lt;&gt;2,overallRate=0),0,ROUND(IF($B841="Non - avec lien de dépendance",MIN(2258,F841,$D841)*overallRate,MIN(2258,F841)*overallRate),2))))</f>
        <v>Effectuez l’étape 1</v>
      </c>
      <c r="I841" s="3">
        <f t="shared" si="13"/>
        <v>0</v>
      </c>
    </row>
    <row r="842" spans="7:9" x14ac:dyDescent="0.35">
      <c r="G842" s="54" t="str">
        <f>IF(ISTEXT(overallRate),"Effectuez l’étape 1",IF($C842="Oui","Utiliser Étape 2a) Hebdomadaire (52)",IF(OR(COUNT($D842,E842)&lt;&gt;2,overallRate=0),0,ROUND(IF($B842="Non - avec lien de dépendance",MIN(2258,E842,$D842)*overallRate,MIN(2258,E842)*overallRate),2))))</f>
        <v>Effectuez l’étape 1</v>
      </c>
      <c r="H842" s="54" t="str">
        <f>IF(ISTEXT(overallRate),"Effectuez l’étape 1",IF($C842="Oui","Utiliser Étape 2a) Hebdomadaire (52)",IF(OR(COUNT($D842,F842)&lt;&gt;2,overallRate=0),0,ROUND(IF($B842="Non - avec lien de dépendance",MIN(2258,F842,$D842)*overallRate,MIN(2258,F842)*overallRate),2))))</f>
        <v>Effectuez l’étape 1</v>
      </c>
      <c r="I842" s="3">
        <f t="shared" si="13"/>
        <v>0</v>
      </c>
    </row>
    <row r="843" spans="7:9" x14ac:dyDescent="0.35">
      <c r="G843" s="54" t="str">
        <f>IF(ISTEXT(overallRate),"Effectuez l’étape 1",IF($C843="Oui","Utiliser Étape 2a) Hebdomadaire (52)",IF(OR(COUNT($D843,E843)&lt;&gt;2,overallRate=0),0,ROUND(IF($B843="Non - avec lien de dépendance",MIN(2258,E843,$D843)*overallRate,MIN(2258,E843)*overallRate),2))))</f>
        <v>Effectuez l’étape 1</v>
      </c>
      <c r="H843" s="54" t="str">
        <f>IF(ISTEXT(overallRate),"Effectuez l’étape 1",IF($C843="Oui","Utiliser Étape 2a) Hebdomadaire (52)",IF(OR(COUNT($D843,F843)&lt;&gt;2,overallRate=0),0,ROUND(IF($B843="Non - avec lien de dépendance",MIN(2258,F843,$D843)*overallRate,MIN(2258,F843)*overallRate),2))))</f>
        <v>Effectuez l’étape 1</v>
      </c>
      <c r="I843" s="3">
        <f t="shared" si="13"/>
        <v>0</v>
      </c>
    </row>
    <row r="844" spans="7:9" x14ac:dyDescent="0.35">
      <c r="G844" s="54" t="str">
        <f>IF(ISTEXT(overallRate),"Effectuez l’étape 1",IF($C844="Oui","Utiliser Étape 2a) Hebdomadaire (52)",IF(OR(COUNT($D844,E844)&lt;&gt;2,overallRate=0),0,ROUND(IF($B844="Non - avec lien de dépendance",MIN(2258,E844,$D844)*overallRate,MIN(2258,E844)*overallRate),2))))</f>
        <v>Effectuez l’étape 1</v>
      </c>
      <c r="H844" s="54" t="str">
        <f>IF(ISTEXT(overallRate),"Effectuez l’étape 1",IF($C844="Oui","Utiliser Étape 2a) Hebdomadaire (52)",IF(OR(COUNT($D844,F844)&lt;&gt;2,overallRate=0),0,ROUND(IF($B844="Non - avec lien de dépendance",MIN(2258,F844,$D844)*overallRate,MIN(2258,F844)*overallRate),2))))</f>
        <v>Effectuez l’étape 1</v>
      </c>
      <c r="I844" s="3">
        <f t="shared" si="13"/>
        <v>0</v>
      </c>
    </row>
    <row r="845" spans="7:9" x14ac:dyDescent="0.35">
      <c r="G845" s="54" t="str">
        <f>IF(ISTEXT(overallRate),"Effectuez l’étape 1",IF($C845="Oui","Utiliser Étape 2a) Hebdomadaire (52)",IF(OR(COUNT($D845,E845)&lt;&gt;2,overallRate=0),0,ROUND(IF($B845="Non - avec lien de dépendance",MIN(2258,E845,$D845)*overallRate,MIN(2258,E845)*overallRate),2))))</f>
        <v>Effectuez l’étape 1</v>
      </c>
      <c r="H845" s="54" t="str">
        <f>IF(ISTEXT(overallRate),"Effectuez l’étape 1",IF($C845="Oui","Utiliser Étape 2a) Hebdomadaire (52)",IF(OR(COUNT($D845,F845)&lt;&gt;2,overallRate=0),0,ROUND(IF($B845="Non - avec lien de dépendance",MIN(2258,F845,$D845)*overallRate,MIN(2258,F845)*overallRate),2))))</f>
        <v>Effectuez l’étape 1</v>
      </c>
      <c r="I845" s="3">
        <f t="shared" si="13"/>
        <v>0</v>
      </c>
    </row>
    <row r="846" spans="7:9" x14ac:dyDescent="0.35">
      <c r="G846" s="54" t="str">
        <f>IF(ISTEXT(overallRate),"Effectuez l’étape 1",IF($C846="Oui","Utiliser Étape 2a) Hebdomadaire (52)",IF(OR(COUNT($D846,E846)&lt;&gt;2,overallRate=0),0,ROUND(IF($B846="Non - avec lien de dépendance",MIN(2258,E846,$D846)*overallRate,MIN(2258,E846)*overallRate),2))))</f>
        <v>Effectuez l’étape 1</v>
      </c>
      <c r="H846" s="54" t="str">
        <f>IF(ISTEXT(overallRate),"Effectuez l’étape 1",IF($C846="Oui","Utiliser Étape 2a) Hebdomadaire (52)",IF(OR(COUNT($D846,F846)&lt;&gt;2,overallRate=0),0,ROUND(IF($B846="Non - avec lien de dépendance",MIN(2258,F846,$D846)*overallRate,MIN(2258,F846)*overallRate),2))))</f>
        <v>Effectuez l’étape 1</v>
      </c>
      <c r="I846" s="3">
        <f t="shared" si="13"/>
        <v>0</v>
      </c>
    </row>
    <row r="847" spans="7:9" x14ac:dyDescent="0.35">
      <c r="G847" s="54" t="str">
        <f>IF(ISTEXT(overallRate),"Effectuez l’étape 1",IF($C847="Oui","Utiliser Étape 2a) Hebdomadaire (52)",IF(OR(COUNT($D847,E847)&lt;&gt;2,overallRate=0),0,ROUND(IF($B847="Non - avec lien de dépendance",MIN(2258,E847,$D847)*overallRate,MIN(2258,E847)*overallRate),2))))</f>
        <v>Effectuez l’étape 1</v>
      </c>
      <c r="H847" s="54" t="str">
        <f>IF(ISTEXT(overallRate),"Effectuez l’étape 1",IF($C847="Oui","Utiliser Étape 2a) Hebdomadaire (52)",IF(OR(COUNT($D847,F847)&lt;&gt;2,overallRate=0),0,ROUND(IF($B847="Non - avec lien de dépendance",MIN(2258,F847,$D847)*overallRate,MIN(2258,F847)*overallRate),2))))</f>
        <v>Effectuez l’étape 1</v>
      </c>
      <c r="I847" s="3">
        <f t="shared" si="13"/>
        <v>0</v>
      </c>
    </row>
    <row r="848" spans="7:9" x14ac:dyDescent="0.35">
      <c r="G848" s="54" t="str">
        <f>IF(ISTEXT(overallRate),"Effectuez l’étape 1",IF($C848="Oui","Utiliser Étape 2a) Hebdomadaire (52)",IF(OR(COUNT($D848,E848)&lt;&gt;2,overallRate=0),0,ROUND(IF($B848="Non - avec lien de dépendance",MIN(2258,E848,$D848)*overallRate,MIN(2258,E848)*overallRate),2))))</f>
        <v>Effectuez l’étape 1</v>
      </c>
      <c r="H848" s="54" t="str">
        <f>IF(ISTEXT(overallRate),"Effectuez l’étape 1",IF($C848="Oui","Utiliser Étape 2a) Hebdomadaire (52)",IF(OR(COUNT($D848,F848)&lt;&gt;2,overallRate=0),0,ROUND(IF($B848="Non - avec lien de dépendance",MIN(2258,F848,$D848)*overallRate,MIN(2258,F848)*overallRate),2))))</f>
        <v>Effectuez l’étape 1</v>
      </c>
      <c r="I848" s="3">
        <f t="shared" si="13"/>
        <v>0</v>
      </c>
    </row>
    <row r="849" spans="7:9" x14ac:dyDescent="0.35">
      <c r="G849" s="54" t="str">
        <f>IF(ISTEXT(overallRate),"Effectuez l’étape 1",IF($C849="Oui","Utiliser Étape 2a) Hebdomadaire (52)",IF(OR(COUNT($D849,E849)&lt;&gt;2,overallRate=0),0,ROUND(IF($B849="Non - avec lien de dépendance",MIN(2258,E849,$D849)*overallRate,MIN(2258,E849)*overallRate),2))))</f>
        <v>Effectuez l’étape 1</v>
      </c>
      <c r="H849" s="54" t="str">
        <f>IF(ISTEXT(overallRate),"Effectuez l’étape 1",IF($C849="Oui","Utiliser Étape 2a) Hebdomadaire (52)",IF(OR(COUNT($D849,F849)&lt;&gt;2,overallRate=0),0,ROUND(IF($B849="Non - avec lien de dépendance",MIN(2258,F849,$D849)*overallRate,MIN(2258,F849)*overallRate),2))))</f>
        <v>Effectuez l’étape 1</v>
      </c>
      <c r="I849" s="3">
        <f t="shared" si="13"/>
        <v>0</v>
      </c>
    </row>
    <row r="850" spans="7:9" x14ac:dyDescent="0.35">
      <c r="G850" s="54" t="str">
        <f>IF(ISTEXT(overallRate),"Effectuez l’étape 1",IF($C850="Oui","Utiliser Étape 2a) Hebdomadaire (52)",IF(OR(COUNT($D850,E850)&lt;&gt;2,overallRate=0),0,ROUND(IF($B850="Non - avec lien de dépendance",MIN(2258,E850,$D850)*overallRate,MIN(2258,E850)*overallRate),2))))</f>
        <v>Effectuez l’étape 1</v>
      </c>
      <c r="H850" s="54" t="str">
        <f>IF(ISTEXT(overallRate),"Effectuez l’étape 1",IF($C850="Oui","Utiliser Étape 2a) Hebdomadaire (52)",IF(OR(COUNT($D850,F850)&lt;&gt;2,overallRate=0),0,ROUND(IF($B850="Non - avec lien de dépendance",MIN(2258,F850,$D850)*overallRate,MIN(2258,F850)*overallRate),2))))</f>
        <v>Effectuez l’étape 1</v>
      </c>
      <c r="I850" s="3">
        <f t="shared" si="13"/>
        <v>0</v>
      </c>
    </row>
    <row r="851" spans="7:9" x14ac:dyDescent="0.35">
      <c r="G851" s="54" t="str">
        <f>IF(ISTEXT(overallRate),"Effectuez l’étape 1",IF($C851="Oui","Utiliser Étape 2a) Hebdomadaire (52)",IF(OR(COUNT($D851,E851)&lt;&gt;2,overallRate=0),0,ROUND(IF($B851="Non - avec lien de dépendance",MIN(2258,E851,$D851)*overallRate,MIN(2258,E851)*overallRate),2))))</f>
        <v>Effectuez l’étape 1</v>
      </c>
      <c r="H851" s="54" t="str">
        <f>IF(ISTEXT(overallRate),"Effectuez l’étape 1",IF($C851="Oui","Utiliser Étape 2a) Hebdomadaire (52)",IF(OR(COUNT($D851,F851)&lt;&gt;2,overallRate=0),0,ROUND(IF($B851="Non - avec lien de dépendance",MIN(2258,F851,$D851)*overallRate,MIN(2258,F851)*overallRate),2))))</f>
        <v>Effectuez l’étape 1</v>
      </c>
      <c r="I851" s="3">
        <f t="shared" si="13"/>
        <v>0</v>
      </c>
    </row>
    <row r="852" spans="7:9" x14ac:dyDescent="0.35">
      <c r="G852" s="54" t="str">
        <f>IF(ISTEXT(overallRate),"Effectuez l’étape 1",IF($C852="Oui","Utiliser Étape 2a) Hebdomadaire (52)",IF(OR(COUNT($D852,E852)&lt;&gt;2,overallRate=0),0,ROUND(IF($B852="Non - avec lien de dépendance",MIN(2258,E852,$D852)*overallRate,MIN(2258,E852)*overallRate),2))))</f>
        <v>Effectuez l’étape 1</v>
      </c>
      <c r="H852" s="54" t="str">
        <f>IF(ISTEXT(overallRate),"Effectuez l’étape 1",IF($C852="Oui","Utiliser Étape 2a) Hebdomadaire (52)",IF(OR(COUNT($D852,F852)&lt;&gt;2,overallRate=0),0,ROUND(IF($B852="Non - avec lien de dépendance",MIN(2258,F852,$D852)*overallRate,MIN(2258,F852)*overallRate),2))))</f>
        <v>Effectuez l’étape 1</v>
      </c>
      <c r="I852" s="3">
        <f t="shared" si="13"/>
        <v>0</v>
      </c>
    </row>
    <row r="853" spans="7:9" x14ac:dyDescent="0.35">
      <c r="G853" s="54" t="str">
        <f>IF(ISTEXT(overallRate),"Effectuez l’étape 1",IF($C853="Oui","Utiliser Étape 2a) Hebdomadaire (52)",IF(OR(COUNT($D853,E853)&lt;&gt;2,overallRate=0),0,ROUND(IF($B853="Non - avec lien de dépendance",MIN(2258,E853,$D853)*overallRate,MIN(2258,E853)*overallRate),2))))</f>
        <v>Effectuez l’étape 1</v>
      </c>
      <c r="H853" s="54" t="str">
        <f>IF(ISTEXT(overallRate),"Effectuez l’étape 1",IF($C853="Oui","Utiliser Étape 2a) Hebdomadaire (52)",IF(OR(COUNT($D853,F853)&lt;&gt;2,overallRate=0),0,ROUND(IF($B853="Non - avec lien de dépendance",MIN(2258,F853,$D853)*overallRate,MIN(2258,F853)*overallRate),2))))</f>
        <v>Effectuez l’étape 1</v>
      </c>
      <c r="I853" s="3">
        <f t="shared" si="13"/>
        <v>0</v>
      </c>
    </row>
    <row r="854" spans="7:9" x14ac:dyDescent="0.35">
      <c r="G854" s="54" t="str">
        <f>IF(ISTEXT(overallRate),"Effectuez l’étape 1",IF($C854="Oui","Utiliser Étape 2a) Hebdomadaire (52)",IF(OR(COUNT($D854,E854)&lt;&gt;2,overallRate=0),0,ROUND(IF($B854="Non - avec lien de dépendance",MIN(2258,E854,$D854)*overallRate,MIN(2258,E854)*overallRate),2))))</f>
        <v>Effectuez l’étape 1</v>
      </c>
      <c r="H854" s="54" t="str">
        <f>IF(ISTEXT(overallRate),"Effectuez l’étape 1",IF($C854="Oui","Utiliser Étape 2a) Hebdomadaire (52)",IF(OR(COUNT($D854,F854)&lt;&gt;2,overallRate=0),0,ROUND(IF($B854="Non - avec lien de dépendance",MIN(2258,F854,$D854)*overallRate,MIN(2258,F854)*overallRate),2))))</f>
        <v>Effectuez l’étape 1</v>
      </c>
      <c r="I854" s="3">
        <f t="shared" si="13"/>
        <v>0</v>
      </c>
    </row>
    <row r="855" spans="7:9" x14ac:dyDescent="0.35">
      <c r="G855" s="54" t="str">
        <f>IF(ISTEXT(overallRate),"Effectuez l’étape 1",IF($C855="Oui","Utiliser Étape 2a) Hebdomadaire (52)",IF(OR(COUNT($D855,E855)&lt;&gt;2,overallRate=0),0,ROUND(IF($B855="Non - avec lien de dépendance",MIN(2258,E855,$D855)*overallRate,MIN(2258,E855)*overallRate),2))))</f>
        <v>Effectuez l’étape 1</v>
      </c>
      <c r="H855" s="54" t="str">
        <f>IF(ISTEXT(overallRate),"Effectuez l’étape 1",IF($C855="Oui","Utiliser Étape 2a) Hebdomadaire (52)",IF(OR(COUNT($D855,F855)&lt;&gt;2,overallRate=0),0,ROUND(IF($B855="Non - avec lien de dépendance",MIN(2258,F855,$D855)*overallRate,MIN(2258,F855)*overallRate),2))))</f>
        <v>Effectuez l’étape 1</v>
      </c>
      <c r="I855" s="3">
        <f t="shared" si="13"/>
        <v>0</v>
      </c>
    </row>
    <row r="856" spans="7:9" x14ac:dyDescent="0.35">
      <c r="G856" s="54" t="str">
        <f>IF(ISTEXT(overallRate),"Effectuez l’étape 1",IF($C856="Oui","Utiliser Étape 2a) Hebdomadaire (52)",IF(OR(COUNT($D856,E856)&lt;&gt;2,overallRate=0),0,ROUND(IF($B856="Non - avec lien de dépendance",MIN(2258,E856,$D856)*overallRate,MIN(2258,E856)*overallRate),2))))</f>
        <v>Effectuez l’étape 1</v>
      </c>
      <c r="H856" s="54" t="str">
        <f>IF(ISTEXT(overallRate),"Effectuez l’étape 1",IF($C856="Oui","Utiliser Étape 2a) Hebdomadaire (52)",IF(OR(COUNT($D856,F856)&lt;&gt;2,overallRate=0),0,ROUND(IF($B856="Non - avec lien de dépendance",MIN(2258,F856,$D856)*overallRate,MIN(2258,F856)*overallRate),2))))</f>
        <v>Effectuez l’étape 1</v>
      </c>
      <c r="I856" s="3">
        <f t="shared" si="13"/>
        <v>0</v>
      </c>
    </row>
    <row r="857" spans="7:9" x14ac:dyDescent="0.35">
      <c r="G857" s="54" t="str">
        <f>IF(ISTEXT(overallRate),"Effectuez l’étape 1",IF($C857="Oui","Utiliser Étape 2a) Hebdomadaire (52)",IF(OR(COUNT($D857,E857)&lt;&gt;2,overallRate=0),0,ROUND(IF($B857="Non - avec lien de dépendance",MIN(2258,E857,$D857)*overallRate,MIN(2258,E857)*overallRate),2))))</f>
        <v>Effectuez l’étape 1</v>
      </c>
      <c r="H857" s="54" t="str">
        <f>IF(ISTEXT(overallRate),"Effectuez l’étape 1",IF($C857="Oui","Utiliser Étape 2a) Hebdomadaire (52)",IF(OR(COUNT($D857,F857)&lt;&gt;2,overallRate=0),0,ROUND(IF($B857="Non - avec lien de dépendance",MIN(2258,F857,$D857)*overallRate,MIN(2258,F857)*overallRate),2))))</f>
        <v>Effectuez l’étape 1</v>
      </c>
      <c r="I857" s="3">
        <f t="shared" si="13"/>
        <v>0</v>
      </c>
    </row>
    <row r="858" spans="7:9" x14ac:dyDescent="0.35">
      <c r="G858" s="54" t="str">
        <f>IF(ISTEXT(overallRate),"Effectuez l’étape 1",IF($C858="Oui","Utiliser Étape 2a) Hebdomadaire (52)",IF(OR(COUNT($D858,E858)&lt;&gt;2,overallRate=0),0,ROUND(IF($B858="Non - avec lien de dépendance",MIN(2258,E858,$D858)*overallRate,MIN(2258,E858)*overallRate),2))))</f>
        <v>Effectuez l’étape 1</v>
      </c>
      <c r="H858" s="54" t="str">
        <f>IF(ISTEXT(overallRate),"Effectuez l’étape 1",IF($C858="Oui","Utiliser Étape 2a) Hebdomadaire (52)",IF(OR(COUNT($D858,F858)&lt;&gt;2,overallRate=0),0,ROUND(IF($B858="Non - avec lien de dépendance",MIN(2258,F858,$D858)*overallRate,MIN(2258,F858)*overallRate),2))))</f>
        <v>Effectuez l’étape 1</v>
      </c>
      <c r="I858" s="3">
        <f t="shared" si="13"/>
        <v>0</v>
      </c>
    </row>
    <row r="859" spans="7:9" x14ac:dyDescent="0.35">
      <c r="G859" s="54" t="str">
        <f>IF(ISTEXT(overallRate),"Effectuez l’étape 1",IF($C859="Oui","Utiliser Étape 2a) Hebdomadaire (52)",IF(OR(COUNT($D859,E859)&lt;&gt;2,overallRate=0),0,ROUND(IF($B859="Non - avec lien de dépendance",MIN(2258,E859,$D859)*overallRate,MIN(2258,E859)*overallRate),2))))</f>
        <v>Effectuez l’étape 1</v>
      </c>
      <c r="H859" s="54" t="str">
        <f>IF(ISTEXT(overallRate),"Effectuez l’étape 1",IF($C859="Oui","Utiliser Étape 2a) Hebdomadaire (52)",IF(OR(COUNT($D859,F859)&lt;&gt;2,overallRate=0),0,ROUND(IF($B859="Non - avec lien de dépendance",MIN(2258,F859,$D859)*overallRate,MIN(2258,F859)*overallRate),2))))</f>
        <v>Effectuez l’étape 1</v>
      </c>
      <c r="I859" s="3">
        <f t="shared" si="13"/>
        <v>0</v>
      </c>
    </row>
    <row r="860" spans="7:9" x14ac:dyDescent="0.35">
      <c r="G860" s="54" t="str">
        <f>IF(ISTEXT(overallRate),"Effectuez l’étape 1",IF($C860="Oui","Utiliser Étape 2a) Hebdomadaire (52)",IF(OR(COUNT($D860,E860)&lt;&gt;2,overallRate=0),0,ROUND(IF($B860="Non - avec lien de dépendance",MIN(2258,E860,$D860)*overallRate,MIN(2258,E860)*overallRate),2))))</f>
        <v>Effectuez l’étape 1</v>
      </c>
      <c r="H860" s="54" t="str">
        <f>IF(ISTEXT(overallRate),"Effectuez l’étape 1",IF($C860="Oui","Utiliser Étape 2a) Hebdomadaire (52)",IF(OR(COUNT($D860,F860)&lt;&gt;2,overallRate=0),0,ROUND(IF($B860="Non - avec lien de dépendance",MIN(2258,F860,$D860)*overallRate,MIN(2258,F860)*overallRate),2))))</f>
        <v>Effectuez l’étape 1</v>
      </c>
      <c r="I860" s="3">
        <f t="shared" si="13"/>
        <v>0</v>
      </c>
    </row>
    <row r="861" spans="7:9" x14ac:dyDescent="0.35">
      <c r="G861" s="54" t="str">
        <f>IF(ISTEXT(overallRate),"Effectuez l’étape 1",IF($C861="Oui","Utiliser Étape 2a) Hebdomadaire (52)",IF(OR(COUNT($D861,E861)&lt;&gt;2,overallRate=0),0,ROUND(IF($B861="Non - avec lien de dépendance",MIN(2258,E861,$D861)*overallRate,MIN(2258,E861)*overallRate),2))))</f>
        <v>Effectuez l’étape 1</v>
      </c>
      <c r="H861" s="54" t="str">
        <f>IF(ISTEXT(overallRate),"Effectuez l’étape 1",IF($C861="Oui","Utiliser Étape 2a) Hebdomadaire (52)",IF(OR(COUNT($D861,F861)&lt;&gt;2,overallRate=0),0,ROUND(IF($B861="Non - avec lien de dépendance",MIN(2258,F861,$D861)*overallRate,MIN(2258,F861)*overallRate),2))))</f>
        <v>Effectuez l’étape 1</v>
      </c>
      <c r="I861" s="3">
        <f t="shared" si="13"/>
        <v>0</v>
      </c>
    </row>
    <row r="862" spans="7:9" x14ac:dyDescent="0.35">
      <c r="G862" s="54" t="str">
        <f>IF(ISTEXT(overallRate),"Effectuez l’étape 1",IF($C862="Oui","Utiliser Étape 2a) Hebdomadaire (52)",IF(OR(COUNT($D862,E862)&lt;&gt;2,overallRate=0),0,ROUND(IF($B862="Non - avec lien de dépendance",MIN(2258,E862,$D862)*overallRate,MIN(2258,E862)*overallRate),2))))</f>
        <v>Effectuez l’étape 1</v>
      </c>
      <c r="H862" s="54" t="str">
        <f>IF(ISTEXT(overallRate),"Effectuez l’étape 1",IF($C862="Oui","Utiliser Étape 2a) Hebdomadaire (52)",IF(OR(COUNT($D862,F862)&lt;&gt;2,overallRate=0),0,ROUND(IF($B862="Non - avec lien de dépendance",MIN(2258,F862,$D862)*overallRate,MIN(2258,F862)*overallRate),2))))</f>
        <v>Effectuez l’étape 1</v>
      </c>
      <c r="I862" s="3">
        <f t="shared" si="13"/>
        <v>0</v>
      </c>
    </row>
    <row r="863" spans="7:9" x14ac:dyDescent="0.35">
      <c r="G863" s="54" t="str">
        <f>IF(ISTEXT(overallRate),"Effectuez l’étape 1",IF($C863="Oui","Utiliser Étape 2a) Hebdomadaire (52)",IF(OR(COUNT($D863,E863)&lt;&gt;2,overallRate=0),0,ROUND(IF($B863="Non - avec lien de dépendance",MIN(2258,E863,$D863)*overallRate,MIN(2258,E863)*overallRate),2))))</f>
        <v>Effectuez l’étape 1</v>
      </c>
      <c r="H863" s="54" t="str">
        <f>IF(ISTEXT(overallRate),"Effectuez l’étape 1",IF($C863="Oui","Utiliser Étape 2a) Hebdomadaire (52)",IF(OR(COUNT($D863,F863)&lt;&gt;2,overallRate=0),0,ROUND(IF($B863="Non - avec lien de dépendance",MIN(2258,F863,$D863)*overallRate,MIN(2258,F863)*overallRate),2))))</f>
        <v>Effectuez l’étape 1</v>
      </c>
      <c r="I863" s="3">
        <f t="shared" si="13"/>
        <v>0</v>
      </c>
    </row>
    <row r="864" spans="7:9" x14ac:dyDescent="0.35">
      <c r="G864" s="54" t="str">
        <f>IF(ISTEXT(overallRate),"Effectuez l’étape 1",IF($C864="Oui","Utiliser Étape 2a) Hebdomadaire (52)",IF(OR(COUNT($D864,E864)&lt;&gt;2,overallRate=0),0,ROUND(IF($B864="Non - avec lien de dépendance",MIN(2258,E864,$D864)*overallRate,MIN(2258,E864)*overallRate),2))))</f>
        <v>Effectuez l’étape 1</v>
      </c>
      <c r="H864" s="54" t="str">
        <f>IF(ISTEXT(overallRate),"Effectuez l’étape 1",IF($C864="Oui","Utiliser Étape 2a) Hebdomadaire (52)",IF(OR(COUNT($D864,F864)&lt;&gt;2,overallRate=0),0,ROUND(IF($B864="Non - avec lien de dépendance",MIN(2258,F864,$D864)*overallRate,MIN(2258,F864)*overallRate),2))))</f>
        <v>Effectuez l’étape 1</v>
      </c>
      <c r="I864" s="3">
        <f t="shared" si="13"/>
        <v>0</v>
      </c>
    </row>
    <row r="865" spans="7:9" x14ac:dyDescent="0.35">
      <c r="G865" s="54" t="str">
        <f>IF(ISTEXT(overallRate),"Effectuez l’étape 1",IF($C865="Oui","Utiliser Étape 2a) Hebdomadaire (52)",IF(OR(COUNT($D865,E865)&lt;&gt;2,overallRate=0),0,ROUND(IF($B865="Non - avec lien de dépendance",MIN(2258,E865,$D865)*overallRate,MIN(2258,E865)*overallRate),2))))</f>
        <v>Effectuez l’étape 1</v>
      </c>
      <c r="H865" s="54" t="str">
        <f>IF(ISTEXT(overallRate),"Effectuez l’étape 1",IF($C865="Oui","Utiliser Étape 2a) Hebdomadaire (52)",IF(OR(COUNT($D865,F865)&lt;&gt;2,overallRate=0),0,ROUND(IF($B865="Non - avec lien de dépendance",MIN(2258,F865,$D865)*overallRate,MIN(2258,F865)*overallRate),2))))</f>
        <v>Effectuez l’étape 1</v>
      </c>
      <c r="I865" s="3">
        <f t="shared" si="13"/>
        <v>0</v>
      </c>
    </row>
    <row r="866" spans="7:9" x14ac:dyDescent="0.35">
      <c r="G866" s="54" t="str">
        <f>IF(ISTEXT(overallRate),"Effectuez l’étape 1",IF($C866="Oui","Utiliser Étape 2a) Hebdomadaire (52)",IF(OR(COUNT($D866,E866)&lt;&gt;2,overallRate=0),0,ROUND(IF($B866="Non - avec lien de dépendance",MIN(2258,E866,$D866)*overallRate,MIN(2258,E866)*overallRate),2))))</f>
        <v>Effectuez l’étape 1</v>
      </c>
      <c r="H866" s="54" t="str">
        <f>IF(ISTEXT(overallRate),"Effectuez l’étape 1",IF($C866="Oui","Utiliser Étape 2a) Hebdomadaire (52)",IF(OR(COUNT($D866,F866)&lt;&gt;2,overallRate=0),0,ROUND(IF($B866="Non - avec lien de dépendance",MIN(2258,F866,$D866)*overallRate,MIN(2258,F866)*overallRate),2))))</f>
        <v>Effectuez l’étape 1</v>
      </c>
      <c r="I866" s="3">
        <f t="shared" si="13"/>
        <v>0</v>
      </c>
    </row>
    <row r="867" spans="7:9" x14ac:dyDescent="0.35">
      <c r="G867" s="54" t="str">
        <f>IF(ISTEXT(overallRate),"Effectuez l’étape 1",IF($C867="Oui","Utiliser Étape 2a) Hebdomadaire (52)",IF(OR(COUNT($D867,E867)&lt;&gt;2,overallRate=0),0,ROUND(IF($B867="Non - avec lien de dépendance",MIN(2258,E867,$D867)*overallRate,MIN(2258,E867)*overallRate),2))))</f>
        <v>Effectuez l’étape 1</v>
      </c>
      <c r="H867" s="54" t="str">
        <f>IF(ISTEXT(overallRate),"Effectuez l’étape 1",IF($C867="Oui","Utiliser Étape 2a) Hebdomadaire (52)",IF(OR(COUNT($D867,F867)&lt;&gt;2,overallRate=0),0,ROUND(IF($B867="Non - avec lien de dépendance",MIN(2258,F867,$D867)*overallRate,MIN(2258,F867)*overallRate),2))))</f>
        <v>Effectuez l’étape 1</v>
      </c>
      <c r="I867" s="3">
        <f t="shared" si="13"/>
        <v>0</v>
      </c>
    </row>
    <row r="868" spans="7:9" x14ac:dyDescent="0.35">
      <c r="G868" s="54" t="str">
        <f>IF(ISTEXT(overallRate),"Effectuez l’étape 1",IF($C868="Oui","Utiliser Étape 2a) Hebdomadaire (52)",IF(OR(COUNT($D868,E868)&lt;&gt;2,overallRate=0),0,ROUND(IF($B868="Non - avec lien de dépendance",MIN(2258,E868,$D868)*overallRate,MIN(2258,E868)*overallRate),2))))</f>
        <v>Effectuez l’étape 1</v>
      </c>
      <c r="H868" s="54" t="str">
        <f>IF(ISTEXT(overallRate),"Effectuez l’étape 1",IF($C868="Oui","Utiliser Étape 2a) Hebdomadaire (52)",IF(OR(COUNT($D868,F868)&lt;&gt;2,overallRate=0),0,ROUND(IF($B868="Non - avec lien de dépendance",MIN(2258,F868,$D868)*overallRate,MIN(2258,F868)*overallRate),2))))</f>
        <v>Effectuez l’étape 1</v>
      </c>
      <c r="I868" s="3">
        <f t="shared" si="13"/>
        <v>0</v>
      </c>
    </row>
    <row r="869" spans="7:9" x14ac:dyDescent="0.35">
      <c r="G869" s="54" t="str">
        <f>IF(ISTEXT(overallRate),"Effectuez l’étape 1",IF($C869="Oui","Utiliser Étape 2a) Hebdomadaire (52)",IF(OR(COUNT($D869,E869)&lt;&gt;2,overallRate=0),0,ROUND(IF($B869="Non - avec lien de dépendance",MIN(2258,E869,$D869)*overallRate,MIN(2258,E869)*overallRate),2))))</f>
        <v>Effectuez l’étape 1</v>
      </c>
      <c r="H869" s="54" t="str">
        <f>IF(ISTEXT(overallRate),"Effectuez l’étape 1",IF($C869="Oui","Utiliser Étape 2a) Hebdomadaire (52)",IF(OR(COUNT($D869,F869)&lt;&gt;2,overallRate=0),0,ROUND(IF($B869="Non - avec lien de dépendance",MIN(2258,F869,$D869)*overallRate,MIN(2258,F869)*overallRate),2))))</f>
        <v>Effectuez l’étape 1</v>
      </c>
      <c r="I869" s="3">
        <f t="shared" si="13"/>
        <v>0</v>
      </c>
    </row>
    <row r="870" spans="7:9" x14ac:dyDescent="0.35">
      <c r="G870" s="54" t="str">
        <f>IF(ISTEXT(overallRate),"Effectuez l’étape 1",IF($C870="Oui","Utiliser Étape 2a) Hebdomadaire (52)",IF(OR(COUNT($D870,E870)&lt;&gt;2,overallRate=0),0,ROUND(IF($B870="Non - avec lien de dépendance",MIN(2258,E870,$D870)*overallRate,MIN(2258,E870)*overallRate),2))))</f>
        <v>Effectuez l’étape 1</v>
      </c>
      <c r="H870" s="54" t="str">
        <f>IF(ISTEXT(overallRate),"Effectuez l’étape 1",IF($C870="Oui","Utiliser Étape 2a) Hebdomadaire (52)",IF(OR(COUNT($D870,F870)&lt;&gt;2,overallRate=0),0,ROUND(IF($B870="Non - avec lien de dépendance",MIN(2258,F870,$D870)*overallRate,MIN(2258,F870)*overallRate),2))))</f>
        <v>Effectuez l’étape 1</v>
      </c>
      <c r="I870" s="3">
        <f t="shared" si="13"/>
        <v>0</v>
      </c>
    </row>
    <row r="871" spans="7:9" x14ac:dyDescent="0.35">
      <c r="G871" s="54" t="str">
        <f>IF(ISTEXT(overallRate),"Effectuez l’étape 1",IF($C871="Oui","Utiliser Étape 2a) Hebdomadaire (52)",IF(OR(COUNT($D871,E871)&lt;&gt;2,overallRate=0),0,ROUND(IF($B871="Non - avec lien de dépendance",MIN(2258,E871,$D871)*overallRate,MIN(2258,E871)*overallRate),2))))</f>
        <v>Effectuez l’étape 1</v>
      </c>
      <c r="H871" s="54" t="str">
        <f>IF(ISTEXT(overallRate),"Effectuez l’étape 1",IF($C871="Oui","Utiliser Étape 2a) Hebdomadaire (52)",IF(OR(COUNT($D871,F871)&lt;&gt;2,overallRate=0),0,ROUND(IF($B871="Non - avec lien de dépendance",MIN(2258,F871,$D871)*overallRate,MIN(2258,F871)*overallRate),2))))</f>
        <v>Effectuez l’étape 1</v>
      </c>
      <c r="I871" s="3">
        <f t="shared" si="13"/>
        <v>0</v>
      </c>
    </row>
    <row r="872" spans="7:9" x14ac:dyDescent="0.35">
      <c r="G872" s="54" t="str">
        <f>IF(ISTEXT(overallRate),"Effectuez l’étape 1",IF($C872="Oui","Utiliser Étape 2a) Hebdomadaire (52)",IF(OR(COUNT($D872,E872)&lt;&gt;2,overallRate=0),0,ROUND(IF($B872="Non - avec lien de dépendance",MIN(2258,E872,$D872)*overallRate,MIN(2258,E872)*overallRate),2))))</f>
        <v>Effectuez l’étape 1</v>
      </c>
      <c r="H872" s="54" t="str">
        <f>IF(ISTEXT(overallRate),"Effectuez l’étape 1",IF($C872="Oui","Utiliser Étape 2a) Hebdomadaire (52)",IF(OR(COUNT($D872,F872)&lt;&gt;2,overallRate=0),0,ROUND(IF($B872="Non - avec lien de dépendance",MIN(2258,F872,$D872)*overallRate,MIN(2258,F872)*overallRate),2))))</f>
        <v>Effectuez l’étape 1</v>
      </c>
      <c r="I872" s="3">
        <f t="shared" si="13"/>
        <v>0</v>
      </c>
    </row>
    <row r="873" spans="7:9" x14ac:dyDescent="0.35">
      <c r="G873" s="54" t="str">
        <f>IF(ISTEXT(overallRate),"Effectuez l’étape 1",IF($C873="Oui","Utiliser Étape 2a) Hebdomadaire (52)",IF(OR(COUNT($D873,E873)&lt;&gt;2,overallRate=0),0,ROUND(IF($B873="Non - avec lien de dépendance",MIN(2258,E873,$D873)*overallRate,MIN(2258,E873)*overallRate),2))))</f>
        <v>Effectuez l’étape 1</v>
      </c>
      <c r="H873" s="54" t="str">
        <f>IF(ISTEXT(overallRate),"Effectuez l’étape 1",IF($C873="Oui","Utiliser Étape 2a) Hebdomadaire (52)",IF(OR(COUNT($D873,F873)&lt;&gt;2,overallRate=0),0,ROUND(IF($B873="Non - avec lien de dépendance",MIN(2258,F873,$D873)*overallRate,MIN(2258,F873)*overallRate),2))))</f>
        <v>Effectuez l’étape 1</v>
      </c>
      <c r="I873" s="3">
        <f t="shared" si="13"/>
        <v>0</v>
      </c>
    </row>
    <row r="874" spans="7:9" x14ac:dyDescent="0.35">
      <c r="G874" s="54" t="str">
        <f>IF(ISTEXT(overallRate),"Effectuez l’étape 1",IF($C874="Oui","Utiliser Étape 2a) Hebdomadaire (52)",IF(OR(COUNT($D874,E874)&lt;&gt;2,overallRate=0),0,ROUND(IF($B874="Non - avec lien de dépendance",MIN(2258,E874,$D874)*overallRate,MIN(2258,E874)*overallRate),2))))</f>
        <v>Effectuez l’étape 1</v>
      </c>
      <c r="H874" s="54" t="str">
        <f>IF(ISTEXT(overallRate),"Effectuez l’étape 1",IF($C874="Oui","Utiliser Étape 2a) Hebdomadaire (52)",IF(OR(COUNT($D874,F874)&lt;&gt;2,overallRate=0),0,ROUND(IF($B874="Non - avec lien de dépendance",MIN(2258,F874,$D874)*overallRate,MIN(2258,F874)*overallRate),2))))</f>
        <v>Effectuez l’étape 1</v>
      </c>
      <c r="I874" s="3">
        <f t="shared" si="13"/>
        <v>0</v>
      </c>
    </row>
    <row r="875" spans="7:9" x14ac:dyDescent="0.35">
      <c r="G875" s="54" t="str">
        <f>IF(ISTEXT(overallRate),"Effectuez l’étape 1",IF($C875="Oui","Utiliser Étape 2a) Hebdomadaire (52)",IF(OR(COUNT($D875,E875)&lt;&gt;2,overallRate=0),0,ROUND(IF($B875="Non - avec lien de dépendance",MIN(2258,E875,$D875)*overallRate,MIN(2258,E875)*overallRate),2))))</f>
        <v>Effectuez l’étape 1</v>
      </c>
      <c r="H875" s="54" t="str">
        <f>IF(ISTEXT(overallRate),"Effectuez l’étape 1",IF($C875="Oui","Utiliser Étape 2a) Hebdomadaire (52)",IF(OR(COUNT($D875,F875)&lt;&gt;2,overallRate=0),0,ROUND(IF($B875="Non - avec lien de dépendance",MIN(2258,F875,$D875)*overallRate,MIN(2258,F875)*overallRate),2))))</f>
        <v>Effectuez l’étape 1</v>
      </c>
      <c r="I875" s="3">
        <f t="shared" si="13"/>
        <v>0</v>
      </c>
    </row>
    <row r="876" spans="7:9" x14ac:dyDescent="0.35">
      <c r="G876" s="54" t="str">
        <f>IF(ISTEXT(overallRate),"Effectuez l’étape 1",IF($C876="Oui","Utiliser Étape 2a) Hebdomadaire (52)",IF(OR(COUNT($D876,E876)&lt;&gt;2,overallRate=0),0,ROUND(IF($B876="Non - avec lien de dépendance",MIN(2258,E876,$D876)*overallRate,MIN(2258,E876)*overallRate),2))))</f>
        <v>Effectuez l’étape 1</v>
      </c>
      <c r="H876" s="54" t="str">
        <f>IF(ISTEXT(overallRate),"Effectuez l’étape 1",IF($C876="Oui","Utiliser Étape 2a) Hebdomadaire (52)",IF(OR(COUNT($D876,F876)&lt;&gt;2,overallRate=0),0,ROUND(IF($B876="Non - avec lien de dépendance",MIN(2258,F876,$D876)*overallRate,MIN(2258,F876)*overallRate),2))))</f>
        <v>Effectuez l’étape 1</v>
      </c>
      <c r="I876" s="3">
        <f t="shared" si="13"/>
        <v>0</v>
      </c>
    </row>
    <row r="877" spans="7:9" x14ac:dyDescent="0.35">
      <c r="G877" s="54" t="str">
        <f>IF(ISTEXT(overallRate),"Effectuez l’étape 1",IF($C877="Oui","Utiliser Étape 2a) Hebdomadaire (52)",IF(OR(COUNT($D877,E877)&lt;&gt;2,overallRate=0),0,ROUND(IF($B877="Non - avec lien de dépendance",MIN(2258,E877,$D877)*overallRate,MIN(2258,E877)*overallRate),2))))</f>
        <v>Effectuez l’étape 1</v>
      </c>
      <c r="H877" s="54" t="str">
        <f>IF(ISTEXT(overallRate),"Effectuez l’étape 1",IF($C877="Oui","Utiliser Étape 2a) Hebdomadaire (52)",IF(OR(COUNT($D877,F877)&lt;&gt;2,overallRate=0),0,ROUND(IF($B877="Non - avec lien de dépendance",MIN(2258,F877,$D877)*overallRate,MIN(2258,F877)*overallRate),2))))</f>
        <v>Effectuez l’étape 1</v>
      </c>
      <c r="I877" s="3">
        <f t="shared" si="13"/>
        <v>0</v>
      </c>
    </row>
    <row r="878" spans="7:9" x14ac:dyDescent="0.35">
      <c r="G878" s="54" t="str">
        <f>IF(ISTEXT(overallRate),"Effectuez l’étape 1",IF($C878="Oui","Utiliser Étape 2a) Hebdomadaire (52)",IF(OR(COUNT($D878,E878)&lt;&gt;2,overallRate=0),0,ROUND(IF($B878="Non - avec lien de dépendance",MIN(2258,E878,$D878)*overallRate,MIN(2258,E878)*overallRate),2))))</f>
        <v>Effectuez l’étape 1</v>
      </c>
      <c r="H878" s="54" t="str">
        <f>IF(ISTEXT(overallRate),"Effectuez l’étape 1",IF($C878="Oui","Utiliser Étape 2a) Hebdomadaire (52)",IF(OR(COUNT($D878,F878)&lt;&gt;2,overallRate=0),0,ROUND(IF($B878="Non - avec lien de dépendance",MIN(2258,F878,$D878)*overallRate,MIN(2258,F878)*overallRate),2))))</f>
        <v>Effectuez l’étape 1</v>
      </c>
      <c r="I878" s="3">
        <f t="shared" si="13"/>
        <v>0</v>
      </c>
    </row>
    <row r="879" spans="7:9" x14ac:dyDescent="0.35">
      <c r="G879" s="54" t="str">
        <f>IF(ISTEXT(overallRate),"Effectuez l’étape 1",IF($C879="Oui","Utiliser Étape 2a) Hebdomadaire (52)",IF(OR(COUNT($D879,E879)&lt;&gt;2,overallRate=0),0,ROUND(IF($B879="Non - avec lien de dépendance",MIN(2258,E879,$D879)*overallRate,MIN(2258,E879)*overallRate),2))))</f>
        <v>Effectuez l’étape 1</v>
      </c>
      <c r="H879" s="54" t="str">
        <f>IF(ISTEXT(overallRate),"Effectuez l’étape 1",IF($C879="Oui","Utiliser Étape 2a) Hebdomadaire (52)",IF(OR(COUNT($D879,F879)&lt;&gt;2,overallRate=0),0,ROUND(IF($B879="Non - avec lien de dépendance",MIN(2258,F879,$D879)*overallRate,MIN(2258,F879)*overallRate),2))))</f>
        <v>Effectuez l’étape 1</v>
      </c>
      <c r="I879" s="3">
        <f t="shared" si="13"/>
        <v>0</v>
      </c>
    </row>
    <row r="880" spans="7:9" x14ac:dyDescent="0.35">
      <c r="G880" s="54" t="str">
        <f>IF(ISTEXT(overallRate),"Effectuez l’étape 1",IF($C880="Oui","Utiliser Étape 2a) Hebdomadaire (52)",IF(OR(COUNT($D880,E880)&lt;&gt;2,overallRate=0),0,ROUND(IF($B880="Non - avec lien de dépendance",MIN(2258,E880,$D880)*overallRate,MIN(2258,E880)*overallRate),2))))</f>
        <v>Effectuez l’étape 1</v>
      </c>
      <c r="H880" s="54" t="str">
        <f>IF(ISTEXT(overallRate),"Effectuez l’étape 1",IF($C880="Oui","Utiliser Étape 2a) Hebdomadaire (52)",IF(OR(COUNT($D880,F880)&lt;&gt;2,overallRate=0),0,ROUND(IF($B880="Non - avec lien de dépendance",MIN(2258,F880,$D880)*overallRate,MIN(2258,F880)*overallRate),2))))</f>
        <v>Effectuez l’étape 1</v>
      </c>
      <c r="I880" s="3">
        <f t="shared" si="13"/>
        <v>0</v>
      </c>
    </row>
    <row r="881" spans="7:9" x14ac:dyDescent="0.35">
      <c r="G881" s="54" t="str">
        <f>IF(ISTEXT(overallRate),"Effectuez l’étape 1",IF($C881="Oui","Utiliser Étape 2a) Hebdomadaire (52)",IF(OR(COUNT($D881,E881)&lt;&gt;2,overallRate=0),0,ROUND(IF($B881="Non - avec lien de dépendance",MIN(2258,E881,$D881)*overallRate,MIN(2258,E881)*overallRate),2))))</f>
        <v>Effectuez l’étape 1</v>
      </c>
      <c r="H881" s="54" t="str">
        <f>IF(ISTEXT(overallRate),"Effectuez l’étape 1",IF($C881="Oui","Utiliser Étape 2a) Hebdomadaire (52)",IF(OR(COUNT($D881,F881)&lt;&gt;2,overallRate=0),0,ROUND(IF($B881="Non - avec lien de dépendance",MIN(2258,F881,$D881)*overallRate,MIN(2258,F881)*overallRate),2))))</f>
        <v>Effectuez l’étape 1</v>
      </c>
      <c r="I881" s="3">
        <f t="shared" si="13"/>
        <v>0</v>
      </c>
    </row>
    <row r="882" spans="7:9" x14ac:dyDescent="0.35">
      <c r="G882" s="54" t="str">
        <f>IF(ISTEXT(overallRate),"Effectuez l’étape 1",IF($C882="Oui","Utiliser Étape 2a) Hebdomadaire (52)",IF(OR(COUNT($D882,E882)&lt;&gt;2,overallRate=0),0,ROUND(IF($B882="Non - avec lien de dépendance",MIN(2258,E882,$D882)*overallRate,MIN(2258,E882)*overallRate),2))))</f>
        <v>Effectuez l’étape 1</v>
      </c>
      <c r="H882" s="54" t="str">
        <f>IF(ISTEXT(overallRate),"Effectuez l’étape 1",IF($C882="Oui","Utiliser Étape 2a) Hebdomadaire (52)",IF(OR(COUNT($D882,F882)&lt;&gt;2,overallRate=0),0,ROUND(IF($B882="Non - avec lien de dépendance",MIN(2258,F882,$D882)*overallRate,MIN(2258,F882)*overallRate),2))))</f>
        <v>Effectuez l’étape 1</v>
      </c>
      <c r="I882" s="3">
        <f t="shared" si="13"/>
        <v>0</v>
      </c>
    </row>
    <row r="883" spans="7:9" x14ac:dyDescent="0.35">
      <c r="G883" s="54" t="str">
        <f>IF(ISTEXT(overallRate),"Effectuez l’étape 1",IF($C883="Oui","Utiliser Étape 2a) Hebdomadaire (52)",IF(OR(COUNT($D883,E883)&lt;&gt;2,overallRate=0),0,ROUND(IF($B883="Non - avec lien de dépendance",MIN(2258,E883,$D883)*overallRate,MIN(2258,E883)*overallRate),2))))</f>
        <v>Effectuez l’étape 1</v>
      </c>
      <c r="H883" s="54" t="str">
        <f>IF(ISTEXT(overallRate),"Effectuez l’étape 1",IF($C883="Oui","Utiliser Étape 2a) Hebdomadaire (52)",IF(OR(COUNT($D883,F883)&lt;&gt;2,overallRate=0),0,ROUND(IF($B883="Non - avec lien de dépendance",MIN(2258,F883,$D883)*overallRate,MIN(2258,F883)*overallRate),2))))</f>
        <v>Effectuez l’étape 1</v>
      </c>
      <c r="I883" s="3">
        <f t="shared" si="13"/>
        <v>0</v>
      </c>
    </row>
    <row r="884" spans="7:9" x14ac:dyDescent="0.35">
      <c r="G884" s="54" t="str">
        <f>IF(ISTEXT(overallRate),"Effectuez l’étape 1",IF($C884="Oui","Utiliser Étape 2a) Hebdomadaire (52)",IF(OR(COUNT($D884,E884)&lt;&gt;2,overallRate=0),0,ROUND(IF($B884="Non - avec lien de dépendance",MIN(2258,E884,$D884)*overallRate,MIN(2258,E884)*overallRate),2))))</f>
        <v>Effectuez l’étape 1</v>
      </c>
      <c r="H884" s="54" t="str">
        <f>IF(ISTEXT(overallRate),"Effectuez l’étape 1",IF($C884="Oui","Utiliser Étape 2a) Hebdomadaire (52)",IF(OR(COUNT($D884,F884)&lt;&gt;2,overallRate=0),0,ROUND(IF($B884="Non - avec lien de dépendance",MIN(2258,F884,$D884)*overallRate,MIN(2258,F884)*overallRate),2))))</f>
        <v>Effectuez l’étape 1</v>
      </c>
      <c r="I884" s="3">
        <f t="shared" si="13"/>
        <v>0</v>
      </c>
    </row>
    <row r="885" spans="7:9" x14ac:dyDescent="0.35">
      <c r="G885" s="54" t="str">
        <f>IF(ISTEXT(overallRate),"Effectuez l’étape 1",IF($C885="Oui","Utiliser Étape 2a) Hebdomadaire (52)",IF(OR(COUNT($D885,E885)&lt;&gt;2,overallRate=0),0,ROUND(IF($B885="Non - avec lien de dépendance",MIN(2258,E885,$D885)*overallRate,MIN(2258,E885)*overallRate),2))))</f>
        <v>Effectuez l’étape 1</v>
      </c>
      <c r="H885" s="54" t="str">
        <f>IF(ISTEXT(overallRate),"Effectuez l’étape 1",IF($C885="Oui","Utiliser Étape 2a) Hebdomadaire (52)",IF(OR(COUNT($D885,F885)&lt;&gt;2,overallRate=0),0,ROUND(IF($B885="Non - avec lien de dépendance",MIN(2258,F885,$D885)*overallRate,MIN(2258,F885)*overallRate),2))))</f>
        <v>Effectuez l’étape 1</v>
      </c>
      <c r="I885" s="3">
        <f t="shared" si="13"/>
        <v>0</v>
      </c>
    </row>
    <row r="886" spans="7:9" x14ac:dyDescent="0.35">
      <c r="G886" s="54" t="str">
        <f>IF(ISTEXT(overallRate),"Effectuez l’étape 1",IF($C886="Oui","Utiliser Étape 2a) Hebdomadaire (52)",IF(OR(COUNT($D886,E886)&lt;&gt;2,overallRate=0),0,ROUND(IF($B886="Non - avec lien de dépendance",MIN(2258,E886,$D886)*overallRate,MIN(2258,E886)*overallRate),2))))</f>
        <v>Effectuez l’étape 1</v>
      </c>
      <c r="H886" s="54" t="str">
        <f>IF(ISTEXT(overallRate),"Effectuez l’étape 1",IF($C886="Oui","Utiliser Étape 2a) Hebdomadaire (52)",IF(OR(COUNT($D886,F886)&lt;&gt;2,overallRate=0),0,ROUND(IF($B886="Non - avec lien de dépendance",MIN(2258,F886,$D886)*overallRate,MIN(2258,F886)*overallRate),2))))</f>
        <v>Effectuez l’étape 1</v>
      </c>
      <c r="I886" s="3">
        <f t="shared" si="13"/>
        <v>0</v>
      </c>
    </row>
    <row r="887" spans="7:9" x14ac:dyDescent="0.35">
      <c r="G887" s="54" t="str">
        <f>IF(ISTEXT(overallRate),"Effectuez l’étape 1",IF($C887="Oui","Utiliser Étape 2a) Hebdomadaire (52)",IF(OR(COUNT($D887,E887)&lt;&gt;2,overallRate=0),0,ROUND(IF($B887="Non - avec lien de dépendance",MIN(2258,E887,$D887)*overallRate,MIN(2258,E887)*overallRate),2))))</f>
        <v>Effectuez l’étape 1</v>
      </c>
      <c r="H887" s="54" t="str">
        <f>IF(ISTEXT(overallRate),"Effectuez l’étape 1",IF($C887="Oui","Utiliser Étape 2a) Hebdomadaire (52)",IF(OR(COUNT($D887,F887)&lt;&gt;2,overallRate=0),0,ROUND(IF($B887="Non - avec lien de dépendance",MIN(2258,F887,$D887)*overallRate,MIN(2258,F887)*overallRate),2))))</f>
        <v>Effectuez l’étape 1</v>
      </c>
      <c r="I887" s="3">
        <f t="shared" si="13"/>
        <v>0</v>
      </c>
    </row>
    <row r="888" spans="7:9" x14ac:dyDescent="0.35">
      <c r="G888" s="54" t="str">
        <f>IF(ISTEXT(overallRate),"Effectuez l’étape 1",IF($C888="Oui","Utiliser Étape 2a) Hebdomadaire (52)",IF(OR(COUNT($D888,E888)&lt;&gt;2,overallRate=0),0,ROUND(IF($B888="Non - avec lien de dépendance",MIN(2258,E888,$D888)*overallRate,MIN(2258,E888)*overallRate),2))))</f>
        <v>Effectuez l’étape 1</v>
      </c>
      <c r="H888" s="54" t="str">
        <f>IF(ISTEXT(overallRate),"Effectuez l’étape 1",IF($C888="Oui","Utiliser Étape 2a) Hebdomadaire (52)",IF(OR(COUNT($D888,F888)&lt;&gt;2,overallRate=0),0,ROUND(IF($B888="Non - avec lien de dépendance",MIN(2258,F888,$D888)*overallRate,MIN(2258,F888)*overallRate),2))))</f>
        <v>Effectuez l’étape 1</v>
      </c>
      <c r="I888" s="3">
        <f t="shared" si="13"/>
        <v>0</v>
      </c>
    </row>
    <row r="889" spans="7:9" x14ac:dyDescent="0.35">
      <c r="G889" s="54" t="str">
        <f>IF(ISTEXT(overallRate),"Effectuez l’étape 1",IF($C889="Oui","Utiliser Étape 2a) Hebdomadaire (52)",IF(OR(COUNT($D889,E889)&lt;&gt;2,overallRate=0),0,ROUND(IF($B889="Non - avec lien de dépendance",MIN(2258,E889,$D889)*overallRate,MIN(2258,E889)*overallRate),2))))</f>
        <v>Effectuez l’étape 1</v>
      </c>
      <c r="H889" s="54" t="str">
        <f>IF(ISTEXT(overallRate),"Effectuez l’étape 1",IF($C889="Oui","Utiliser Étape 2a) Hebdomadaire (52)",IF(OR(COUNT($D889,F889)&lt;&gt;2,overallRate=0),0,ROUND(IF($B889="Non - avec lien de dépendance",MIN(2258,F889,$D889)*overallRate,MIN(2258,F889)*overallRate),2))))</f>
        <v>Effectuez l’étape 1</v>
      </c>
      <c r="I889" s="3">
        <f t="shared" si="13"/>
        <v>0</v>
      </c>
    </row>
    <row r="890" spans="7:9" x14ac:dyDescent="0.35">
      <c r="G890" s="54" t="str">
        <f>IF(ISTEXT(overallRate),"Effectuez l’étape 1",IF($C890="Oui","Utiliser Étape 2a) Hebdomadaire (52)",IF(OR(COUNT($D890,E890)&lt;&gt;2,overallRate=0),0,ROUND(IF($B890="Non - avec lien de dépendance",MIN(2258,E890,$D890)*overallRate,MIN(2258,E890)*overallRate),2))))</f>
        <v>Effectuez l’étape 1</v>
      </c>
      <c r="H890" s="54" t="str">
        <f>IF(ISTEXT(overallRate),"Effectuez l’étape 1",IF($C890="Oui","Utiliser Étape 2a) Hebdomadaire (52)",IF(OR(COUNT($D890,F890)&lt;&gt;2,overallRate=0),0,ROUND(IF($B890="Non - avec lien de dépendance",MIN(2258,F890,$D890)*overallRate,MIN(2258,F890)*overallRate),2))))</f>
        <v>Effectuez l’étape 1</v>
      </c>
      <c r="I890" s="3">
        <f t="shared" si="13"/>
        <v>0</v>
      </c>
    </row>
    <row r="891" spans="7:9" x14ac:dyDescent="0.35">
      <c r="G891" s="54" t="str">
        <f>IF(ISTEXT(overallRate),"Effectuez l’étape 1",IF($C891="Oui","Utiliser Étape 2a) Hebdomadaire (52)",IF(OR(COUNT($D891,E891)&lt;&gt;2,overallRate=0),0,ROUND(IF($B891="Non - avec lien de dépendance",MIN(2258,E891,$D891)*overallRate,MIN(2258,E891)*overallRate),2))))</f>
        <v>Effectuez l’étape 1</v>
      </c>
      <c r="H891" s="54" t="str">
        <f>IF(ISTEXT(overallRate),"Effectuez l’étape 1",IF($C891="Oui","Utiliser Étape 2a) Hebdomadaire (52)",IF(OR(COUNT($D891,F891)&lt;&gt;2,overallRate=0),0,ROUND(IF($B891="Non - avec lien de dépendance",MIN(2258,F891,$D891)*overallRate,MIN(2258,F891)*overallRate),2))))</f>
        <v>Effectuez l’étape 1</v>
      </c>
      <c r="I891" s="3">
        <f t="shared" si="13"/>
        <v>0</v>
      </c>
    </row>
    <row r="892" spans="7:9" x14ac:dyDescent="0.35">
      <c r="G892" s="54" t="str">
        <f>IF(ISTEXT(overallRate),"Effectuez l’étape 1",IF($C892="Oui","Utiliser Étape 2a) Hebdomadaire (52)",IF(OR(COUNT($D892,E892)&lt;&gt;2,overallRate=0),0,ROUND(IF($B892="Non - avec lien de dépendance",MIN(2258,E892,$D892)*overallRate,MIN(2258,E892)*overallRate),2))))</f>
        <v>Effectuez l’étape 1</v>
      </c>
      <c r="H892" s="54" t="str">
        <f>IF(ISTEXT(overallRate),"Effectuez l’étape 1",IF($C892="Oui","Utiliser Étape 2a) Hebdomadaire (52)",IF(OR(COUNT($D892,F892)&lt;&gt;2,overallRate=0),0,ROUND(IF($B892="Non - avec lien de dépendance",MIN(2258,F892,$D892)*overallRate,MIN(2258,F892)*overallRate),2))))</f>
        <v>Effectuez l’étape 1</v>
      </c>
      <c r="I892" s="3">
        <f t="shared" si="13"/>
        <v>0</v>
      </c>
    </row>
    <row r="893" spans="7:9" x14ac:dyDescent="0.35">
      <c r="G893" s="54" t="str">
        <f>IF(ISTEXT(overallRate),"Effectuez l’étape 1",IF($C893="Oui","Utiliser Étape 2a) Hebdomadaire (52)",IF(OR(COUNT($D893,E893)&lt;&gt;2,overallRate=0),0,ROUND(IF($B893="Non - avec lien de dépendance",MIN(2258,E893,$D893)*overallRate,MIN(2258,E893)*overallRate),2))))</f>
        <v>Effectuez l’étape 1</v>
      </c>
      <c r="H893" s="54" t="str">
        <f>IF(ISTEXT(overallRate),"Effectuez l’étape 1",IF($C893="Oui","Utiliser Étape 2a) Hebdomadaire (52)",IF(OR(COUNT($D893,F893)&lt;&gt;2,overallRate=0),0,ROUND(IF($B893="Non - avec lien de dépendance",MIN(2258,F893,$D893)*overallRate,MIN(2258,F893)*overallRate),2))))</f>
        <v>Effectuez l’étape 1</v>
      </c>
      <c r="I893" s="3">
        <f t="shared" si="13"/>
        <v>0</v>
      </c>
    </row>
    <row r="894" spans="7:9" x14ac:dyDescent="0.35">
      <c r="G894" s="54" t="str">
        <f>IF(ISTEXT(overallRate),"Effectuez l’étape 1",IF($C894="Oui","Utiliser Étape 2a) Hebdomadaire (52)",IF(OR(COUNT($D894,E894)&lt;&gt;2,overallRate=0),0,ROUND(IF($B894="Non - avec lien de dépendance",MIN(2258,E894,$D894)*overallRate,MIN(2258,E894)*overallRate),2))))</f>
        <v>Effectuez l’étape 1</v>
      </c>
      <c r="H894" s="54" t="str">
        <f>IF(ISTEXT(overallRate),"Effectuez l’étape 1",IF($C894="Oui","Utiliser Étape 2a) Hebdomadaire (52)",IF(OR(COUNT($D894,F894)&lt;&gt;2,overallRate=0),0,ROUND(IF($B894="Non - avec lien de dépendance",MIN(2258,F894,$D894)*overallRate,MIN(2258,F894)*overallRate),2))))</f>
        <v>Effectuez l’étape 1</v>
      </c>
      <c r="I894" s="3">
        <f t="shared" si="13"/>
        <v>0</v>
      </c>
    </row>
    <row r="895" spans="7:9" x14ac:dyDescent="0.35">
      <c r="G895" s="54" t="str">
        <f>IF(ISTEXT(overallRate),"Effectuez l’étape 1",IF($C895="Oui","Utiliser Étape 2a) Hebdomadaire (52)",IF(OR(COUNT($D895,E895)&lt;&gt;2,overallRate=0),0,ROUND(IF($B895="Non - avec lien de dépendance",MIN(2258,E895,$D895)*overallRate,MIN(2258,E895)*overallRate),2))))</f>
        <v>Effectuez l’étape 1</v>
      </c>
      <c r="H895" s="54" t="str">
        <f>IF(ISTEXT(overallRate),"Effectuez l’étape 1",IF($C895="Oui","Utiliser Étape 2a) Hebdomadaire (52)",IF(OR(COUNT($D895,F895)&lt;&gt;2,overallRate=0),0,ROUND(IF($B895="Non - avec lien de dépendance",MIN(2258,F895,$D895)*overallRate,MIN(2258,F895)*overallRate),2))))</f>
        <v>Effectuez l’étape 1</v>
      </c>
      <c r="I895" s="3">
        <f t="shared" si="13"/>
        <v>0</v>
      </c>
    </row>
    <row r="896" spans="7:9" x14ac:dyDescent="0.35">
      <c r="G896" s="54" t="str">
        <f>IF(ISTEXT(overallRate),"Effectuez l’étape 1",IF($C896="Oui","Utiliser Étape 2a) Hebdomadaire (52)",IF(OR(COUNT($D896,E896)&lt;&gt;2,overallRate=0),0,ROUND(IF($B896="Non - avec lien de dépendance",MIN(2258,E896,$D896)*overallRate,MIN(2258,E896)*overallRate),2))))</f>
        <v>Effectuez l’étape 1</v>
      </c>
      <c r="H896" s="54" t="str">
        <f>IF(ISTEXT(overallRate),"Effectuez l’étape 1",IF($C896="Oui","Utiliser Étape 2a) Hebdomadaire (52)",IF(OR(COUNT($D896,F896)&lt;&gt;2,overallRate=0),0,ROUND(IF($B896="Non - avec lien de dépendance",MIN(2258,F896,$D896)*overallRate,MIN(2258,F896)*overallRate),2))))</f>
        <v>Effectuez l’étape 1</v>
      </c>
      <c r="I896" s="3">
        <f t="shared" si="13"/>
        <v>0</v>
      </c>
    </row>
    <row r="897" spans="7:9" x14ac:dyDescent="0.35">
      <c r="G897" s="54" t="str">
        <f>IF(ISTEXT(overallRate),"Effectuez l’étape 1",IF($C897="Oui","Utiliser Étape 2a) Hebdomadaire (52)",IF(OR(COUNT($D897,E897)&lt;&gt;2,overallRate=0),0,ROUND(IF($B897="Non - avec lien de dépendance",MIN(2258,E897,$D897)*overallRate,MIN(2258,E897)*overallRate),2))))</f>
        <v>Effectuez l’étape 1</v>
      </c>
      <c r="H897" s="54" t="str">
        <f>IF(ISTEXT(overallRate),"Effectuez l’étape 1",IF($C897="Oui","Utiliser Étape 2a) Hebdomadaire (52)",IF(OR(COUNT($D897,F897)&lt;&gt;2,overallRate=0),0,ROUND(IF($B897="Non - avec lien de dépendance",MIN(2258,F897,$D897)*overallRate,MIN(2258,F897)*overallRate),2))))</f>
        <v>Effectuez l’étape 1</v>
      </c>
      <c r="I897" s="3">
        <f t="shared" si="13"/>
        <v>0</v>
      </c>
    </row>
    <row r="898" spans="7:9" x14ac:dyDescent="0.35">
      <c r="G898" s="54" t="str">
        <f>IF(ISTEXT(overallRate),"Effectuez l’étape 1",IF($C898="Oui","Utiliser Étape 2a) Hebdomadaire (52)",IF(OR(COUNT($D898,E898)&lt;&gt;2,overallRate=0),0,ROUND(IF($B898="Non - avec lien de dépendance",MIN(2258,E898,$D898)*overallRate,MIN(2258,E898)*overallRate),2))))</f>
        <v>Effectuez l’étape 1</v>
      </c>
      <c r="H898" s="54" t="str">
        <f>IF(ISTEXT(overallRate),"Effectuez l’étape 1",IF($C898="Oui","Utiliser Étape 2a) Hebdomadaire (52)",IF(OR(COUNT($D898,F898)&lt;&gt;2,overallRate=0),0,ROUND(IF($B898="Non - avec lien de dépendance",MIN(2258,F898,$D898)*overallRate,MIN(2258,F898)*overallRate),2))))</f>
        <v>Effectuez l’étape 1</v>
      </c>
      <c r="I898" s="3">
        <f t="shared" si="13"/>
        <v>0</v>
      </c>
    </row>
    <row r="899" spans="7:9" x14ac:dyDescent="0.35">
      <c r="G899" s="54" t="str">
        <f>IF(ISTEXT(overallRate),"Effectuez l’étape 1",IF($C899="Oui","Utiliser Étape 2a) Hebdomadaire (52)",IF(OR(COUNT($D899,E899)&lt;&gt;2,overallRate=0),0,ROUND(IF($B899="Non - avec lien de dépendance",MIN(2258,E899,$D899)*overallRate,MIN(2258,E899)*overallRate),2))))</f>
        <v>Effectuez l’étape 1</v>
      </c>
      <c r="H899" s="54" t="str">
        <f>IF(ISTEXT(overallRate),"Effectuez l’étape 1",IF($C899="Oui","Utiliser Étape 2a) Hebdomadaire (52)",IF(OR(COUNT($D899,F899)&lt;&gt;2,overallRate=0),0,ROUND(IF($B899="Non - avec lien de dépendance",MIN(2258,F899,$D899)*overallRate,MIN(2258,F899)*overallRate),2))))</f>
        <v>Effectuez l’étape 1</v>
      </c>
      <c r="I899" s="3">
        <f t="shared" si="13"/>
        <v>0</v>
      </c>
    </row>
    <row r="900" spans="7:9" x14ac:dyDescent="0.35">
      <c r="G900" s="54" t="str">
        <f>IF(ISTEXT(overallRate),"Effectuez l’étape 1",IF($C900="Oui","Utiliser Étape 2a) Hebdomadaire (52)",IF(OR(COUNT($D900,E900)&lt;&gt;2,overallRate=0),0,ROUND(IF($B900="Non - avec lien de dépendance",MIN(2258,E900,$D900)*overallRate,MIN(2258,E900)*overallRate),2))))</f>
        <v>Effectuez l’étape 1</v>
      </c>
      <c r="H900" s="54" t="str">
        <f>IF(ISTEXT(overallRate),"Effectuez l’étape 1",IF($C900="Oui","Utiliser Étape 2a) Hebdomadaire (52)",IF(OR(COUNT($D900,F900)&lt;&gt;2,overallRate=0),0,ROUND(IF($B900="Non - avec lien de dépendance",MIN(2258,F900,$D900)*overallRate,MIN(2258,F900)*overallRate),2))))</f>
        <v>Effectuez l’étape 1</v>
      </c>
      <c r="I900" s="3">
        <f t="shared" si="13"/>
        <v>0</v>
      </c>
    </row>
    <row r="901" spans="7:9" x14ac:dyDescent="0.35">
      <c r="G901" s="54" t="str">
        <f>IF(ISTEXT(overallRate),"Effectuez l’étape 1",IF($C901="Oui","Utiliser Étape 2a) Hebdomadaire (52)",IF(OR(COUNT($D901,E901)&lt;&gt;2,overallRate=0),0,ROUND(IF($B901="Non - avec lien de dépendance",MIN(2258,E901,$D901)*overallRate,MIN(2258,E901)*overallRate),2))))</f>
        <v>Effectuez l’étape 1</v>
      </c>
      <c r="H901" s="54" t="str">
        <f>IF(ISTEXT(overallRate),"Effectuez l’étape 1",IF($C901="Oui","Utiliser Étape 2a) Hebdomadaire (52)",IF(OR(COUNT($D901,F901)&lt;&gt;2,overallRate=0),0,ROUND(IF($B901="Non - avec lien de dépendance",MIN(2258,F901,$D901)*overallRate,MIN(2258,F901)*overallRate),2))))</f>
        <v>Effectuez l’étape 1</v>
      </c>
      <c r="I901" s="3">
        <f t="shared" si="13"/>
        <v>0</v>
      </c>
    </row>
    <row r="902" spans="7:9" x14ac:dyDescent="0.35">
      <c r="G902" s="54" t="str">
        <f>IF(ISTEXT(overallRate),"Effectuez l’étape 1",IF($C902="Oui","Utiliser Étape 2a) Hebdomadaire (52)",IF(OR(COUNT($D902,E902)&lt;&gt;2,overallRate=0),0,ROUND(IF($B902="Non - avec lien de dépendance",MIN(2258,E902,$D902)*overallRate,MIN(2258,E902)*overallRate),2))))</f>
        <v>Effectuez l’étape 1</v>
      </c>
      <c r="H902" s="54" t="str">
        <f>IF(ISTEXT(overallRate),"Effectuez l’étape 1",IF($C902="Oui","Utiliser Étape 2a) Hebdomadaire (52)",IF(OR(COUNT($D902,F902)&lt;&gt;2,overallRate=0),0,ROUND(IF($B902="Non - avec lien de dépendance",MIN(2258,F902,$D902)*overallRate,MIN(2258,F902)*overallRate),2))))</f>
        <v>Effectuez l’étape 1</v>
      </c>
      <c r="I902" s="3">
        <f t="shared" si="13"/>
        <v>0</v>
      </c>
    </row>
    <row r="903" spans="7:9" x14ac:dyDescent="0.35">
      <c r="G903" s="54" t="str">
        <f>IF(ISTEXT(overallRate),"Effectuez l’étape 1",IF($C903="Oui","Utiliser Étape 2a) Hebdomadaire (52)",IF(OR(COUNT($D903,E903)&lt;&gt;2,overallRate=0),0,ROUND(IF($B903="Non - avec lien de dépendance",MIN(2258,E903,$D903)*overallRate,MIN(2258,E903)*overallRate),2))))</f>
        <v>Effectuez l’étape 1</v>
      </c>
      <c r="H903" s="54" t="str">
        <f>IF(ISTEXT(overallRate),"Effectuez l’étape 1",IF($C903="Oui","Utiliser Étape 2a) Hebdomadaire (52)",IF(OR(COUNT($D903,F903)&lt;&gt;2,overallRate=0),0,ROUND(IF($B903="Non - avec lien de dépendance",MIN(2258,F903,$D903)*overallRate,MIN(2258,F903)*overallRate),2))))</f>
        <v>Effectuez l’étape 1</v>
      </c>
      <c r="I903" s="3">
        <f t="shared" ref="I903:I966" si="14">IF(AND(COUNT(B903:F903)&gt;0,OR(COUNT(D903:F903)&lt;&gt;3,ISBLANK(B903))),"Fill out all amounts",SUM(G903:H903))</f>
        <v>0</v>
      </c>
    </row>
    <row r="904" spans="7:9" x14ac:dyDescent="0.35">
      <c r="G904" s="54" t="str">
        <f>IF(ISTEXT(overallRate),"Effectuez l’étape 1",IF($C904="Oui","Utiliser Étape 2a) Hebdomadaire (52)",IF(OR(COUNT($D904,E904)&lt;&gt;2,overallRate=0),0,ROUND(IF($B904="Non - avec lien de dépendance",MIN(2258,E904,$D904)*overallRate,MIN(2258,E904)*overallRate),2))))</f>
        <v>Effectuez l’étape 1</v>
      </c>
      <c r="H904" s="54" t="str">
        <f>IF(ISTEXT(overallRate),"Effectuez l’étape 1",IF($C904="Oui","Utiliser Étape 2a) Hebdomadaire (52)",IF(OR(COUNT($D904,F904)&lt;&gt;2,overallRate=0),0,ROUND(IF($B904="Non - avec lien de dépendance",MIN(2258,F904,$D904)*overallRate,MIN(2258,F904)*overallRate),2))))</f>
        <v>Effectuez l’étape 1</v>
      </c>
      <c r="I904" s="3">
        <f t="shared" si="14"/>
        <v>0</v>
      </c>
    </row>
    <row r="905" spans="7:9" x14ac:dyDescent="0.35">
      <c r="G905" s="54" t="str">
        <f>IF(ISTEXT(overallRate),"Effectuez l’étape 1",IF($C905="Oui","Utiliser Étape 2a) Hebdomadaire (52)",IF(OR(COUNT($D905,E905)&lt;&gt;2,overallRate=0),0,ROUND(IF($B905="Non - avec lien de dépendance",MIN(2258,E905,$D905)*overallRate,MIN(2258,E905)*overallRate),2))))</f>
        <v>Effectuez l’étape 1</v>
      </c>
      <c r="H905" s="54" t="str">
        <f>IF(ISTEXT(overallRate),"Effectuez l’étape 1",IF($C905="Oui","Utiliser Étape 2a) Hebdomadaire (52)",IF(OR(COUNT($D905,F905)&lt;&gt;2,overallRate=0),0,ROUND(IF($B905="Non - avec lien de dépendance",MIN(2258,F905,$D905)*overallRate,MIN(2258,F905)*overallRate),2))))</f>
        <v>Effectuez l’étape 1</v>
      </c>
      <c r="I905" s="3">
        <f t="shared" si="14"/>
        <v>0</v>
      </c>
    </row>
    <row r="906" spans="7:9" x14ac:dyDescent="0.35">
      <c r="G906" s="54" t="str">
        <f>IF(ISTEXT(overallRate),"Effectuez l’étape 1",IF($C906="Oui","Utiliser Étape 2a) Hebdomadaire (52)",IF(OR(COUNT($D906,E906)&lt;&gt;2,overallRate=0),0,ROUND(IF($B906="Non - avec lien de dépendance",MIN(2258,E906,$D906)*overallRate,MIN(2258,E906)*overallRate),2))))</f>
        <v>Effectuez l’étape 1</v>
      </c>
      <c r="H906" s="54" t="str">
        <f>IF(ISTEXT(overallRate),"Effectuez l’étape 1",IF($C906="Oui","Utiliser Étape 2a) Hebdomadaire (52)",IF(OR(COUNT($D906,F906)&lt;&gt;2,overallRate=0),0,ROUND(IF($B906="Non - avec lien de dépendance",MIN(2258,F906,$D906)*overallRate,MIN(2258,F906)*overallRate),2))))</f>
        <v>Effectuez l’étape 1</v>
      </c>
      <c r="I906" s="3">
        <f t="shared" si="14"/>
        <v>0</v>
      </c>
    </row>
    <row r="907" spans="7:9" x14ac:dyDescent="0.35">
      <c r="G907" s="54" t="str">
        <f>IF(ISTEXT(overallRate),"Effectuez l’étape 1",IF($C907="Oui","Utiliser Étape 2a) Hebdomadaire (52)",IF(OR(COUNT($D907,E907)&lt;&gt;2,overallRate=0),0,ROUND(IF($B907="Non - avec lien de dépendance",MIN(2258,E907,$D907)*overallRate,MIN(2258,E907)*overallRate),2))))</f>
        <v>Effectuez l’étape 1</v>
      </c>
      <c r="H907" s="54" t="str">
        <f>IF(ISTEXT(overallRate),"Effectuez l’étape 1",IF($C907="Oui","Utiliser Étape 2a) Hebdomadaire (52)",IF(OR(COUNT($D907,F907)&lt;&gt;2,overallRate=0),0,ROUND(IF($B907="Non - avec lien de dépendance",MIN(2258,F907,$D907)*overallRate,MIN(2258,F907)*overallRate),2))))</f>
        <v>Effectuez l’étape 1</v>
      </c>
      <c r="I907" s="3">
        <f t="shared" si="14"/>
        <v>0</v>
      </c>
    </row>
    <row r="908" spans="7:9" x14ac:dyDescent="0.35">
      <c r="G908" s="54" t="str">
        <f>IF(ISTEXT(overallRate),"Effectuez l’étape 1",IF($C908="Oui","Utiliser Étape 2a) Hebdomadaire (52)",IF(OR(COUNT($D908,E908)&lt;&gt;2,overallRate=0),0,ROUND(IF($B908="Non - avec lien de dépendance",MIN(2258,E908,$D908)*overallRate,MIN(2258,E908)*overallRate),2))))</f>
        <v>Effectuez l’étape 1</v>
      </c>
      <c r="H908" s="54" t="str">
        <f>IF(ISTEXT(overallRate),"Effectuez l’étape 1",IF($C908="Oui","Utiliser Étape 2a) Hebdomadaire (52)",IF(OR(COUNT($D908,F908)&lt;&gt;2,overallRate=0),0,ROUND(IF($B908="Non - avec lien de dépendance",MIN(2258,F908,$D908)*overallRate,MIN(2258,F908)*overallRate),2))))</f>
        <v>Effectuez l’étape 1</v>
      </c>
      <c r="I908" s="3">
        <f t="shared" si="14"/>
        <v>0</v>
      </c>
    </row>
    <row r="909" spans="7:9" x14ac:dyDescent="0.35">
      <c r="G909" s="54" t="str">
        <f>IF(ISTEXT(overallRate),"Effectuez l’étape 1",IF($C909="Oui","Utiliser Étape 2a) Hebdomadaire (52)",IF(OR(COUNT($D909,E909)&lt;&gt;2,overallRate=0),0,ROUND(IF($B909="Non - avec lien de dépendance",MIN(2258,E909,$D909)*overallRate,MIN(2258,E909)*overallRate),2))))</f>
        <v>Effectuez l’étape 1</v>
      </c>
      <c r="H909" s="54" t="str">
        <f>IF(ISTEXT(overallRate),"Effectuez l’étape 1",IF($C909="Oui","Utiliser Étape 2a) Hebdomadaire (52)",IF(OR(COUNT($D909,F909)&lt;&gt;2,overallRate=0),0,ROUND(IF($B909="Non - avec lien de dépendance",MIN(2258,F909,$D909)*overallRate,MIN(2258,F909)*overallRate),2))))</f>
        <v>Effectuez l’étape 1</v>
      </c>
      <c r="I909" s="3">
        <f t="shared" si="14"/>
        <v>0</v>
      </c>
    </row>
    <row r="910" spans="7:9" x14ac:dyDescent="0.35">
      <c r="G910" s="54" t="str">
        <f>IF(ISTEXT(overallRate),"Effectuez l’étape 1",IF($C910="Oui","Utiliser Étape 2a) Hebdomadaire (52)",IF(OR(COUNT($D910,E910)&lt;&gt;2,overallRate=0),0,ROUND(IF($B910="Non - avec lien de dépendance",MIN(2258,E910,$D910)*overallRate,MIN(2258,E910)*overallRate),2))))</f>
        <v>Effectuez l’étape 1</v>
      </c>
      <c r="H910" s="54" t="str">
        <f>IF(ISTEXT(overallRate),"Effectuez l’étape 1",IF($C910="Oui","Utiliser Étape 2a) Hebdomadaire (52)",IF(OR(COUNT($D910,F910)&lt;&gt;2,overallRate=0),0,ROUND(IF($B910="Non - avec lien de dépendance",MIN(2258,F910,$D910)*overallRate,MIN(2258,F910)*overallRate),2))))</f>
        <v>Effectuez l’étape 1</v>
      </c>
      <c r="I910" s="3">
        <f t="shared" si="14"/>
        <v>0</v>
      </c>
    </row>
    <row r="911" spans="7:9" x14ac:dyDescent="0.35">
      <c r="G911" s="54" t="str">
        <f>IF(ISTEXT(overallRate),"Effectuez l’étape 1",IF($C911="Oui","Utiliser Étape 2a) Hebdomadaire (52)",IF(OR(COUNT($D911,E911)&lt;&gt;2,overallRate=0),0,ROUND(IF($B911="Non - avec lien de dépendance",MIN(2258,E911,$D911)*overallRate,MIN(2258,E911)*overallRate),2))))</f>
        <v>Effectuez l’étape 1</v>
      </c>
      <c r="H911" s="54" t="str">
        <f>IF(ISTEXT(overallRate),"Effectuez l’étape 1",IF($C911="Oui","Utiliser Étape 2a) Hebdomadaire (52)",IF(OR(COUNT($D911,F911)&lt;&gt;2,overallRate=0),0,ROUND(IF($B911="Non - avec lien de dépendance",MIN(2258,F911,$D911)*overallRate,MIN(2258,F911)*overallRate),2))))</f>
        <v>Effectuez l’étape 1</v>
      </c>
      <c r="I911" s="3">
        <f t="shared" si="14"/>
        <v>0</v>
      </c>
    </row>
    <row r="912" spans="7:9" x14ac:dyDescent="0.35">
      <c r="G912" s="54" t="str">
        <f>IF(ISTEXT(overallRate),"Effectuez l’étape 1",IF($C912="Oui","Utiliser Étape 2a) Hebdomadaire (52)",IF(OR(COUNT($D912,E912)&lt;&gt;2,overallRate=0),0,ROUND(IF($B912="Non - avec lien de dépendance",MIN(2258,E912,$D912)*overallRate,MIN(2258,E912)*overallRate),2))))</f>
        <v>Effectuez l’étape 1</v>
      </c>
      <c r="H912" s="54" t="str">
        <f>IF(ISTEXT(overallRate),"Effectuez l’étape 1",IF($C912="Oui","Utiliser Étape 2a) Hebdomadaire (52)",IF(OR(COUNT($D912,F912)&lt;&gt;2,overallRate=0),0,ROUND(IF($B912="Non - avec lien de dépendance",MIN(2258,F912,$D912)*overallRate,MIN(2258,F912)*overallRate),2))))</f>
        <v>Effectuez l’étape 1</v>
      </c>
      <c r="I912" s="3">
        <f t="shared" si="14"/>
        <v>0</v>
      </c>
    </row>
    <row r="913" spans="7:9" x14ac:dyDescent="0.35">
      <c r="G913" s="54" t="str">
        <f>IF(ISTEXT(overallRate),"Effectuez l’étape 1",IF($C913="Oui","Utiliser Étape 2a) Hebdomadaire (52)",IF(OR(COUNT($D913,E913)&lt;&gt;2,overallRate=0),0,ROUND(IF($B913="Non - avec lien de dépendance",MIN(2258,E913,$D913)*overallRate,MIN(2258,E913)*overallRate),2))))</f>
        <v>Effectuez l’étape 1</v>
      </c>
      <c r="H913" s="54" t="str">
        <f>IF(ISTEXT(overallRate),"Effectuez l’étape 1",IF($C913="Oui","Utiliser Étape 2a) Hebdomadaire (52)",IF(OR(COUNT($D913,F913)&lt;&gt;2,overallRate=0),0,ROUND(IF($B913="Non - avec lien de dépendance",MIN(2258,F913,$D913)*overallRate,MIN(2258,F913)*overallRate),2))))</f>
        <v>Effectuez l’étape 1</v>
      </c>
      <c r="I913" s="3">
        <f t="shared" si="14"/>
        <v>0</v>
      </c>
    </row>
    <row r="914" spans="7:9" x14ac:dyDescent="0.35">
      <c r="G914" s="54" t="str">
        <f>IF(ISTEXT(overallRate),"Effectuez l’étape 1",IF($C914="Oui","Utiliser Étape 2a) Hebdomadaire (52)",IF(OR(COUNT($D914,E914)&lt;&gt;2,overallRate=0),0,ROUND(IF($B914="Non - avec lien de dépendance",MIN(2258,E914,$D914)*overallRate,MIN(2258,E914)*overallRate),2))))</f>
        <v>Effectuez l’étape 1</v>
      </c>
      <c r="H914" s="54" t="str">
        <f>IF(ISTEXT(overallRate),"Effectuez l’étape 1",IF($C914="Oui","Utiliser Étape 2a) Hebdomadaire (52)",IF(OR(COUNT($D914,F914)&lt;&gt;2,overallRate=0),0,ROUND(IF($B914="Non - avec lien de dépendance",MIN(2258,F914,$D914)*overallRate,MIN(2258,F914)*overallRate),2))))</f>
        <v>Effectuez l’étape 1</v>
      </c>
      <c r="I914" s="3">
        <f t="shared" si="14"/>
        <v>0</v>
      </c>
    </row>
    <row r="915" spans="7:9" x14ac:dyDescent="0.35">
      <c r="G915" s="54" t="str">
        <f>IF(ISTEXT(overallRate),"Effectuez l’étape 1",IF($C915="Oui","Utiliser Étape 2a) Hebdomadaire (52)",IF(OR(COUNT($D915,E915)&lt;&gt;2,overallRate=0),0,ROUND(IF($B915="Non - avec lien de dépendance",MIN(2258,E915,$D915)*overallRate,MIN(2258,E915)*overallRate),2))))</f>
        <v>Effectuez l’étape 1</v>
      </c>
      <c r="H915" s="54" t="str">
        <f>IF(ISTEXT(overallRate),"Effectuez l’étape 1",IF($C915="Oui","Utiliser Étape 2a) Hebdomadaire (52)",IF(OR(COUNT($D915,F915)&lt;&gt;2,overallRate=0),0,ROUND(IF($B915="Non - avec lien de dépendance",MIN(2258,F915,$D915)*overallRate,MIN(2258,F915)*overallRate),2))))</f>
        <v>Effectuez l’étape 1</v>
      </c>
      <c r="I915" s="3">
        <f t="shared" si="14"/>
        <v>0</v>
      </c>
    </row>
    <row r="916" spans="7:9" x14ac:dyDescent="0.35">
      <c r="G916" s="54" t="str">
        <f>IF(ISTEXT(overallRate),"Effectuez l’étape 1",IF($C916="Oui","Utiliser Étape 2a) Hebdomadaire (52)",IF(OR(COUNT($D916,E916)&lt;&gt;2,overallRate=0),0,ROUND(IF($B916="Non - avec lien de dépendance",MIN(2258,E916,$D916)*overallRate,MIN(2258,E916)*overallRate),2))))</f>
        <v>Effectuez l’étape 1</v>
      </c>
      <c r="H916" s="54" t="str">
        <f>IF(ISTEXT(overallRate),"Effectuez l’étape 1",IF($C916="Oui","Utiliser Étape 2a) Hebdomadaire (52)",IF(OR(COUNT($D916,F916)&lt;&gt;2,overallRate=0),0,ROUND(IF($B916="Non - avec lien de dépendance",MIN(2258,F916,$D916)*overallRate,MIN(2258,F916)*overallRate),2))))</f>
        <v>Effectuez l’étape 1</v>
      </c>
      <c r="I916" s="3">
        <f t="shared" si="14"/>
        <v>0</v>
      </c>
    </row>
    <row r="917" spans="7:9" x14ac:dyDescent="0.35">
      <c r="G917" s="54" t="str">
        <f>IF(ISTEXT(overallRate),"Effectuez l’étape 1",IF($C917="Oui","Utiliser Étape 2a) Hebdomadaire (52)",IF(OR(COUNT($D917,E917)&lt;&gt;2,overallRate=0),0,ROUND(IF($B917="Non - avec lien de dépendance",MIN(2258,E917,$D917)*overallRate,MIN(2258,E917)*overallRate),2))))</f>
        <v>Effectuez l’étape 1</v>
      </c>
      <c r="H917" s="54" t="str">
        <f>IF(ISTEXT(overallRate),"Effectuez l’étape 1",IF($C917="Oui","Utiliser Étape 2a) Hebdomadaire (52)",IF(OR(COUNT($D917,F917)&lt;&gt;2,overallRate=0),0,ROUND(IF($B917="Non - avec lien de dépendance",MIN(2258,F917,$D917)*overallRate,MIN(2258,F917)*overallRate),2))))</f>
        <v>Effectuez l’étape 1</v>
      </c>
      <c r="I917" s="3">
        <f t="shared" si="14"/>
        <v>0</v>
      </c>
    </row>
    <row r="918" spans="7:9" x14ac:dyDescent="0.35">
      <c r="G918" s="54" t="str">
        <f>IF(ISTEXT(overallRate),"Effectuez l’étape 1",IF($C918="Oui","Utiliser Étape 2a) Hebdomadaire (52)",IF(OR(COUNT($D918,E918)&lt;&gt;2,overallRate=0),0,ROUND(IF($B918="Non - avec lien de dépendance",MIN(2258,E918,$D918)*overallRate,MIN(2258,E918)*overallRate),2))))</f>
        <v>Effectuez l’étape 1</v>
      </c>
      <c r="H918" s="54" t="str">
        <f>IF(ISTEXT(overallRate),"Effectuez l’étape 1",IF($C918="Oui","Utiliser Étape 2a) Hebdomadaire (52)",IF(OR(COUNT($D918,F918)&lt;&gt;2,overallRate=0),0,ROUND(IF($B918="Non - avec lien de dépendance",MIN(2258,F918,$D918)*overallRate,MIN(2258,F918)*overallRate),2))))</f>
        <v>Effectuez l’étape 1</v>
      </c>
      <c r="I918" s="3">
        <f t="shared" si="14"/>
        <v>0</v>
      </c>
    </row>
    <row r="919" spans="7:9" x14ac:dyDescent="0.35">
      <c r="G919" s="54" t="str">
        <f>IF(ISTEXT(overallRate),"Effectuez l’étape 1",IF($C919="Oui","Utiliser Étape 2a) Hebdomadaire (52)",IF(OR(COUNT($D919,E919)&lt;&gt;2,overallRate=0),0,ROUND(IF($B919="Non - avec lien de dépendance",MIN(2258,E919,$D919)*overallRate,MIN(2258,E919)*overallRate),2))))</f>
        <v>Effectuez l’étape 1</v>
      </c>
      <c r="H919" s="54" t="str">
        <f>IF(ISTEXT(overallRate),"Effectuez l’étape 1",IF($C919="Oui","Utiliser Étape 2a) Hebdomadaire (52)",IF(OR(COUNT($D919,F919)&lt;&gt;2,overallRate=0),0,ROUND(IF($B919="Non - avec lien de dépendance",MIN(2258,F919,$D919)*overallRate,MIN(2258,F919)*overallRate),2))))</f>
        <v>Effectuez l’étape 1</v>
      </c>
      <c r="I919" s="3">
        <f t="shared" si="14"/>
        <v>0</v>
      </c>
    </row>
    <row r="920" spans="7:9" x14ac:dyDescent="0.35">
      <c r="G920" s="54" t="str">
        <f>IF(ISTEXT(overallRate),"Effectuez l’étape 1",IF($C920="Oui","Utiliser Étape 2a) Hebdomadaire (52)",IF(OR(COUNT($D920,E920)&lt;&gt;2,overallRate=0),0,ROUND(IF($B920="Non - avec lien de dépendance",MIN(2258,E920,$D920)*overallRate,MIN(2258,E920)*overallRate),2))))</f>
        <v>Effectuez l’étape 1</v>
      </c>
      <c r="H920" s="54" t="str">
        <f>IF(ISTEXT(overallRate),"Effectuez l’étape 1",IF($C920="Oui","Utiliser Étape 2a) Hebdomadaire (52)",IF(OR(COUNT($D920,F920)&lt;&gt;2,overallRate=0),0,ROUND(IF($B920="Non - avec lien de dépendance",MIN(2258,F920,$D920)*overallRate,MIN(2258,F920)*overallRate),2))))</f>
        <v>Effectuez l’étape 1</v>
      </c>
      <c r="I920" s="3">
        <f t="shared" si="14"/>
        <v>0</v>
      </c>
    </row>
    <row r="921" spans="7:9" x14ac:dyDescent="0.35">
      <c r="G921" s="54" t="str">
        <f>IF(ISTEXT(overallRate),"Effectuez l’étape 1",IF($C921="Oui","Utiliser Étape 2a) Hebdomadaire (52)",IF(OR(COUNT($D921,E921)&lt;&gt;2,overallRate=0),0,ROUND(IF($B921="Non - avec lien de dépendance",MIN(2258,E921,$D921)*overallRate,MIN(2258,E921)*overallRate),2))))</f>
        <v>Effectuez l’étape 1</v>
      </c>
      <c r="H921" s="54" t="str">
        <f>IF(ISTEXT(overallRate),"Effectuez l’étape 1",IF($C921="Oui","Utiliser Étape 2a) Hebdomadaire (52)",IF(OR(COUNT($D921,F921)&lt;&gt;2,overallRate=0),0,ROUND(IF($B921="Non - avec lien de dépendance",MIN(2258,F921,$D921)*overallRate,MIN(2258,F921)*overallRate),2))))</f>
        <v>Effectuez l’étape 1</v>
      </c>
      <c r="I921" s="3">
        <f t="shared" si="14"/>
        <v>0</v>
      </c>
    </row>
    <row r="922" spans="7:9" x14ac:dyDescent="0.35">
      <c r="G922" s="54" t="str">
        <f>IF(ISTEXT(overallRate),"Effectuez l’étape 1",IF($C922="Oui","Utiliser Étape 2a) Hebdomadaire (52)",IF(OR(COUNT($D922,E922)&lt;&gt;2,overallRate=0),0,ROUND(IF($B922="Non - avec lien de dépendance",MIN(2258,E922,$D922)*overallRate,MIN(2258,E922)*overallRate),2))))</f>
        <v>Effectuez l’étape 1</v>
      </c>
      <c r="H922" s="54" t="str">
        <f>IF(ISTEXT(overallRate),"Effectuez l’étape 1",IF($C922="Oui","Utiliser Étape 2a) Hebdomadaire (52)",IF(OR(COUNT($D922,F922)&lt;&gt;2,overallRate=0),0,ROUND(IF($B922="Non - avec lien de dépendance",MIN(2258,F922,$D922)*overallRate,MIN(2258,F922)*overallRate),2))))</f>
        <v>Effectuez l’étape 1</v>
      </c>
      <c r="I922" s="3">
        <f t="shared" si="14"/>
        <v>0</v>
      </c>
    </row>
    <row r="923" spans="7:9" x14ac:dyDescent="0.35">
      <c r="G923" s="54" t="str">
        <f>IF(ISTEXT(overallRate),"Effectuez l’étape 1",IF($C923="Oui","Utiliser Étape 2a) Hebdomadaire (52)",IF(OR(COUNT($D923,E923)&lt;&gt;2,overallRate=0),0,ROUND(IF($B923="Non - avec lien de dépendance",MIN(2258,E923,$D923)*overallRate,MIN(2258,E923)*overallRate),2))))</f>
        <v>Effectuez l’étape 1</v>
      </c>
      <c r="H923" s="54" t="str">
        <f>IF(ISTEXT(overallRate),"Effectuez l’étape 1",IF($C923="Oui","Utiliser Étape 2a) Hebdomadaire (52)",IF(OR(COUNT($D923,F923)&lt;&gt;2,overallRate=0),0,ROUND(IF($B923="Non - avec lien de dépendance",MIN(2258,F923,$D923)*overallRate,MIN(2258,F923)*overallRate),2))))</f>
        <v>Effectuez l’étape 1</v>
      </c>
      <c r="I923" s="3">
        <f t="shared" si="14"/>
        <v>0</v>
      </c>
    </row>
    <row r="924" spans="7:9" x14ac:dyDescent="0.35">
      <c r="G924" s="54" t="str">
        <f>IF(ISTEXT(overallRate),"Effectuez l’étape 1",IF($C924="Oui","Utiliser Étape 2a) Hebdomadaire (52)",IF(OR(COUNT($D924,E924)&lt;&gt;2,overallRate=0),0,ROUND(IF($B924="Non - avec lien de dépendance",MIN(2258,E924,$D924)*overallRate,MIN(2258,E924)*overallRate),2))))</f>
        <v>Effectuez l’étape 1</v>
      </c>
      <c r="H924" s="54" t="str">
        <f>IF(ISTEXT(overallRate),"Effectuez l’étape 1",IF($C924="Oui","Utiliser Étape 2a) Hebdomadaire (52)",IF(OR(COUNT($D924,F924)&lt;&gt;2,overallRate=0),0,ROUND(IF($B924="Non - avec lien de dépendance",MIN(2258,F924,$D924)*overallRate,MIN(2258,F924)*overallRate),2))))</f>
        <v>Effectuez l’étape 1</v>
      </c>
      <c r="I924" s="3">
        <f t="shared" si="14"/>
        <v>0</v>
      </c>
    </row>
    <row r="925" spans="7:9" x14ac:dyDescent="0.35">
      <c r="G925" s="54" t="str">
        <f>IF(ISTEXT(overallRate),"Effectuez l’étape 1",IF($C925="Oui","Utiliser Étape 2a) Hebdomadaire (52)",IF(OR(COUNT($D925,E925)&lt;&gt;2,overallRate=0),0,ROUND(IF($B925="Non - avec lien de dépendance",MIN(2258,E925,$D925)*overallRate,MIN(2258,E925)*overallRate),2))))</f>
        <v>Effectuez l’étape 1</v>
      </c>
      <c r="H925" s="54" t="str">
        <f>IF(ISTEXT(overallRate),"Effectuez l’étape 1",IF($C925="Oui","Utiliser Étape 2a) Hebdomadaire (52)",IF(OR(COUNT($D925,F925)&lt;&gt;2,overallRate=0),0,ROUND(IF($B925="Non - avec lien de dépendance",MIN(2258,F925,$D925)*overallRate,MIN(2258,F925)*overallRate),2))))</f>
        <v>Effectuez l’étape 1</v>
      </c>
      <c r="I925" s="3">
        <f t="shared" si="14"/>
        <v>0</v>
      </c>
    </row>
    <row r="926" spans="7:9" x14ac:dyDescent="0.35">
      <c r="G926" s="54" t="str">
        <f>IF(ISTEXT(overallRate),"Effectuez l’étape 1",IF($C926="Oui","Utiliser Étape 2a) Hebdomadaire (52)",IF(OR(COUNT($D926,E926)&lt;&gt;2,overallRate=0),0,ROUND(IF($B926="Non - avec lien de dépendance",MIN(2258,E926,$D926)*overallRate,MIN(2258,E926)*overallRate),2))))</f>
        <v>Effectuez l’étape 1</v>
      </c>
      <c r="H926" s="54" t="str">
        <f>IF(ISTEXT(overallRate),"Effectuez l’étape 1",IF($C926="Oui","Utiliser Étape 2a) Hebdomadaire (52)",IF(OR(COUNT($D926,F926)&lt;&gt;2,overallRate=0),0,ROUND(IF($B926="Non - avec lien de dépendance",MIN(2258,F926,$D926)*overallRate,MIN(2258,F926)*overallRate),2))))</f>
        <v>Effectuez l’étape 1</v>
      </c>
      <c r="I926" s="3">
        <f t="shared" si="14"/>
        <v>0</v>
      </c>
    </row>
    <row r="927" spans="7:9" x14ac:dyDescent="0.35">
      <c r="G927" s="54" t="str">
        <f>IF(ISTEXT(overallRate),"Effectuez l’étape 1",IF($C927="Oui","Utiliser Étape 2a) Hebdomadaire (52)",IF(OR(COUNT($D927,E927)&lt;&gt;2,overallRate=0),0,ROUND(IF($B927="Non - avec lien de dépendance",MIN(2258,E927,$D927)*overallRate,MIN(2258,E927)*overallRate),2))))</f>
        <v>Effectuez l’étape 1</v>
      </c>
      <c r="H927" s="54" t="str">
        <f>IF(ISTEXT(overallRate),"Effectuez l’étape 1",IF($C927="Oui","Utiliser Étape 2a) Hebdomadaire (52)",IF(OR(COUNT($D927,F927)&lt;&gt;2,overallRate=0),0,ROUND(IF($B927="Non - avec lien de dépendance",MIN(2258,F927,$D927)*overallRate,MIN(2258,F927)*overallRate),2))))</f>
        <v>Effectuez l’étape 1</v>
      </c>
      <c r="I927" s="3">
        <f t="shared" si="14"/>
        <v>0</v>
      </c>
    </row>
    <row r="928" spans="7:9" x14ac:dyDescent="0.35">
      <c r="G928" s="54" t="str">
        <f>IF(ISTEXT(overallRate),"Effectuez l’étape 1",IF($C928="Oui","Utiliser Étape 2a) Hebdomadaire (52)",IF(OR(COUNT($D928,E928)&lt;&gt;2,overallRate=0),0,ROUND(IF($B928="Non - avec lien de dépendance",MIN(2258,E928,$D928)*overallRate,MIN(2258,E928)*overallRate),2))))</f>
        <v>Effectuez l’étape 1</v>
      </c>
      <c r="H928" s="54" t="str">
        <f>IF(ISTEXT(overallRate),"Effectuez l’étape 1",IF($C928="Oui","Utiliser Étape 2a) Hebdomadaire (52)",IF(OR(COUNT($D928,F928)&lt;&gt;2,overallRate=0),0,ROUND(IF($B928="Non - avec lien de dépendance",MIN(2258,F928,$D928)*overallRate,MIN(2258,F928)*overallRate),2))))</f>
        <v>Effectuez l’étape 1</v>
      </c>
      <c r="I928" s="3">
        <f t="shared" si="14"/>
        <v>0</v>
      </c>
    </row>
    <row r="929" spans="7:9" x14ac:dyDescent="0.35">
      <c r="G929" s="54" t="str">
        <f>IF(ISTEXT(overallRate),"Effectuez l’étape 1",IF($C929="Oui","Utiliser Étape 2a) Hebdomadaire (52)",IF(OR(COUNT($D929,E929)&lt;&gt;2,overallRate=0),0,ROUND(IF($B929="Non - avec lien de dépendance",MIN(2258,E929,$D929)*overallRate,MIN(2258,E929)*overallRate),2))))</f>
        <v>Effectuez l’étape 1</v>
      </c>
      <c r="H929" s="54" t="str">
        <f>IF(ISTEXT(overallRate),"Effectuez l’étape 1",IF($C929="Oui","Utiliser Étape 2a) Hebdomadaire (52)",IF(OR(COUNT($D929,F929)&lt;&gt;2,overallRate=0),0,ROUND(IF($B929="Non - avec lien de dépendance",MIN(2258,F929,$D929)*overallRate,MIN(2258,F929)*overallRate),2))))</f>
        <v>Effectuez l’étape 1</v>
      </c>
      <c r="I929" s="3">
        <f t="shared" si="14"/>
        <v>0</v>
      </c>
    </row>
    <row r="930" spans="7:9" x14ac:dyDescent="0.35">
      <c r="G930" s="54" t="str">
        <f>IF(ISTEXT(overallRate),"Effectuez l’étape 1",IF($C930="Oui","Utiliser Étape 2a) Hebdomadaire (52)",IF(OR(COUNT($D930,E930)&lt;&gt;2,overallRate=0),0,ROUND(IF($B930="Non - avec lien de dépendance",MIN(2258,E930,$D930)*overallRate,MIN(2258,E930)*overallRate),2))))</f>
        <v>Effectuez l’étape 1</v>
      </c>
      <c r="H930" s="54" t="str">
        <f>IF(ISTEXT(overallRate),"Effectuez l’étape 1",IF($C930="Oui","Utiliser Étape 2a) Hebdomadaire (52)",IF(OR(COUNT($D930,F930)&lt;&gt;2,overallRate=0),0,ROUND(IF($B930="Non - avec lien de dépendance",MIN(2258,F930,$D930)*overallRate,MIN(2258,F930)*overallRate),2))))</f>
        <v>Effectuez l’étape 1</v>
      </c>
      <c r="I930" s="3">
        <f t="shared" si="14"/>
        <v>0</v>
      </c>
    </row>
    <row r="931" spans="7:9" x14ac:dyDescent="0.35">
      <c r="G931" s="54" t="str">
        <f>IF(ISTEXT(overallRate),"Effectuez l’étape 1",IF($C931="Oui","Utiliser Étape 2a) Hebdomadaire (52)",IF(OR(COUNT($D931,E931)&lt;&gt;2,overallRate=0),0,ROUND(IF($B931="Non - avec lien de dépendance",MIN(2258,E931,$D931)*overallRate,MIN(2258,E931)*overallRate),2))))</f>
        <v>Effectuez l’étape 1</v>
      </c>
      <c r="H931" s="54" t="str">
        <f>IF(ISTEXT(overallRate),"Effectuez l’étape 1",IF($C931="Oui","Utiliser Étape 2a) Hebdomadaire (52)",IF(OR(COUNT($D931,F931)&lt;&gt;2,overallRate=0),0,ROUND(IF($B931="Non - avec lien de dépendance",MIN(2258,F931,$D931)*overallRate,MIN(2258,F931)*overallRate),2))))</f>
        <v>Effectuez l’étape 1</v>
      </c>
      <c r="I931" s="3">
        <f t="shared" si="14"/>
        <v>0</v>
      </c>
    </row>
    <row r="932" spans="7:9" x14ac:dyDescent="0.35">
      <c r="G932" s="54" t="str">
        <f>IF(ISTEXT(overallRate),"Effectuez l’étape 1",IF($C932="Oui","Utiliser Étape 2a) Hebdomadaire (52)",IF(OR(COUNT($D932,E932)&lt;&gt;2,overallRate=0),0,ROUND(IF($B932="Non - avec lien de dépendance",MIN(2258,E932,$D932)*overallRate,MIN(2258,E932)*overallRate),2))))</f>
        <v>Effectuez l’étape 1</v>
      </c>
      <c r="H932" s="54" t="str">
        <f>IF(ISTEXT(overallRate),"Effectuez l’étape 1",IF($C932="Oui","Utiliser Étape 2a) Hebdomadaire (52)",IF(OR(COUNT($D932,F932)&lt;&gt;2,overallRate=0),0,ROUND(IF($B932="Non - avec lien de dépendance",MIN(2258,F932,$D932)*overallRate,MIN(2258,F932)*overallRate),2))))</f>
        <v>Effectuez l’étape 1</v>
      </c>
      <c r="I932" s="3">
        <f t="shared" si="14"/>
        <v>0</v>
      </c>
    </row>
    <row r="933" spans="7:9" x14ac:dyDescent="0.35">
      <c r="G933" s="54" t="str">
        <f>IF(ISTEXT(overallRate),"Effectuez l’étape 1",IF($C933="Oui","Utiliser Étape 2a) Hebdomadaire (52)",IF(OR(COUNT($D933,E933)&lt;&gt;2,overallRate=0),0,ROUND(IF($B933="Non - avec lien de dépendance",MIN(2258,E933,$D933)*overallRate,MIN(2258,E933)*overallRate),2))))</f>
        <v>Effectuez l’étape 1</v>
      </c>
      <c r="H933" s="54" t="str">
        <f>IF(ISTEXT(overallRate),"Effectuez l’étape 1",IF($C933="Oui","Utiliser Étape 2a) Hebdomadaire (52)",IF(OR(COUNT($D933,F933)&lt;&gt;2,overallRate=0),0,ROUND(IF($B933="Non - avec lien de dépendance",MIN(2258,F933,$D933)*overallRate,MIN(2258,F933)*overallRate),2))))</f>
        <v>Effectuez l’étape 1</v>
      </c>
      <c r="I933" s="3">
        <f t="shared" si="14"/>
        <v>0</v>
      </c>
    </row>
    <row r="934" spans="7:9" x14ac:dyDescent="0.35">
      <c r="G934" s="54" t="str">
        <f>IF(ISTEXT(overallRate),"Effectuez l’étape 1",IF($C934="Oui","Utiliser Étape 2a) Hebdomadaire (52)",IF(OR(COUNT($D934,E934)&lt;&gt;2,overallRate=0),0,ROUND(IF($B934="Non - avec lien de dépendance",MIN(2258,E934,$D934)*overallRate,MIN(2258,E934)*overallRate),2))))</f>
        <v>Effectuez l’étape 1</v>
      </c>
      <c r="H934" s="54" t="str">
        <f>IF(ISTEXT(overallRate),"Effectuez l’étape 1",IF($C934="Oui","Utiliser Étape 2a) Hebdomadaire (52)",IF(OR(COUNT($D934,F934)&lt;&gt;2,overallRate=0),0,ROUND(IF($B934="Non - avec lien de dépendance",MIN(2258,F934,$D934)*overallRate,MIN(2258,F934)*overallRate),2))))</f>
        <v>Effectuez l’étape 1</v>
      </c>
      <c r="I934" s="3">
        <f t="shared" si="14"/>
        <v>0</v>
      </c>
    </row>
    <row r="935" spans="7:9" x14ac:dyDescent="0.35">
      <c r="G935" s="54" t="str">
        <f>IF(ISTEXT(overallRate),"Effectuez l’étape 1",IF($C935="Oui","Utiliser Étape 2a) Hebdomadaire (52)",IF(OR(COUNT($D935,E935)&lt;&gt;2,overallRate=0),0,ROUND(IF($B935="Non - avec lien de dépendance",MIN(2258,E935,$D935)*overallRate,MIN(2258,E935)*overallRate),2))))</f>
        <v>Effectuez l’étape 1</v>
      </c>
      <c r="H935" s="54" t="str">
        <f>IF(ISTEXT(overallRate),"Effectuez l’étape 1",IF($C935="Oui","Utiliser Étape 2a) Hebdomadaire (52)",IF(OR(COUNT($D935,F935)&lt;&gt;2,overallRate=0),0,ROUND(IF($B935="Non - avec lien de dépendance",MIN(2258,F935,$D935)*overallRate,MIN(2258,F935)*overallRate),2))))</f>
        <v>Effectuez l’étape 1</v>
      </c>
      <c r="I935" s="3">
        <f t="shared" si="14"/>
        <v>0</v>
      </c>
    </row>
    <row r="936" spans="7:9" x14ac:dyDescent="0.35">
      <c r="G936" s="54" t="str">
        <f>IF(ISTEXT(overallRate),"Effectuez l’étape 1",IF($C936="Oui","Utiliser Étape 2a) Hebdomadaire (52)",IF(OR(COUNT($D936,E936)&lt;&gt;2,overallRate=0),0,ROUND(IF($B936="Non - avec lien de dépendance",MIN(2258,E936,$D936)*overallRate,MIN(2258,E936)*overallRate),2))))</f>
        <v>Effectuez l’étape 1</v>
      </c>
      <c r="H936" s="54" t="str">
        <f>IF(ISTEXT(overallRate),"Effectuez l’étape 1",IF($C936="Oui","Utiliser Étape 2a) Hebdomadaire (52)",IF(OR(COUNT($D936,F936)&lt;&gt;2,overallRate=0),0,ROUND(IF($B936="Non - avec lien de dépendance",MIN(2258,F936,$D936)*overallRate,MIN(2258,F936)*overallRate),2))))</f>
        <v>Effectuez l’étape 1</v>
      </c>
      <c r="I936" s="3">
        <f t="shared" si="14"/>
        <v>0</v>
      </c>
    </row>
    <row r="937" spans="7:9" x14ac:dyDescent="0.35">
      <c r="G937" s="54" t="str">
        <f>IF(ISTEXT(overallRate),"Effectuez l’étape 1",IF($C937="Oui","Utiliser Étape 2a) Hebdomadaire (52)",IF(OR(COUNT($D937,E937)&lt;&gt;2,overallRate=0),0,ROUND(IF($B937="Non - avec lien de dépendance",MIN(2258,E937,$D937)*overallRate,MIN(2258,E937)*overallRate),2))))</f>
        <v>Effectuez l’étape 1</v>
      </c>
      <c r="H937" s="54" t="str">
        <f>IF(ISTEXT(overallRate),"Effectuez l’étape 1",IF($C937="Oui","Utiliser Étape 2a) Hebdomadaire (52)",IF(OR(COUNT($D937,F937)&lt;&gt;2,overallRate=0),0,ROUND(IF($B937="Non - avec lien de dépendance",MIN(2258,F937,$D937)*overallRate,MIN(2258,F937)*overallRate),2))))</f>
        <v>Effectuez l’étape 1</v>
      </c>
      <c r="I937" s="3">
        <f t="shared" si="14"/>
        <v>0</v>
      </c>
    </row>
    <row r="938" spans="7:9" x14ac:dyDescent="0.35">
      <c r="G938" s="54" t="str">
        <f>IF(ISTEXT(overallRate),"Effectuez l’étape 1",IF($C938="Oui","Utiliser Étape 2a) Hebdomadaire (52)",IF(OR(COUNT($D938,E938)&lt;&gt;2,overallRate=0),0,ROUND(IF($B938="Non - avec lien de dépendance",MIN(2258,E938,$D938)*overallRate,MIN(2258,E938)*overallRate),2))))</f>
        <v>Effectuez l’étape 1</v>
      </c>
      <c r="H938" s="54" t="str">
        <f>IF(ISTEXT(overallRate),"Effectuez l’étape 1",IF($C938="Oui","Utiliser Étape 2a) Hebdomadaire (52)",IF(OR(COUNT($D938,F938)&lt;&gt;2,overallRate=0),0,ROUND(IF($B938="Non - avec lien de dépendance",MIN(2258,F938,$D938)*overallRate,MIN(2258,F938)*overallRate),2))))</f>
        <v>Effectuez l’étape 1</v>
      </c>
      <c r="I938" s="3">
        <f t="shared" si="14"/>
        <v>0</v>
      </c>
    </row>
    <row r="939" spans="7:9" x14ac:dyDescent="0.35">
      <c r="G939" s="54" t="str">
        <f>IF(ISTEXT(overallRate),"Effectuez l’étape 1",IF($C939="Oui","Utiliser Étape 2a) Hebdomadaire (52)",IF(OR(COUNT($D939,E939)&lt;&gt;2,overallRate=0),0,ROUND(IF($B939="Non - avec lien de dépendance",MIN(2258,E939,$D939)*overallRate,MIN(2258,E939)*overallRate),2))))</f>
        <v>Effectuez l’étape 1</v>
      </c>
      <c r="H939" s="54" t="str">
        <f>IF(ISTEXT(overallRate),"Effectuez l’étape 1",IF($C939="Oui","Utiliser Étape 2a) Hebdomadaire (52)",IF(OR(COUNT($D939,F939)&lt;&gt;2,overallRate=0),0,ROUND(IF($B939="Non - avec lien de dépendance",MIN(2258,F939,$D939)*overallRate,MIN(2258,F939)*overallRate),2))))</f>
        <v>Effectuez l’étape 1</v>
      </c>
      <c r="I939" s="3">
        <f t="shared" si="14"/>
        <v>0</v>
      </c>
    </row>
    <row r="940" spans="7:9" x14ac:dyDescent="0.35">
      <c r="G940" s="54" t="str">
        <f>IF(ISTEXT(overallRate),"Effectuez l’étape 1",IF($C940="Oui","Utiliser Étape 2a) Hebdomadaire (52)",IF(OR(COUNT($D940,E940)&lt;&gt;2,overallRate=0),0,ROUND(IF($B940="Non - avec lien de dépendance",MIN(2258,E940,$D940)*overallRate,MIN(2258,E940)*overallRate),2))))</f>
        <v>Effectuez l’étape 1</v>
      </c>
      <c r="H940" s="54" t="str">
        <f>IF(ISTEXT(overallRate),"Effectuez l’étape 1",IF($C940="Oui","Utiliser Étape 2a) Hebdomadaire (52)",IF(OR(COUNT($D940,F940)&lt;&gt;2,overallRate=0),0,ROUND(IF($B940="Non - avec lien de dépendance",MIN(2258,F940,$D940)*overallRate,MIN(2258,F940)*overallRate),2))))</f>
        <v>Effectuez l’étape 1</v>
      </c>
      <c r="I940" s="3">
        <f t="shared" si="14"/>
        <v>0</v>
      </c>
    </row>
    <row r="941" spans="7:9" x14ac:dyDescent="0.35">
      <c r="G941" s="54" t="str">
        <f>IF(ISTEXT(overallRate),"Effectuez l’étape 1",IF($C941="Oui","Utiliser Étape 2a) Hebdomadaire (52)",IF(OR(COUNT($D941,E941)&lt;&gt;2,overallRate=0),0,ROUND(IF($B941="Non - avec lien de dépendance",MIN(2258,E941,$D941)*overallRate,MIN(2258,E941)*overallRate),2))))</f>
        <v>Effectuez l’étape 1</v>
      </c>
      <c r="H941" s="54" t="str">
        <f>IF(ISTEXT(overallRate),"Effectuez l’étape 1",IF($C941="Oui","Utiliser Étape 2a) Hebdomadaire (52)",IF(OR(COUNT($D941,F941)&lt;&gt;2,overallRate=0),0,ROUND(IF($B941="Non - avec lien de dépendance",MIN(2258,F941,$D941)*overallRate,MIN(2258,F941)*overallRate),2))))</f>
        <v>Effectuez l’étape 1</v>
      </c>
      <c r="I941" s="3">
        <f t="shared" si="14"/>
        <v>0</v>
      </c>
    </row>
    <row r="942" spans="7:9" x14ac:dyDescent="0.35">
      <c r="G942" s="54" t="str">
        <f>IF(ISTEXT(overallRate),"Effectuez l’étape 1",IF($C942="Oui","Utiliser Étape 2a) Hebdomadaire (52)",IF(OR(COUNT($D942,E942)&lt;&gt;2,overallRate=0),0,ROUND(IF($B942="Non - avec lien de dépendance",MIN(2258,E942,$D942)*overallRate,MIN(2258,E942)*overallRate),2))))</f>
        <v>Effectuez l’étape 1</v>
      </c>
      <c r="H942" s="54" t="str">
        <f>IF(ISTEXT(overallRate),"Effectuez l’étape 1",IF($C942="Oui","Utiliser Étape 2a) Hebdomadaire (52)",IF(OR(COUNT($D942,F942)&lt;&gt;2,overallRate=0),0,ROUND(IF($B942="Non - avec lien de dépendance",MIN(2258,F942,$D942)*overallRate,MIN(2258,F942)*overallRate),2))))</f>
        <v>Effectuez l’étape 1</v>
      </c>
      <c r="I942" s="3">
        <f t="shared" si="14"/>
        <v>0</v>
      </c>
    </row>
    <row r="943" spans="7:9" x14ac:dyDescent="0.35">
      <c r="G943" s="54" t="str">
        <f>IF(ISTEXT(overallRate),"Effectuez l’étape 1",IF($C943="Oui","Utiliser Étape 2a) Hebdomadaire (52)",IF(OR(COUNT($D943,E943)&lt;&gt;2,overallRate=0),0,ROUND(IF($B943="Non - avec lien de dépendance",MIN(2258,E943,$D943)*overallRate,MIN(2258,E943)*overallRate),2))))</f>
        <v>Effectuez l’étape 1</v>
      </c>
      <c r="H943" s="54" t="str">
        <f>IF(ISTEXT(overallRate),"Effectuez l’étape 1",IF($C943="Oui","Utiliser Étape 2a) Hebdomadaire (52)",IF(OR(COUNT($D943,F943)&lt;&gt;2,overallRate=0),0,ROUND(IF($B943="Non - avec lien de dépendance",MIN(2258,F943,$D943)*overallRate,MIN(2258,F943)*overallRate),2))))</f>
        <v>Effectuez l’étape 1</v>
      </c>
      <c r="I943" s="3">
        <f t="shared" si="14"/>
        <v>0</v>
      </c>
    </row>
    <row r="944" spans="7:9" x14ac:dyDescent="0.35">
      <c r="G944" s="54" t="str">
        <f>IF(ISTEXT(overallRate),"Effectuez l’étape 1",IF($C944="Oui","Utiliser Étape 2a) Hebdomadaire (52)",IF(OR(COUNT($D944,E944)&lt;&gt;2,overallRate=0),0,ROUND(IF($B944="Non - avec lien de dépendance",MIN(2258,E944,$D944)*overallRate,MIN(2258,E944)*overallRate),2))))</f>
        <v>Effectuez l’étape 1</v>
      </c>
      <c r="H944" s="54" t="str">
        <f>IF(ISTEXT(overallRate),"Effectuez l’étape 1",IF($C944="Oui","Utiliser Étape 2a) Hebdomadaire (52)",IF(OR(COUNT($D944,F944)&lt;&gt;2,overallRate=0),0,ROUND(IF($B944="Non - avec lien de dépendance",MIN(2258,F944,$D944)*overallRate,MIN(2258,F944)*overallRate),2))))</f>
        <v>Effectuez l’étape 1</v>
      </c>
      <c r="I944" s="3">
        <f t="shared" si="14"/>
        <v>0</v>
      </c>
    </row>
    <row r="945" spans="7:9" x14ac:dyDescent="0.35">
      <c r="G945" s="54" t="str">
        <f>IF(ISTEXT(overallRate),"Effectuez l’étape 1",IF($C945="Oui","Utiliser Étape 2a) Hebdomadaire (52)",IF(OR(COUNT($D945,E945)&lt;&gt;2,overallRate=0),0,ROUND(IF($B945="Non - avec lien de dépendance",MIN(2258,E945,$D945)*overallRate,MIN(2258,E945)*overallRate),2))))</f>
        <v>Effectuez l’étape 1</v>
      </c>
      <c r="H945" s="54" t="str">
        <f>IF(ISTEXT(overallRate),"Effectuez l’étape 1",IF($C945="Oui","Utiliser Étape 2a) Hebdomadaire (52)",IF(OR(COUNT($D945,F945)&lt;&gt;2,overallRate=0),0,ROUND(IF($B945="Non - avec lien de dépendance",MIN(2258,F945,$D945)*overallRate,MIN(2258,F945)*overallRate),2))))</f>
        <v>Effectuez l’étape 1</v>
      </c>
      <c r="I945" s="3">
        <f t="shared" si="14"/>
        <v>0</v>
      </c>
    </row>
    <row r="946" spans="7:9" x14ac:dyDescent="0.35">
      <c r="G946" s="54" t="str">
        <f>IF(ISTEXT(overallRate),"Effectuez l’étape 1",IF($C946="Oui","Utiliser Étape 2a) Hebdomadaire (52)",IF(OR(COUNT($D946,E946)&lt;&gt;2,overallRate=0),0,ROUND(IF($B946="Non - avec lien de dépendance",MIN(2258,E946,$D946)*overallRate,MIN(2258,E946)*overallRate),2))))</f>
        <v>Effectuez l’étape 1</v>
      </c>
      <c r="H946" s="54" t="str">
        <f>IF(ISTEXT(overallRate),"Effectuez l’étape 1",IF($C946="Oui","Utiliser Étape 2a) Hebdomadaire (52)",IF(OR(COUNT($D946,F946)&lt;&gt;2,overallRate=0),0,ROUND(IF($B946="Non - avec lien de dépendance",MIN(2258,F946,$D946)*overallRate,MIN(2258,F946)*overallRate),2))))</f>
        <v>Effectuez l’étape 1</v>
      </c>
      <c r="I946" s="3">
        <f t="shared" si="14"/>
        <v>0</v>
      </c>
    </row>
    <row r="947" spans="7:9" x14ac:dyDescent="0.35">
      <c r="G947" s="54" t="str">
        <f>IF(ISTEXT(overallRate),"Effectuez l’étape 1",IF($C947="Oui","Utiliser Étape 2a) Hebdomadaire (52)",IF(OR(COUNT($D947,E947)&lt;&gt;2,overallRate=0),0,ROUND(IF($B947="Non - avec lien de dépendance",MIN(2258,E947,$D947)*overallRate,MIN(2258,E947)*overallRate),2))))</f>
        <v>Effectuez l’étape 1</v>
      </c>
      <c r="H947" s="54" t="str">
        <f>IF(ISTEXT(overallRate),"Effectuez l’étape 1",IF($C947="Oui","Utiliser Étape 2a) Hebdomadaire (52)",IF(OR(COUNT($D947,F947)&lt;&gt;2,overallRate=0),0,ROUND(IF($B947="Non - avec lien de dépendance",MIN(2258,F947,$D947)*overallRate,MIN(2258,F947)*overallRate),2))))</f>
        <v>Effectuez l’étape 1</v>
      </c>
      <c r="I947" s="3">
        <f t="shared" si="14"/>
        <v>0</v>
      </c>
    </row>
    <row r="948" spans="7:9" x14ac:dyDescent="0.35">
      <c r="G948" s="54" t="str">
        <f>IF(ISTEXT(overallRate),"Effectuez l’étape 1",IF($C948="Oui","Utiliser Étape 2a) Hebdomadaire (52)",IF(OR(COUNT($D948,E948)&lt;&gt;2,overallRate=0),0,ROUND(IF($B948="Non - avec lien de dépendance",MIN(2258,E948,$D948)*overallRate,MIN(2258,E948)*overallRate),2))))</f>
        <v>Effectuez l’étape 1</v>
      </c>
      <c r="H948" s="54" t="str">
        <f>IF(ISTEXT(overallRate),"Effectuez l’étape 1",IF($C948="Oui","Utiliser Étape 2a) Hebdomadaire (52)",IF(OR(COUNT($D948,F948)&lt;&gt;2,overallRate=0),0,ROUND(IF($B948="Non - avec lien de dépendance",MIN(2258,F948,$D948)*overallRate,MIN(2258,F948)*overallRate),2))))</f>
        <v>Effectuez l’étape 1</v>
      </c>
      <c r="I948" s="3">
        <f t="shared" si="14"/>
        <v>0</v>
      </c>
    </row>
    <row r="949" spans="7:9" x14ac:dyDescent="0.35">
      <c r="G949" s="54" t="str">
        <f>IF(ISTEXT(overallRate),"Effectuez l’étape 1",IF($C949="Oui","Utiliser Étape 2a) Hebdomadaire (52)",IF(OR(COUNT($D949,E949)&lt;&gt;2,overallRate=0),0,ROUND(IF($B949="Non - avec lien de dépendance",MIN(2258,E949,$D949)*overallRate,MIN(2258,E949)*overallRate),2))))</f>
        <v>Effectuez l’étape 1</v>
      </c>
      <c r="H949" s="54" t="str">
        <f>IF(ISTEXT(overallRate),"Effectuez l’étape 1",IF($C949="Oui","Utiliser Étape 2a) Hebdomadaire (52)",IF(OR(COUNT($D949,F949)&lt;&gt;2,overallRate=0),0,ROUND(IF($B949="Non - avec lien de dépendance",MIN(2258,F949,$D949)*overallRate,MIN(2258,F949)*overallRate),2))))</f>
        <v>Effectuez l’étape 1</v>
      </c>
      <c r="I949" s="3">
        <f t="shared" si="14"/>
        <v>0</v>
      </c>
    </row>
    <row r="950" spans="7:9" x14ac:dyDescent="0.35">
      <c r="G950" s="54" t="str">
        <f>IF(ISTEXT(overallRate),"Effectuez l’étape 1",IF($C950="Oui","Utiliser Étape 2a) Hebdomadaire (52)",IF(OR(COUNT($D950,E950)&lt;&gt;2,overallRate=0),0,ROUND(IF($B950="Non - avec lien de dépendance",MIN(2258,E950,$D950)*overallRate,MIN(2258,E950)*overallRate),2))))</f>
        <v>Effectuez l’étape 1</v>
      </c>
      <c r="H950" s="54" t="str">
        <f>IF(ISTEXT(overallRate),"Effectuez l’étape 1",IF($C950="Oui","Utiliser Étape 2a) Hebdomadaire (52)",IF(OR(COUNT($D950,F950)&lt;&gt;2,overallRate=0),0,ROUND(IF($B950="Non - avec lien de dépendance",MIN(2258,F950,$D950)*overallRate,MIN(2258,F950)*overallRate),2))))</f>
        <v>Effectuez l’étape 1</v>
      </c>
      <c r="I950" s="3">
        <f t="shared" si="14"/>
        <v>0</v>
      </c>
    </row>
    <row r="951" spans="7:9" x14ac:dyDescent="0.35">
      <c r="G951" s="54" t="str">
        <f>IF(ISTEXT(overallRate),"Effectuez l’étape 1",IF($C951="Oui","Utiliser Étape 2a) Hebdomadaire (52)",IF(OR(COUNT($D951,E951)&lt;&gt;2,overallRate=0),0,ROUND(IF($B951="Non - avec lien de dépendance",MIN(2258,E951,$D951)*overallRate,MIN(2258,E951)*overallRate),2))))</f>
        <v>Effectuez l’étape 1</v>
      </c>
      <c r="H951" s="54" t="str">
        <f>IF(ISTEXT(overallRate),"Effectuez l’étape 1",IF($C951="Oui","Utiliser Étape 2a) Hebdomadaire (52)",IF(OR(COUNT($D951,F951)&lt;&gt;2,overallRate=0),0,ROUND(IF($B951="Non - avec lien de dépendance",MIN(2258,F951,$D951)*overallRate,MIN(2258,F951)*overallRate),2))))</f>
        <v>Effectuez l’étape 1</v>
      </c>
      <c r="I951" s="3">
        <f t="shared" si="14"/>
        <v>0</v>
      </c>
    </row>
    <row r="952" spans="7:9" x14ac:dyDescent="0.35">
      <c r="G952" s="54" t="str">
        <f>IF(ISTEXT(overallRate),"Effectuez l’étape 1",IF($C952="Oui","Utiliser Étape 2a) Hebdomadaire (52)",IF(OR(COUNT($D952,E952)&lt;&gt;2,overallRate=0),0,ROUND(IF($B952="Non - avec lien de dépendance",MIN(2258,E952,$D952)*overallRate,MIN(2258,E952)*overallRate),2))))</f>
        <v>Effectuez l’étape 1</v>
      </c>
      <c r="H952" s="54" t="str">
        <f>IF(ISTEXT(overallRate),"Effectuez l’étape 1",IF($C952="Oui","Utiliser Étape 2a) Hebdomadaire (52)",IF(OR(COUNT($D952,F952)&lt;&gt;2,overallRate=0),0,ROUND(IF($B952="Non - avec lien de dépendance",MIN(2258,F952,$D952)*overallRate,MIN(2258,F952)*overallRate),2))))</f>
        <v>Effectuez l’étape 1</v>
      </c>
      <c r="I952" s="3">
        <f t="shared" si="14"/>
        <v>0</v>
      </c>
    </row>
    <row r="953" spans="7:9" x14ac:dyDescent="0.35">
      <c r="G953" s="54" t="str">
        <f>IF(ISTEXT(overallRate),"Effectuez l’étape 1",IF($C953="Oui","Utiliser Étape 2a) Hebdomadaire (52)",IF(OR(COUNT($D953,E953)&lt;&gt;2,overallRate=0),0,ROUND(IF($B953="Non - avec lien de dépendance",MIN(2258,E953,$D953)*overallRate,MIN(2258,E953)*overallRate),2))))</f>
        <v>Effectuez l’étape 1</v>
      </c>
      <c r="H953" s="54" t="str">
        <f>IF(ISTEXT(overallRate),"Effectuez l’étape 1",IF($C953="Oui","Utiliser Étape 2a) Hebdomadaire (52)",IF(OR(COUNT($D953,F953)&lt;&gt;2,overallRate=0),0,ROUND(IF($B953="Non - avec lien de dépendance",MIN(2258,F953,$D953)*overallRate,MIN(2258,F953)*overallRate),2))))</f>
        <v>Effectuez l’étape 1</v>
      </c>
      <c r="I953" s="3">
        <f t="shared" si="14"/>
        <v>0</v>
      </c>
    </row>
    <row r="954" spans="7:9" x14ac:dyDescent="0.35">
      <c r="G954" s="54" t="str">
        <f>IF(ISTEXT(overallRate),"Effectuez l’étape 1",IF($C954="Oui","Utiliser Étape 2a) Hebdomadaire (52)",IF(OR(COUNT($D954,E954)&lt;&gt;2,overallRate=0),0,ROUND(IF($B954="Non - avec lien de dépendance",MIN(2258,E954,$D954)*overallRate,MIN(2258,E954)*overallRate),2))))</f>
        <v>Effectuez l’étape 1</v>
      </c>
      <c r="H954" s="54" t="str">
        <f>IF(ISTEXT(overallRate),"Effectuez l’étape 1",IF($C954="Oui","Utiliser Étape 2a) Hebdomadaire (52)",IF(OR(COUNT($D954,F954)&lt;&gt;2,overallRate=0),0,ROUND(IF($B954="Non - avec lien de dépendance",MIN(2258,F954,$D954)*overallRate,MIN(2258,F954)*overallRate),2))))</f>
        <v>Effectuez l’étape 1</v>
      </c>
      <c r="I954" s="3">
        <f t="shared" si="14"/>
        <v>0</v>
      </c>
    </row>
    <row r="955" spans="7:9" x14ac:dyDescent="0.35">
      <c r="G955" s="54" t="str">
        <f>IF(ISTEXT(overallRate),"Effectuez l’étape 1",IF($C955="Oui","Utiliser Étape 2a) Hebdomadaire (52)",IF(OR(COUNT($D955,E955)&lt;&gt;2,overallRate=0),0,ROUND(IF($B955="Non - avec lien de dépendance",MIN(2258,E955,$D955)*overallRate,MIN(2258,E955)*overallRate),2))))</f>
        <v>Effectuez l’étape 1</v>
      </c>
      <c r="H955" s="54" t="str">
        <f>IF(ISTEXT(overallRate),"Effectuez l’étape 1",IF($C955="Oui","Utiliser Étape 2a) Hebdomadaire (52)",IF(OR(COUNT($D955,F955)&lt;&gt;2,overallRate=0),0,ROUND(IF($B955="Non - avec lien de dépendance",MIN(2258,F955,$D955)*overallRate,MIN(2258,F955)*overallRate),2))))</f>
        <v>Effectuez l’étape 1</v>
      </c>
      <c r="I955" s="3">
        <f t="shared" si="14"/>
        <v>0</v>
      </c>
    </row>
    <row r="956" spans="7:9" x14ac:dyDescent="0.35">
      <c r="G956" s="54" t="str">
        <f>IF(ISTEXT(overallRate),"Effectuez l’étape 1",IF($C956="Oui","Utiliser Étape 2a) Hebdomadaire (52)",IF(OR(COUNT($D956,E956)&lt;&gt;2,overallRate=0),0,ROUND(IF($B956="Non - avec lien de dépendance",MIN(2258,E956,$D956)*overallRate,MIN(2258,E956)*overallRate),2))))</f>
        <v>Effectuez l’étape 1</v>
      </c>
      <c r="H956" s="54" t="str">
        <f>IF(ISTEXT(overallRate),"Effectuez l’étape 1",IF($C956="Oui","Utiliser Étape 2a) Hebdomadaire (52)",IF(OR(COUNT($D956,F956)&lt;&gt;2,overallRate=0),0,ROUND(IF($B956="Non - avec lien de dépendance",MIN(2258,F956,$D956)*overallRate,MIN(2258,F956)*overallRate),2))))</f>
        <v>Effectuez l’étape 1</v>
      </c>
      <c r="I956" s="3">
        <f t="shared" si="14"/>
        <v>0</v>
      </c>
    </row>
    <row r="957" spans="7:9" x14ac:dyDescent="0.35">
      <c r="G957" s="54" t="str">
        <f>IF(ISTEXT(overallRate),"Effectuez l’étape 1",IF($C957="Oui","Utiliser Étape 2a) Hebdomadaire (52)",IF(OR(COUNT($D957,E957)&lt;&gt;2,overallRate=0),0,ROUND(IF($B957="Non - avec lien de dépendance",MIN(2258,E957,$D957)*overallRate,MIN(2258,E957)*overallRate),2))))</f>
        <v>Effectuez l’étape 1</v>
      </c>
      <c r="H957" s="54" t="str">
        <f>IF(ISTEXT(overallRate),"Effectuez l’étape 1",IF($C957="Oui","Utiliser Étape 2a) Hebdomadaire (52)",IF(OR(COUNT($D957,F957)&lt;&gt;2,overallRate=0),0,ROUND(IF($B957="Non - avec lien de dépendance",MIN(2258,F957,$D957)*overallRate,MIN(2258,F957)*overallRate),2))))</f>
        <v>Effectuez l’étape 1</v>
      </c>
      <c r="I957" s="3">
        <f t="shared" si="14"/>
        <v>0</v>
      </c>
    </row>
    <row r="958" spans="7:9" x14ac:dyDescent="0.35">
      <c r="G958" s="54" t="str">
        <f>IF(ISTEXT(overallRate),"Effectuez l’étape 1",IF($C958="Oui","Utiliser Étape 2a) Hebdomadaire (52)",IF(OR(COUNT($D958,E958)&lt;&gt;2,overallRate=0),0,ROUND(IF($B958="Non - avec lien de dépendance",MIN(2258,E958,$D958)*overallRate,MIN(2258,E958)*overallRate),2))))</f>
        <v>Effectuez l’étape 1</v>
      </c>
      <c r="H958" s="54" t="str">
        <f>IF(ISTEXT(overallRate),"Effectuez l’étape 1",IF($C958="Oui","Utiliser Étape 2a) Hebdomadaire (52)",IF(OR(COUNT($D958,F958)&lt;&gt;2,overallRate=0),0,ROUND(IF($B958="Non - avec lien de dépendance",MIN(2258,F958,$D958)*overallRate,MIN(2258,F958)*overallRate),2))))</f>
        <v>Effectuez l’étape 1</v>
      </c>
      <c r="I958" s="3">
        <f t="shared" si="14"/>
        <v>0</v>
      </c>
    </row>
    <row r="959" spans="7:9" x14ac:dyDescent="0.35">
      <c r="G959" s="54" t="str">
        <f>IF(ISTEXT(overallRate),"Effectuez l’étape 1",IF($C959="Oui","Utiliser Étape 2a) Hebdomadaire (52)",IF(OR(COUNT($D959,E959)&lt;&gt;2,overallRate=0),0,ROUND(IF($B959="Non - avec lien de dépendance",MIN(2258,E959,$D959)*overallRate,MIN(2258,E959)*overallRate),2))))</f>
        <v>Effectuez l’étape 1</v>
      </c>
      <c r="H959" s="54" t="str">
        <f>IF(ISTEXT(overallRate),"Effectuez l’étape 1",IF($C959="Oui","Utiliser Étape 2a) Hebdomadaire (52)",IF(OR(COUNT($D959,F959)&lt;&gt;2,overallRate=0),0,ROUND(IF($B959="Non - avec lien de dépendance",MIN(2258,F959,$D959)*overallRate,MIN(2258,F959)*overallRate),2))))</f>
        <v>Effectuez l’étape 1</v>
      </c>
      <c r="I959" s="3">
        <f t="shared" si="14"/>
        <v>0</v>
      </c>
    </row>
    <row r="960" spans="7:9" x14ac:dyDescent="0.35">
      <c r="G960" s="54" t="str">
        <f>IF(ISTEXT(overallRate),"Effectuez l’étape 1",IF($C960="Oui","Utiliser Étape 2a) Hebdomadaire (52)",IF(OR(COUNT($D960,E960)&lt;&gt;2,overallRate=0),0,ROUND(IF($B960="Non - avec lien de dépendance",MIN(2258,E960,$D960)*overallRate,MIN(2258,E960)*overallRate),2))))</f>
        <v>Effectuez l’étape 1</v>
      </c>
      <c r="H960" s="54" t="str">
        <f>IF(ISTEXT(overallRate),"Effectuez l’étape 1",IF($C960="Oui","Utiliser Étape 2a) Hebdomadaire (52)",IF(OR(COUNT($D960,F960)&lt;&gt;2,overallRate=0),0,ROUND(IF($B960="Non - avec lien de dépendance",MIN(2258,F960,$D960)*overallRate,MIN(2258,F960)*overallRate),2))))</f>
        <v>Effectuez l’étape 1</v>
      </c>
      <c r="I960" s="3">
        <f t="shared" si="14"/>
        <v>0</v>
      </c>
    </row>
    <row r="961" spans="7:9" x14ac:dyDescent="0.35">
      <c r="G961" s="54" t="str">
        <f>IF(ISTEXT(overallRate),"Effectuez l’étape 1",IF($C961="Oui","Utiliser Étape 2a) Hebdomadaire (52)",IF(OR(COUNT($D961,E961)&lt;&gt;2,overallRate=0),0,ROUND(IF($B961="Non - avec lien de dépendance",MIN(2258,E961,$D961)*overallRate,MIN(2258,E961)*overallRate),2))))</f>
        <v>Effectuez l’étape 1</v>
      </c>
      <c r="H961" s="54" t="str">
        <f>IF(ISTEXT(overallRate),"Effectuez l’étape 1",IF($C961="Oui","Utiliser Étape 2a) Hebdomadaire (52)",IF(OR(COUNT($D961,F961)&lt;&gt;2,overallRate=0),0,ROUND(IF($B961="Non - avec lien de dépendance",MIN(2258,F961,$D961)*overallRate,MIN(2258,F961)*overallRate),2))))</f>
        <v>Effectuez l’étape 1</v>
      </c>
      <c r="I961" s="3">
        <f t="shared" si="14"/>
        <v>0</v>
      </c>
    </row>
    <row r="962" spans="7:9" x14ac:dyDescent="0.35">
      <c r="G962" s="54" t="str">
        <f>IF(ISTEXT(overallRate),"Effectuez l’étape 1",IF($C962="Oui","Utiliser Étape 2a) Hebdomadaire (52)",IF(OR(COUNT($D962,E962)&lt;&gt;2,overallRate=0),0,ROUND(IF($B962="Non - avec lien de dépendance",MIN(2258,E962,$D962)*overallRate,MIN(2258,E962)*overallRate),2))))</f>
        <v>Effectuez l’étape 1</v>
      </c>
      <c r="H962" s="54" t="str">
        <f>IF(ISTEXT(overallRate),"Effectuez l’étape 1",IF($C962="Oui","Utiliser Étape 2a) Hebdomadaire (52)",IF(OR(COUNT($D962,F962)&lt;&gt;2,overallRate=0),0,ROUND(IF($B962="Non - avec lien de dépendance",MIN(2258,F962,$D962)*overallRate,MIN(2258,F962)*overallRate),2))))</f>
        <v>Effectuez l’étape 1</v>
      </c>
      <c r="I962" s="3">
        <f t="shared" si="14"/>
        <v>0</v>
      </c>
    </row>
    <row r="963" spans="7:9" x14ac:dyDescent="0.35">
      <c r="G963" s="54" t="str">
        <f>IF(ISTEXT(overallRate),"Effectuez l’étape 1",IF($C963="Oui","Utiliser Étape 2a) Hebdomadaire (52)",IF(OR(COUNT($D963,E963)&lt;&gt;2,overallRate=0),0,ROUND(IF($B963="Non - avec lien de dépendance",MIN(2258,E963,$D963)*overallRate,MIN(2258,E963)*overallRate),2))))</f>
        <v>Effectuez l’étape 1</v>
      </c>
      <c r="H963" s="54" t="str">
        <f>IF(ISTEXT(overallRate),"Effectuez l’étape 1",IF($C963="Oui","Utiliser Étape 2a) Hebdomadaire (52)",IF(OR(COUNT($D963,F963)&lt;&gt;2,overallRate=0),0,ROUND(IF($B963="Non - avec lien de dépendance",MIN(2258,F963,$D963)*overallRate,MIN(2258,F963)*overallRate),2))))</f>
        <v>Effectuez l’étape 1</v>
      </c>
      <c r="I963" s="3">
        <f t="shared" si="14"/>
        <v>0</v>
      </c>
    </row>
    <row r="964" spans="7:9" x14ac:dyDescent="0.35">
      <c r="G964" s="54" t="str">
        <f>IF(ISTEXT(overallRate),"Effectuez l’étape 1",IF($C964="Oui","Utiliser Étape 2a) Hebdomadaire (52)",IF(OR(COUNT($D964,E964)&lt;&gt;2,overallRate=0),0,ROUND(IF($B964="Non - avec lien de dépendance",MIN(2258,E964,$D964)*overallRate,MIN(2258,E964)*overallRate),2))))</f>
        <v>Effectuez l’étape 1</v>
      </c>
      <c r="H964" s="54" t="str">
        <f>IF(ISTEXT(overallRate),"Effectuez l’étape 1",IF($C964="Oui","Utiliser Étape 2a) Hebdomadaire (52)",IF(OR(COUNT($D964,F964)&lt;&gt;2,overallRate=0),0,ROUND(IF($B964="Non - avec lien de dépendance",MIN(2258,F964,$D964)*overallRate,MIN(2258,F964)*overallRate),2))))</f>
        <v>Effectuez l’étape 1</v>
      </c>
      <c r="I964" s="3">
        <f t="shared" si="14"/>
        <v>0</v>
      </c>
    </row>
    <row r="965" spans="7:9" x14ac:dyDescent="0.35">
      <c r="G965" s="54" t="str">
        <f>IF(ISTEXT(overallRate),"Effectuez l’étape 1",IF($C965="Oui","Utiliser Étape 2a) Hebdomadaire (52)",IF(OR(COUNT($D965,E965)&lt;&gt;2,overallRate=0),0,ROUND(IF($B965="Non - avec lien de dépendance",MIN(2258,E965,$D965)*overallRate,MIN(2258,E965)*overallRate),2))))</f>
        <v>Effectuez l’étape 1</v>
      </c>
      <c r="H965" s="54" t="str">
        <f>IF(ISTEXT(overallRate),"Effectuez l’étape 1",IF($C965="Oui","Utiliser Étape 2a) Hebdomadaire (52)",IF(OR(COUNT($D965,F965)&lt;&gt;2,overallRate=0),0,ROUND(IF($B965="Non - avec lien de dépendance",MIN(2258,F965,$D965)*overallRate,MIN(2258,F965)*overallRate),2))))</f>
        <v>Effectuez l’étape 1</v>
      </c>
      <c r="I965" s="3">
        <f t="shared" si="14"/>
        <v>0</v>
      </c>
    </row>
    <row r="966" spans="7:9" x14ac:dyDescent="0.35">
      <c r="G966" s="54" t="str">
        <f>IF(ISTEXT(overallRate),"Effectuez l’étape 1",IF($C966="Oui","Utiliser Étape 2a) Hebdomadaire (52)",IF(OR(COUNT($D966,E966)&lt;&gt;2,overallRate=0),0,ROUND(IF($B966="Non - avec lien de dépendance",MIN(2258,E966,$D966)*overallRate,MIN(2258,E966)*overallRate),2))))</f>
        <v>Effectuez l’étape 1</v>
      </c>
      <c r="H966" s="54" t="str">
        <f>IF(ISTEXT(overallRate),"Effectuez l’étape 1",IF($C966="Oui","Utiliser Étape 2a) Hebdomadaire (52)",IF(OR(COUNT($D966,F966)&lt;&gt;2,overallRate=0),0,ROUND(IF($B966="Non - avec lien de dépendance",MIN(2258,F966,$D966)*overallRate,MIN(2258,F966)*overallRate),2))))</f>
        <v>Effectuez l’étape 1</v>
      </c>
      <c r="I966" s="3">
        <f t="shared" si="14"/>
        <v>0</v>
      </c>
    </row>
    <row r="967" spans="7:9" x14ac:dyDescent="0.35">
      <c r="G967" s="54" t="str">
        <f>IF(ISTEXT(overallRate),"Effectuez l’étape 1",IF($C967="Oui","Utiliser Étape 2a) Hebdomadaire (52)",IF(OR(COUNT($D967,E967)&lt;&gt;2,overallRate=0),0,ROUND(IF($B967="Non - avec lien de dépendance",MIN(2258,E967,$D967)*overallRate,MIN(2258,E967)*overallRate),2))))</f>
        <v>Effectuez l’étape 1</v>
      </c>
      <c r="H967" s="54" t="str">
        <f>IF(ISTEXT(overallRate),"Effectuez l’étape 1",IF($C967="Oui","Utiliser Étape 2a) Hebdomadaire (52)",IF(OR(COUNT($D967,F967)&lt;&gt;2,overallRate=0),0,ROUND(IF($B967="Non - avec lien de dépendance",MIN(2258,F967,$D967)*overallRate,MIN(2258,F967)*overallRate),2))))</f>
        <v>Effectuez l’étape 1</v>
      </c>
      <c r="I967" s="3">
        <f t="shared" ref="I967:I1030" si="15">IF(AND(COUNT(B967:F967)&gt;0,OR(COUNT(D967:F967)&lt;&gt;3,ISBLANK(B967))),"Fill out all amounts",SUM(G967:H967))</f>
        <v>0</v>
      </c>
    </row>
    <row r="968" spans="7:9" x14ac:dyDescent="0.35">
      <c r="G968" s="54" t="str">
        <f>IF(ISTEXT(overallRate),"Effectuez l’étape 1",IF($C968="Oui","Utiliser Étape 2a) Hebdomadaire (52)",IF(OR(COUNT($D968,E968)&lt;&gt;2,overallRate=0),0,ROUND(IF($B968="Non - avec lien de dépendance",MIN(2258,E968,$D968)*overallRate,MIN(2258,E968)*overallRate),2))))</f>
        <v>Effectuez l’étape 1</v>
      </c>
      <c r="H968" s="54" t="str">
        <f>IF(ISTEXT(overallRate),"Effectuez l’étape 1",IF($C968="Oui","Utiliser Étape 2a) Hebdomadaire (52)",IF(OR(COUNT($D968,F968)&lt;&gt;2,overallRate=0),0,ROUND(IF($B968="Non - avec lien de dépendance",MIN(2258,F968,$D968)*overallRate,MIN(2258,F968)*overallRate),2))))</f>
        <v>Effectuez l’étape 1</v>
      </c>
      <c r="I968" s="3">
        <f t="shared" si="15"/>
        <v>0</v>
      </c>
    </row>
    <row r="969" spans="7:9" x14ac:dyDescent="0.35">
      <c r="G969" s="54" t="str">
        <f>IF(ISTEXT(overallRate),"Effectuez l’étape 1",IF($C969="Oui","Utiliser Étape 2a) Hebdomadaire (52)",IF(OR(COUNT($D969,E969)&lt;&gt;2,overallRate=0),0,ROUND(IF($B969="Non - avec lien de dépendance",MIN(2258,E969,$D969)*overallRate,MIN(2258,E969)*overallRate),2))))</f>
        <v>Effectuez l’étape 1</v>
      </c>
      <c r="H969" s="54" t="str">
        <f>IF(ISTEXT(overallRate),"Effectuez l’étape 1",IF($C969="Oui","Utiliser Étape 2a) Hebdomadaire (52)",IF(OR(COUNT($D969,F969)&lt;&gt;2,overallRate=0),0,ROUND(IF($B969="Non - avec lien de dépendance",MIN(2258,F969,$D969)*overallRate,MIN(2258,F969)*overallRate),2))))</f>
        <v>Effectuez l’étape 1</v>
      </c>
      <c r="I969" s="3">
        <f t="shared" si="15"/>
        <v>0</v>
      </c>
    </row>
    <row r="970" spans="7:9" x14ac:dyDescent="0.35">
      <c r="G970" s="54" t="str">
        <f>IF(ISTEXT(overallRate),"Effectuez l’étape 1",IF($C970="Oui","Utiliser Étape 2a) Hebdomadaire (52)",IF(OR(COUNT($D970,E970)&lt;&gt;2,overallRate=0),0,ROUND(IF($B970="Non - avec lien de dépendance",MIN(2258,E970,$D970)*overallRate,MIN(2258,E970)*overallRate),2))))</f>
        <v>Effectuez l’étape 1</v>
      </c>
      <c r="H970" s="54" t="str">
        <f>IF(ISTEXT(overallRate),"Effectuez l’étape 1",IF($C970="Oui","Utiliser Étape 2a) Hebdomadaire (52)",IF(OR(COUNT($D970,F970)&lt;&gt;2,overallRate=0),0,ROUND(IF($B970="Non - avec lien de dépendance",MIN(2258,F970,$D970)*overallRate,MIN(2258,F970)*overallRate),2))))</f>
        <v>Effectuez l’étape 1</v>
      </c>
      <c r="I970" s="3">
        <f t="shared" si="15"/>
        <v>0</v>
      </c>
    </row>
    <row r="971" spans="7:9" x14ac:dyDescent="0.35">
      <c r="G971" s="54" t="str">
        <f>IF(ISTEXT(overallRate),"Effectuez l’étape 1",IF($C971="Oui","Utiliser Étape 2a) Hebdomadaire (52)",IF(OR(COUNT($D971,E971)&lt;&gt;2,overallRate=0),0,ROUND(IF($B971="Non - avec lien de dépendance",MIN(2258,E971,$D971)*overallRate,MIN(2258,E971)*overallRate),2))))</f>
        <v>Effectuez l’étape 1</v>
      </c>
      <c r="H971" s="54" t="str">
        <f>IF(ISTEXT(overallRate),"Effectuez l’étape 1",IF($C971="Oui","Utiliser Étape 2a) Hebdomadaire (52)",IF(OR(COUNT($D971,F971)&lt;&gt;2,overallRate=0),0,ROUND(IF($B971="Non - avec lien de dépendance",MIN(2258,F971,$D971)*overallRate,MIN(2258,F971)*overallRate),2))))</f>
        <v>Effectuez l’étape 1</v>
      </c>
      <c r="I971" s="3">
        <f t="shared" si="15"/>
        <v>0</v>
      </c>
    </row>
    <row r="972" spans="7:9" x14ac:dyDescent="0.35">
      <c r="G972" s="54" t="str">
        <f>IF(ISTEXT(overallRate),"Effectuez l’étape 1",IF($C972="Oui","Utiliser Étape 2a) Hebdomadaire (52)",IF(OR(COUNT($D972,E972)&lt;&gt;2,overallRate=0),0,ROUND(IF($B972="Non - avec lien de dépendance",MIN(2258,E972,$D972)*overallRate,MIN(2258,E972)*overallRate),2))))</f>
        <v>Effectuez l’étape 1</v>
      </c>
      <c r="H972" s="54" t="str">
        <f>IF(ISTEXT(overallRate),"Effectuez l’étape 1",IF($C972="Oui","Utiliser Étape 2a) Hebdomadaire (52)",IF(OR(COUNT($D972,F972)&lt;&gt;2,overallRate=0),0,ROUND(IF($B972="Non - avec lien de dépendance",MIN(2258,F972,$D972)*overallRate,MIN(2258,F972)*overallRate),2))))</f>
        <v>Effectuez l’étape 1</v>
      </c>
      <c r="I972" s="3">
        <f t="shared" si="15"/>
        <v>0</v>
      </c>
    </row>
    <row r="973" spans="7:9" x14ac:dyDescent="0.35">
      <c r="G973" s="54" t="str">
        <f>IF(ISTEXT(overallRate),"Effectuez l’étape 1",IF($C973="Oui","Utiliser Étape 2a) Hebdomadaire (52)",IF(OR(COUNT($D973,E973)&lt;&gt;2,overallRate=0),0,ROUND(IF($B973="Non - avec lien de dépendance",MIN(2258,E973,$D973)*overallRate,MIN(2258,E973)*overallRate),2))))</f>
        <v>Effectuez l’étape 1</v>
      </c>
      <c r="H973" s="54" t="str">
        <f>IF(ISTEXT(overallRate),"Effectuez l’étape 1",IF($C973="Oui","Utiliser Étape 2a) Hebdomadaire (52)",IF(OR(COUNT($D973,F973)&lt;&gt;2,overallRate=0),0,ROUND(IF($B973="Non - avec lien de dépendance",MIN(2258,F973,$D973)*overallRate,MIN(2258,F973)*overallRate),2))))</f>
        <v>Effectuez l’étape 1</v>
      </c>
      <c r="I973" s="3">
        <f t="shared" si="15"/>
        <v>0</v>
      </c>
    </row>
    <row r="974" spans="7:9" x14ac:dyDescent="0.35">
      <c r="G974" s="54" t="str">
        <f>IF(ISTEXT(overallRate),"Effectuez l’étape 1",IF($C974="Oui","Utiliser Étape 2a) Hebdomadaire (52)",IF(OR(COUNT($D974,E974)&lt;&gt;2,overallRate=0),0,ROUND(IF($B974="Non - avec lien de dépendance",MIN(2258,E974,$D974)*overallRate,MIN(2258,E974)*overallRate),2))))</f>
        <v>Effectuez l’étape 1</v>
      </c>
      <c r="H974" s="54" t="str">
        <f>IF(ISTEXT(overallRate),"Effectuez l’étape 1",IF($C974="Oui","Utiliser Étape 2a) Hebdomadaire (52)",IF(OR(COUNT($D974,F974)&lt;&gt;2,overallRate=0),0,ROUND(IF($B974="Non - avec lien de dépendance",MIN(2258,F974,$D974)*overallRate,MIN(2258,F974)*overallRate),2))))</f>
        <v>Effectuez l’étape 1</v>
      </c>
      <c r="I974" s="3">
        <f t="shared" si="15"/>
        <v>0</v>
      </c>
    </row>
    <row r="975" spans="7:9" x14ac:dyDescent="0.35">
      <c r="G975" s="54" t="str">
        <f>IF(ISTEXT(overallRate),"Effectuez l’étape 1",IF($C975="Oui","Utiliser Étape 2a) Hebdomadaire (52)",IF(OR(COUNT($D975,E975)&lt;&gt;2,overallRate=0),0,ROUND(IF($B975="Non - avec lien de dépendance",MIN(2258,E975,$D975)*overallRate,MIN(2258,E975)*overallRate),2))))</f>
        <v>Effectuez l’étape 1</v>
      </c>
      <c r="H975" s="54" t="str">
        <f>IF(ISTEXT(overallRate),"Effectuez l’étape 1",IF($C975="Oui","Utiliser Étape 2a) Hebdomadaire (52)",IF(OR(COUNT($D975,F975)&lt;&gt;2,overallRate=0),0,ROUND(IF($B975="Non - avec lien de dépendance",MIN(2258,F975,$D975)*overallRate,MIN(2258,F975)*overallRate),2))))</f>
        <v>Effectuez l’étape 1</v>
      </c>
      <c r="I975" s="3">
        <f t="shared" si="15"/>
        <v>0</v>
      </c>
    </row>
    <row r="976" spans="7:9" x14ac:dyDescent="0.35">
      <c r="G976" s="54" t="str">
        <f>IF(ISTEXT(overallRate),"Effectuez l’étape 1",IF($C976="Oui","Utiliser Étape 2a) Hebdomadaire (52)",IF(OR(COUNT($D976,E976)&lt;&gt;2,overallRate=0),0,ROUND(IF($B976="Non - avec lien de dépendance",MIN(2258,E976,$D976)*overallRate,MIN(2258,E976)*overallRate),2))))</f>
        <v>Effectuez l’étape 1</v>
      </c>
      <c r="H976" s="54" t="str">
        <f>IF(ISTEXT(overallRate),"Effectuez l’étape 1",IF($C976="Oui","Utiliser Étape 2a) Hebdomadaire (52)",IF(OR(COUNT($D976,F976)&lt;&gt;2,overallRate=0),0,ROUND(IF($B976="Non - avec lien de dépendance",MIN(2258,F976,$D976)*overallRate,MIN(2258,F976)*overallRate),2))))</f>
        <v>Effectuez l’étape 1</v>
      </c>
      <c r="I976" s="3">
        <f t="shared" si="15"/>
        <v>0</v>
      </c>
    </row>
    <row r="977" spans="7:9" x14ac:dyDescent="0.35">
      <c r="G977" s="54" t="str">
        <f>IF(ISTEXT(overallRate),"Effectuez l’étape 1",IF($C977="Oui","Utiliser Étape 2a) Hebdomadaire (52)",IF(OR(COUNT($D977,E977)&lt;&gt;2,overallRate=0),0,ROUND(IF($B977="Non - avec lien de dépendance",MIN(2258,E977,$D977)*overallRate,MIN(2258,E977)*overallRate),2))))</f>
        <v>Effectuez l’étape 1</v>
      </c>
      <c r="H977" s="54" t="str">
        <f>IF(ISTEXT(overallRate),"Effectuez l’étape 1",IF($C977="Oui","Utiliser Étape 2a) Hebdomadaire (52)",IF(OR(COUNT($D977,F977)&lt;&gt;2,overallRate=0),0,ROUND(IF($B977="Non - avec lien de dépendance",MIN(2258,F977,$D977)*overallRate,MIN(2258,F977)*overallRate),2))))</f>
        <v>Effectuez l’étape 1</v>
      </c>
      <c r="I977" s="3">
        <f t="shared" si="15"/>
        <v>0</v>
      </c>
    </row>
    <row r="978" spans="7:9" x14ac:dyDescent="0.35">
      <c r="G978" s="54" t="str">
        <f>IF(ISTEXT(overallRate),"Effectuez l’étape 1",IF($C978="Oui","Utiliser Étape 2a) Hebdomadaire (52)",IF(OR(COUNT($D978,E978)&lt;&gt;2,overallRate=0),0,ROUND(IF($B978="Non - avec lien de dépendance",MIN(2258,E978,$D978)*overallRate,MIN(2258,E978)*overallRate),2))))</f>
        <v>Effectuez l’étape 1</v>
      </c>
      <c r="H978" s="54" t="str">
        <f>IF(ISTEXT(overallRate),"Effectuez l’étape 1",IF($C978="Oui","Utiliser Étape 2a) Hebdomadaire (52)",IF(OR(COUNT($D978,F978)&lt;&gt;2,overallRate=0),0,ROUND(IF($B978="Non - avec lien de dépendance",MIN(2258,F978,$D978)*overallRate,MIN(2258,F978)*overallRate),2))))</f>
        <v>Effectuez l’étape 1</v>
      </c>
      <c r="I978" s="3">
        <f t="shared" si="15"/>
        <v>0</v>
      </c>
    </row>
    <row r="979" spans="7:9" x14ac:dyDescent="0.35">
      <c r="G979" s="54" t="str">
        <f>IF(ISTEXT(overallRate),"Effectuez l’étape 1",IF($C979="Oui","Utiliser Étape 2a) Hebdomadaire (52)",IF(OR(COUNT($D979,E979)&lt;&gt;2,overallRate=0),0,ROUND(IF($B979="Non - avec lien de dépendance",MIN(2258,E979,$D979)*overallRate,MIN(2258,E979)*overallRate),2))))</f>
        <v>Effectuez l’étape 1</v>
      </c>
      <c r="H979" s="54" t="str">
        <f>IF(ISTEXT(overallRate),"Effectuez l’étape 1",IF($C979="Oui","Utiliser Étape 2a) Hebdomadaire (52)",IF(OR(COUNT($D979,F979)&lt;&gt;2,overallRate=0),0,ROUND(IF($B979="Non - avec lien de dépendance",MIN(2258,F979,$D979)*overallRate,MIN(2258,F979)*overallRate),2))))</f>
        <v>Effectuez l’étape 1</v>
      </c>
      <c r="I979" s="3">
        <f t="shared" si="15"/>
        <v>0</v>
      </c>
    </row>
    <row r="980" spans="7:9" x14ac:dyDescent="0.35">
      <c r="G980" s="54" t="str">
        <f>IF(ISTEXT(overallRate),"Effectuez l’étape 1",IF($C980="Oui","Utiliser Étape 2a) Hebdomadaire (52)",IF(OR(COUNT($D980,E980)&lt;&gt;2,overallRate=0),0,ROUND(IF($B980="Non - avec lien de dépendance",MIN(2258,E980,$D980)*overallRate,MIN(2258,E980)*overallRate),2))))</f>
        <v>Effectuez l’étape 1</v>
      </c>
      <c r="H980" s="54" t="str">
        <f>IF(ISTEXT(overallRate),"Effectuez l’étape 1",IF($C980="Oui","Utiliser Étape 2a) Hebdomadaire (52)",IF(OR(COUNT($D980,F980)&lt;&gt;2,overallRate=0),0,ROUND(IF($B980="Non - avec lien de dépendance",MIN(2258,F980,$D980)*overallRate,MIN(2258,F980)*overallRate),2))))</f>
        <v>Effectuez l’étape 1</v>
      </c>
      <c r="I980" s="3">
        <f t="shared" si="15"/>
        <v>0</v>
      </c>
    </row>
    <row r="981" spans="7:9" x14ac:dyDescent="0.35">
      <c r="G981" s="54" t="str">
        <f>IF(ISTEXT(overallRate),"Effectuez l’étape 1",IF($C981="Oui","Utiliser Étape 2a) Hebdomadaire (52)",IF(OR(COUNT($D981,E981)&lt;&gt;2,overallRate=0),0,ROUND(IF($B981="Non - avec lien de dépendance",MIN(2258,E981,$D981)*overallRate,MIN(2258,E981)*overallRate),2))))</f>
        <v>Effectuez l’étape 1</v>
      </c>
      <c r="H981" s="54" t="str">
        <f>IF(ISTEXT(overallRate),"Effectuez l’étape 1",IF($C981="Oui","Utiliser Étape 2a) Hebdomadaire (52)",IF(OR(COUNT($D981,F981)&lt;&gt;2,overallRate=0),0,ROUND(IF($B981="Non - avec lien de dépendance",MIN(2258,F981,$D981)*overallRate,MIN(2258,F981)*overallRate),2))))</f>
        <v>Effectuez l’étape 1</v>
      </c>
      <c r="I981" s="3">
        <f t="shared" si="15"/>
        <v>0</v>
      </c>
    </row>
    <row r="982" spans="7:9" x14ac:dyDescent="0.35">
      <c r="G982" s="54" t="str">
        <f>IF(ISTEXT(overallRate),"Effectuez l’étape 1",IF($C982="Oui","Utiliser Étape 2a) Hebdomadaire (52)",IF(OR(COUNT($D982,E982)&lt;&gt;2,overallRate=0),0,ROUND(IF($B982="Non - avec lien de dépendance",MIN(2258,E982,$D982)*overallRate,MIN(2258,E982)*overallRate),2))))</f>
        <v>Effectuez l’étape 1</v>
      </c>
      <c r="H982" s="54" t="str">
        <f>IF(ISTEXT(overallRate),"Effectuez l’étape 1",IF($C982="Oui","Utiliser Étape 2a) Hebdomadaire (52)",IF(OR(COUNT($D982,F982)&lt;&gt;2,overallRate=0),0,ROUND(IF($B982="Non - avec lien de dépendance",MIN(2258,F982,$D982)*overallRate,MIN(2258,F982)*overallRate),2))))</f>
        <v>Effectuez l’étape 1</v>
      </c>
      <c r="I982" s="3">
        <f t="shared" si="15"/>
        <v>0</v>
      </c>
    </row>
    <row r="983" spans="7:9" x14ac:dyDescent="0.35">
      <c r="G983" s="54" t="str">
        <f>IF(ISTEXT(overallRate),"Effectuez l’étape 1",IF($C983="Oui","Utiliser Étape 2a) Hebdomadaire (52)",IF(OR(COUNT($D983,E983)&lt;&gt;2,overallRate=0),0,ROUND(IF($B983="Non - avec lien de dépendance",MIN(2258,E983,$D983)*overallRate,MIN(2258,E983)*overallRate),2))))</f>
        <v>Effectuez l’étape 1</v>
      </c>
      <c r="H983" s="54" t="str">
        <f>IF(ISTEXT(overallRate),"Effectuez l’étape 1",IF($C983="Oui","Utiliser Étape 2a) Hebdomadaire (52)",IF(OR(COUNT($D983,F983)&lt;&gt;2,overallRate=0),0,ROUND(IF($B983="Non - avec lien de dépendance",MIN(2258,F983,$D983)*overallRate,MIN(2258,F983)*overallRate),2))))</f>
        <v>Effectuez l’étape 1</v>
      </c>
      <c r="I983" s="3">
        <f t="shared" si="15"/>
        <v>0</v>
      </c>
    </row>
    <row r="984" spans="7:9" x14ac:dyDescent="0.35">
      <c r="G984" s="54" t="str">
        <f>IF(ISTEXT(overallRate),"Effectuez l’étape 1",IF($C984="Oui","Utiliser Étape 2a) Hebdomadaire (52)",IF(OR(COUNT($D984,E984)&lt;&gt;2,overallRate=0),0,ROUND(IF($B984="Non - avec lien de dépendance",MIN(2258,E984,$D984)*overallRate,MIN(2258,E984)*overallRate),2))))</f>
        <v>Effectuez l’étape 1</v>
      </c>
      <c r="H984" s="54" t="str">
        <f>IF(ISTEXT(overallRate),"Effectuez l’étape 1",IF($C984="Oui","Utiliser Étape 2a) Hebdomadaire (52)",IF(OR(COUNT($D984,F984)&lt;&gt;2,overallRate=0),0,ROUND(IF($B984="Non - avec lien de dépendance",MIN(2258,F984,$D984)*overallRate,MIN(2258,F984)*overallRate),2))))</f>
        <v>Effectuez l’étape 1</v>
      </c>
      <c r="I984" s="3">
        <f t="shared" si="15"/>
        <v>0</v>
      </c>
    </row>
    <row r="985" spans="7:9" x14ac:dyDescent="0.35">
      <c r="G985" s="54" t="str">
        <f>IF(ISTEXT(overallRate),"Effectuez l’étape 1",IF($C985="Oui","Utiliser Étape 2a) Hebdomadaire (52)",IF(OR(COUNT($D985,E985)&lt;&gt;2,overallRate=0),0,ROUND(IF($B985="Non - avec lien de dépendance",MIN(2258,E985,$D985)*overallRate,MIN(2258,E985)*overallRate),2))))</f>
        <v>Effectuez l’étape 1</v>
      </c>
      <c r="H985" s="54" t="str">
        <f>IF(ISTEXT(overallRate),"Effectuez l’étape 1",IF($C985="Oui","Utiliser Étape 2a) Hebdomadaire (52)",IF(OR(COUNT($D985,F985)&lt;&gt;2,overallRate=0),0,ROUND(IF($B985="Non - avec lien de dépendance",MIN(2258,F985,$D985)*overallRate,MIN(2258,F985)*overallRate),2))))</f>
        <v>Effectuez l’étape 1</v>
      </c>
      <c r="I985" s="3">
        <f t="shared" si="15"/>
        <v>0</v>
      </c>
    </row>
    <row r="986" spans="7:9" x14ac:dyDescent="0.35">
      <c r="G986" s="54" t="str">
        <f>IF(ISTEXT(overallRate),"Effectuez l’étape 1",IF($C986="Oui","Utiliser Étape 2a) Hebdomadaire (52)",IF(OR(COUNT($D986,E986)&lt;&gt;2,overallRate=0),0,ROUND(IF($B986="Non - avec lien de dépendance",MIN(2258,E986,$D986)*overallRate,MIN(2258,E986)*overallRate),2))))</f>
        <v>Effectuez l’étape 1</v>
      </c>
      <c r="H986" s="54" t="str">
        <f>IF(ISTEXT(overallRate),"Effectuez l’étape 1",IF($C986="Oui","Utiliser Étape 2a) Hebdomadaire (52)",IF(OR(COUNT($D986,F986)&lt;&gt;2,overallRate=0),0,ROUND(IF($B986="Non - avec lien de dépendance",MIN(2258,F986,$D986)*overallRate,MIN(2258,F986)*overallRate),2))))</f>
        <v>Effectuez l’étape 1</v>
      </c>
      <c r="I986" s="3">
        <f t="shared" si="15"/>
        <v>0</v>
      </c>
    </row>
    <row r="987" spans="7:9" x14ac:dyDescent="0.35">
      <c r="G987" s="54" t="str">
        <f>IF(ISTEXT(overallRate),"Effectuez l’étape 1",IF($C987="Oui","Utiliser Étape 2a) Hebdomadaire (52)",IF(OR(COUNT($D987,E987)&lt;&gt;2,overallRate=0),0,ROUND(IF($B987="Non - avec lien de dépendance",MIN(2258,E987,$D987)*overallRate,MIN(2258,E987)*overallRate),2))))</f>
        <v>Effectuez l’étape 1</v>
      </c>
      <c r="H987" s="54" t="str">
        <f>IF(ISTEXT(overallRate),"Effectuez l’étape 1",IF($C987="Oui","Utiliser Étape 2a) Hebdomadaire (52)",IF(OR(COUNT($D987,F987)&lt;&gt;2,overallRate=0),0,ROUND(IF($B987="Non - avec lien de dépendance",MIN(2258,F987,$D987)*overallRate,MIN(2258,F987)*overallRate),2))))</f>
        <v>Effectuez l’étape 1</v>
      </c>
      <c r="I987" s="3">
        <f t="shared" si="15"/>
        <v>0</v>
      </c>
    </row>
    <row r="988" spans="7:9" x14ac:dyDescent="0.35">
      <c r="G988" s="54" t="str">
        <f>IF(ISTEXT(overallRate),"Effectuez l’étape 1",IF($C988="Oui","Utiliser Étape 2a) Hebdomadaire (52)",IF(OR(COUNT($D988,E988)&lt;&gt;2,overallRate=0),0,ROUND(IF($B988="Non - avec lien de dépendance",MIN(2258,E988,$D988)*overallRate,MIN(2258,E988)*overallRate),2))))</f>
        <v>Effectuez l’étape 1</v>
      </c>
      <c r="H988" s="54" t="str">
        <f>IF(ISTEXT(overallRate),"Effectuez l’étape 1",IF($C988="Oui","Utiliser Étape 2a) Hebdomadaire (52)",IF(OR(COUNT($D988,F988)&lt;&gt;2,overallRate=0),0,ROUND(IF($B988="Non - avec lien de dépendance",MIN(2258,F988,$D988)*overallRate,MIN(2258,F988)*overallRate),2))))</f>
        <v>Effectuez l’étape 1</v>
      </c>
      <c r="I988" s="3">
        <f t="shared" si="15"/>
        <v>0</v>
      </c>
    </row>
    <row r="989" spans="7:9" x14ac:dyDescent="0.35">
      <c r="G989" s="54" t="str">
        <f>IF(ISTEXT(overallRate),"Effectuez l’étape 1",IF($C989="Oui","Utiliser Étape 2a) Hebdomadaire (52)",IF(OR(COUNT($D989,E989)&lt;&gt;2,overallRate=0),0,ROUND(IF($B989="Non - avec lien de dépendance",MIN(2258,E989,$D989)*overallRate,MIN(2258,E989)*overallRate),2))))</f>
        <v>Effectuez l’étape 1</v>
      </c>
      <c r="H989" s="54" t="str">
        <f>IF(ISTEXT(overallRate),"Effectuez l’étape 1",IF($C989="Oui","Utiliser Étape 2a) Hebdomadaire (52)",IF(OR(COUNT($D989,F989)&lt;&gt;2,overallRate=0),0,ROUND(IF($B989="Non - avec lien de dépendance",MIN(2258,F989,$D989)*overallRate,MIN(2258,F989)*overallRate),2))))</f>
        <v>Effectuez l’étape 1</v>
      </c>
      <c r="I989" s="3">
        <f t="shared" si="15"/>
        <v>0</v>
      </c>
    </row>
    <row r="990" spans="7:9" x14ac:dyDescent="0.35">
      <c r="G990" s="54" t="str">
        <f>IF(ISTEXT(overallRate),"Effectuez l’étape 1",IF($C990="Oui","Utiliser Étape 2a) Hebdomadaire (52)",IF(OR(COUNT($D990,E990)&lt;&gt;2,overallRate=0),0,ROUND(IF($B990="Non - avec lien de dépendance",MIN(2258,E990,$D990)*overallRate,MIN(2258,E990)*overallRate),2))))</f>
        <v>Effectuez l’étape 1</v>
      </c>
      <c r="H990" s="54" t="str">
        <f>IF(ISTEXT(overallRate),"Effectuez l’étape 1",IF($C990="Oui","Utiliser Étape 2a) Hebdomadaire (52)",IF(OR(COUNT($D990,F990)&lt;&gt;2,overallRate=0),0,ROUND(IF($B990="Non - avec lien de dépendance",MIN(2258,F990,$D990)*overallRate,MIN(2258,F990)*overallRate),2))))</f>
        <v>Effectuez l’étape 1</v>
      </c>
      <c r="I990" s="3">
        <f t="shared" si="15"/>
        <v>0</v>
      </c>
    </row>
    <row r="991" spans="7:9" x14ac:dyDescent="0.35">
      <c r="G991" s="54" t="str">
        <f>IF(ISTEXT(overallRate),"Effectuez l’étape 1",IF($C991="Oui","Utiliser Étape 2a) Hebdomadaire (52)",IF(OR(COUNT($D991,E991)&lt;&gt;2,overallRate=0),0,ROUND(IF($B991="Non - avec lien de dépendance",MIN(2258,E991,$D991)*overallRate,MIN(2258,E991)*overallRate),2))))</f>
        <v>Effectuez l’étape 1</v>
      </c>
      <c r="H991" s="54" t="str">
        <f>IF(ISTEXT(overallRate),"Effectuez l’étape 1",IF($C991="Oui","Utiliser Étape 2a) Hebdomadaire (52)",IF(OR(COUNT($D991,F991)&lt;&gt;2,overallRate=0),0,ROUND(IF($B991="Non - avec lien de dépendance",MIN(2258,F991,$D991)*overallRate,MIN(2258,F991)*overallRate),2))))</f>
        <v>Effectuez l’étape 1</v>
      </c>
      <c r="I991" s="3">
        <f t="shared" si="15"/>
        <v>0</v>
      </c>
    </row>
    <row r="992" spans="7:9" x14ac:dyDescent="0.35">
      <c r="G992" s="54" t="str">
        <f>IF(ISTEXT(overallRate),"Effectuez l’étape 1",IF($C992="Oui","Utiliser Étape 2a) Hebdomadaire (52)",IF(OR(COUNT($D992,E992)&lt;&gt;2,overallRate=0),0,ROUND(IF($B992="Non - avec lien de dépendance",MIN(2258,E992,$D992)*overallRate,MIN(2258,E992)*overallRate),2))))</f>
        <v>Effectuez l’étape 1</v>
      </c>
      <c r="H992" s="54" t="str">
        <f>IF(ISTEXT(overallRate),"Effectuez l’étape 1",IF($C992="Oui","Utiliser Étape 2a) Hebdomadaire (52)",IF(OR(COUNT($D992,F992)&lt;&gt;2,overallRate=0),0,ROUND(IF($B992="Non - avec lien de dépendance",MIN(2258,F992,$D992)*overallRate,MIN(2258,F992)*overallRate),2))))</f>
        <v>Effectuez l’étape 1</v>
      </c>
      <c r="I992" s="3">
        <f t="shared" si="15"/>
        <v>0</v>
      </c>
    </row>
    <row r="993" spans="7:9" x14ac:dyDescent="0.35">
      <c r="G993" s="54" t="str">
        <f>IF(ISTEXT(overallRate),"Effectuez l’étape 1",IF($C993="Oui","Utiliser Étape 2a) Hebdomadaire (52)",IF(OR(COUNT($D993,E993)&lt;&gt;2,overallRate=0),0,ROUND(IF($B993="Non - avec lien de dépendance",MIN(2258,E993,$D993)*overallRate,MIN(2258,E993)*overallRate),2))))</f>
        <v>Effectuez l’étape 1</v>
      </c>
      <c r="H993" s="54" t="str">
        <f>IF(ISTEXT(overallRate),"Effectuez l’étape 1",IF($C993="Oui","Utiliser Étape 2a) Hebdomadaire (52)",IF(OR(COUNT($D993,F993)&lt;&gt;2,overallRate=0),0,ROUND(IF($B993="Non - avec lien de dépendance",MIN(2258,F993,$D993)*overallRate,MIN(2258,F993)*overallRate),2))))</f>
        <v>Effectuez l’étape 1</v>
      </c>
      <c r="I993" s="3">
        <f t="shared" si="15"/>
        <v>0</v>
      </c>
    </row>
    <row r="994" spans="7:9" x14ac:dyDescent="0.35">
      <c r="G994" s="54" t="str">
        <f>IF(ISTEXT(overallRate),"Effectuez l’étape 1",IF($C994="Oui","Utiliser Étape 2a) Hebdomadaire (52)",IF(OR(COUNT($D994,E994)&lt;&gt;2,overallRate=0),0,ROUND(IF($B994="Non - avec lien de dépendance",MIN(2258,E994,$D994)*overallRate,MIN(2258,E994)*overallRate),2))))</f>
        <v>Effectuez l’étape 1</v>
      </c>
      <c r="H994" s="54" t="str">
        <f>IF(ISTEXT(overallRate),"Effectuez l’étape 1",IF($C994="Oui","Utiliser Étape 2a) Hebdomadaire (52)",IF(OR(COUNT($D994,F994)&lt;&gt;2,overallRate=0),0,ROUND(IF($B994="Non - avec lien de dépendance",MIN(2258,F994,$D994)*overallRate,MIN(2258,F994)*overallRate),2))))</f>
        <v>Effectuez l’étape 1</v>
      </c>
      <c r="I994" s="3">
        <f t="shared" si="15"/>
        <v>0</v>
      </c>
    </row>
    <row r="995" spans="7:9" x14ac:dyDescent="0.35">
      <c r="G995" s="54" t="str">
        <f>IF(ISTEXT(overallRate),"Effectuez l’étape 1",IF($C995="Oui","Utiliser Étape 2a) Hebdomadaire (52)",IF(OR(COUNT($D995,E995)&lt;&gt;2,overallRate=0),0,ROUND(IF($B995="Non - avec lien de dépendance",MIN(2258,E995,$D995)*overallRate,MIN(2258,E995)*overallRate),2))))</f>
        <v>Effectuez l’étape 1</v>
      </c>
      <c r="H995" s="54" t="str">
        <f>IF(ISTEXT(overallRate),"Effectuez l’étape 1",IF($C995="Oui","Utiliser Étape 2a) Hebdomadaire (52)",IF(OR(COUNT($D995,F995)&lt;&gt;2,overallRate=0),0,ROUND(IF($B995="Non - avec lien de dépendance",MIN(2258,F995,$D995)*overallRate,MIN(2258,F995)*overallRate),2))))</f>
        <v>Effectuez l’étape 1</v>
      </c>
      <c r="I995" s="3">
        <f t="shared" si="15"/>
        <v>0</v>
      </c>
    </row>
    <row r="996" spans="7:9" x14ac:dyDescent="0.35">
      <c r="G996" s="54" t="str">
        <f>IF(ISTEXT(overallRate),"Effectuez l’étape 1",IF($C996="Oui","Utiliser Étape 2a) Hebdomadaire (52)",IF(OR(COUNT($D996,E996)&lt;&gt;2,overallRate=0),0,ROUND(IF($B996="Non - avec lien de dépendance",MIN(2258,E996,$D996)*overallRate,MIN(2258,E996)*overallRate),2))))</f>
        <v>Effectuez l’étape 1</v>
      </c>
      <c r="H996" s="54" t="str">
        <f>IF(ISTEXT(overallRate),"Effectuez l’étape 1",IF($C996="Oui","Utiliser Étape 2a) Hebdomadaire (52)",IF(OR(COUNT($D996,F996)&lt;&gt;2,overallRate=0),0,ROUND(IF($B996="Non - avec lien de dépendance",MIN(2258,F996,$D996)*overallRate,MIN(2258,F996)*overallRate),2))))</f>
        <v>Effectuez l’étape 1</v>
      </c>
      <c r="I996" s="3">
        <f t="shared" si="15"/>
        <v>0</v>
      </c>
    </row>
    <row r="997" spans="7:9" x14ac:dyDescent="0.35">
      <c r="G997" s="54" t="str">
        <f>IF(ISTEXT(overallRate),"Effectuez l’étape 1",IF($C997="Oui","Utiliser Étape 2a) Hebdomadaire (52)",IF(OR(COUNT($D997,E997)&lt;&gt;2,overallRate=0),0,ROUND(IF($B997="Non - avec lien de dépendance",MIN(2258,E997,$D997)*overallRate,MIN(2258,E997)*overallRate),2))))</f>
        <v>Effectuez l’étape 1</v>
      </c>
      <c r="H997" s="54" t="str">
        <f>IF(ISTEXT(overallRate),"Effectuez l’étape 1",IF($C997="Oui","Utiliser Étape 2a) Hebdomadaire (52)",IF(OR(COUNT($D997,F997)&lt;&gt;2,overallRate=0),0,ROUND(IF($B997="Non - avec lien de dépendance",MIN(2258,F997,$D997)*overallRate,MIN(2258,F997)*overallRate),2))))</f>
        <v>Effectuez l’étape 1</v>
      </c>
      <c r="I997" s="3">
        <f t="shared" si="15"/>
        <v>0</v>
      </c>
    </row>
    <row r="998" spans="7:9" x14ac:dyDescent="0.35">
      <c r="G998" s="54" t="str">
        <f>IF(ISTEXT(overallRate),"Effectuez l’étape 1",IF($C998="Oui","Utiliser Étape 2a) Hebdomadaire (52)",IF(OR(COUNT($D998,E998)&lt;&gt;2,overallRate=0),0,ROUND(IF($B998="Non - avec lien de dépendance",MIN(2258,E998,$D998)*overallRate,MIN(2258,E998)*overallRate),2))))</f>
        <v>Effectuez l’étape 1</v>
      </c>
      <c r="H998" s="54" t="str">
        <f>IF(ISTEXT(overallRate),"Effectuez l’étape 1",IF($C998="Oui","Utiliser Étape 2a) Hebdomadaire (52)",IF(OR(COUNT($D998,F998)&lt;&gt;2,overallRate=0),0,ROUND(IF($B998="Non - avec lien de dépendance",MIN(2258,F998,$D998)*overallRate,MIN(2258,F998)*overallRate),2))))</f>
        <v>Effectuez l’étape 1</v>
      </c>
      <c r="I998" s="3">
        <f t="shared" si="15"/>
        <v>0</v>
      </c>
    </row>
    <row r="999" spans="7:9" x14ac:dyDescent="0.35">
      <c r="G999" s="54" t="str">
        <f>IF(ISTEXT(overallRate),"Effectuez l’étape 1",IF($C999="Oui","Utiliser Étape 2a) Hebdomadaire (52)",IF(OR(COUNT($D999,E999)&lt;&gt;2,overallRate=0),0,ROUND(IF($B999="Non - avec lien de dépendance",MIN(2258,E999,$D999)*overallRate,MIN(2258,E999)*overallRate),2))))</f>
        <v>Effectuez l’étape 1</v>
      </c>
      <c r="H999" s="54" t="str">
        <f>IF(ISTEXT(overallRate),"Effectuez l’étape 1",IF($C999="Oui","Utiliser Étape 2a) Hebdomadaire (52)",IF(OR(COUNT($D999,F999)&lt;&gt;2,overallRate=0),0,ROUND(IF($B999="Non - avec lien de dépendance",MIN(2258,F999,$D999)*overallRate,MIN(2258,F999)*overallRate),2))))</f>
        <v>Effectuez l’étape 1</v>
      </c>
      <c r="I999" s="3">
        <f t="shared" si="15"/>
        <v>0</v>
      </c>
    </row>
    <row r="1000" spans="7:9" x14ac:dyDescent="0.35">
      <c r="G1000" s="54" t="str">
        <f>IF(ISTEXT(overallRate),"Effectuez l’étape 1",IF($C1000="Oui","Utiliser Étape 2a) Hebdomadaire (52)",IF(OR(COUNT($D1000,E1000)&lt;&gt;2,overallRate=0),0,ROUND(IF($B1000="Non - avec lien de dépendance",MIN(2258,E1000,$D1000)*overallRate,MIN(2258,E1000)*overallRate),2))))</f>
        <v>Effectuez l’étape 1</v>
      </c>
      <c r="H1000" s="54" t="str">
        <f>IF(ISTEXT(overallRate),"Effectuez l’étape 1",IF($C1000="Oui","Utiliser Étape 2a) Hebdomadaire (52)",IF(OR(COUNT($D1000,F1000)&lt;&gt;2,overallRate=0),0,ROUND(IF($B1000="Non - avec lien de dépendance",MIN(2258,F1000,$D1000)*overallRate,MIN(2258,F1000)*overallRate),2))))</f>
        <v>Effectuez l’étape 1</v>
      </c>
      <c r="I1000" s="3">
        <f t="shared" si="15"/>
        <v>0</v>
      </c>
    </row>
    <row r="1001" spans="7:9" x14ac:dyDescent="0.35">
      <c r="G1001" s="54" t="str">
        <f>IF(ISTEXT(overallRate),"Effectuez l’étape 1",IF($C1001="Oui","Utiliser Étape 2a) Hebdomadaire (52)",IF(OR(COUNT($D1001,E1001)&lt;&gt;2,overallRate=0),0,ROUND(IF($B1001="Non - avec lien de dépendance",MIN(2258,E1001,$D1001)*overallRate,MIN(2258,E1001)*overallRate),2))))</f>
        <v>Effectuez l’étape 1</v>
      </c>
      <c r="H1001" s="54" t="str">
        <f>IF(ISTEXT(overallRate),"Effectuez l’étape 1",IF($C1001="Oui","Utiliser Étape 2a) Hebdomadaire (52)",IF(OR(COUNT($D1001,F1001)&lt;&gt;2,overallRate=0),0,ROUND(IF($B1001="Non - avec lien de dépendance",MIN(2258,F1001,$D1001)*overallRate,MIN(2258,F1001)*overallRate),2))))</f>
        <v>Effectuez l’étape 1</v>
      </c>
      <c r="I1001" s="3">
        <f t="shared" si="15"/>
        <v>0</v>
      </c>
    </row>
    <row r="1002" spans="7:9" x14ac:dyDescent="0.35">
      <c r="G1002" s="54" t="str">
        <f>IF(ISTEXT(overallRate),"Effectuez l’étape 1",IF($C1002="Oui","Utiliser Étape 2a) Hebdomadaire (52)",IF(OR(COUNT($D1002,E1002)&lt;&gt;2,overallRate=0),0,ROUND(IF($B1002="Non - avec lien de dépendance",MIN(2258,E1002,$D1002)*overallRate,MIN(2258,E1002)*overallRate),2))))</f>
        <v>Effectuez l’étape 1</v>
      </c>
      <c r="H1002" s="54" t="str">
        <f>IF(ISTEXT(overallRate),"Effectuez l’étape 1",IF($C1002="Oui","Utiliser Étape 2a) Hebdomadaire (52)",IF(OR(COUNT($D1002,F1002)&lt;&gt;2,overallRate=0),0,ROUND(IF($B1002="Non - avec lien de dépendance",MIN(2258,F1002,$D1002)*overallRate,MIN(2258,F1002)*overallRate),2))))</f>
        <v>Effectuez l’étape 1</v>
      </c>
      <c r="I1002" s="3">
        <f t="shared" si="15"/>
        <v>0</v>
      </c>
    </row>
    <row r="1003" spans="7:9" x14ac:dyDescent="0.35">
      <c r="G1003" s="54" t="str">
        <f>IF(ISTEXT(overallRate),"Effectuez l’étape 1",IF($C1003="Oui","Utiliser Étape 2a) Hebdomadaire (52)",IF(OR(COUNT($D1003,E1003)&lt;&gt;2,overallRate=0),0,ROUND(IF($B1003="Non - avec lien de dépendance",MIN(2258,E1003,$D1003)*overallRate,MIN(2258,E1003)*overallRate),2))))</f>
        <v>Effectuez l’étape 1</v>
      </c>
      <c r="H1003" s="54" t="str">
        <f>IF(ISTEXT(overallRate),"Effectuez l’étape 1",IF($C1003="Oui","Utiliser Étape 2a) Hebdomadaire (52)",IF(OR(COUNT($D1003,F1003)&lt;&gt;2,overallRate=0),0,ROUND(IF($B1003="Non - avec lien de dépendance",MIN(2258,F1003,$D1003)*overallRate,MIN(2258,F1003)*overallRate),2))))</f>
        <v>Effectuez l’étape 1</v>
      </c>
      <c r="I1003" s="3">
        <f t="shared" si="15"/>
        <v>0</v>
      </c>
    </row>
    <row r="1004" spans="7:9" x14ac:dyDescent="0.35">
      <c r="G1004" s="54" t="str">
        <f>IF(ISTEXT(overallRate),"Effectuez l’étape 1",IF($C1004="Oui","Utiliser Étape 2a) Hebdomadaire (52)",IF(OR(COUNT($D1004,E1004)&lt;&gt;2,overallRate=0),0,ROUND(IF($B1004="Non - avec lien de dépendance",MIN(2258,E1004,$D1004)*overallRate,MIN(2258,E1004)*overallRate),2))))</f>
        <v>Effectuez l’étape 1</v>
      </c>
      <c r="H1004" s="54" t="str">
        <f>IF(ISTEXT(overallRate),"Effectuez l’étape 1",IF($C1004="Oui","Utiliser Étape 2a) Hebdomadaire (52)",IF(OR(COUNT($D1004,F1004)&lt;&gt;2,overallRate=0),0,ROUND(IF($B1004="Non - avec lien de dépendance",MIN(2258,F1004,$D1004)*overallRate,MIN(2258,F1004)*overallRate),2))))</f>
        <v>Effectuez l’étape 1</v>
      </c>
      <c r="I1004" s="3">
        <f t="shared" si="15"/>
        <v>0</v>
      </c>
    </row>
    <row r="1005" spans="7:9" x14ac:dyDescent="0.35">
      <c r="G1005" s="54" t="str">
        <f>IF(ISTEXT(overallRate),"Effectuez l’étape 1",IF($C1005="Oui","Utiliser Étape 2a) Hebdomadaire (52)",IF(OR(COUNT($D1005,E1005)&lt;&gt;2,overallRate=0),0,ROUND(IF($B1005="Non - avec lien de dépendance",MIN(2258,E1005,$D1005)*overallRate,MIN(2258,E1005)*overallRate),2))))</f>
        <v>Effectuez l’étape 1</v>
      </c>
      <c r="H1005" s="54" t="str">
        <f>IF(ISTEXT(overallRate),"Effectuez l’étape 1",IF($C1005="Oui","Utiliser Étape 2a) Hebdomadaire (52)",IF(OR(COUNT($D1005,F1005)&lt;&gt;2,overallRate=0),0,ROUND(IF($B1005="Non - avec lien de dépendance",MIN(2258,F1005,$D1005)*overallRate,MIN(2258,F1005)*overallRate),2))))</f>
        <v>Effectuez l’étape 1</v>
      </c>
      <c r="I1005" s="3">
        <f t="shared" si="15"/>
        <v>0</v>
      </c>
    </row>
    <row r="1006" spans="7:9" x14ac:dyDescent="0.35">
      <c r="G1006" s="54" t="str">
        <f>IF(ISTEXT(overallRate),"Effectuez l’étape 1",IF($C1006="Oui","Utiliser Étape 2a) Hebdomadaire (52)",IF(OR(COUNT($D1006,E1006)&lt;&gt;2,overallRate=0),0,ROUND(IF($B1006="Non - avec lien de dépendance",MIN(2258,E1006,$D1006)*overallRate,MIN(2258,E1006)*overallRate),2))))</f>
        <v>Effectuez l’étape 1</v>
      </c>
      <c r="H1006" s="54" t="str">
        <f>IF(ISTEXT(overallRate),"Effectuez l’étape 1",IF($C1006="Oui","Utiliser Étape 2a) Hebdomadaire (52)",IF(OR(COUNT($D1006,F1006)&lt;&gt;2,overallRate=0),0,ROUND(IF($B1006="Non - avec lien de dépendance",MIN(2258,F1006,$D1006)*overallRate,MIN(2258,F1006)*overallRate),2))))</f>
        <v>Effectuez l’étape 1</v>
      </c>
      <c r="I1006" s="3">
        <f t="shared" si="15"/>
        <v>0</v>
      </c>
    </row>
    <row r="1007" spans="7:9" x14ac:dyDescent="0.35">
      <c r="G1007" s="54" t="str">
        <f>IF(ISTEXT(overallRate),"Effectuez l’étape 1",IF($C1007="Oui","Utiliser Étape 2a) Hebdomadaire (52)",IF(OR(COUNT($D1007,E1007)&lt;&gt;2,overallRate=0),0,ROUND(IF($B1007="Non - avec lien de dépendance",MIN(2258,E1007,$D1007)*overallRate,MIN(2258,E1007)*overallRate),2))))</f>
        <v>Effectuez l’étape 1</v>
      </c>
      <c r="H1007" s="54" t="str">
        <f>IF(ISTEXT(overallRate),"Effectuez l’étape 1",IF($C1007="Oui","Utiliser Étape 2a) Hebdomadaire (52)",IF(OR(COUNT($D1007,F1007)&lt;&gt;2,overallRate=0),0,ROUND(IF($B1007="Non - avec lien de dépendance",MIN(2258,F1007,$D1007)*overallRate,MIN(2258,F1007)*overallRate),2))))</f>
        <v>Effectuez l’étape 1</v>
      </c>
      <c r="I1007" s="3">
        <f t="shared" si="15"/>
        <v>0</v>
      </c>
    </row>
    <row r="1008" spans="7:9" x14ac:dyDescent="0.35">
      <c r="G1008" s="54" t="str">
        <f>IF(ISTEXT(overallRate),"Effectuez l’étape 1",IF($C1008="Oui","Utiliser Étape 2a) Hebdomadaire (52)",IF(OR(COUNT($D1008,E1008)&lt;&gt;2,overallRate=0),0,ROUND(IF($B1008="Non - avec lien de dépendance",MIN(2258,E1008,$D1008)*overallRate,MIN(2258,E1008)*overallRate),2))))</f>
        <v>Effectuez l’étape 1</v>
      </c>
      <c r="H1008" s="54" t="str">
        <f>IF(ISTEXT(overallRate),"Effectuez l’étape 1",IF($C1008="Oui","Utiliser Étape 2a) Hebdomadaire (52)",IF(OR(COUNT($D1008,F1008)&lt;&gt;2,overallRate=0),0,ROUND(IF($B1008="Non - avec lien de dépendance",MIN(2258,F1008,$D1008)*overallRate,MIN(2258,F1008)*overallRate),2))))</f>
        <v>Effectuez l’étape 1</v>
      </c>
      <c r="I1008" s="3">
        <f t="shared" si="15"/>
        <v>0</v>
      </c>
    </row>
    <row r="1009" spans="7:9" x14ac:dyDescent="0.35">
      <c r="G1009" s="54" t="str">
        <f>IF(ISTEXT(overallRate),"Effectuez l’étape 1",IF($C1009="Oui","Utiliser Étape 2a) Hebdomadaire (52)",IF(OR(COUNT($D1009,E1009)&lt;&gt;2,overallRate=0),0,ROUND(IF($B1009="Non - avec lien de dépendance",MIN(2258,E1009,$D1009)*overallRate,MIN(2258,E1009)*overallRate),2))))</f>
        <v>Effectuez l’étape 1</v>
      </c>
      <c r="H1009" s="54" t="str">
        <f>IF(ISTEXT(overallRate),"Effectuez l’étape 1",IF($C1009="Oui","Utiliser Étape 2a) Hebdomadaire (52)",IF(OR(COUNT($D1009,F1009)&lt;&gt;2,overallRate=0),0,ROUND(IF($B1009="Non - avec lien de dépendance",MIN(2258,F1009,$D1009)*overallRate,MIN(2258,F1009)*overallRate),2))))</f>
        <v>Effectuez l’étape 1</v>
      </c>
      <c r="I1009" s="3">
        <f t="shared" si="15"/>
        <v>0</v>
      </c>
    </row>
    <row r="1010" spans="7:9" x14ac:dyDescent="0.35">
      <c r="G1010" s="54" t="str">
        <f>IF(ISTEXT(overallRate),"Effectuez l’étape 1",IF($C1010="Oui","Utiliser Étape 2a) Hebdomadaire (52)",IF(OR(COUNT($D1010,E1010)&lt;&gt;2,overallRate=0),0,ROUND(IF($B1010="Non - avec lien de dépendance",MIN(2258,E1010,$D1010)*overallRate,MIN(2258,E1010)*overallRate),2))))</f>
        <v>Effectuez l’étape 1</v>
      </c>
      <c r="H1010" s="54" t="str">
        <f>IF(ISTEXT(overallRate),"Effectuez l’étape 1",IF($C1010="Oui","Utiliser Étape 2a) Hebdomadaire (52)",IF(OR(COUNT($D1010,F1010)&lt;&gt;2,overallRate=0),0,ROUND(IF($B1010="Non - avec lien de dépendance",MIN(2258,F1010,$D1010)*overallRate,MIN(2258,F1010)*overallRate),2))))</f>
        <v>Effectuez l’étape 1</v>
      </c>
      <c r="I1010" s="3">
        <f t="shared" si="15"/>
        <v>0</v>
      </c>
    </row>
    <row r="1011" spans="7:9" x14ac:dyDescent="0.35">
      <c r="G1011" s="54" t="str">
        <f>IF(ISTEXT(overallRate),"Effectuez l’étape 1",IF($C1011="Oui","Utiliser Étape 2a) Hebdomadaire (52)",IF(OR(COUNT($D1011,E1011)&lt;&gt;2,overallRate=0),0,ROUND(IF($B1011="Non - avec lien de dépendance",MIN(2258,E1011,$D1011)*overallRate,MIN(2258,E1011)*overallRate),2))))</f>
        <v>Effectuez l’étape 1</v>
      </c>
      <c r="H1011" s="54" t="str">
        <f>IF(ISTEXT(overallRate),"Effectuez l’étape 1",IF($C1011="Oui","Utiliser Étape 2a) Hebdomadaire (52)",IF(OR(COUNT($D1011,F1011)&lt;&gt;2,overallRate=0),0,ROUND(IF($B1011="Non - avec lien de dépendance",MIN(2258,F1011,$D1011)*overallRate,MIN(2258,F1011)*overallRate),2))))</f>
        <v>Effectuez l’étape 1</v>
      </c>
      <c r="I1011" s="3">
        <f t="shared" si="15"/>
        <v>0</v>
      </c>
    </row>
    <row r="1012" spans="7:9" x14ac:dyDescent="0.35">
      <c r="G1012" s="54" t="str">
        <f>IF(ISTEXT(overallRate),"Effectuez l’étape 1",IF($C1012="Oui","Utiliser Étape 2a) Hebdomadaire (52)",IF(OR(COUNT($D1012,E1012)&lt;&gt;2,overallRate=0),0,ROUND(IF($B1012="Non - avec lien de dépendance",MIN(2258,E1012,$D1012)*overallRate,MIN(2258,E1012)*overallRate),2))))</f>
        <v>Effectuez l’étape 1</v>
      </c>
      <c r="H1012" s="54" t="str">
        <f>IF(ISTEXT(overallRate),"Effectuez l’étape 1",IF($C1012="Oui","Utiliser Étape 2a) Hebdomadaire (52)",IF(OR(COUNT($D1012,F1012)&lt;&gt;2,overallRate=0),0,ROUND(IF($B1012="Non - avec lien de dépendance",MIN(2258,F1012,$D1012)*overallRate,MIN(2258,F1012)*overallRate),2))))</f>
        <v>Effectuez l’étape 1</v>
      </c>
      <c r="I1012" s="3">
        <f t="shared" si="15"/>
        <v>0</v>
      </c>
    </row>
    <row r="1013" spans="7:9" x14ac:dyDescent="0.35">
      <c r="G1013" s="54" t="str">
        <f>IF(ISTEXT(overallRate),"Effectuez l’étape 1",IF($C1013="Oui","Utiliser Étape 2a) Hebdomadaire (52)",IF(OR(COUNT($D1013,E1013)&lt;&gt;2,overallRate=0),0,ROUND(IF($B1013="Non - avec lien de dépendance",MIN(2258,E1013,$D1013)*overallRate,MIN(2258,E1013)*overallRate),2))))</f>
        <v>Effectuez l’étape 1</v>
      </c>
      <c r="H1013" s="54" t="str">
        <f>IF(ISTEXT(overallRate),"Effectuez l’étape 1",IF($C1013="Oui","Utiliser Étape 2a) Hebdomadaire (52)",IF(OR(COUNT($D1013,F1013)&lt;&gt;2,overallRate=0),0,ROUND(IF($B1013="Non - avec lien de dépendance",MIN(2258,F1013,$D1013)*overallRate,MIN(2258,F1013)*overallRate),2))))</f>
        <v>Effectuez l’étape 1</v>
      </c>
      <c r="I1013" s="3">
        <f t="shared" si="15"/>
        <v>0</v>
      </c>
    </row>
    <row r="1014" spans="7:9" x14ac:dyDescent="0.35">
      <c r="G1014" s="54" t="str">
        <f>IF(ISTEXT(overallRate),"Effectuez l’étape 1",IF($C1014="Oui","Utiliser Étape 2a) Hebdomadaire (52)",IF(OR(COUNT($D1014,E1014)&lt;&gt;2,overallRate=0),0,ROUND(IF($B1014="Non - avec lien de dépendance",MIN(2258,E1014,$D1014)*overallRate,MIN(2258,E1014)*overallRate),2))))</f>
        <v>Effectuez l’étape 1</v>
      </c>
      <c r="H1014" s="54" t="str">
        <f>IF(ISTEXT(overallRate),"Effectuez l’étape 1",IF($C1014="Oui","Utiliser Étape 2a) Hebdomadaire (52)",IF(OR(COUNT($D1014,F1014)&lt;&gt;2,overallRate=0),0,ROUND(IF($B1014="Non - avec lien de dépendance",MIN(2258,F1014,$D1014)*overallRate,MIN(2258,F1014)*overallRate),2))))</f>
        <v>Effectuez l’étape 1</v>
      </c>
      <c r="I1014" s="3">
        <f t="shared" si="15"/>
        <v>0</v>
      </c>
    </row>
    <row r="1015" spans="7:9" x14ac:dyDescent="0.35">
      <c r="G1015" s="54" t="str">
        <f>IF(ISTEXT(overallRate),"Effectuez l’étape 1",IF($C1015="Oui","Utiliser Étape 2a) Hebdomadaire (52)",IF(OR(COUNT($D1015,E1015)&lt;&gt;2,overallRate=0),0,ROUND(IF($B1015="Non - avec lien de dépendance",MIN(2258,E1015,$D1015)*overallRate,MIN(2258,E1015)*overallRate),2))))</f>
        <v>Effectuez l’étape 1</v>
      </c>
      <c r="H1015" s="54" t="str">
        <f>IF(ISTEXT(overallRate),"Effectuez l’étape 1",IF($C1015="Oui","Utiliser Étape 2a) Hebdomadaire (52)",IF(OR(COUNT($D1015,F1015)&lt;&gt;2,overallRate=0),0,ROUND(IF($B1015="Non - avec lien de dépendance",MIN(2258,F1015,$D1015)*overallRate,MIN(2258,F1015)*overallRate),2))))</f>
        <v>Effectuez l’étape 1</v>
      </c>
      <c r="I1015" s="3">
        <f t="shared" si="15"/>
        <v>0</v>
      </c>
    </row>
    <row r="1016" spans="7:9" x14ac:dyDescent="0.35">
      <c r="G1016" s="54" t="str">
        <f>IF(ISTEXT(overallRate),"Effectuez l’étape 1",IF($C1016="Oui","Utiliser Étape 2a) Hebdomadaire (52)",IF(OR(COUNT($D1016,E1016)&lt;&gt;2,overallRate=0),0,ROUND(IF($B1016="Non - avec lien de dépendance",MIN(2258,E1016,$D1016)*overallRate,MIN(2258,E1016)*overallRate),2))))</f>
        <v>Effectuez l’étape 1</v>
      </c>
      <c r="H1016" s="54" t="str">
        <f>IF(ISTEXT(overallRate),"Effectuez l’étape 1",IF($C1016="Oui","Utiliser Étape 2a) Hebdomadaire (52)",IF(OR(COUNT($D1016,F1016)&lt;&gt;2,overallRate=0),0,ROUND(IF($B1016="Non - avec lien de dépendance",MIN(2258,F1016,$D1016)*overallRate,MIN(2258,F1016)*overallRate),2))))</f>
        <v>Effectuez l’étape 1</v>
      </c>
      <c r="I1016" s="3">
        <f t="shared" si="15"/>
        <v>0</v>
      </c>
    </row>
    <row r="1017" spans="7:9" x14ac:dyDescent="0.35">
      <c r="G1017" s="54" t="str">
        <f>IF(ISTEXT(overallRate),"Effectuez l’étape 1",IF($C1017="Oui","Utiliser Étape 2a) Hebdomadaire (52)",IF(OR(COUNT($D1017,E1017)&lt;&gt;2,overallRate=0),0,ROUND(IF($B1017="Non - avec lien de dépendance",MIN(2258,E1017,$D1017)*overallRate,MIN(2258,E1017)*overallRate),2))))</f>
        <v>Effectuez l’étape 1</v>
      </c>
      <c r="H1017" s="54" t="str">
        <f>IF(ISTEXT(overallRate),"Effectuez l’étape 1",IF($C1017="Oui","Utiliser Étape 2a) Hebdomadaire (52)",IF(OR(COUNT($D1017,F1017)&lt;&gt;2,overallRate=0),0,ROUND(IF($B1017="Non - avec lien de dépendance",MIN(2258,F1017,$D1017)*overallRate,MIN(2258,F1017)*overallRate),2))))</f>
        <v>Effectuez l’étape 1</v>
      </c>
      <c r="I1017" s="3">
        <f t="shared" si="15"/>
        <v>0</v>
      </c>
    </row>
    <row r="1018" spans="7:9" x14ac:dyDescent="0.35">
      <c r="G1018" s="54" t="str">
        <f>IF(ISTEXT(overallRate),"Effectuez l’étape 1",IF($C1018="Oui","Utiliser Étape 2a) Hebdomadaire (52)",IF(OR(COUNT($D1018,E1018)&lt;&gt;2,overallRate=0),0,ROUND(IF($B1018="Non - avec lien de dépendance",MIN(2258,E1018,$D1018)*overallRate,MIN(2258,E1018)*overallRate),2))))</f>
        <v>Effectuez l’étape 1</v>
      </c>
      <c r="H1018" s="54" t="str">
        <f>IF(ISTEXT(overallRate),"Effectuez l’étape 1",IF($C1018="Oui","Utiliser Étape 2a) Hebdomadaire (52)",IF(OR(COUNT($D1018,F1018)&lt;&gt;2,overallRate=0),0,ROUND(IF($B1018="Non - avec lien de dépendance",MIN(2258,F1018,$D1018)*overallRate,MIN(2258,F1018)*overallRate),2))))</f>
        <v>Effectuez l’étape 1</v>
      </c>
      <c r="I1018" s="3">
        <f t="shared" si="15"/>
        <v>0</v>
      </c>
    </row>
    <row r="1019" spans="7:9" x14ac:dyDescent="0.35">
      <c r="G1019" s="54" t="str">
        <f>IF(ISTEXT(overallRate),"Effectuez l’étape 1",IF($C1019="Oui","Utiliser Étape 2a) Hebdomadaire (52)",IF(OR(COUNT($D1019,E1019)&lt;&gt;2,overallRate=0),0,ROUND(IF($B1019="Non - avec lien de dépendance",MIN(2258,E1019,$D1019)*overallRate,MIN(2258,E1019)*overallRate),2))))</f>
        <v>Effectuez l’étape 1</v>
      </c>
      <c r="H1019" s="54" t="str">
        <f>IF(ISTEXT(overallRate),"Effectuez l’étape 1",IF($C1019="Oui","Utiliser Étape 2a) Hebdomadaire (52)",IF(OR(COUNT($D1019,F1019)&lt;&gt;2,overallRate=0),0,ROUND(IF($B1019="Non - avec lien de dépendance",MIN(2258,F1019,$D1019)*overallRate,MIN(2258,F1019)*overallRate),2))))</f>
        <v>Effectuez l’étape 1</v>
      </c>
      <c r="I1019" s="3">
        <f t="shared" si="15"/>
        <v>0</v>
      </c>
    </row>
    <row r="1020" spans="7:9" x14ac:dyDescent="0.35">
      <c r="G1020" s="54" t="str">
        <f>IF(ISTEXT(overallRate),"Effectuez l’étape 1",IF($C1020="Oui","Utiliser Étape 2a) Hebdomadaire (52)",IF(OR(COUNT($D1020,E1020)&lt;&gt;2,overallRate=0),0,ROUND(IF($B1020="Non - avec lien de dépendance",MIN(2258,E1020,$D1020)*overallRate,MIN(2258,E1020)*overallRate),2))))</f>
        <v>Effectuez l’étape 1</v>
      </c>
      <c r="H1020" s="54" t="str">
        <f>IF(ISTEXT(overallRate),"Effectuez l’étape 1",IF($C1020="Oui","Utiliser Étape 2a) Hebdomadaire (52)",IF(OR(COUNT($D1020,F1020)&lt;&gt;2,overallRate=0),0,ROUND(IF($B1020="Non - avec lien de dépendance",MIN(2258,F1020,$D1020)*overallRate,MIN(2258,F1020)*overallRate),2))))</f>
        <v>Effectuez l’étape 1</v>
      </c>
      <c r="I1020" s="3">
        <f t="shared" si="15"/>
        <v>0</v>
      </c>
    </row>
    <row r="1021" spans="7:9" x14ac:dyDescent="0.35">
      <c r="G1021" s="54" t="str">
        <f>IF(ISTEXT(overallRate),"Effectuez l’étape 1",IF($C1021="Oui","Utiliser Étape 2a) Hebdomadaire (52)",IF(OR(COUNT($D1021,E1021)&lt;&gt;2,overallRate=0),0,ROUND(IF($B1021="Non - avec lien de dépendance",MIN(2258,E1021,$D1021)*overallRate,MIN(2258,E1021)*overallRate),2))))</f>
        <v>Effectuez l’étape 1</v>
      </c>
      <c r="H1021" s="54" t="str">
        <f>IF(ISTEXT(overallRate),"Effectuez l’étape 1",IF($C1021="Oui","Utiliser Étape 2a) Hebdomadaire (52)",IF(OR(COUNT($D1021,F1021)&lt;&gt;2,overallRate=0),0,ROUND(IF($B1021="Non - avec lien de dépendance",MIN(2258,F1021,$D1021)*overallRate,MIN(2258,F1021)*overallRate),2))))</f>
        <v>Effectuez l’étape 1</v>
      </c>
      <c r="I1021" s="3">
        <f t="shared" si="15"/>
        <v>0</v>
      </c>
    </row>
    <row r="1022" spans="7:9" x14ac:dyDescent="0.35">
      <c r="G1022" s="54" t="str">
        <f>IF(ISTEXT(overallRate),"Effectuez l’étape 1",IF($C1022="Oui","Utiliser Étape 2a) Hebdomadaire (52)",IF(OR(COUNT($D1022,E1022)&lt;&gt;2,overallRate=0),0,ROUND(IF($B1022="Non - avec lien de dépendance",MIN(2258,E1022,$D1022)*overallRate,MIN(2258,E1022)*overallRate),2))))</f>
        <v>Effectuez l’étape 1</v>
      </c>
      <c r="H1022" s="54" t="str">
        <f>IF(ISTEXT(overallRate),"Effectuez l’étape 1",IF($C1022="Oui","Utiliser Étape 2a) Hebdomadaire (52)",IF(OR(COUNT($D1022,F1022)&lt;&gt;2,overallRate=0),0,ROUND(IF($B1022="Non - avec lien de dépendance",MIN(2258,F1022,$D1022)*overallRate,MIN(2258,F1022)*overallRate),2))))</f>
        <v>Effectuez l’étape 1</v>
      </c>
      <c r="I1022" s="3">
        <f t="shared" si="15"/>
        <v>0</v>
      </c>
    </row>
    <row r="1023" spans="7:9" x14ac:dyDescent="0.35">
      <c r="G1023" s="54" t="str">
        <f>IF(ISTEXT(overallRate),"Effectuez l’étape 1",IF($C1023="Oui","Utiliser Étape 2a) Hebdomadaire (52)",IF(OR(COUNT($D1023,E1023)&lt;&gt;2,overallRate=0),0,ROUND(IF($B1023="Non - avec lien de dépendance",MIN(2258,E1023,$D1023)*overallRate,MIN(2258,E1023)*overallRate),2))))</f>
        <v>Effectuez l’étape 1</v>
      </c>
      <c r="H1023" s="54" t="str">
        <f>IF(ISTEXT(overallRate),"Effectuez l’étape 1",IF($C1023="Oui","Utiliser Étape 2a) Hebdomadaire (52)",IF(OR(COUNT($D1023,F1023)&lt;&gt;2,overallRate=0),0,ROUND(IF($B1023="Non - avec lien de dépendance",MIN(2258,F1023,$D1023)*overallRate,MIN(2258,F1023)*overallRate),2))))</f>
        <v>Effectuez l’étape 1</v>
      </c>
      <c r="I1023" s="3">
        <f t="shared" si="15"/>
        <v>0</v>
      </c>
    </row>
    <row r="1024" spans="7:9" x14ac:dyDescent="0.35">
      <c r="G1024" s="54" t="str">
        <f>IF(ISTEXT(overallRate),"Effectuez l’étape 1",IF($C1024="Oui","Utiliser Étape 2a) Hebdomadaire (52)",IF(OR(COUNT($D1024,E1024)&lt;&gt;2,overallRate=0),0,ROUND(IF($B1024="Non - avec lien de dépendance",MIN(2258,E1024,$D1024)*overallRate,MIN(2258,E1024)*overallRate),2))))</f>
        <v>Effectuez l’étape 1</v>
      </c>
      <c r="H1024" s="54" t="str">
        <f>IF(ISTEXT(overallRate),"Effectuez l’étape 1",IF($C1024="Oui","Utiliser Étape 2a) Hebdomadaire (52)",IF(OR(COUNT($D1024,F1024)&lt;&gt;2,overallRate=0),0,ROUND(IF($B1024="Non - avec lien de dépendance",MIN(2258,F1024,$D1024)*overallRate,MIN(2258,F1024)*overallRate),2))))</f>
        <v>Effectuez l’étape 1</v>
      </c>
      <c r="I1024" s="3">
        <f t="shared" si="15"/>
        <v>0</v>
      </c>
    </row>
    <row r="1025" spans="7:9" x14ac:dyDescent="0.35">
      <c r="G1025" s="54" t="str">
        <f>IF(ISTEXT(overallRate),"Effectuez l’étape 1",IF($C1025="Oui","Utiliser Étape 2a) Hebdomadaire (52)",IF(OR(COUNT($D1025,E1025)&lt;&gt;2,overallRate=0),0,ROUND(IF($B1025="Non - avec lien de dépendance",MIN(2258,E1025,$D1025)*overallRate,MIN(2258,E1025)*overallRate),2))))</f>
        <v>Effectuez l’étape 1</v>
      </c>
      <c r="H1025" s="54" t="str">
        <f>IF(ISTEXT(overallRate),"Effectuez l’étape 1",IF($C1025="Oui","Utiliser Étape 2a) Hebdomadaire (52)",IF(OR(COUNT($D1025,F1025)&lt;&gt;2,overallRate=0),0,ROUND(IF($B1025="Non - avec lien de dépendance",MIN(2258,F1025,$D1025)*overallRate,MIN(2258,F1025)*overallRate),2))))</f>
        <v>Effectuez l’étape 1</v>
      </c>
      <c r="I1025" s="3">
        <f t="shared" si="15"/>
        <v>0</v>
      </c>
    </row>
    <row r="1026" spans="7:9" x14ac:dyDescent="0.35">
      <c r="G1026" s="54" t="str">
        <f>IF(ISTEXT(overallRate),"Effectuez l’étape 1",IF($C1026="Oui","Utiliser Étape 2a) Hebdomadaire (52)",IF(OR(COUNT($D1026,E1026)&lt;&gt;2,overallRate=0),0,ROUND(IF($B1026="Non - avec lien de dépendance",MIN(2258,E1026,$D1026)*overallRate,MIN(2258,E1026)*overallRate),2))))</f>
        <v>Effectuez l’étape 1</v>
      </c>
      <c r="H1026" s="54" t="str">
        <f>IF(ISTEXT(overallRate),"Effectuez l’étape 1",IF($C1026="Oui","Utiliser Étape 2a) Hebdomadaire (52)",IF(OR(COUNT($D1026,F1026)&lt;&gt;2,overallRate=0),0,ROUND(IF($B1026="Non - avec lien de dépendance",MIN(2258,F1026,$D1026)*overallRate,MIN(2258,F1026)*overallRate),2))))</f>
        <v>Effectuez l’étape 1</v>
      </c>
      <c r="I1026" s="3">
        <f t="shared" si="15"/>
        <v>0</v>
      </c>
    </row>
    <row r="1027" spans="7:9" x14ac:dyDescent="0.35">
      <c r="G1027" s="54" t="str">
        <f>IF(ISTEXT(overallRate),"Effectuez l’étape 1",IF($C1027="Oui","Utiliser Étape 2a) Hebdomadaire (52)",IF(OR(COUNT($D1027,E1027)&lt;&gt;2,overallRate=0),0,ROUND(IF($B1027="Non - avec lien de dépendance",MIN(2258,E1027,$D1027)*overallRate,MIN(2258,E1027)*overallRate),2))))</f>
        <v>Effectuez l’étape 1</v>
      </c>
      <c r="H1027" s="54" t="str">
        <f>IF(ISTEXT(overallRate),"Effectuez l’étape 1",IF($C1027="Oui","Utiliser Étape 2a) Hebdomadaire (52)",IF(OR(COUNT($D1027,F1027)&lt;&gt;2,overallRate=0),0,ROUND(IF($B1027="Non - avec lien de dépendance",MIN(2258,F1027,$D1027)*overallRate,MIN(2258,F1027)*overallRate),2))))</f>
        <v>Effectuez l’étape 1</v>
      </c>
      <c r="I1027" s="3">
        <f t="shared" si="15"/>
        <v>0</v>
      </c>
    </row>
    <row r="1028" spans="7:9" x14ac:dyDescent="0.35">
      <c r="G1028" s="54" t="str">
        <f>IF(ISTEXT(overallRate),"Effectuez l’étape 1",IF($C1028="Oui","Utiliser Étape 2a) Hebdomadaire (52)",IF(OR(COUNT($D1028,E1028)&lt;&gt;2,overallRate=0),0,ROUND(IF($B1028="Non - avec lien de dépendance",MIN(2258,E1028,$D1028)*overallRate,MIN(2258,E1028)*overallRate),2))))</f>
        <v>Effectuez l’étape 1</v>
      </c>
      <c r="H1028" s="54" t="str">
        <f>IF(ISTEXT(overallRate),"Effectuez l’étape 1",IF($C1028="Oui","Utiliser Étape 2a) Hebdomadaire (52)",IF(OR(COUNT($D1028,F1028)&lt;&gt;2,overallRate=0),0,ROUND(IF($B1028="Non - avec lien de dépendance",MIN(2258,F1028,$D1028)*overallRate,MIN(2258,F1028)*overallRate),2))))</f>
        <v>Effectuez l’étape 1</v>
      </c>
      <c r="I1028" s="3">
        <f t="shared" si="15"/>
        <v>0</v>
      </c>
    </row>
    <row r="1029" spans="7:9" x14ac:dyDescent="0.35">
      <c r="G1029" s="54" t="str">
        <f>IF(ISTEXT(overallRate),"Effectuez l’étape 1",IF($C1029="Oui","Utiliser Étape 2a) Hebdomadaire (52)",IF(OR(COUNT($D1029,E1029)&lt;&gt;2,overallRate=0),0,ROUND(IF($B1029="Non - avec lien de dépendance",MIN(2258,E1029,$D1029)*overallRate,MIN(2258,E1029)*overallRate),2))))</f>
        <v>Effectuez l’étape 1</v>
      </c>
      <c r="H1029" s="54" t="str">
        <f>IF(ISTEXT(overallRate),"Effectuez l’étape 1",IF($C1029="Oui","Utiliser Étape 2a) Hebdomadaire (52)",IF(OR(COUNT($D1029,F1029)&lt;&gt;2,overallRate=0),0,ROUND(IF($B1029="Non - avec lien de dépendance",MIN(2258,F1029,$D1029)*overallRate,MIN(2258,F1029)*overallRate),2))))</f>
        <v>Effectuez l’étape 1</v>
      </c>
      <c r="I1029" s="3">
        <f t="shared" si="15"/>
        <v>0</v>
      </c>
    </row>
    <row r="1030" spans="7:9" x14ac:dyDescent="0.35">
      <c r="G1030" s="54" t="str">
        <f>IF(ISTEXT(overallRate),"Effectuez l’étape 1",IF($C1030="Oui","Utiliser Étape 2a) Hebdomadaire (52)",IF(OR(COUNT($D1030,E1030)&lt;&gt;2,overallRate=0),0,ROUND(IF($B1030="Non - avec lien de dépendance",MIN(2258,E1030,$D1030)*overallRate,MIN(2258,E1030)*overallRate),2))))</f>
        <v>Effectuez l’étape 1</v>
      </c>
      <c r="H1030" s="54" t="str">
        <f>IF(ISTEXT(overallRate),"Effectuez l’étape 1",IF($C1030="Oui","Utiliser Étape 2a) Hebdomadaire (52)",IF(OR(COUNT($D1030,F1030)&lt;&gt;2,overallRate=0),0,ROUND(IF($B1030="Non - avec lien de dépendance",MIN(2258,F1030,$D1030)*overallRate,MIN(2258,F1030)*overallRate),2))))</f>
        <v>Effectuez l’étape 1</v>
      </c>
      <c r="I1030" s="3">
        <f t="shared" si="15"/>
        <v>0</v>
      </c>
    </row>
    <row r="1031" spans="7:9" x14ac:dyDescent="0.35">
      <c r="G1031" s="54" t="str">
        <f>IF(ISTEXT(overallRate),"Effectuez l’étape 1",IF($C1031="Oui","Utiliser Étape 2a) Hebdomadaire (52)",IF(OR(COUNT($D1031,E1031)&lt;&gt;2,overallRate=0),0,ROUND(IF($B1031="Non - avec lien de dépendance",MIN(2258,E1031,$D1031)*overallRate,MIN(2258,E1031)*overallRate),2))))</f>
        <v>Effectuez l’étape 1</v>
      </c>
      <c r="H1031" s="54" t="str">
        <f>IF(ISTEXT(overallRate),"Effectuez l’étape 1",IF($C1031="Oui","Utiliser Étape 2a) Hebdomadaire (52)",IF(OR(COUNT($D1031,F1031)&lt;&gt;2,overallRate=0),0,ROUND(IF($B1031="Non - avec lien de dépendance",MIN(2258,F1031,$D1031)*overallRate,MIN(2258,F1031)*overallRate),2))))</f>
        <v>Effectuez l’étape 1</v>
      </c>
      <c r="I1031" s="3">
        <f t="shared" ref="I1031:I1094" si="16">IF(AND(COUNT(B1031:F1031)&gt;0,OR(COUNT(D1031:F1031)&lt;&gt;3,ISBLANK(B1031))),"Fill out all amounts",SUM(G1031:H1031))</f>
        <v>0</v>
      </c>
    </row>
    <row r="1032" spans="7:9" x14ac:dyDescent="0.35">
      <c r="G1032" s="54" t="str">
        <f>IF(ISTEXT(overallRate),"Effectuez l’étape 1",IF($C1032="Oui","Utiliser Étape 2a) Hebdomadaire (52)",IF(OR(COUNT($D1032,E1032)&lt;&gt;2,overallRate=0),0,ROUND(IF($B1032="Non - avec lien de dépendance",MIN(2258,E1032,$D1032)*overallRate,MIN(2258,E1032)*overallRate),2))))</f>
        <v>Effectuez l’étape 1</v>
      </c>
      <c r="H1032" s="54" t="str">
        <f>IF(ISTEXT(overallRate),"Effectuez l’étape 1",IF($C1032="Oui","Utiliser Étape 2a) Hebdomadaire (52)",IF(OR(COUNT($D1032,F1032)&lt;&gt;2,overallRate=0),0,ROUND(IF($B1032="Non - avec lien de dépendance",MIN(2258,F1032,$D1032)*overallRate,MIN(2258,F1032)*overallRate),2))))</f>
        <v>Effectuez l’étape 1</v>
      </c>
      <c r="I1032" s="3">
        <f t="shared" si="16"/>
        <v>0</v>
      </c>
    </row>
    <row r="1033" spans="7:9" x14ac:dyDescent="0.35">
      <c r="G1033" s="54" t="str">
        <f>IF(ISTEXT(overallRate),"Effectuez l’étape 1",IF($C1033="Oui","Utiliser Étape 2a) Hebdomadaire (52)",IF(OR(COUNT($D1033,E1033)&lt;&gt;2,overallRate=0),0,ROUND(IF($B1033="Non - avec lien de dépendance",MIN(2258,E1033,$D1033)*overallRate,MIN(2258,E1033)*overallRate),2))))</f>
        <v>Effectuez l’étape 1</v>
      </c>
      <c r="H1033" s="54" t="str">
        <f>IF(ISTEXT(overallRate),"Effectuez l’étape 1",IF($C1033="Oui","Utiliser Étape 2a) Hebdomadaire (52)",IF(OR(COUNT($D1033,F1033)&lt;&gt;2,overallRate=0),0,ROUND(IF($B1033="Non - avec lien de dépendance",MIN(2258,F1033,$D1033)*overallRate,MIN(2258,F1033)*overallRate),2))))</f>
        <v>Effectuez l’étape 1</v>
      </c>
      <c r="I1033" s="3">
        <f t="shared" si="16"/>
        <v>0</v>
      </c>
    </row>
    <row r="1034" spans="7:9" x14ac:dyDescent="0.35">
      <c r="G1034" s="54" t="str">
        <f>IF(ISTEXT(overallRate),"Effectuez l’étape 1",IF($C1034="Oui","Utiliser Étape 2a) Hebdomadaire (52)",IF(OR(COUNT($D1034,E1034)&lt;&gt;2,overallRate=0),0,ROUND(IF($B1034="Non - avec lien de dépendance",MIN(2258,E1034,$D1034)*overallRate,MIN(2258,E1034)*overallRate),2))))</f>
        <v>Effectuez l’étape 1</v>
      </c>
      <c r="H1034" s="54" t="str">
        <f>IF(ISTEXT(overallRate),"Effectuez l’étape 1",IF($C1034="Oui","Utiliser Étape 2a) Hebdomadaire (52)",IF(OR(COUNT($D1034,F1034)&lt;&gt;2,overallRate=0),0,ROUND(IF($B1034="Non - avec lien de dépendance",MIN(2258,F1034,$D1034)*overallRate,MIN(2258,F1034)*overallRate),2))))</f>
        <v>Effectuez l’étape 1</v>
      </c>
      <c r="I1034" s="3">
        <f t="shared" si="16"/>
        <v>0</v>
      </c>
    </row>
    <row r="1035" spans="7:9" x14ac:dyDescent="0.35">
      <c r="G1035" s="54" t="str">
        <f>IF(ISTEXT(overallRate),"Effectuez l’étape 1",IF($C1035="Oui","Utiliser Étape 2a) Hebdomadaire (52)",IF(OR(COUNT($D1035,E1035)&lt;&gt;2,overallRate=0),0,ROUND(IF($B1035="Non - avec lien de dépendance",MIN(2258,E1035,$D1035)*overallRate,MIN(2258,E1035)*overallRate),2))))</f>
        <v>Effectuez l’étape 1</v>
      </c>
      <c r="H1035" s="54" t="str">
        <f>IF(ISTEXT(overallRate),"Effectuez l’étape 1",IF($C1035="Oui","Utiliser Étape 2a) Hebdomadaire (52)",IF(OR(COUNT($D1035,F1035)&lt;&gt;2,overallRate=0),0,ROUND(IF($B1035="Non - avec lien de dépendance",MIN(2258,F1035,$D1035)*overallRate,MIN(2258,F1035)*overallRate),2))))</f>
        <v>Effectuez l’étape 1</v>
      </c>
      <c r="I1035" s="3">
        <f t="shared" si="16"/>
        <v>0</v>
      </c>
    </row>
    <row r="1036" spans="7:9" x14ac:dyDescent="0.35">
      <c r="G1036" s="54" t="str">
        <f>IF(ISTEXT(overallRate),"Effectuez l’étape 1",IF($C1036="Oui","Utiliser Étape 2a) Hebdomadaire (52)",IF(OR(COUNT($D1036,E1036)&lt;&gt;2,overallRate=0),0,ROUND(IF($B1036="Non - avec lien de dépendance",MIN(2258,E1036,$D1036)*overallRate,MIN(2258,E1036)*overallRate),2))))</f>
        <v>Effectuez l’étape 1</v>
      </c>
      <c r="H1036" s="54" t="str">
        <f>IF(ISTEXT(overallRate),"Effectuez l’étape 1",IF($C1036="Oui","Utiliser Étape 2a) Hebdomadaire (52)",IF(OR(COUNT($D1036,F1036)&lt;&gt;2,overallRate=0),0,ROUND(IF($B1036="Non - avec lien de dépendance",MIN(2258,F1036,$D1036)*overallRate,MIN(2258,F1036)*overallRate),2))))</f>
        <v>Effectuez l’étape 1</v>
      </c>
      <c r="I1036" s="3">
        <f t="shared" si="16"/>
        <v>0</v>
      </c>
    </row>
    <row r="1037" spans="7:9" x14ac:dyDescent="0.35">
      <c r="G1037" s="54" t="str">
        <f>IF(ISTEXT(overallRate),"Effectuez l’étape 1",IF($C1037="Oui","Utiliser Étape 2a) Hebdomadaire (52)",IF(OR(COUNT($D1037,E1037)&lt;&gt;2,overallRate=0),0,ROUND(IF($B1037="Non - avec lien de dépendance",MIN(2258,E1037,$D1037)*overallRate,MIN(2258,E1037)*overallRate),2))))</f>
        <v>Effectuez l’étape 1</v>
      </c>
      <c r="H1037" s="54" t="str">
        <f>IF(ISTEXT(overallRate),"Effectuez l’étape 1",IF($C1037="Oui","Utiliser Étape 2a) Hebdomadaire (52)",IF(OR(COUNT($D1037,F1037)&lt;&gt;2,overallRate=0),0,ROUND(IF($B1037="Non - avec lien de dépendance",MIN(2258,F1037,$D1037)*overallRate,MIN(2258,F1037)*overallRate),2))))</f>
        <v>Effectuez l’étape 1</v>
      </c>
      <c r="I1037" s="3">
        <f t="shared" si="16"/>
        <v>0</v>
      </c>
    </row>
    <row r="1038" spans="7:9" x14ac:dyDescent="0.35">
      <c r="G1038" s="54" t="str">
        <f>IF(ISTEXT(overallRate),"Effectuez l’étape 1",IF($C1038="Oui","Utiliser Étape 2a) Hebdomadaire (52)",IF(OR(COUNT($D1038,E1038)&lt;&gt;2,overallRate=0),0,ROUND(IF($B1038="Non - avec lien de dépendance",MIN(2258,E1038,$D1038)*overallRate,MIN(2258,E1038)*overallRate),2))))</f>
        <v>Effectuez l’étape 1</v>
      </c>
      <c r="H1038" s="54" t="str">
        <f>IF(ISTEXT(overallRate),"Effectuez l’étape 1",IF($C1038="Oui","Utiliser Étape 2a) Hebdomadaire (52)",IF(OR(COUNT($D1038,F1038)&lt;&gt;2,overallRate=0),0,ROUND(IF($B1038="Non - avec lien de dépendance",MIN(2258,F1038,$D1038)*overallRate,MIN(2258,F1038)*overallRate),2))))</f>
        <v>Effectuez l’étape 1</v>
      </c>
      <c r="I1038" s="3">
        <f t="shared" si="16"/>
        <v>0</v>
      </c>
    </row>
    <row r="1039" spans="7:9" x14ac:dyDescent="0.35">
      <c r="G1039" s="54" t="str">
        <f>IF(ISTEXT(overallRate),"Effectuez l’étape 1",IF($C1039="Oui","Utiliser Étape 2a) Hebdomadaire (52)",IF(OR(COUNT($D1039,E1039)&lt;&gt;2,overallRate=0),0,ROUND(IF($B1039="Non - avec lien de dépendance",MIN(2258,E1039,$D1039)*overallRate,MIN(2258,E1039)*overallRate),2))))</f>
        <v>Effectuez l’étape 1</v>
      </c>
      <c r="H1039" s="54" t="str">
        <f>IF(ISTEXT(overallRate),"Effectuez l’étape 1",IF($C1039="Oui","Utiliser Étape 2a) Hebdomadaire (52)",IF(OR(COUNT($D1039,F1039)&lt;&gt;2,overallRate=0),0,ROUND(IF($B1039="Non - avec lien de dépendance",MIN(2258,F1039,$D1039)*overallRate,MIN(2258,F1039)*overallRate),2))))</f>
        <v>Effectuez l’étape 1</v>
      </c>
      <c r="I1039" s="3">
        <f t="shared" si="16"/>
        <v>0</v>
      </c>
    </row>
    <row r="1040" spans="7:9" x14ac:dyDescent="0.35">
      <c r="G1040" s="54" t="str">
        <f>IF(ISTEXT(overallRate),"Effectuez l’étape 1",IF($C1040="Oui","Utiliser Étape 2a) Hebdomadaire (52)",IF(OR(COUNT($D1040,E1040)&lt;&gt;2,overallRate=0),0,ROUND(IF($B1040="Non - avec lien de dépendance",MIN(2258,E1040,$D1040)*overallRate,MIN(2258,E1040)*overallRate),2))))</f>
        <v>Effectuez l’étape 1</v>
      </c>
      <c r="H1040" s="54" t="str">
        <f>IF(ISTEXT(overallRate),"Effectuez l’étape 1",IF($C1040="Oui","Utiliser Étape 2a) Hebdomadaire (52)",IF(OR(COUNT($D1040,F1040)&lt;&gt;2,overallRate=0),0,ROUND(IF($B1040="Non - avec lien de dépendance",MIN(2258,F1040,$D1040)*overallRate,MIN(2258,F1040)*overallRate),2))))</f>
        <v>Effectuez l’étape 1</v>
      </c>
      <c r="I1040" s="3">
        <f t="shared" si="16"/>
        <v>0</v>
      </c>
    </row>
    <row r="1041" spans="7:9" x14ac:dyDescent="0.35">
      <c r="G1041" s="54" t="str">
        <f>IF(ISTEXT(overallRate),"Effectuez l’étape 1",IF($C1041="Oui","Utiliser Étape 2a) Hebdomadaire (52)",IF(OR(COUNT($D1041,E1041)&lt;&gt;2,overallRate=0),0,ROUND(IF($B1041="Non - avec lien de dépendance",MIN(2258,E1041,$D1041)*overallRate,MIN(2258,E1041)*overallRate),2))))</f>
        <v>Effectuez l’étape 1</v>
      </c>
      <c r="H1041" s="54" t="str">
        <f>IF(ISTEXT(overallRate),"Effectuez l’étape 1",IF($C1041="Oui","Utiliser Étape 2a) Hebdomadaire (52)",IF(OR(COUNT($D1041,F1041)&lt;&gt;2,overallRate=0),0,ROUND(IF($B1041="Non - avec lien de dépendance",MIN(2258,F1041,$D1041)*overallRate,MIN(2258,F1041)*overallRate),2))))</f>
        <v>Effectuez l’étape 1</v>
      </c>
      <c r="I1041" s="3">
        <f t="shared" si="16"/>
        <v>0</v>
      </c>
    </row>
    <row r="1042" spans="7:9" x14ac:dyDescent="0.35">
      <c r="G1042" s="54" t="str">
        <f>IF(ISTEXT(overallRate),"Effectuez l’étape 1",IF($C1042="Oui","Utiliser Étape 2a) Hebdomadaire (52)",IF(OR(COUNT($D1042,E1042)&lt;&gt;2,overallRate=0),0,ROUND(IF($B1042="Non - avec lien de dépendance",MIN(2258,E1042,$D1042)*overallRate,MIN(2258,E1042)*overallRate),2))))</f>
        <v>Effectuez l’étape 1</v>
      </c>
      <c r="H1042" s="54" t="str">
        <f>IF(ISTEXT(overallRate),"Effectuez l’étape 1",IF($C1042="Oui","Utiliser Étape 2a) Hebdomadaire (52)",IF(OR(COUNT($D1042,F1042)&lt;&gt;2,overallRate=0),0,ROUND(IF($B1042="Non - avec lien de dépendance",MIN(2258,F1042,$D1042)*overallRate,MIN(2258,F1042)*overallRate),2))))</f>
        <v>Effectuez l’étape 1</v>
      </c>
      <c r="I1042" s="3">
        <f t="shared" si="16"/>
        <v>0</v>
      </c>
    </row>
    <row r="1043" spans="7:9" x14ac:dyDescent="0.35">
      <c r="G1043" s="54" t="str">
        <f>IF(ISTEXT(overallRate),"Effectuez l’étape 1",IF($C1043="Oui","Utiliser Étape 2a) Hebdomadaire (52)",IF(OR(COUNT($D1043,E1043)&lt;&gt;2,overallRate=0),0,ROUND(IF($B1043="Non - avec lien de dépendance",MIN(2258,E1043,$D1043)*overallRate,MIN(2258,E1043)*overallRate),2))))</f>
        <v>Effectuez l’étape 1</v>
      </c>
      <c r="H1043" s="54" t="str">
        <f>IF(ISTEXT(overallRate),"Effectuez l’étape 1",IF($C1043="Oui","Utiliser Étape 2a) Hebdomadaire (52)",IF(OR(COUNT($D1043,F1043)&lt;&gt;2,overallRate=0),0,ROUND(IF($B1043="Non - avec lien de dépendance",MIN(2258,F1043,$D1043)*overallRate,MIN(2258,F1043)*overallRate),2))))</f>
        <v>Effectuez l’étape 1</v>
      </c>
      <c r="I1043" s="3">
        <f t="shared" si="16"/>
        <v>0</v>
      </c>
    </row>
    <row r="1044" spans="7:9" x14ac:dyDescent="0.35">
      <c r="G1044" s="54" t="str">
        <f>IF(ISTEXT(overallRate),"Effectuez l’étape 1",IF($C1044="Oui","Utiliser Étape 2a) Hebdomadaire (52)",IF(OR(COUNT($D1044,E1044)&lt;&gt;2,overallRate=0),0,ROUND(IF($B1044="Non - avec lien de dépendance",MIN(2258,E1044,$D1044)*overallRate,MIN(2258,E1044)*overallRate),2))))</f>
        <v>Effectuez l’étape 1</v>
      </c>
      <c r="H1044" s="54" t="str">
        <f>IF(ISTEXT(overallRate),"Effectuez l’étape 1",IF($C1044="Oui","Utiliser Étape 2a) Hebdomadaire (52)",IF(OR(COUNT($D1044,F1044)&lt;&gt;2,overallRate=0),0,ROUND(IF($B1044="Non - avec lien de dépendance",MIN(2258,F1044,$D1044)*overallRate,MIN(2258,F1044)*overallRate),2))))</f>
        <v>Effectuez l’étape 1</v>
      </c>
      <c r="I1044" s="3">
        <f t="shared" si="16"/>
        <v>0</v>
      </c>
    </row>
    <row r="1045" spans="7:9" x14ac:dyDescent="0.35">
      <c r="G1045" s="54" t="str">
        <f>IF(ISTEXT(overallRate),"Effectuez l’étape 1",IF($C1045="Oui","Utiliser Étape 2a) Hebdomadaire (52)",IF(OR(COUNT($D1045,E1045)&lt;&gt;2,overallRate=0),0,ROUND(IF($B1045="Non - avec lien de dépendance",MIN(2258,E1045,$D1045)*overallRate,MIN(2258,E1045)*overallRate),2))))</f>
        <v>Effectuez l’étape 1</v>
      </c>
      <c r="H1045" s="54" t="str">
        <f>IF(ISTEXT(overallRate),"Effectuez l’étape 1",IF($C1045="Oui","Utiliser Étape 2a) Hebdomadaire (52)",IF(OR(COUNT($D1045,F1045)&lt;&gt;2,overallRate=0),0,ROUND(IF($B1045="Non - avec lien de dépendance",MIN(2258,F1045,$D1045)*overallRate,MIN(2258,F1045)*overallRate),2))))</f>
        <v>Effectuez l’étape 1</v>
      </c>
      <c r="I1045" s="3">
        <f t="shared" si="16"/>
        <v>0</v>
      </c>
    </row>
    <row r="1046" spans="7:9" x14ac:dyDescent="0.35">
      <c r="G1046" s="54" t="str">
        <f>IF(ISTEXT(overallRate),"Effectuez l’étape 1",IF($C1046="Oui","Utiliser Étape 2a) Hebdomadaire (52)",IF(OR(COUNT($D1046,E1046)&lt;&gt;2,overallRate=0),0,ROUND(IF($B1046="Non - avec lien de dépendance",MIN(2258,E1046,$D1046)*overallRate,MIN(2258,E1046)*overallRate),2))))</f>
        <v>Effectuez l’étape 1</v>
      </c>
      <c r="H1046" s="54" t="str">
        <f>IF(ISTEXT(overallRate),"Effectuez l’étape 1",IF($C1046="Oui","Utiliser Étape 2a) Hebdomadaire (52)",IF(OR(COUNT($D1046,F1046)&lt;&gt;2,overallRate=0),0,ROUND(IF($B1046="Non - avec lien de dépendance",MIN(2258,F1046,$D1046)*overallRate,MIN(2258,F1046)*overallRate),2))))</f>
        <v>Effectuez l’étape 1</v>
      </c>
      <c r="I1046" s="3">
        <f t="shared" si="16"/>
        <v>0</v>
      </c>
    </row>
    <row r="1047" spans="7:9" x14ac:dyDescent="0.35">
      <c r="G1047" s="54" t="str">
        <f>IF(ISTEXT(overallRate),"Effectuez l’étape 1",IF($C1047="Oui","Utiliser Étape 2a) Hebdomadaire (52)",IF(OR(COUNT($D1047,E1047)&lt;&gt;2,overallRate=0),0,ROUND(IF($B1047="Non - avec lien de dépendance",MIN(2258,E1047,$D1047)*overallRate,MIN(2258,E1047)*overallRate),2))))</f>
        <v>Effectuez l’étape 1</v>
      </c>
      <c r="H1047" s="54" t="str">
        <f>IF(ISTEXT(overallRate),"Effectuez l’étape 1",IF($C1047="Oui","Utiliser Étape 2a) Hebdomadaire (52)",IF(OR(COUNT($D1047,F1047)&lt;&gt;2,overallRate=0),0,ROUND(IF($B1047="Non - avec lien de dépendance",MIN(2258,F1047,$D1047)*overallRate,MIN(2258,F1047)*overallRate),2))))</f>
        <v>Effectuez l’étape 1</v>
      </c>
      <c r="I1047" s="3">
        <f t="shared" si="16"/>
        <v>0</v>
      </c>
    </row>
    <row r="1048" spans="7:9" x14ac:dyDescent="0.35">
      <c r="G1048" s="54" t="str">
        <f>IF(ISTEXT(overallRate),"Effectuez l’étape 1",IF($C1048="Oui","Utiliser Étape 2a) Hebdomadaire (52)",IF(OR(COUNT($D1048,E1048)&lt;&gt;2,overallRate=0),0,ROUND(IF($B1048="Non - avec lien de dépendance",MIN(2258,E1048,$D1048)*overallRate,MIN(2258,E1048)*overallRate),2))))</f>
        <v>Effectuez l’étape 1</v>
      </c>
      <c r="H1048" s="54" t="str">
        <f>IF(ISTEXT(overallRate),"Effectuez l’étape 1",IF($C1048="Oui","Utiliser Étape 2a) Hebdomadaire (52)",IF(OR(COUNT($D1048,F1048)&lt;&gt;2,overallRate=0),0,ROUND(IF($B1048="Non - avec lien de dépendance",MIN(2258,F1048,$D1048)*overallRate,MIN(2258,F1048)*overallRate),2))))</f>
        <v>Effectuez l’étape 1</v>
      </c>
      <c r="I1048" s="3">
        <f t="shared" si="16"/>
        <v>0</v>
      </c>
    </row>
    <row r="1049" spans="7:9" x14ac:dyDescent="0.35">
      <c r="G1049" s="54" t="str">
        <f>IF(ISTEXT(overallRate),"Effectuez l’étape 1",IF($C1049="Oui","Utiliser Étape 2a) Hebdomadaire (52)",IF(OR(COUNT($D1049,E1049)&lt;&gt;2,overallRate=0),0,ROUND(IF($B1049="Non - avec lien de dépendance",MIN(2258,E1049,$D1049)*overallRate,MIN(2258,E1049)*overallRate),2))))</f>
        <v>Effectuez l’étape 1</v>
      </c>
      <c r="H1049" s="54" t="str">
        <f>IF(ISTEXT(overallRate),"Effectuez l’étape 1",IF($C1049="Oui","Utiliser Étape 2a) Hebdomadaire (52)",IF(OR(COUNT($D1049,F1049)&lt;&gt;2,overallRate=0),0,ROUND(IF($B1049="Non - avec lien de dépendance",MIN(2258,F1049,$D1049)*overallRate,MIN(2258,F1049)*overallRate),2))))</f>
        <v>Effectuez l’étape 1</v>
      </c>
      <c r="I1049" s="3">
        <f t="shared" si="16"/>
        <v>0</v>
      </c>
    </row>
    <row r="1050" spans="7:9" x14ac:dyDescent="0.35">
      <c r="G1050" s="54" t="str">
        <f>IF(ISTEXT(overallRate),"Effectuez l’étape 1",IF($C1050="Oui","Utiliser Étape 2a) Hebdomadaire (52)",IF(OR(COUNT($D1050,E1050)&lt;&gt;2,overallRate=0),0,ROUND(IF($B1050="Non - avec lien de dépendance",MIN(2258,E1050,$D1050)*overallRate,MIN(2258,E1050)*overallRate),2))))</f>
        <v>Effectuez l’étape 1</v>
      </c>
      <c r="H1050" s="54" t="str">
        <f>IF(ISTEXT(overallRate),"Effectuez l’étape 1",IF($C1050="Oui","Utiliser Étape 2a) Hebdomadaire (52)",IF(OR(COUNT($D1050,F1050)&lt;&gt;2,overallRate=0),0,ROUND(IF($B1050="Non - avec lien de dépendance",MIN(2258,F1050,$D1050)*overallRate,MIN(2258,F1050)*overallRate),2))))</f>
        <v>Effectuez l’étape 1</v>
      </c>
      <c r="I1050" s="3">
        <f t="shared" si="16"/>
        <v>0</v>
      </c>
    </row>
    <row r="1051" spans="7:9" x14ac:dyDescent="0.35">
      <c r="G1051" s="54" t="str">
        <f>IF(ISTEXT(overallRate),"Effectuez l’étape 1",IF($C1051="Oui","Utiliser Étape 2a) Hebdomadaire (52)",IF(OR(COUNT($D1051,E1051)&lt;&gt;2,overallRate=0),0,ROUND(IF($B1051="Non - avec lien de dépendance",MIN(2258,E1051,$D1051)*overallRate,MIN(2258,E1051)*overallRate),2))))</f>
        <v>Effectuez l’étape 1</v>
      </c>
      <c r="H1051" s="54" t="str">
        <f>IF(ISTEXT(overallRate),"Effectuez l’étape 1",IF($C1051="Oui","Utiliser Étape 2a) Hebdomadaire (52)",IF(OR(COUNT($D1051,F1051)&lt;&gt;2,overallRate=0),0,ROUND(IF($B1051="Non - avec lien de dépendance",MIN(2258,F1051,$D1051)*overallRate,MIN(2258,F1051)*overallRate),2))))</f>
        <v>Effectuez l’étape 1</v>
      </c>
      <c r="I1051" s="3">
        <f t="shared" si="16"/>
        <v>0</v>
      </c>
    </row>
    <row r="1052" spans="7:9" x14ac:dyDescent="0.35">
      <c r="G1052" s="54" t="str">
        <f>IF(ISTEXT(overallRate),"Effectuez l’étape 1",IF($C1052="Oui","Utiliser Étape 2a) Hebdomadaire (52)",IF(OR(COUNT($D1052,E1052)&lt;&gt;2,overallRate=0),0,ROUND(IF($B1052="Non - avec lien de dépendance",MIN(2258,E1052,$D1052)*overallRate,MIN(2258,E1052)*overallRate),2))))</f>
        <v>Effectuez l’étape 1</v>
      </c>
      <c r="H1052" s="54" t="str">
        <f>IF(ISTEXT(overallRate),"Effectuez l’étape 1",IF($C1052="Oui","Utiliser Étape 2a) Hebdomadaire (52)",IF(OR(COUNT($D1052,F1052)&lt;&gt;2,overallRate=0),0,ROUND(IF($B1052="Non - avec lien de dépendance",MIN(2258,F1052,$D1052)*overallRate,MIN(2258,F1052)*overallRate),2))))</f>
        <v>Effectuez l’étape 1</v>
      </c>
      <c r="I1052" s="3">
        <f t="shared" si="16"/>
        <v>0</v>
      </c>
    </row>
    <row r="1053" spans="7:9" x14ac:dyDescent="0.35">
      <c r="G1053" s="54" t="str">
        <f>IF(ISTEXT(overallRate),"Effectuez l’étape 1",IF($C1053="Oui","Utiliser Étape 2a) Hebdomadaire (52)",IF(OR(COUNT($D1053,E1053)&lt;&gt;2,overallRate=0),0,ROUND(IF($B1053="Non - avec lien de dépendance",MIN(2258,E1053,$D1053)*overallRate,MIN(2258,E1053)*overallRate),2))))</f>
        <v>Effectuez l’étape 1</v>
      </c>
      <c r="H1053" s="54" t="str">
        <f>IF(ISTEXT(overallRate),"Effectuez l’étape 1",IF($C1053="Oui","Utiliser Étape 2a) Hebdomadaire (52)",IF(OR(COUNT($D1053,F1053)&lt;&gt;2,overallRate=0),0,ROUND(IF($B1053="Non - avec lien de dépendance",MIN(2258,F1053,$D1053)*overallRate,MIN(2258,F1053)*overallRate),2))))</f>
        <v>Effectuez l’étape 1</v>
      </c>
      <c r="I1053" s="3">
        <f t="shared" si="16"/>
        <v>0</v>
      </c>
    </row>
    <row r="1054" spans="7:9" x14ac:dyDescent="0.35">
      <c r="G1054" s="54" t="str">
        <f>IF(ISTEXT(overallRate),"Effectuez l’étape 1",IF($C1054="Oui","Utiliser Étape 2a) Hebdomadaire (52)",IF(OR(COUNT($D1054,E1054)&lt;&gt;2,overallRate=0),0,ROUND(IF($B1054="Non - avec lien de dépendance",MIN(2258,E1054,$D1054)*overallRate,MIN(2258,E1054)*overallRate),2))))</f>
        <v>Effectuez l’étape 1</v>
      </c>
      <c r="H1054" s="54" t="str">
        <f>IF(ISTEXT(overallRate),"Effectuez l’étape 1",IF($C1054="Oui","Utiliser Étape 2a) Hebdomadaire (52)",IF(OR(COUNT($D1054,F1054)&lt;&gt;2,overallRate=0),0,ROUND(IF($B1054="Non - avec lien de dépendance",MIN(2258,F1054,$D1054)*overallRate,MIN(2258,F1054)*overallRate),2))))</f>
        <v>Effectuez l’étape 1</v>
      </c>
      <c r="I1054" s="3">
        <f t="shared" si="16"/>
        <v>0</v>
      </c>
    </row>
    <row r="1055" spans="7:9" x14ac:dyDescent="0.35">
      <c r="G1055" s="54" t="str">
        <f>IF(ISTEXT(overallRate),"Effectuez l’étape 1",IF($C1055="Oui","Utiliser Étape 2a) Hebdomadaire (52)",IF(OR(COUNT($D1055,E1055)&lt;&gt;2,overallRate=0),0,ROUND(IF($B1055="Non - avec lien de dépendance",MIN(2258,E1055,$D1055)*overallRate,MIN(2258,E1055)*overallRate),2))))</f>
        <v>Effectuez l’étape 1</v>
      </c>
      <c r="H1055" s="54" t="str">
        <f>IF(ISTEXT(overallRate),"Effectuez l’étape 1",IF($C1055="Oui","Utiliser Étape 2a) Hebdomadaire (52)",IF(OR(COUNT($D1055,F1055)&lt;&gt;2,overallRate=0),0,ROUND(IF($B1055="Non - avec lien de dépendance",MIN(2258,F1055,$D1055)*overallRate,MIN(2258,F1055)*overallRate),2))))</f>
        <v>Effectuez l’étape 1</v>
      </c>
      <c r="I1055" s="3">
        <f t="shared" si="16"/>
        <v>0</v>
      </c>
    </row>
    <row r="1056" spans="7:9" x14ac:dyDescent="0.35">
      <c r="G1056" s="54" t="str">
        <f>IF(ISTEXT(overallRate),"Effectuez l’étape 1",IF($C1056="Oui","Utiliser Étape 2a) Hebdomadaire (52)",IF(OR(COUNT($D1056,E1056)&lt;&gt;2,overallRate=0),0,ROUND(IF($B1056="Non - avec lien de dépendance",MIN(2258,E1056,$D1056)*overallRate,MIN(2258,E1056)*overallRate),2))))</f>
        <v>Effectuez l’étape 1</v>
      </c>
      <c r="H1056" s="54" t="str">
        <f>IF(ISTEXT(overallRate),"Effectuez l’étape 1",IF($C1056="Oui","Utiliser Étape 2a) Hebdomadaire (52)",IF(OR(COUNT($D1056,F1056)&lt;&gt;2,overallRate=0),0,ROUND(IF($B1056="Non - avec lien de dépendance",MIN(2258,F1056,$D1056)*overallRate,MIN(2258,F1056)*overallRate),2))))</f>
        <v>Effectuez l’étape 1</v>
      </c>
      <c r="I1056" s="3">
        <f t="shared" si="16"/>
        <v>0</v>
      </c>
    </row>
    <row r="1057" spans="7:9" x14ac:dyDescent="0.35">
      <c r="G1057" s="54" t="str">
        <f>IF(ISTEXT(overallRate),"Effectuez l’étape 1",IF($C1057="Oui","Utiliser Étape 2a) Hebdomadaire (52)",IF(OR(COUNT($D1057,E1057)&lt;&gt;2,overallRate=0),0,ROUND(IF($B1057="Non - avec lien de dépendance",MIN(2258,E1057,$D1057)*overallRate,MIN(2258,E1057)*overallRate),2))))</f>
        <v>Effectuez l’étape 1</v>
      </c>
      <c r="H1057" s="54" t="str">
        <f>IF(ISTEXT(overallRate),"Effectuez l’étape 1",IF($C1057="Oui","Utiliser Étape 2a) Hebdomadaire (52)",IF(OR(COUNT($D1057,F1057)&lt;&gt;2,overallRate=0),0,ROUND(IF($B1057="Non - avec lien de dépendance",MIN(2258,F1057,$D1057)*overallRate,MIN(2258,F1057)*overallRate),2))))</f>
        <v>Effectuez l’étape 1</v>
      </c>
      <c r="I1057" s="3">
        <f t="shared" si="16"/>
        <v>0</v>
      </c>
    </row>
    <row r="1058" spans="7:9" x14ac:dyDescent="0.35">
      <c r="G1058" s="54" t="str">
        <f>IF(ISTEXT(overallRate),"Effectuez l’étape 1",IF($C1058="Oui","Utiliser Étape 2a) Hebdomadaire (52)",IF(OR(COUNT($D1058,E1058)&lt;&gt;2,overallRate=0),0,ROUND(IF($B1058="Non - avec lien de dépendance",MIN(2258,E1058,$D1058)*overallRate,MIN(2258,E1058)*overallRate),2))))</f>
        <v>Effectuez l’étape 1</v>
      </c>
      <c r="H1058" s="54" t="str">
        <f>IF(ISTEXT(overallRate),"Effectuez l’étape 1",IF($C1058="Oui","Utiliser Étape 2a) Hebdomadaire (52)",IF(OR(COUNT($D1058,F1058)&lt;&gt;2,overallRate=0),0,ROUND(IF($B1058="Non - avec lien de dépendance",MIN(2258,F1058,$D1058)*overallRate,MIN(2258,F1058)*overallRate),2))))</f>
        <v>Effectuez l’étape 1</v>
      </c>
      <c r="I1058" s="3">
        <f t="shared" si="16"/>
        <v>0</v>
      </c>
    </row>
    <row r="1059" spans="7:9" x14ac:dyDescent="0.35">
      <c r="G1059" s="54" t="str">
        <f>IF(ISTEXT(overallRate),"Effectuez l’étape 1",IF($C1059="Oui","Utiliser Étape 2a) Hebdomadaire (52)",IF(OR(COUNT($D1059,E1059)&lt;&gt;2,overallRate=0),0,ROUND(IF($B1059="Non - avec lien de dépendance",MIN(2258,E1059,$D1059)*overallRate,MIN(2258,E1059)*overallRate),2))))</f>
        <v>Effectuez l’étape 1</v>
      </c>
      <c r="H1059" s="54" t="str">
        <f>IF(ISTEXT(overallRate),"Effectuez l’étape 1",IF($C1059="Oui","Utiliser Étape 2a) Hebdomadaire (52)",IF(OR(COUNT($D1059,F1059)&lt;&gt;2,overallRate=0),0,ROUND(IF($B1059="Non - avec lien de dépendance",MIN(2258,F1059,$D1059)*overallRate,MIN(2258,F1059)*overallRate),2))))</f>
        <v>Effectuez l’étape 1</v>
      </c>
      <c r="I1059" s="3">
        <f t="shared" si="16"/>
        <v>0</v>
      </c>
    </row>
    <row r="1060" spans="7:9" x14ac:dyDescent="0.35">
      <c r="G1060" s="54" t="str">
        <f>IF(ISTEXT(overallRate),"Effectuez l’étape 1",IF($C1060="Oui","Utiliser Étape 2a) Hebdomadaire (52)",IF(OR(COUNT($D1060,E1060)&lt;&gt;2,overallRate=0),0,ROUND(IF($B1060="Non - avec lien de dépendance",MIN(2258,E1060,$D1060)*overallRate,MIN(2258,E1060)*overallRate),2))))</f>
        <v>Effectuez l’étape 1</v>
      </c>
      <c r="H1060" s="54" t="str">
        <f>IF(ISTEXT(overallRate),"Effectuez l’étape 1",IF($C1060="Oui","Utiliser Étape 2a) Hebdomadaire (52)",IF(OR(COUNT($D1060,F1060)&lt;&gt;2,overallRate=0),0,ROUND(IF($B1060="Non - avec lien de dépendance",MIN(2258,F1060,$D1060)*overallRate,MIN(2258,F1060)*overallRate),2))))</f>
        <v>Effectuez l’étape 1</v>
      </c>
      <c r="I1060" s="3">
        <f t="shared" si="16"/>
        <v>0</v>
      </c>
    </row>
    <row r="1061" spans="7:9" x14ac:dyDescent="0.35">
      <c r="G1061" s="54" t="str">
        <f>IF(ISTEXT(overallRate),"Effectuez l’étape 1",IF($C1061="Oui","Utiliser Étape 2a) Hebdomadaire (52)",IF(OR(COUNT($D1061,E1061)&lt;&gt;2,overallRate=0),0,ROUND(IF($B1061="Non - avec lien de dépendance",MIN(2258,E1061,$D1061)*overallRate,MIN(2258,E1061)*overallRate),2))))</f>
        <v>Effectuez l’étape 1</v>
      </c>
      <c r="H1061" s="54" t="str">
        <f>IF(ISTEXT(overallRate),"Effectuez l’étape 1",IF($C1061="Oui","Utiliser Étape 2a) Hebdomadaire (52)",IF(OR(COUNT($D1061,F1061)&lt;&gt;2,overallRate=0),0,ROUND(IF($B1061="Non - avec lien de dépendance",MIN(2258,F1061,$D1061)*overallRate,MIN(2258,F1061)*overallRate),2))))</f>
        <v>Effectuez l’étape 1</v>
      </c>
      <c r="I1061" s="3">
        <f t="shared" si="16"/>
        <v>0</v>
      </c>
    </row>
    <row r="1062" spans="7:9" x14ac:dyDescent="0.35">
      <c r="G1062" s="54" t="str">
        <f>IF(ISTEXT(overallRate),"Effectuez l’étape 1",IF($C1062="Oui","Utiliser Étape 2a) Hebdomadaire (52)",IF(OR(COUNT($D1062,E1062)&lt;&gt;2,overallRate=0),0,ROUND(IF($B1062="Non - avec lien de dépendance",MIN(2258,E1062,$D1062)*overallRate,MIN(2258,E1062)*overallRate),2))))</f>
        <v>Effectuez l’étape 1</v>
      </c>
      <c r="H1062" s="54" t="str">
        <f>IF(ISTEXT(overallRate),"Effectuez l’étape 1",IF($C1062="Oui","Utiliser Étape 2a) Hebdomadaire (52)",IF(OR(COUNT($D1062,F1062)&lt;&gt;2,overallRate=0),0,ROUND(IF($B1062="Non - avec lien de dépendance",MIN(2258,F1062,$D1062)*overallRate,MIN(2258,F1062)*overallRate),2))))</f>
        <v>Effectuez l’étape 1</v>
      </c>
      <c r="I1062" s="3">
        <f t="shared" si="16"/>
        <v>0</v>
      </c>
    </row>
    <row r="1063" spans="7:9" x14ac:dyDescent="0.35">
      <c r="G1063" s="54" t="str">
        <f>IF(ISTEXT(overallRate),"Effectuez l’étape 1",IF($C1063="Oui","Utiliser Étape 2a) Hebdomadaire (52)",IF(OR(COUNT($D1063,E1063)&lt;&gt;2,overallRate=0),0,ROUND(IF($B1063="Non - avec lien de dépendance",MIN(2258,E1063,$D1063)*overallRate,MIN(2258,E1063)*overallRate),2))))</f>
        <v>Effectuez l’étape 1</v>
      </c>
      <c r="H1063" s="54" t="str">
        <f>IF(ISTEXT(overallRate),"Effectuez l’étape 1",IF($C1063="Oui","Utiliser Étape 2a) Hebdomadaire (52)",IF(OR(COUNT($D1063,F1063)&lt;&gt;2,overallRate=0),0,ROUND(IF($B1063="Non - avec lien de dépendance",MIN(2258,F1063,$D1063)*overallRate,MIN(2258,F1063)*overallRate),2))))</f>
        <v>Effectuez l’étape 1</v>
      </c>
      <c r="I1063" s="3">
        <f t="shared" si="16"/>
        <v>0</v>
      </c>
    </row>
    <row r="1064" spans="7:9" x14ac:dyDescent="0.35">
      <c r="G1064" s="54" t="str">
        <f>IF(ISTEXT(overallRate),"Effectuez l’étape 1",IF($C1064="Oui","Utiliser Étape 2a) Hebdomadaire (52)",IF(OR(COUNT($D1064,E1064)&lt;&gt;2,overallRate=0),0,ROUND(IF($B1064="Non - avec lien de dépendance",MIN(2258,E1064,$D1064)*overallRate,MIN(2258,E1064)*overallRate),2))))</f>
        <v>Effectuez l’étape 1</v>
      </c>
      <c r="H1064" s="54" t="str">
        <f>IF(ISTEXT(overallRate),"Effectuez l’étape 1",IF($C1064="Oui","Utiliser Étape 2a) Hebdomadaire (52)",IF(OR(COUNT($D1064,F1064)&lt;&gt;2,overallRate=0),0,ROUND(IF($B1064="Non - avec lien de dépendance",MIN(2258,F1064,$D1064)*overallRate,MIN(2258,F1064)*overallRate),2))))</f>
        <v>Effectuez l’étape 1</v>
      </c>
      <c r="I1064" s="3">
        <f t="shared" si="16"/>
        <v>0</v>
      </c>
    </row>
    <row r="1065" spans="7:9" x14ac:dyDescent="0.35">
      <c r="G1065" s="54" t="str">
        <f>IF(ISTEXT(overallRate),"Effectuez l’étape 1",IF($C1065="Oui","Utiliser Étape 2a) Hebdomadaire (52)",IF(OR(COUNT($D1065,E1065)&lt;&gt;2,overallRate=0),0,ROUND(IF($B1065="Non - avec lien de dépendance",MIN(2258,E1065,$D1065)*overallRate,MIN(2258,E1065)*overallRate),2))))</f>
        <v>Effectuez l’étape 1</v>
      </c>
      <c r="H1065" s="54" t="str">
        <f>IF(ISTEXT(overallRate),"Effectuez l’étape 1",IF($C1065="Oui","Utiliser Étape 2a) Hebdomadaire (52)",IF(OR(COUNT($D1065,F1065)&lt;&gt;2,overallRate=0),0,ROUND(IF($B1065="Non - avec lien de dépendance",MIN(2258,F1065,$D1065)*overallRate,MIN(2258,F1065)*overallRate),2))))</f>
        <v>Effectuez l’étape 1</v>
      </c>
      <c r="I1065" s="3">
        <f t="shared" si="16"/>
        <v>0</v>
      </c>
    </row>
    <row r="1066" spans="7:9" x14ac:dyDescent="0.35">
      <c r="G1066" s="54" t="str">
        <f>IF(ISTEXT(overallRate),"Effectuez l’étape 1",IF($C1066="Oui","Utiliser Étape 2a) Hebdomadaire (52)",IF(OR(COUNT($D1066,E1066)&lt;&gt;2,overallRate=0),0,ROUND(IF($B1066="Non - avec lien de dépendance",MIN(2258,E1066,$D1066)*overallRate,MIN(2258,E1066)*overallRate),2))))</f>
        <v>Effectuez l’étape 1</v>
      </c>
      <c r="H1066" s="54" t="str">
        <f>IF(ISTEXT(overallRate),"Effectuez l’étape 1",IF($C1066="Oui","Utiliser Étape 2a) Hebdomadaire (52)",IF(OR(COUNT($D1066,F1066)&lt;&gt;2,overallRate=0),0,ROUND(IF($B1066="Non - avec lien de dépendance",MIN(2258,F1066,$D1066)*overallRate,MIN(2258,F1066)*overallRate),2))))</f>
        <v>Effectuez l’étape 1</v>
      </c>
      <c r="I1066" s="3">
        <f t="shared" si="16"/>
        <v>0</v>
      </c>
    </row>
    <row r="1067" spans="7:9" x14ac:dyDescent="0.35">
      <c r="G1067" s="54" t="str">
        <f>IF(ISTEXT(overallRate),"Effectuez l’étape 1",IF($C1067="Oui","Utiliser Étape 2a) Hebdomadaire (52)",IF(OR(COUNT($D1067,E1067)&lt;&gt;2,overallRate=0),0,ROUND(IF($B1067="Non - avec lien de dépendance",MIN(2258,E1067,$D1067)*overallRate,MIN(2258,E1067)*overallRate),2))))</f>
        <v>Effectuez l’étape 1</v>
      </c>
      <c r="H1067" s="54" t="str">
        <f>IF(ISTEXT(overallRate),"Effectuez l’étape 1",IF($C1067="Oui","Utiliser Étape 2a) Hebdomadaire (52)",IF(OR(COUNT($D1067,F1067)&lt;&gt;2,overallRate=0),0,ROUND(IF($B1067="Non - avec lien de dépendance",MIN(2258,F1067,$D1067)*overallRate,MIN(2258,F1067)*overallRate),2))))</f>
        <v>Effectuez l’étape 1</v>
      </c>
      <c r="I1067" s="3">
        <f t="shared" si="16"/>
        <v>0</v>
      </c>
    </row>
    <row r="1068" spans="7:9" x14ac:dyDescent="0.35">
      <c r="G1068" s="54" t="str">
        <f>IF(ISTEXT(overallRate),"Effectuez l’étape 1",IF($C1068="Oui","Utiliser Étape 2a) Hebdomadaire (52)",IF(OR(COUNT($D1068,E1068)&lt;&gt;2,overallRate=0),0,ROUND(IF($B1068="Non - avec lien de dépendance",MIN(2258,E1068,$D1068)*overallRate,MIN(2258,E1068)*overallRate),2))))</f>
        <v>Effectuez l’étape 1</v>
      </c>
      <c r="H1068" s="54" t="str">
        <f>IF(ISTEXT(overallRate),"Effectuez l’étape 1",IF($C1068="Oui","Utiliser Étape 2a) Hebdomadaire (52)",IF(OR(COUNT($D1068,F1068)&lt;&gt;2,overallRate=0),0,ROUND(IF($B1068="Non - avec lien de dépendance",MIN(2258,F1068,$D1068)*overallRate,MIN(2258,F1068)*overallRate),2))))</f>
        <v>Effectuez l’étape 1</v>
      </c>
      <c r="I1068" s="3">
        <f t="shared" si="16"/>
        <v>0</v>
      </c>
    </row>
    <row r="1069" spans="7:9" x14ac:dyDescent="0.35">
      <c r="G1069" s="54" t="str">
        <f>IF(ISTEXT(overallRate),"Effectuez l’étape 1",IF($C1069="Oui","Utiliser Étape 2a) Hebdomadaire (52)",IF(OR(COUNT($D1069,E1069)&lt;&gt;2,overallRate=0),0,ROUND(IF($B1069="Non - avec lien de dépendance",MIN(2258,E1069,$D1069)*overallRate,MIN(2258,E1069)*overallRate),2))))</f>
        <v>Effectuez l’étape 1</v>
      </c>
      <c r="H1069" s="54" t="str">
        <f>IF(ISTEXT(overallRate),"Effectuez l’étape 1",IF($C1069="Oui","Utiliser Étape 2a) Hebdomadaire (52)",IF(OR(COUNT($D1069,F1069)&lt;&gt;2,overallRate=0),0,ROUND(IF($B1069="Non - avec lien de dépendance",MIN(2258,F1069,$D1069)*overallRate,MIN(2258,F1069)*overallRate),2))))</f>
        <v>Effectuez l’étape 1</v>
      </c>
      <c r="I1069" s="3">
        <f t="shared" si="16"/>
        <v>0</v>
      </c>
    </row>
    <row r="1070" spans="7:9" x14ac:dyDescent="0.35">
      <c r="G1070" s="54" t="str">
        <f>IF(ISTEXT(overallRate),"Effectuez l’étape 1",IF($C1070="Oui","Utiliser Étape 2a) Hebdomadaire (52)",IF(OR(COUNT($D1070,E1070)&lt;&gt;2,overallRate=0),0,ROUND(IF($B1070="Non - avec lien de dépendance",MIN(2258,E1070,$D1070)*overallRate,MIN(2258,E1070)*overallRate),2))))</f>
        <v>Effectuez l’étape 1</v>
      </c>
      <c r="H1070" s="54" t="str">
        <f>IF(ISTEXT(overallRate),"Effectuez l’étape 1",IF($C1070="Oui","Utiliser Étape 2a) Hebdomadaire (52)",IF(OR(COUNT($D1070,F1070)&lt;&gt;2,overallRate=0),0,ROUND(IF($B1070="Non - avec lien de dépendance",MIN(2258,F1070,$D1070)*overallRate,MIN(2258,F1070)*overallRate),2))))</f>
        <v>Effectuez l’étape 1</v>
      </c>
      <c r="I1070" s="3">
        <f t="shared" si="16"/>
        <v>0</v>
      </c>
    </row>
    <row r="1071" spans="7:9" x14ac:dyDescent="0.35">
      <c r="G1071" s="54" t="str">
        <f>IF(ISTEXT(overallRate),"Effectuez l’étape 1",IF($C1071="Oui","Utiliser Étape 2a) Hebdomadaire (52)",IF(OR(COUNT($D1071,E1071)&lt;&gt;2,overallRate=0),0,ROUND(IF($B1071="Non - avec lien de dépendance",MIN(2258,E1071,$D1071)*overallRate,MIN(2258,E1071)*overallRate),2))))</f>
        <v>Effectuez l’étape 1</v>
      </c>
      <c r="H1071" s="54" t="str">
        <f>IF(ISTEXT(overallRate),"Effectuez l’étape 1",IF($C1071="Oui","Utiliser Étape 2a) Hebdomadaire (52)",IF(OR(COUNT($D1071,F1071)&lt;&gt;2,overallRate=0),0,ROUND(IF($B1071="Non - avec lien de dépendance",MIN(2258,F1071,$D1071)*overallRate,MIN(2258,F1071)*overallRate),2))))</f>
        <v>Effectuez l’étape 1</v>
      </c>
      <c r="I1071" s="3">
        <f t="shared" si="16"/>
        <v>0</v>
      </c>
    </row>
    <row r="1072" spans="7:9" x14ac:dyDescent="0.35">
      <c r="G1072" s="54" t="str">
        <f>IF(ISTEXT(overallRate),"Effectuez l’étape 1",IF($C1072="Oui","Utiliser Étape 2a) Hebdomadaire (52)",IF(OR(COUNT($D1072,E1072)&lt;&gt;2,overallRate=0),0,ROUND(IF($B1072="Non - avec lien de dépendance",MIN(2258,E1072,$D1072)*overallRate,MIN(2258,E1072)*overallRate),2))))</f>
        <v>Effectuez l’étape 1</v>
      </c>
      <c r="H1072" s="54" t="str">
        <f>IF(ISTEXT(overallRate),"Effectuez l’étape 1",IF($C1072="Oui","Utiliser Étape 2a) Hebdomadaire (52)",IF(OR(COUNT($D1072,F1072)&lt;&gt;2,overallRate=0),0,ROUND(IF($B1072="Non - avec lien de dépendance",MIN(2258,F1072,$D1072)*overallRate,MIN(2258,F1072)*overallRate),2))))</f>
        <v>Effectuez l’étape 1</v>
      </c>
      <c r="I1072" s="3">
        <f t="shared" si="16"/>
        <v>0</v>
      </c>
    </row>
    <row r="1073" spans="7:9" x14ac:dyDescent="0.35">
      <c r="G1073" s="54" t="str">
        <f>IF(ISTEXT(overallRate),"Effectuez l’étape 1",IF($C1073="Oui","Utiliser Étape 2a) Hebdomadaire (52)",IF(OR(COUNT($D1073,E1073)&lt;&gt;2,overallRate=0),0,ROUND(IF($B1073="Non - avec lien de dépendance",MIN(2258,E1073,$D1073)*overallRate,MIN(2258,E1073)*overallRate),2))))</f>
        <v>Effectuez l’étape 1</v>
      </c>
      <c r="H1073" s="54" t="str">
        <f>IF(ISTEXT(overallRate),"Effectuez l’étape 1",IF($C1073="Oui","Utiliser Étape 2a) Hebdomadaire (52)",IF(OR(COUNT($D1073,F1073)&lt;&gt;2,overallRate=0),0,ROUND(IF($B1073="Non - avec lien de dépendance",MIN(2258,F1073,$D1073)*overallRate,MIN(2258,F1073)*overallRate),2))))</f>
        <v>Effectuez l’étape 1</v>
      </c>
      <c r="I1073" s="3">
        <f t="shared" si="16"/>
        <v>0</v>
      </c>
    </row>
    <row r="1074" spans="7:9" x14ac:dyDescent="0.35">
      <c r="G1074" s="54" t="str">
        <f>IF(ISTEXT(overallRate),"Effectuez l’étape 1",IF($C1074="Oui","Utiliser Étape 2a) Hebdomadaire (52)",IF(OR(COUNT($D1074,E1074)&lt;&gt;2,overallRate=0),0,ROUND(IF($B1074="Non - avec lien de dépendance",MIN(2258,E1074,$D1074)*overallRate,MIN(2258,E1074)*overallRate),2))))</f>
        <v>Effectuez l’étape 1</v>
      </c>
      <c r="H1074" s="54" t="str">
        <f>IF(ISTEXT(overallRate),"Effectuez l’étape 1",IF($C1074="Oui","Utiliser Étape 2a) Hebdomadaire (52)",IF(OR(COUNT($D1074,F1074)&lt;&gt;2,overallRate=0),0,ROUND(IF($B1074="Non - avec lien de dépendance",MIN(2258,F1074,$D1074)*overallRate,MIN(2258,F1074)*overallRate),2))))</f>
        <v>Effectuez l’étape 1</v>
      </c>
      <c r="I1074" s="3">
        <f t="shared" si="16"/>
        <v>0</v>
      </c>
    </row>
    <row r="1075" spans="7:9" x14ac:dyDescent="0.35">
      <c r="G1075" s="54" t="str">
        <f>IF(ISTEXT(overallRate),"Effectuez l’étape 1",IF($C1075="Oui","Utiliser Étape 2a) Hebdomadaire (52)",IF(OR(COUNT($D1075,E1075)&lt;&gt;2,overallRate=0),0,ROUND(IF($B1075="Non - avec lien de dépendance",MIN(2258,E1075,$D1075)*overallRate,MIN(2258,E1075)*overallRate),2))))</f>
        <v>Effectuez l’étape 1</v>
      </c>
      <c r="H1075" s="54" t="str">
        <f>IF(ISTEXT(overallRate),"Effectuez l’étape 1",IF($C1075="Oui","Utiliser Étape 2a) Hebdomadaire (52)",IF(OR(COUNT($D1075,F1075)&lt;&gt;2,overallRate=0),0,ROUND(IF($B1075="Non - avec lien de dépendance",MIN(2258,F1075,$D1075)*overallRate,MIN(2258,F1075)*overallRate),2))))</f>
        <v>Effectuez l’étape 1</v>
      </c>
      <c r="I1075" s="3">
        <f t="shared" si="16"/>
        <v>0</v>
      </c>
    </row>
    <row r="1076" spans="7:9" x14ac:dyDescent="0.35">
      <c r="G1076" s="54" t="str">
        <f>IF(ISTEXT(overallRate),"Effectuez l’étape 1",IF($C1076="Oui","Utiliser Étape 2a) Hebdomadaire (52)",IF(OR(COUNT($D1076,E1076)&lt;&gt;2,overallRate=0),0,ROUND(IF($B1076="Non - avec lien de dépendance",MIN(2258,E1076,$D1076)*overallRate,MIN(2258,E1076)*overallRate),2))))</f>
        <v>Effectuez l’étape 1</v>
      </c>
      <c r="H1076" s="54" t="str">
        <f>IF(ISTEXT(overallRate),"Effectuez l’étape 1",IF($C1076="Oui","Utiliser Étape 2a) Hebdomadaire (52)",IF(OR(COUNT($D1076,F1076)&lt;&gt;2,overallRate=0),0,ROUND(IF($B1076="Non - avec lien de dépendance",MIN(2258,F1076,$D1076)*overallRate,MIN(2258,F1076)*overallRate),2))))</f>
        <v>Effectuez l’étape 1</v>
      </c>
      <c r="I1076" s="3">
        <f t="shared" si="16"/>
        <v>0</v>
      </c>
    </row>
    <row r="1077" spans="7:9" x14ac:dyDescent="0.35">
      <c r="G1077" s="54" t="str">
        <f>IF(ISTEXT(overallRate),"Effectuez l’étape 1",IF($C1077="Oui","Utiliser Étape 2a) Hebdomadaire (52)",IF(OR(COUNT($D1077,E1077)&lt;&gt;2,overallRate=0),0,ROUND(IF($B1077="Non - avec lien de dépendance",MIN(2258,E1077,$D1077)*overallRate,MIN(2258,E1077)*overallRate),2))))</f>
        <v>Effectuez l’étape 1</v>
      </c>
      <c r="H1077" s="54" t="str">
        <f>IF(ISTEXT(overallRate),"Effectuez l’étape 1",IF($C1077="Oui","Utiliser Étape 2a) Hebdomadaire (52)",IF(OR(COUNT($D1077,F1077)&lt;&gt;2,overallRate=0),0,ROUND(IF($B1077="Non - avec lien de dépendance",MIN(2258,F1077,$D1077)*overallRate,MIN(2258,F1077)*overallRate),2))))</f>
        <v>Effectuez l’étape 1</v>
      </c>
      <c r="I1077" s="3">
        <f t="shared" si="16"/>
        <v>0</v>
      </c>
    </row>
    <row r="1078" spans="7:9" x14ac:dyDescent="0.35">
      <c r="G1078" s="54" t="str">
        <f>IF(ISTEXT(overallRate),"Effectuez l’étape 1",IF($C1078="Oui","Utiliser Étape 2a) Hebdomadaire (52)",IF(OR(COUNT($D1078,E1078)&lt;&gt;2,overallRate=0),0,ROUND(IF($B1078="Non - avec lien de dépendance",MIN(2258,E1078,$D1078)*overallRate,MIN(2258,E1078)*overallRate),2))))</f>
        <v>Effectuez l’étape 1</v>
      </c>
      <c r="H1078" s="54" t="str">
        <f>IF(ISTEXT(overallRate),"Effectuez l’étape 1",IF($C1078="Oui","Utiliser Étape 2a) Hebdomadaire (52)",IF(OR(COUNT($D1078,F1078)&lt;&gt;2,overallRate=0),0,ROUND(IF($B1078="Non - avec lien de dépendance",MIN(2258,F1078,$D1078)*overallRate,MIN(2258,F1078)*overallRate),2))))</f>
        <v>Effectuez l’étape 1</v>
      </c>
      <c r="I1078" s="3">
        <f t="shared" si="16"/>
        <v>0</v>
      </c>
    </row>
    <row r="1079" spans="7:9" x14ac:dyDescent="0.35">
      <c r="G1079" s="54" t="str">
        <f>IF(ISTEXT(overallRate),"Effectuez l’étape 1",IF($C1079="Oui","Utiliser Étape 2a) Hebdomadaire (52)",IF(OR(COUNT($D1079,E1079)&lt;&gt;2,overallRate=0),0,ROUND(IF($B1079="Non - avec lien de dépendance",MIN(2258,E1079,$D1079)*overallRate,MIN(2258,E1079)*overallRate),2))))</f>
        <v>Effectuez l’étape 1</v>
      </c>
      <c r="H1079" s="54" t="str">
        <f>IF(ISTEXT(overallRate),"Effectuez l’étape 1",IF($C1079="Oui","Utiliser Étape 2a) Hebdomadaire (52)",IF(OR(COUNT($D1079,F1079)&lt;&gt;2,overallRate=0),0,ROUND(IF($B1079="Non - avec lien de dépendance",MIN(2258,F1079,$D1079)*overallRate,MIN(2258,F1079)*overallRate),2))))</f>
        <v>Effectuez l’étape 1</v>
      </c>
      <c r="I1079" s="3">
        <f t="shared" si="16"/>
        <v>0</v>
      </c>
    </row>
    <row r="1080" spans="7:9" x14ac:dyDescent="0.35">
      <c r="G1080" s="54" t="str">
        <f>IF(ISTEXT(overallRate),"Effectuez l’étape 1",IF($C1080="Oui","Utiliser Étape 2a) Hebdomadaire (52)",IF(OR(COUNT($D1080,E1080)&lt;&gt;2,overallRate=0),0,ROUND(IF($B1080="Non - avec lien de dépendance",MIN(2258,E1080,$D1080)*overallRate,MIN(2258,E1080)*overallRate),2))))</f>
        <v>Effectuez l’étape 1</v>
      </c>
      <c r="H1080" s="54" t="str">
        <f>IF(ISTEXT(overallRate),"Effectuez l’étape 1",IF($C1080="Oui","Utiliser Étape 2a) Hebdomadaire (52)",IF(OR(COUNT($D1080,F1080)&lt;&gt;2,overallRate=0),0,ROUND(IF($B1080="Non - avec lien de dépendance",MIN(2258,F1080,$D1080)*overallRate,MIN(2258,F1080)*overallRate),2))))</f>
        <v>Effectuez l’étape 1</v>
      </c>
      <c r="I1080" s="3">
        <f t="shared" si="16"/>
        <v>0</v>
      </c>
    </row>
    <row r="1081" spans="7:9" x14ac:dyDescent="0.35">
      <c r="G1081" s="54" t="str">
        <f>IF(ISTEXT(overallRate),"Effectuez l’étape 1",IF($C1081="Oui","Utiliser Étape 2a) Hebdomadaire (52)",IF(OR(COUNT($D1081,E1081)&lt;&gt;2,overallRate=0),0,ROUND(IF($B1081="Non - avec lien de dépendance",MIN(2258,E1081,$D1081)*overallRate,MIN(2258,E1081)*overallRate),2))))</f>
        <v>Effectuez l’étape 1</v>
      </c>
      <c r="H1081" s="54" t="str">
        <f>IF(ISTEXT(overallRate),"Effectuez l’étape 1",IF($C1081="Oui","Utiliser Étape 2a) Hebdomadaire (52)",IF(OR(COUNT($D1081,F1081)&lt;&gt;2,overallRate=0),0,ROUND(IF($B1081="Non - avec lien de dépendance",MIN(2258,F1081,$D1081)*overallRate,MIN(2258,F1081)*overallRate),2))))</f>
        <v>Effectuez l’étape 1</v>
      </c>
      <c r="I1081" s="3">
        <f t="shared" si="16"/>
        <v>0</v>
      </c>
    </row>
    <row r="1082" spans="7:9" x14ac:dyDescent="0.35">
      <c r="G1082" s="54" t="str">
        <f>IF(ISTEXT(overallRate),"Effectuez l’étape 1",IF($C1082="Oui","Utiliser Étape 2a) Hebdomadaire (52)",IF(OR(COUNT($D1082,E1082)&lt;&gt;2,overallRate=0),0,ROUND(IF($B1082="Non - avec lien de dépendance",MIN(2258,E1082,$D1082)*overallRate,MIN(2258,E1082)*overallRate),2))))</f>
        <v>Effectuez l’étape 1</v>
      </c>
      <c r="H1082" s="54" t="str">
        <f>IF(ISTEXT(overallRate),"Effectuez l’étape 1",IF($C1082="Oui","Utiliser Étape 2a) Hebdomadaire (52)",IF(OR(COUNT($D1082,F1082)&lt;&gt;2,overallRate=0),0,ROUND(IF($B1082="Non - avec lien de dépendance",MIN(2258,F1082,$D1082)*overallRate,MIN(2258,F1082)*overallRate),2))))</f>
        <v>Effectuez l’étape 1</v>
      </c>
      <c r="I1082" s="3">
        <f t="shared" si="16"/>
        <v>0</v>
      </c>
    </row>
    <row r="1083" spans="7:9" x14ac:dyDescent="0.35">
      <c r="G1083" s="54" t="str">
        <f>IF(ISTEXT(overallRate),"Effectuez l’étape 1",IF($C1083="Oui","Utiliser Étape 2a) Hebdomadaire (52)",IF(OR(COUNT($D1083,E1083)&lt;&gt;2,overallRate=0),0,ROUND(IF($B1083="Non - avec lien de dépendance",MIN(2258,E1083,$D1083)*overallRate,MIN(2258,E1083)*overallRate),2))))</f>
        <v>Effectuez l’étape 1</v>
      </c>
      <c r="H1083" s="54" t="str">
        <f>IF(ISTEXT(overallRate),"Effectuez l’étape 1",IF($C1083="Oui","Utiliser Étape 2a) Hebdomadaire (52)",IF(OR(COUNT($D1083,F1083)&lt;&gt;2,overallRate=0),0,ROUND(IF($B1083="Non - avec lien de dépendance",MIN(2258,F1083,$D1083)*overallRate,MIN(2258,F1083)*overallRate),2))))</f>
        <v>Effectuez l’étape 1</v>
      </c>
      <c r="I1083" s="3">
        <f t="shared" si="16"/>
        <v>0</v>
      </c>
    </row>
    <row r="1084" spans="7:9" x14ac:dyDescent="0.35">
      <c r="G1084" s="54" t="str">
        <f>IF(ISTEXT(overallRate),"Effectuez l’étape 1",IF($C1084="Oui","Utiliser Étape 2a) Hebdomadaire (52)",IF(OR(COUNT($D1084,E1084)&lt;&gt;2,overallRate=0),0,ROUND(IF($B1084="Non - avec lien de dépendance",MIN(2258,E1084,$D1084)*overallRate,MIN(2258,E1084)*overallRate),2))))</f>
        <v>Effectuez l’étape 1</v>
      </c>
      <c r="H1084" s="54" t="str">
        <f>IF(ISTEXT(overallRate),"Effectuez l’étape 1",IF($C1084="Oui","Utiliser Étape 2a) Hebdomadaire (52)",IF(OR(COUNT($D1084,F1084)&lt;&gt;2,overallRate=0),0,ROUND(IF($B1084="Non - avec lien de dépendance",MIN(2258,F1084,$D1084)*overallRate,MIN(2258,F1084)*overallRate),2))))</f>
        <v>Effectuez l’étape 1</v>
      </c>
      <c r="I1084" s="3">
        <f t="shared" si="16"/>
        <v>0</v>
      </c>
    </row>
    <row r="1085" spans="7:9" x14ac:dyDescent="0.35">
      <c r="G1085" s="54" t="str">
        <f>IF(ISTEXT(overallRate),"Effectuez l’étape 1",IF($C1085="Oui","Utiliser Étape 2a) Hebdomadaire (52)",IF(OR(COUNT($D1085,E1085)&lt;&gt;2,overallRate=0),0,ROUND(IF($B1085="Non - avec lien de dépendance",MIN(2258,E1085,$D1085)*overallRate,MIN(2258,E1085)*overallRate),2))))</f>
        <v>Effectuez l’étape 1</v>
      </c>
      <c r="H1085" s="54" t="str">
        <f>IF(ISTEXT(overallRate),"Effectuez l’étape 1",IF($C1085="Oui","Utiliser Étape 2a) Hebdomadaire (52)",IF(OR(COUNT($D1085,F1085)&lt;&gt;2,overallRate=0),0,ROUND(IF($B1085="Non - avec lien de dépendance",MIN(2258,F1085,$D1085)*overallRate,MIN(2258,F1085)*overallRate),2))))</f>
        <v>Effectuez l’étape 1</v>
      </c>
      <c r="I1085" s="3">
        <f t="shared" si="16"/>
        <v>0</v>
      </c>
    </row>
    <row r="1086" spans="7:9" x14ac:dyDescent="0.35">
      <c r="G1086" s="54" t="str">
        <f>IF(ISTEXT(overallRate),"Effectuez l’étape 1",IF($C1086="Oui","Utiliser Étape 2a) Hebdomadaire (52)",IF(OR(COUNT($D1086,E1086)&lt;&gt;2,overallRate=0),0,ROUND(IF($B1086="Non - avec lien de dépendance",MIN(2258,E1086,$D1086)*overallRate,MIN(2258,E1086)*overallRate),2))))</f>
        <v>Effectuez l’étape 1</v>
      </c>
      <c r="H1086" s="54" t="str">
        <f>IF(ISTEXT(overallRate),"Effectuez l’étape 1",IF($C1086="Oui","Utiliser Étape 2a) Hebdomadaire (52)",IF(OR(COUNT($D1086,F1086)&lt;&gt;2,overallRate=0),0,ROUND(IF($B1086="Non - avec lien de dépendance",MIN(2258,F1086,$D1086)*overallRate,MIN(2258,F1086)*overallRate),2))))</f>
        <v>Effectuez l’étape 1</v>
      </c>
      <c r="I1086" s="3">
        <f t="shared" si="16"/>
        <v>0</v>
      </c>
    </row>
    <row r="1087" spans="7:9" x14ac:dyDescent="0.35">
      <c r="G1087" s="54" t="str">
        <f>IF(ISTEXT(overallRate),"Effectuez l’étape 1",IF($C1087="Oui","Utiliser Étape 2a) Hebdomadaire (52)",IF(OR(COUNT($D1087,E1087)&lt;&gt;2,overallRate=0),0,ROUND(IF($B1087="Non - avec lien de dépendance",MIN(2258,E1087,$D1087)*overallRate,MIN(2258,E1087)*overallRate),2))))</f>
        <v>Effectuez l’étape 1</v>
      </c>
      <c r="H1087" s="54" t="str">
        <f>IF(ISTEXT(overallRate),"Effectuez l’étape 1",IF($C1087="Oui","Utiliser Étape 2a) Hebdomadaire (52)",IF(OR(COUNT($D1087,F1087)&lt;&gt;2,overallRate=0),0,ROUND(IF($B1087="Non - avec lien de dépendance",MIN(2258,F1087,$D1087)*overallRate,MIN(2258,F1087)*overallRate),2))))</f>
        <v>Effectuez l’étape 1</v>
      </c>
      <c r="I1087" s="3">
        <f t="shared" si="16"/>
        <v>0</v>
      </c>
    </row>
    <row r="1088" spans="7:9" x14ac:dyDescent="0.35">
      <c r="G1088" s="54" t="str">
        <f>IF(ISTEXT(overallRate),"Effectuez l’étape 1",IF($C1088="Oui","Utiliser Étape 2a) Hebdomadaire (52)",IF(OR(COUNT($D1088,E1088)&lt;&gt;2,overallRate=0),0,ROUND(IF($B1088="Non - avec lien de dépendance",MIN(2258,E1088,$D1088)*overallRate,MIN(2258,E1088)*overallRate),2))))</f>
        <v>Effectuez l’étape 1</v>
      </c>
      <c r="H1088" s="54" t="str">
        <f>IF(ISTEXT(overallRate),"Effectuez l’étape 1",IF($C1088="Oui","Utiliser Étape 2a) Hebdomadaire (52)",IF(OR(COUNT($D1088,F1088)&lt;&gt;2,overallRate=0),0,ROUND(IF($B1088="Non - avec lien de dépendance",MIN(2258,F1088,$D1088)*overallRate,MIN(2258,F1088)*overallRate),2))))</f>
        <v>Effectuez l’étape 1</v>
      </c>
      <c r="I1088" s="3">
        <f t="shared" si="16"/>
        <v>0</v>
      </c>
    </row>
    <row r="1089" spans="7:9" x14ac:dyDescent="0.35">
      <c r="G1089" s="54" t="str">
        <f>IF(ISTEXT(overallRate),"Effectuez l’étape 1",IF($C1089="Oui","Utiliser Étape 2a) Hebdomadaire (52)",IF(OR(COUNT($D1089,E1089)&lt;&gt;2,overallRate=0),0,ROUND(IF($B1089="Non - avec lien de dépendance",MIN(2258,E1089,$D1089)*overallRate,MIN(2258,E1089)*overallRate),2))))</f>
        <v>Effectuez l’étape 1</v>
      </c>
      <c r="H1089" s="54" t="str">
        <f>IF(ISTEXT(overallRate),"Effectuez l’étape 1",IF($C1089="Oui","Utiliser Étape 2a) Hebdomadaire (52)",IF(OR(COUNT($D1089,F1089)&lt;&gt;2,overallRate=0),0,ROUND(IF($B1089="Non - avec lien de dépendance",MIN(2258,F1089,$D1089)*overallRate,MIN(2258,F1089)*overallRate),2))))</f>
        <v>Effectuez l’étape 1</v>
      </c>
      <c r="I1089" s="3">
        <f t="shared" si="16"/>
        <v>0</v>
      </c>
    </row>
    <row r="1090" spans="7:9" x14ac:dyDescent="0.35">
      <c r="G1090" s="54" t="str">
        <f>IF(ISTEXT(overallRate),"Effectuez l’étape 1",IF($C1090="Oui","Utiliser Étape 2a) Hebdomadaire (52)",IF(OR(COUNT($D1090,E1090)&lt;&gt;2,overallRate=0),0,ROUND(IF($B1090="Non - avec lien de dépendance",MIN(2258,E1090,$D1090)*overallRate,MIN(2258,E1090)*overallRate),2))))</f>
        <v>Effectuez l’étape 1</v>
      </c>
      <c r="H1090" s="54" t="str">
        <f>IF(ISTEXT(overallRate),"Effectuez l’étape 1",IF($C1090="Oui","Utiliser Étape 2a) Hebdomadaire (52)",IF(OR(COUNT($D1090,F1090)&lt;&gt;2,overallRate=0),0,ROUND(IF($B1090="Non - avec lien de dépendance",MIN(2258,F1090,$D1090)*overallRate,MIN(2258,F1090)*overallRate),2))))</f>
        <v>Effectuez l’étape 1</v>
      </c>
      <c r="I1090" s="3">
        <f t="shared" si="16"/>
        <v>0</v>
      </c>
    </row>
    <row r="1091" spans="7:9" x14ac:dyDescent="0.35">
      <c r="G1091" s="54" t="str">
        <f>IF(ISTEXT(overallRate),"Effectuez l’étape 1",IF($C1091="Oui","Utiliser Étape 2a) Hebdomadaire (52)",IF(OR(COUNT($D1091,E1091)&lt;&gt;2,overallRate=0),0,ROUND(IF($B1091="Non - avec lien de dépendance",MIN(2258,E1091,$D1091)*overallRate,MIN(2258,E1091)*overallRate),2))))</f>
        <v>Effectuez l’étape 1</v>
      </c>
      <c r="H1091" s="54" t="str">
        <f>IF(ISTEXT(overallRate),"Effectuez l’étape 1",IF($C1091="Oui","Utiliser Étape 2a) Hebdomadaire (52)",IF(OR(COUNT($D1091,F1091)&lt;&gt;2,overallRate=0),0,ROUND(IF($B1091="Non - avec lien de dépendance",MIN(2258,F1091,$D1091)*overallRate,MIN(2258,F1091)*overallRate),2))))</f>
        <v>Effectuez l’étape 1</v>
      </c>
      <c r="I1091" s="3">
        <f t="shared" si="16"/>
        <v>0</v>
      </c>
    </row>
    <row r="1092" spans="7:9" x14ac:dyDescent="0.35">
      <c r="G1092" s="54" t="str">
        <f>IF(ISTEXT(overallRate),"Effectuez l’étape 1",IF($C1092="Oui","Utiliser Étape 2a) Hebdomadaire (52)",IF(OR(COUNT($D1092,E1092)&lt;&gt;2,overallRate=0),0,ROUND(IF($B1092="Non - avec lien de dépendance",MIN(2258,E1092,$D1092)*overallRate,MIN(2258,E1092)*overallRate),2))))</f>
        <v>Effectuez l’étape 1</v>
      </c>
      <c r="H1092" s="54" t="str">
        <f>IF(ISTEXT(overallRate),"Effectuez l’étape 1",IF($C1092="Oui","Utiliser Étape 2a) Hebdomadaire (52)",IF(OR(COUNT($D1092,F1092)&lt;&gt;2,overallRate=0),0,ROUND(IF($B1092="Non - avec lien de dépendance",MIN(2258,F1092,$D1092)*overallRate,MIN(2258,F1092)*overallRate),2))))</f>
        <v>Effectuez l’étape 1</v>
      </c>
      <c r="I1092" s="3">
        <f t="shared" si="16"/>
        <v>0</v>
      </c>
    </row>
    <row r="1093" spans="7:9" x14ac:dyDescent="0.35">
      <c r="G1093" s="54" t="str">
        <f>IF(ISTEXT(overallRate),"Effectuez l’étape 1",IF($C1093="Oui","Utiliser Étape 2a) Hebdomadaire (52)",IF(OR(COUNT($D1093,E1093)&lt;&gt;2,overallRate=0),0,ROUND(IF($B1093="Non - avec lien de dépendance",MIN(2258,E1093,$D1093)*overallRate,MIN(2258,E1093)*overallRate),2))))</f>
        <v>Effectuez l’étape 1</v>
      </c>
      <c r="H1093" s="54" t="str">
        <f>IF(ISTEXT(overallRate),"Effectuez l’étape 1",IF($C1093="Oui","Utiliser Étape 2a) Hebdomadaire (52)",IF(OR(COUNT($D1093,F1093)&lt;&gt;2,overallRate=0),0,ROUND(IF($B1093="Non - avec lien de dépendance",MIN(2258,F1093,$D1093)*overallRate,MIN(2258,F1093)*overallRate),2))))</f>
        <v>Effectuez l’étape 1</v>
      </c>
      <c r="I1093" s="3">
        <f t="shared" si="16"/>
        <v>0</v>
      </c>
    </row>
    <row r="1094" spans="7:9" x14ac:dyDescent="0.35">
      <c r="G1094" s="54" t="str">
        <f>IF(ISTEXT(overallRate),"Effectuez l’étape 1",IF($C1094="Oui","Utiliser Étape 2a) Hebdomadaire (52)",IF(OR(COUNT($D1094,E1094)&lt;&gt;2,overallRate=0),0,ROUND(IF($B1094="Non - avec lien de dépendance",MIN(2258,E1094,$D1094)*overallRate,MIN(2258,E1094)*overallRate),2))))</f>
        <v>Effectuez l’étape 1</v>
      </c>
      <c r="H1094" s="54" t="str">
        <f>IF(ISTEXT(overallRate),"Effectuez l’étape 1",IF($C1094="Oui","Utiliser Étape 2a) Hebdomadaire (52)",IF(OR(COUNT($D1094,F1094)&lt;&gt;2,overallRate=0),0,ROUND(IF($B1094="Non - avec lien de dépendance",MIN(2258,F1094,$D1094)*overallRate,MIN(2258,F1094)*overallRate),2))))</f>
        <v>Effectuez l’étape 1</v>
      </c>
      <c r="I1094" s="3">
        <f t="shared" si="16"/>
        <v>0</v>
      </c>
    </row>
    <row r="1095" spans="7:9" x14ac:dyDescent="0.35">
      <c r="G1095" s="54" t="str">
        <f>IF(ISTEXT(overallRate),"Effectuez l’étape 1",IF($C1095="Oui","Utiliser Étape 2a) Hebdomadaire (52)",IF(OR(COUNT($D1095,E1095)&lt;&gt;2,overallRate=0),0,ROUND(IF($B1095="Non - avec lien de dépendance",MIN(2258,E1095,$D1095)*overallRate,MIN(2258,E1095)*overallRate),2))))</f>
        <v>Effectuez l’étape 1</v>
      </c>
      <c r="H1095" s="54" t="str">
        <f>IF(ISTEXT(overallRate),"Effectuez l’étape 1",IF($C1095="Oui","Utiliser Étape 2a) Hebdomadaire (52)",IF(OR(COUNT($D1095,F1095)&lt;&gt;2,overallRate=0),0,ROUND(IF($B1095="Non - avec lien de dépendance",MIN(2258,F1095,$D1095)*overallRate,MIN(2258,F1095)*overallRate),2))))</f>
        <v>Effectuez l’étape 1</v>
      </c>
      <c r="I1095" s="3">
        <f t="shared" ref="I1095:I1158" si="17">IF(AND(COUNT(B1095:F1095)&gt;0,OR(COUNT(D1095:F1095)&lt;&gt;3,ISBLANK(B1095))),"Fill out all amounts",SUM(G1095:H1095))</f>
        <v>0</v>
      </c>
    </row>
    <row r="1096" spans="7:9" x14ac:dyDescent="0.35">
      <c r="G1096" s="54" t="str">
        <f>IF(ISTEXT(overallRate),"Effectuez l’étape 1",IF($C1096="Oui","Utiliser Étape 2a) Hebdomadaire (52)",IF(OR(COUNT($D1096,E1096)&lt;&gt;2,overallRate=0),0,ROUND(IF($B1096="Non - avec lien de dépendance",MIN(2258,E1096,$D1096)*overallRate,MIN(2258,E1096)*overallRate),2))))</f>
        <v>Effectuez l’étape 1</v>
      </c>
      <c r="H1096" s="54" t="str">
        <f>IF(ISTEXT(overallRate),"Effectuez l’étape 1",IF($C1096="Oui","Utiliser Étape 2a) Hebdomadaire (52)",IF(OR(COUNT($D1096,F1096)&lt;&gt;2,overallRate=0),0,ROUND(IF($B1096="Non - avec lien de dépendance",MIN(2258,F1096,$D1096)*overallRate,MIN(2258,F1096)*overallRate),2))))</f>
        <v>Effectuez l’étape 1</v>
      </c>
      <c r="I1096" s="3">
        <f t="shared" si="17"/>
        <v>0</v>
      </c>
    </row>
    <row r="1097" spans="7:9" x14ac:dyDescent="0.35">
      <c r="G1097" s="54" t="str">
        <f>IF(ISTEXT(overallRate),"Effectuez l’étape 1",IF($C1097="Oui","Utiliser Étape 2a) Hebdomadaire (52)",IF(OR(COUNT($D1097,E1097)&lt;&gt;2,overallRate=0),0,ROUND(IF($B1097="Non - avec lien de dépendance",MIN(2258,E1097,$D1097)*overallRate,MIN(2258,E1097)*overallRate),2))))</f>
        <v>Effectuez l’étape 1</v>
      </c>
      <c r="H1097" s="54" t="str">
        <f>IF(ISTEXT(overallRate),"Effectuez l’étape 1",IF($C1097="Oui","Utiliser Étape 2a) Hebdomadaire (52)",IF(OR(COUNT($D1097,F1097)&lt;&gt;2,overallRate=0),0,ROUND(IF($B1097="Non - avec lien de dépendance",MIN(2258,F1097,$D1097)*overallRate,MIN(2258,F1097)*overallRate),2))))</f>
        <v>Effectuez l’étape 1</v>
      </c>
      <c r="I1097" s="3">
        <f t="shared" si="17"/>
        <v>0</v>
      </c>
    </row>
    <row r="1098" spans="7:9" x14ac:dyDescent="0.35">
      <c r="G1098" s="54" t="str">
        <f>IF(ISTEXT(overallRate),"Effectuez l’étape 1",IF($C1098="Oui","Utiliser Étape 2a) Hebdomadaire (52)",IF(OR(COUNT($D1098,E1098)&lt;&gt;2,overallRate=0),0,ROUND(IF($B1098="Non - avec lien de dépendance",MIN(2258,E1098,$D1098)*overallRate,MIN(2258,E1098)*overallRate),2))))</f>
        <v>Effectuez l’étape 1</v>
      </c>
      <c r="H1098" s="54" t="str">
        <f>IF(ISTEXT(overallRate),"Effectuez l’étape 1",IF($C1098="Oui","Utiliser Étape 2a) Hebdomadaire (52)",IF(OR(COUNT($D1098,F1098)&lt;&gt;2,overallRate=0),0,ROUND(IF($B1098="Non - avec lien de dépendance",MIN(2258,F1098,$D1098)*overallRate,MIN(2258,F1098)*overallRate),2))))</f>
        <v>Effectuez l’étape 1</v>
      </c>
      <c r="I1098" s="3">
        <f t="shared" si="17"/>
        <v>0</v>
      </c>
    </row>
    <row r="1099" spans="7:9" x14ac:dyDescent="0.35">
      <c r="G1099" s="54" t="str">
        <f>IF(ISTEXT(overallRate),"Effectuez l’étape 1",IF($C1099="Oui","Utiliser Étape 2a) Hebdomadaire (52)",IF(OR(COUNT($D1099,E1099)&lt;&gt;2,overallRate=0),0,ROUND(IF($B1099="Non - avec lien de dépendance",MIN(2258,E1099,$D1099)*overallRate,MIN(2258,E1099)*overallRate),2))))</f>
        <v>Effectuez l’étape 1</v>
      </c>
      <c r="H1099" s="54" t="str">
        <f>IF(ISTEXT(overallRate),"Effectuez l’étape 1",IF($C1099="Oui","Utiliser Étape 2a) Hebdomadaire (52)",IF(OR(COUNT($D1099,F1099)&lt;&gt;2,overallRate=0),0,ROUND(IF($B1099="Non - avec lien de dépendance",MIN(2258,F1099,$D1099)*overallRate,MIN(2258,F1099)*overallRate),2))))</f>
        <v>Effectuez l’étape 1</v>
      </c>
      <c r="I1099" s="3">
        <f t="shared" si="17"/>
        <v>0</v>
      </c>
    </row>
    <row r="1100" spans="7:9" x14ac:dyDescent="0.35">
      <c r="G1100" s="54" t="str">
        <f>IF(ISTEXT(overallRate),"Effectuez l’étape 1",IF($C1100="Oui","Utiliser Étape 2a) Hebdomadaire (52)",IF(OR(COUNT($D1100,E1100)&lt;&gt;2,overallRate=0),0,ROUND(IF($B1100="Non - avec lien de dépendance",MIN(2258,E1100,$D1100)*overallRate,MIN(2258,E1100)*overallRate),2))))</f>
        <v>Effectuez l’étape 1</v>
      </c>
      <c r="H1100" s="54" t="str">
        <f>IF(ISTEXT(overallRate),"Effectuez l’étape 1",IF($C1100="Oui","Utiliser Étape 2a) Hebdomadaire (52)",IF(OR(COUNT($D1100,F1100)&lt;&gt;2,overallRate=0),0,ROUND(IF($B1100="Non - avec lien de dépendance",MIN(2258,F1100,$D1100)*overallRate,MIN(2258,F1100)*overallRate),2))))</f>
        <v>Effectuez l’étape 1</v>
      </c>
      <c r="I1100" s="3">
        <f t="shared" si="17"/>
        <v>0</v>
      </c>
    </row>
    <row r="1101" spans="7:9" x14ac:dyDescent="0.35">
      <c r="G1101" s="54" t="str">
        <f>IF(ISTEXT(overallRate),"Effectuez l’étape 1",IF($C1101="Oui","Utiliser Étape 2a) Hebdomadaire (52)",IF(OR(COUNT($D1101,E1101)&lt;&gt;2,overallRate=0),0,ROUND(IF($B1101="Non - avec lien de dépendance",MIN(2258,E1101,$D1101)*overallRate,MIN(2258,E1101)*overallRate),2))))</f>
        <v>Effectuez l’étape 1</v>
      </c>
      <c r="H1101" s="54" t="str">
        <f>IF(ISTEXT(overallRate),"Effectuez l’étape 1",IF($C1101="Oui","Utiliser Étape 2a) Hebdomadaire (52)",IF(OR(COUNT($D1101,F1101)&lt;&gt;2,overallRate=0),0,ROUND(IF($B1101="Non - avec lien de dépendance",MIN(2258,F1101,$D1101)*overallRate,MIN(2258,F1101)*overallRate),2))))</f>
        <v>Effectuez l’étape 1</v>
      </c>
      <c r="I1101" s="3">
        <f t="shared" si="17"/>
        <v>0</v>
      </c>
    </row>
    <row r="1102" spans="7:9" x14ac:dyDescent="0.35">
      <c r="G1102" s="54" t="str">
        <f>IF(ISTEXT(overallRate),"Effectuez l’étape 1",IF($C1102="Oui","Utiliser Étape 2a) Hebdomadaire (52)",IF(OR(COUNT($D1102,E1102)&lt;&gt;2,overallRate=0),0,ROUND(IF($B1102="Non - avec lien de dépendance",MIN(2258,E1102,$D1102)*overallRate,MIN(2258,E1102)*overallRate),2))))</f>
        <v>Effectuez l’étape 1</v>
      </c>
      <c r="H1102" s="54" t="str">
        <f>IF(ISTEXT(overallRate),"Effectuez l’étape 1",IF($C1102="Oui","Utiliser Étape 2a) Hebdomadaire (52)",IF(OR(COUNT($D1102,F1102)&lt;&gt;2,overallRate=0),0,ROUND(IF($B1102="Non - avec lien de dépendance",MIN(2258,F1102,$D1102)*overallRate,MIN(2258,F1102)*overallRate),2))))</f>
        <v>Effectuez l’étape 1</v>
      </c>
      <c r="I1102" s="3">
        <f t="shared" si="17"/>
        <v>0</v>
      </c>
    </row>
    <row r="1103" spans="7:9" x14ac:dyDescent="0.35">
      <c r="G1103" s="54" t="str">
        <f>IF(ISTEXT(overallRate),"Effectuez l’étape 1",IF($C1103="Oui","Utiliser Étape 2a) Hebdomadaire (52)",IF(OR(COUNT($D1103,E1103)&lt;&gt;2,overallRate=0),0,ROUND(IF($B1103="Non - avec lien de dépendance",MIN(2258,E1103,$D1103)*overallRate,MIN(2258,E1103)*overallRate),2))))</f>
        <v>Effectuez l’étape 1</v>
      </c>
      <c r="H1103" s="54" t="str">
        <f>IF(ISTEXT(overallRate),"Effectuez l’étape 1",IF($C1103="Oui","Utiliser Étape 2a) Hebdomadaire (52)",IF(OR(COUNT($D1103,F1103)&lt;&gt;2,overallRate=0),0,ROUND(IF($B1103="Non - avec lien de dépendance",MIN(2258,F1103,$D1103)*overallRate,MIN(2258,F1103)*overallRate),2))))</f>
        <v>Effectuez l’étape 1</v>
      </c>
      <c r="I1103" s="3">
        <f t="shared" si="17"/>
        <v>0</v>
      </c>
    </row>
    <row r="1104" spans="7:9" x14ac:dyDescent="0.35">
      <c r="G1104" s="54" t="str">
        <f>IF(ISTEXT(overallRate),"Effectuez l’étape 1",IF($C1104="Oui","Utiliser Étape 2a) Hebdomadaire (52)",IF(OR(COUNT($D1104,E1104)&lt;&gt;2,overallRate=0),0,ROUND(IF($B1104="Non - avec lien de dépendance",MIN(2258,E1104,$D1104)*overallRate,MIN(2258,E1104)*overallRate),2))))</f>
        <v>Effectuez l’étape 1</v>
      </c>
      <c r="H1104" s="54" t="str">
        <f>IF(ISTEXT(overallRate),"Effectuez l’étape 1",IF($C1104="Oui","Utiliser Étape 2a) Hebdomadaire (52)",IF(OR(COUNT($D1104,F1104)&lt;&gt;2,overallRate=0),0,ROUND(IF($B1104="Non - avec lien de dépendance",MIN(2258,F1104,$D1104)*overallRate,MIN(2258,F1104)*overallRate),2))))</f>
        <v>Effectuez l’étape 1</v>
      </c>
      <c r="I1104" s="3">
        <f t="shared" si="17"/>
        <v>0</v>
      </c>
    </row>
    <row r="1105" spans="7:9" x14ac:dyDescent="0.35">
      <c r="G1105" s="54" t="str">
        <f>IF(ISTEXT(overallRate),"Effectuez l’étape 1",IF($C1105="Oui","Utiliser Étape 2a) Hebdomadaire (52)",IF(OR(COUNT($D1105,E1105)&lt;&gt;2,overallRate=0),0,ROUND(IF($B1105="Non - avec lien de dépendance",MIN(2258,E1105,$D1105)*overallRate,MIN(2258,E1105)*overallRate),2))))</f>
        <v>Effectuez l’étape 1</v>
      </c>
      <c r="H1105" s="54" t="str">
        <f>IF(ISTEXT(overallRate),"Effectuez l’étape 1",IF($C1105="Oui","Utiliser Étape 2a) Hebdomadaire (52)",IF(OR(COUNT($D1105,F1105)&lt;&gt;2,overallRate=0),0,ROUND(IF($B1105="Non - avec lien de dépendance",MIN(2258,F1105,$D1105)*overallRate,MIN(2258,F1105)*overallRate),2))))</f>
        <v>Effectuez l’étape 1</v>
      </c>
      <c r="I1105" s="3">
        <f t="shared" si="17"/>
        <v>0</v>
      </c>
    </row>
    <row r="1106" spans="7:9" x14ac:dyDescent="0.35">
      <c r="G1106" s="54" t="str">
        <f>IF(ISTEXT(overallRate),"Effectuez l’étape 1",IF($C1106="Oui","Utiliser Étape 2a) Hebdomadaire (52)",IF(OR(COUNT($D1106,E1106)&lt;&gt;2,overallRate=0),0,ROUND(IF($B1106="Non - avec lien de dépendance",MIN(2258,E1106,$D1106)*overallRate,MIN(2258,E1106)*overallRate),2))))</f>
        <v>Effectuez l’étape 1</v>
      </c>
      <c r="H1106" s="54" t="str">
        <f>IF(ISTEXT(overallRate),"Effectuez l’étape 1",IF($C1106="Oui","Utiliser Étape 2a) Hebdomadaire (52)",IF(OR(COUNT($D1106,F1106)&lt;&gt;2,overallRate=0),0,ROUND(IF($B1106="Non - avec lien de dépendance",MIN(2258,F1106,$D1106)*overallRate,MIN(2258,F1106)*overallRate),2))))</f>
        <v>Effectuez l’étape 1</v>
      </c>
      <c r="I1106" s="3">
        <f t="shared" si="17"/>
        <v>0</v>
      </c>
    </row>
    <row r="1107" spans="7:9" x14ac:dyDescent="0.35">
      <c r="G1107" s="54" t="str">
        <f>IF(ISTEXT(overallRate),"Effectuez l’étape 1",IF($C1107="Oui","Utiliser Étape 2a) Hebdomadaire (52)",IF(OR(COUNT($D1107,E1107)&lt;&gt;2,overallRate=0),0,ROUND(IF($B1107="Non - avec lien de dépendance",MIN(2258,E1107,$D1107)*overallRate,MIN(2258,E1107)*overallRate),2))))</f>
        <v>Effectuez l’étape 1</v>
      </c>
      <c r="H1107" s="54" t="str">
        <f>IF(ISTEXT(overallRate),"Effectuez l’étape 1",IF($C1107="Oui","Utiliser Étape 2a) Hebdomadaire (52)",IF(OR(COUNT($D1107,F1107)&lt;&gt;2,overallRate=0),0,ROUND(IF($B1107="Non - avec lien de dépendance",MIN(2258,F1107,$D1107)*overallRate,MIN(2258,F1107)*overallRate),2))))</f>
        <v>Effectuez l’étape 1</v>
      </c>
      <c r="I1107" s="3">
        <f t="shared" si="17"/>
        <v>0</v>
      </c>
    </row>
    <row r="1108" spans="7:9" x14ac:dyDescent="0.35">
      <c r="G1108" s="54" t="str">
        <f>IF(ISTEXT(overallRate),"Effectuez l’étape 1",IF($C1108="Oui","Utiliser Étape 2a) Hebdomadaire (52)",IF(OR(COUNT($D1108,E1108)&lt;&gt;2,overallRate=0),0,ROUND(IF($B1108="Non - avec lien de dépendance",MIN(2258,E1108,$D1108)*overallRate,MIN(2258,E1108)*overallRate),2))))</f>
        <v>Effectuez l’étape 1</v>
      </c>
      <c r="H1108" s="54" t="str">
        <f>IF(ISTEXT(overallRate),"Effectuez l’étape 1",IF($C1108="Oui","Utiliser Étape 2a) Hebdomadaire (52)",IF(OR(COUNT($D1108,F1108)&lt;&gt;2,overallRate=0),0,ROUND(IF($B1108="Non - avec lien de dépendance",MIN(2258,F1108,$D1108)*overallRate,MIN(2258,F1108)*overallRate),2))))</f>
        <v>Effectuez l’étape 1</v>
      </c>
      <c r="I1108" s="3">
        <f t="shared" si="17"/>
        <v>0</v>
      </c>
    </row>
    <row r="1109" spans="7:9" x14ac:dyDescent="0.35">
      <c r="G1109" s="54" t="str">
        <f>IF(ISTEXT(overallRate),"Effectuez l’étape 1",IF($C1109="Oui","Utiliser Étape 2a) Hebdomadaire (52)",IF(OR(COUNT($D1109,E1109)&lt;&gt;2,overallRate=0),0,ROUND(IF($B1109="Non - avec lien de dépendance",MIN(2258,E1109,$D1109)*overallRate,MIN(2258,E1109)*overallRate),2))))</f>
        <v>Effectuez l’étape 1</v>
      </c>
      <c r="H1109" s="54" t="str">
        <f>IF(ISTEXT(overallRate),"Effectuez l’étape 1",IF($C1109="Oui","Utiliser Étape 2a) Hebdomadaire (52)",IF(OR(COUNT($D1109,F1109)&lt;&gt;2,overallRate=0),0,ROUND(IF($B1109="Non - avec lien de dépendance",MIN(2258,F1109,$D1109)*overallRate,MIN(2258,F1109)*overallRate),2))))</f>
        <v>Effectuez l’étape 1</v>
      </c>
      <c r="I1109" s="3">
        <f t="shared" si="17"/>
        <v>0</v>
      </c>
    </row>
    <row r="1110" spans="7:9" x14ac:dyDescent="0.35">
      <c r="G1110" s="54" t="str">
        <f>IF(ISTEXT(overallRate),"Effectuez l’étape 1",IF($C1110="Oui","Utiliser Étape 2a) Hebdomadaire (52)",IF(OR(COUNT($D1110,E1110)&lt;&gt;2,overallRate=0),0,ROUND(IF($B1110="Non - avec lien de dépendance",MIN(2258,E1110,$D1110)*overallRate,MIN(2258,E1110)*overallRate),2))))</f>
        <v>Effectuez l’étape 1</v>
      </c>
      <c r="H1110" s="54" t="str">
        <f>IF(ISTEXT(overallRate),"Effectuez l’étape 1",IF($C1110="Oui","Utiliser Étape 2a) Hebdomadaire (52)",IF(OR(COUNT($D1110,F1110)&lt;&gt;2,overallRate=0),0,ROUND(IF($B1110="Non - avec lien de dépendance",MIN(2258,F1110,$D1110)*overallRate,MIN(2258,F1110)*overallRate),2))))</f>
        <v>Effectuez l’étape 1</v>
      </c>
      <c r="I1110" s="3">
        <f t="shared" si="17"/>
        <v>0</v>
      </c>
    </row>
    <row r="1111" spans="7:9" x14ac:dyDescent="0.35">
      <c r="G1111" s="54" t="str">
        <f>IF(ISTEXT(overallRate),"Effectuez l’étape 1",IF($C1111="Oui","Utiliser Étape 2a) Hebdomadaire (52)",IF(OR(COUNT($D1111,E1111)&lt;&gt;2,overallRate=0),0,ROUND(IF($B1111="Non - avec lien de dépendance",MIN(2258,E1111,$D1111)*overallRate,MIN(2258,E1111)*overallRate),2))))</f>
        <v>Effectuez l’étape 1</v>
      </c>
      <c r="H1111" s="54" t="str">
        <f>IF(ISTEXT(overallRate),"Effectuez l’étape 1",IF($C1111="Oui","Utiliser Étape 2a) Hebdomadaire (52)",IF(OR(COUNT($D1111,F1111)&lt;&gt;2,overallRate=0),0,ROUND(IF($B1111="Non - avec lien de dépendance",MIN(2258,F1111,$D1111)*overallRate,MIN(2258,F1111)*overallRate),2))))</f>
        <v>Effectuez l’étape 1</v>
      </c>
      <c r="I1111" s="3">
        <f t="shared" si="17"/>
        <v>0</v>
      </c>
    </row>
    <row r="1112" spans="7:9" x14ac:dyDescent="0.35">
      <c r="G1112" s="54" t="str">
        <f>IF(ISTEXT(overallRate),"Effectuez l’étape 1",IF($C1112="Oui","Utiliser Étape 2a) Hebdomadaire (52)",IF(OR(COUNT($D1112,E1112)&lt;&gt;2,overallRate=0),0,ROUND(IF($B1112="Non - avec lien de dépendance",MIN(2258,E1112,$D1112)*overallRate,MIN(2258,E1112)*overallRate),2))))</f>
        <v>Effectuez l’étape 1</v>
      </c>
      <c r="H1112" s="54" t="str">
        <f>IF(ISTEXT(overallRate),"Effectuez l’étape 1",IF($C1112="Oui","Utiliser Étape 2a) Hebdomadaire (52)",IF(OR(COUNT($D1112,F1112)&lt;&gt;2,overallRate=0),0,ROUND(IF($B1112="Non - avec lien de dépendance",MIN(2258,F1112,$D1112)*overallRate,MIN(2258,F1112)*overallRate),2))))</f>
        <v>Effectuez l’étape 1</v>
      </c>
      <c r="I1112" s="3">
        <f t="shared" si="17"/>
        <v>0</v>
      </c>
    </row>
    <row r="1113" spans="7:9" x14ac:dyDescent="0.35">
      <c r="G1113" s="54" t="str">
        <f>IF(ISTEXT(overallRate),"Effectuez l’étape 1",IF($C1113="Oui","Utiliser Étape 2a) Hebdomadaire (52)",IF(OR(COUNT($D1113,E1113)&lt;&gt;2,overallRate=0),0,ROUND(IF($B1113="Non - avec lien de dépendance",MIN(2258,E1113,$D1113)*overallRate,MIN(2258,E1113)*overallRate),2))))</f>
        <v>Effectuez l’étape 1</v>
      </c>
      <c r="H1113" s="54" t="str">
        <f>IF(ISTEXT(overallRate),"Effectuez l’étape 1",IF($C1113="Oui","Utiliser Étape 2a) Hebdomadaire (52)",IF(OR(COUNT($D1113,F1113)&lt;&gt;2,overallRate=0),0,ROUND(IF($B1113="Non - avec lien de dépendance",MIN(2258,F1113,$D1113)*overallRate,MIN(2258,F1113)*overallRate),2))))</f>
        <v>Effectuez l’étape 1</v>
      </c>
      <c r="I1113" s="3">
        <f t="shared" si="17"/>
        <v>0</v>
      </c>
    </row>
    <row r="1114" spans="7:9" x14ac:dyDescent="0.35">
      <c r="G1114" s="54" t="str">
        <f>IF(ISTEXT(overallRate),"Effectuez l’étape 1",IF($C1114="Oui","Utiliser Étape 2a) Hebdomadaire (52)",IF(OR(COUNT($D1114,E1114)&lt;&gt;2,overallRate=0),0,ROUND(IF($B1114="Non - avec lien de dépendance",MIN(2258,E1114,$D1114)*overallRate,MIN(2258,E1114)*overallRate),2))))</f>
        <v>Effectuez l’étape 1</v>
      </c>
      <c r="H1114" s="54" t="str">
        <f>IF(ISTEXT(overallRate),"Effectuez l’étape 1",IF($C1114="Oui","Utiliser Étape 2a) Hebdomadaire (52)",IF(OR(COUNT($D1114,F1114)&lt;&gt;2,overallRate=0),0,ROUND(IF($B1114="Non - avec lien de dépendance",MIN(2258,F1114,$D1114)*overallRate,MIN(2258,F1114)*overallRate),2))))</f>
        <v>Effectuez l’étape 1</v>
      </c>
      <c r="I1114" s="3">
        <f t="shared" si="17"/>
        <v>0</v>
      </c>
    </row>
    <row r="1115" spans="7:9" x14ac:dyDescent="0.35">
      <c r="G1115" s="54" t="str">
        <f>IF(ISTEXT(overallRate),"Effectuez l’étape 1",IF($C1115="Oui","Utiliser Étape 2a) Hebdomadaire (52)",IF(OR(COUNT($D1115,E1115)&lt;&gt;2,overallRate=0),0,ROUND(IF($B1115="Non - avec lien de dépendance",MIN(2258,E1115,$D1115)*overallRate,MIN(2258,E1115)*overallRate),2))))</f>
        <v>Effectuez l’étape 1</v>
      </c>
      <c r="H1115" s="54" t="str">
        <f>IF(ISTEXT(overallRate),"Effectuez l’étape 1",IF($C1115="Oui","Utiliser Étape 2a) Hebdomadaire (52)",IF(OR(COUNT($D1115,F1115)&lt;&gt;2,overallRate=0),0,ROUND(IF($B1115="Non - avec lien de dépendance",MIN(2258,F1115,$D1115)*overallRate,MIN(2258,F1115)*overallRate),2))))</f>
        <v>Effectuez l’étape 1</v>
      </c>
      <c r="I1115" s="3">
        <f t="shared" si="17"/>
        <v>0</v>
      </c>
    </row>
    <row r="1116" spans="7:9" x14ac:dyDescent="0.35">
      <c r="G1116" s="54" t="str">
        <f>IF(ISTEXT(overallRate),"Effectuez l’étape 1",IF($C1116="Oui","Utiliser Étape 2a) Hebdomadaire (52)",IF(OR(COUNT($D1116,E1116)&lt;&gt;2,overallRate=0),0,ROUND(IF($B1116="Non - avec lien de dépendance",MIN(2258,E1116,$D1116)*overallRate,MIN(2258,E1116)*overallRate),2))))</f>
        <v>Effectuez l’étape 1</v>
      </c>
      <c r="H1116" s="54" t="str">
        <f>IF(ISTEXT(overallRate),"Effectuez l’étape 1",IF($C1116="Oui","Utiliser Étape 2a) Hebdomadaire (52)",IF(OR(COUNT($D1116,F1116)&lt;&gt;2,overallRate=0),0,ROUND(IF($B1116="Non - avec lien de dépendance",MIN(2258,F1116,$D1116)*overallRate,MIN(2258,F1116)*overallRate),2))))</f>
        <v>Effectuez l’étape 1</v>
      </c>
      <c r="I1116" s="3">
        <f t="shared" si="17"/>
        <v>0</v>
      </c>
    </row>
    <row r="1117" spans="7:9" x14ac:dyDescent="0.35">
      <c r="G1117" s="54" t="str">
        <f>IF(ISTEXT(overallRate),"Effectuez l’étape 1",IF($C1117="Oui","Utiliser Étape 2a) Hebdomadaire (52)",IF(OR(COUNT($D1117,E1117)&lt;&gt;2,overallRate=0),0,ROUND(IF($B1117="Non - avec lien de dépendance",MIN(2258,E1117,$D1117)*overallRate,MIN(2258,E1117)*overallRate),2))))</f>
        <v>Effectuez l’étape 1</v>
      </c>
      <c r="H1117" s="54" t="str">
        <f>IF(ISTEXT(overallRate),"Effectuez l’étape 1",IF($C1117="Oui","Utiliser Étape 2a) Hebdomadaire (52)",IF(OR(COUNT($D1117,F1117)&lt;&gt;2,overallRate=0),0,ROUND(IF($B1117="Non - avec lien de dépendance",MIN(2258,F1117,$D1117)*overallRate,MIN(2258,F1117)*overallRate),2))))</f>
        <v>Effectuez l’étape 1</v>
      </c>
      <c r="I1117" s="3">
        <f t="shared" si="17"/>
        <v>0</v>
      </c>
    </row>
    <row r="1118" spans="7:9" x14ac:dyDescent="0.35">
      <c r="G1118" s="54" t="str">
        <f>IF(ISTEXT(overallRate),"Effectuez l’étape 1",IF($C1118="Oui","Utiliser Étape 2a) Hebdomadaire (52)",IF(OR(COUNT($D1118,E1118)&lt;&gt;2,overallRate=0),0,ROUND(IF($B1118="Non - avec lien de dépendance",MIN(2258,E1118,$D1118)*overallRate,MIN(2258,E1118)*overallRate),2))))</f>
        <v>Effectuez l’étape 1</v>
      </c>
      <c r="H1118" s="54" t="str">
        <f>IF(ISTEXT(overallRate),"Effectuez l’étape 1",IF($C1118="Oui","Utiliser Étape 2a) Hebdomadaire (52)",IF(OR(COUNT($D1118,F1118)&lt;&gt;2,overallRate=0),0,ROUND(IF($B1118="Non - avec lien de dépendance",MIN(2258,F1118,$D1118)*overallRate,MIN(2258,F1118)*overallRate),2))))</f>
        <v>Effectuez l’étape 1</v>
      </c>
      <c r="I1118" s="3">
        <f t="shared" si="17"/>
        <v>0</v>
      </c>
    </row>
    <row r="1119" spans="7:9" x14ac:dyDescent="0.35">
      <c r="G1119" s="54" t="str">
        <f>IF(ISTEXT(overallRate),"Effectuez l’étape 1",IF($C1119="Oui","Utiliser Étape 2a) Hebdomadaire (52)",IF(OR(COUNT($D1119,E1119)&lt;&gt;2,overallRate=0),0,ROUND(IF($B1119="Non - avec lien de dépendance",MIN(2258,E1119,$D1119)*overallRate,MIN(2258,E1119)*overallRate),2))))</f>
        <v>Effectuez l’étape 1</v>
      </c>
      <c r="H1119" s="54" t="str">
        <f>IF(ISTEXT(overallRate),"Effectuez l’étape 1",IF($C1119="Oui","Utiliser Étape 2a) Hebdomadaire (52)",IF(OR(COUNT($D1119,F1119)&lt;&gt;2,overallRate=0),0,ROUND(IF($B1119="Non - avec lien de dépendance",MIN(2258,F1119,$D1119)*overallRate,MIN(2258,F1119)*overallRate),2))))</f>
        <v>Effectuez l’étape 1</v>
      </c>
      <c r="I1119" s="3">
        <f t="shared" si="17"/>
        <v>0</v>
      </c>
    </row>
    <row r="1120" spans="7:9" x14ac:dyDescent="0.35">
      <c r="G1120" s="54" t="str">
        <f>IF(ISTEXT(overallRate),"Effectuez l’étape 1",IF($C1120="Oui","Utiliser Étape 2a) Hebdomadaire (52)",IF(OR(COUNT($D1120,E1120)&lt;&gt;2,overallRate=0),0,ROUND(IF($B1120="Non - avec lien de dépendance",MIN(2258,E1120,$D1120)*overallRate,MIN(2258,E1120)*overallRate),2))))</f>
        <v>Effectuez l’étape 1</v>
      </c>
      <c r="H1120" s="54" t="str">
        <f>IF(ISTEXT(overallRate),"Effectuez l’étape 1",IF($C1120="Oui","Utiliser Étape 2a) Hebdomadaire (52)",IF(OR(COUNT($D1120,F1120)&lt;&gt;2,overallRate=0),0,ROUND(IF($B1120="Non - avec lien de dépendance",MIN(2258,F1120,$D1120)*overallRate,MIN(2258,F1120)*overallRate),2))))</f>
        <v>Effectuez l’étape 1</v>
      </c>
      <c r="I1120" s="3">
        <f t="shared" si="17"/>
        <v>0</v>
      </c>
    </row>
    <row r="1121" spans="7:9" x14ac:dyDescent="0.35">
      <c r="G1121" s="54" t="str">
        <f>IF(ISTEXT(overallRate),"Effectuez l’étape 1",IF($C1121="Oui","Utiliser Étape 2a) Hebdomadaire (52)",IF(OR(COUNT($D1121,E1121)&lt;&gt;2,overallRate=0),0,ROUND(IF($B1121="Non - avec lien de dépendance",MIN(2258,E1121,$D1121)*overallRate,MIN(2258,E1121)*overallRate),2))))</f>
        <v>Effectuez l’étape 1</v>
      </c>
      <c r="H1121" s="54" t="str">
        <f>IF(ISTEXT(overallRate),"Effectuez l’étape 1",IF($C1121="Oui","Utiliser Étape 2a) Hebdomadaire (52)",IF(OR(COUNT($D1121,F1121)&lt;&gt;2,overallRate=0),0,ROUND(IF($B1121="Non - avec lien de dépendance",MIN(2258,F1121,$D1121)*overallRate,MIN(2258,F1121)*overallRate),2))))</f>
        <v>Effectuez l’étape 1</v>
      </c>
      <c r="I1121" s="3">
        <f t="shared" si="17"/>
        <v>0</v>
      </c>
    </row>
    <row r="1122" spans="7:9" x14ac:dyDescent="0.35">
      <c r="G1122" s="54" t="str">
        <f>IF(ISTEXT(overallRate),"Effectuez l’étape 1",IF($C1122="Oui","Utiliser Étape 2a) Hebdomadaire (52)",IF(OR(COUNT($D1122,E1122)&lt;&gt;2,overallRate=0),0,ROUND(IF($B1122="Non - avec lien de dépendance",MIN(2258,E1122,$D1122)*overallRate,MIN(2258,E1122)*overallRate),2))))</f>
        <v>Effectuez l’étape 1</v>
      </c>
      <c r="H1122" s="54" t="str">
        <f>IF(ISTEXT(overallRate),"Effectuez l’étape 1",IF($C1122="Oui","Utiliser Étape 2a) Hebdomadaire (52)",IF(OR(COUNT($D1122,F1122)&lt;&gt;2,overallRate=0),0,ROUND(IF($B1122="Non - avec lien de dépendance",MIN(2258,F1122,$D1122)*overallRate,MIN(2258,F1122)*overallRate),2))))</f>
        <v>Effectuez l’étape 1</v>
      </c>
      <c r="I1122" s="3">
        <f t="shared" si="17"/>
        <v>0</v>
      </c>
    </row>
    <row r="1123" spans="7:9" x14ac:dyDescent="0.35">
      <c r="G1123" s="54" t="str">
        <f>IF(ISTEXT(overallRate),"Effectuez l’étape 1",IF($C1123="Oui","Utiliser Étape 2a) Hebdomadaire (52)",IF(OR(COUNT($D1123,E1123)&lt;&gt;2,overallRate=0),0,ROUND(IF($B1123="Non - avec lien de dépendance",MIN(2258,E1123,$D1123)*overallRate,MIN(2258,E1123)*overallRate),2))))</f>
        <v>Effectuez l’étape 1</v>
      </c>
      <c r="H1123" s="54" t="str">
        <f>IF(ISTEXT(overallRate),"Effectuez l’étape 1",IF($C1123="Oui","Utiliser Étape 2a) Hebdomadaire (52)",IF(OR(COUNT($D1123,F1123)&lt;&gt;2,overallRate=0),0,ROUND(IF($B1123="Non - avec lien de dépendance",MIN(2258,F1123,$D1123)*overallRate,MIN(2258,F1123)*overallRate),2))))</f>
        <v>Effectuez l’étape 1</v>
      </c>
      <c r="I1123" s="3">
        <f t="shared" si="17"/>
        <v>0</v>
      </c>
    </row>
    <row r="1124" spans="7:9" x14ac:dyDescent="0.35">
      <c r="G1124" s="54" t="str">
        <f>IF(ISTEXT(overallRate),"Effectuez l’étape 1",IF($C1124="Oui","Utiliser Étape 2a) Hebdomadaire (52)",IF(OR(COUNT($D1124,E1124)&lt;&gt;2,overallRate=0),0,ROUND(IF($B1124="Non - avec lien de dépendance",MIN(2258,E1124,$D1124)*overallRate,MIN(2258,E1124)*overallRate),2))))</f>
        <v>Effectuez l’étape 1</v>
      </c>
      <c r="H1124" s="54" t="str">
        <f>IF(ISTEXT(overallRate),"Effectuez l’étape 1",IF($C1124="Oui","Utiliser Étape 2a) Hebdomadaire (52)",IF(OR(COUNT($D1124,F1124)&lt;&gt;2,overallRate=0),0,ROUND(IF($B1124="Non - avec lien de dépendance",MIN(2258,F1124,$D1124)*overallRate,MIN(2258,F1124)*overallRate),2))))</f>
        <v>Effectuez l’étape 1</v>
      </c>
      <c r="I1124" s="3">
        <f t="shared" si="17"/>
        <v>0</v>
      </c>
    </row>
    <row r="1125" spans="7:9" x14ac:dyDescent="0.35">
      <c r="G1125" s="54" t="str">
        <f>IF(ISTEXT(overallRate),"Effectuez l’étape 1",IF($C1125="Oui","Utiliser Étape 2a) Hebdomadaire (52)",IF(OR(COUNT($D1125,E1125)&lt;&gt;2,overallRate=0),0,ROUND(IF($B1125="Non - avec lien de dépendance",MIN(2258,E1125,$D1125)*overallRate,MIN(2258,E1125)*overallRate),2))))</f>
        <v>Effectuez l’étape 1</v>
      </c>
      <c r="H1125" s="54" t="str">
        <f>IF(ISTEXT(overallRate),"Effectuez l’étape 1",IF($C1125="Oui","Utiliser Étape 2a) Hebdomadaire (52)",IF(OR(COUNT($D1125,F1125)&lt;&gt;2,overallRate=0),0,ROUND(IF($B1125="Non - avec lien de dépendance",MIN(2258,F1125,$D1125)*overallRate,MIN(2258,F1125)*overallRate),2))))</f>
        <v>Effectuez l’étape 1</v>
      </c>
      <c r="I1125" s="3">
        <f t="shared" si="17"/>
        <v>0</v>
      </c>
    </row>
    <row r="1126" spans="7:9" x14ac:dyDescent="0.35">
      <c r="G1126" s="54" t="str">
        <f>IF(ISTEXT(overallRate),"Effectuez l’étape 1",IF($C1126="Oui","Utiliser Étape 2a) Hebdomadaire (52)",IF(OR(COUNT($D1126,E1126)&lt;&gt;2,overallRate=0),0,ROUND(IF($B1126="Non - avec lien de dépendance",MIN(2258,E1126,$D1126)*overallRate,MIN(2258,E1126)*overallRate),2))))</f>
        <v>Effectuez l’étape 1</v>
      </c>
      <c r="H1126" s="54" t="str">
        <f>IF(ISTEXT(overallRate),"Effectuez l’étape 1",IF($C1126="Oui","Utiliser Étape 2a) Hebdomadaire (52)",IF(OR(COUNT($D1126,F1126)&lt;&gt;2,overallRate=0),0,ROUND(IF($B1126="Non - avec lien de dépendance",MIN(2258,F1126,$D1126)*overallRate,MIN(2258,F1126)*overallRate),2))))</f>
        <v>Effectuez l’étape 1</v>
      </c>
      <c r="I1126" s="3">
        <f t="shared" si="17"/>
        <v>0</v>
      </c>
    </row>
    <row r="1127" spans="7:9" x14ac:dyDescent="0.35">
      <c r="G1127" s="54" t="str">
        <f>IF(ISTEXT(overallRate),"Effectuez l’étape 1",IF($C1127="Oui","Utiliser Étape 2a) Hebdomadaire (52)",IF(OR(COUNT($D1127,E1127)&lt;&gt;2,overallRate=0),0,ROUND(IF($B1127="Non - avec lien de dépendance",MIN(2258,E1127,$D1127)*overallRate,MIN(2258,E1127)*overallRate),2))))</f>
        <v>Effectuez l’étape 1</v>
      </c>
      <c r="H1127" s="54" t="str">
        <f>IF(ISTEXT(overallRate),"Effectuez l’étape 1",IF($C1127="Oui","Utiliser Étape 2a) Hebdomadaire (52)",IF(OR(COUNT($D1127,F1127)&lt;&gt;2,overallRate=0),0,ROUND(IF($B1127="Non - avec lien de dépendance",MIN(2258,F1127,$D1127)*overallRate,MIN(2258,F1127)*overallRate),2))))</f>
        <v>Effectuez l’étape 1</v>
      </c>
      <c r="I1127" s="3">
        <f t="shared" si="17"/>
        <v>0</v>
      </c>
    </row>
    <row r="1128" spans="7:9" x14ac:dyDescent="0.35">
      <c r="G1128" s="54" t="str">
        <f>IF(ISTEXT(overallRate),"Effectuez l’étape 1",IF($C1128="Oui","Utiliser Étape 2a) Hebdomadaire (52)",IF(OR(COUNT($D1128,E1128)&lt;&gt;2,overallRate=0),0,ROUND(IF($B1128="Non - avec lien de dépendance",MIN(2258,E1128,$D1128)*overallRate,MIN(2258,E1128)*overallRate),2))))</f>
        <v>Effectuez l’étape 1</v>
      </c>
      <c r="H1128" s="54" t="str">
        <f>IF(ISTEXT(overallRate),"Effectuez l’étape 1",IF($C1128="Oui","Utiliser Étape 2a) Hebdomadaire (52)",IF(OR(COUNT($D1128,F1128)&lt;&gt;2,overallRate=0),0,ROUND(IF($B1128="Non - avec lien de dépendance",MIN(2258,F1128,$D1128)*overallRate,MIN(2258,F1128)*overallRate),2))))</f>
        <v>Effectuez l’étape 1</v>
      </c>
      <c r="I1128" s="3">
        <f t="shared" si="17"/>
        <v>0</v>
      </c>
    </row>
    <row r="1129" spans="7:9" x14ac:dyDescent="0.35">
      <c r="G1129" s="54" t="str">
        <f>IF(ISTEXT(overallRate),"Effectuez l’étape 1",IF($C1129="Oui","Utiliser Étape 2a) Hebdomadaire (52)",IF(OR(COUNT($D1129,E1129)&lt;&gt;2,overallRate=0),0,ROUND(IF($B1129="Non - avec lien de dépendance",MIN(2258,E1129,$D1129)*overallRate,MIN(2258,E1129)*overallRate),2))))</f>
        <v>Effectuez l’étape 1</v>
      </c>
      <c r="H1129" s="54" t="str">
        <f>IF(ISTEXT(overallRate),"Effectuez l’étape 1",IF($C1129="Oui","Utiliser Étape 2a) Hebdomadaire (52)",IF(OR(COUNT($D1129,F1129)&lt;&gt;2,overallRate=0),0,ROUND(IF($B1129="Non - avec lien de dépendance",MIN(2258,F1129,$D1129)*overallRate,MIN(2258,F1129)*overallRate),2))))</f>
        <v>Effectuez l’étape 1</v>
      </c>
      <c r="I1129" s="3">
        <f t="shared" si="17"/>
        <v>0</v>
      </c>
    </row>
    <row r="1130" spans="7:9" x14ac:dyDescent="0.35">
      <c r="G1130" s="54" t="str">
        <f>IF(ISTEXT(overallRate),"Effectuez l’étape 1",IF($C1130="Oui","Utiliser Étape 2a) Hebdomadaire (52)",IF(OR(COUNT($D1130,E1130)&lt;&gt;2,overallRate=0),0,ROUND(IF($B1130="Non - avec lien de dépendance",MIN(2258,E1130,$D1130)*overallRate,MIN(2258,E1130)*overallRate),2))))</f>
        <v>Effectuez l’étape 1</v>
      </c>
      <c r="H1130" s="54" t="str">
        <f>IF(ISTEXT(overallRate),"Effectuez l’étape 1",IF($C1130="Oui","Utiliser Étape 2a) Hebdomadaire (52)",IF(OR(COUNT($D1130,F1130)&lt;&gt;2,overallRate=0),0,ROUND(IF($B1130="Non - avec lien de dépendance",MIN(2258,F1130,$D1130)*overallRate,MIN(2258,F1130)*overallRate),2))))</f>
        <v>Effectuez l’étape 1</v>
      </c>
      <c r="I1130" s="3">
        <f t="shared" si="17"/>
        <v>0</v>
      </c>
    </row>
    <row r="1131" spans="7:9" x14ac:dyDescent="0.35">
      <c r="G1131" s="54" t="str">
        <f>IF(ISTEXT(overallRate),"Effectuez l’étape 1",IF($C1131="Oui","Utiliser Étape 2a) Hebdomadaire (52)",IF(OR(COUNT($D1131,E1131)&lt;&gt;2,overallRate=0),0,ROUND(IF($B1131="Non - avec lien de dépendance",MIN(2258,E1131,$D1131)*overallRate,MIN(2258,E1131)*overallRate),2))))</f>
        <v>Effectuez l’étape 1</v>
      </c>
      <c r="H1131" s="54" t="str">
        <f>IF(ISTEXT(overallRate),"Effectuez l’étape 1",IF($C1131="Oui","Utiliser Étape 2a) Hebdomadaire (52)",IF(OR(COUNT($D1131,F1131)&lt;&gt;2,overallRate=0),0,ROUND(IF($B1131="Non - avec lien de dépendance",MIN(2258,F1131,$D1131)*overallRate,MIN(2258,F1131)*overallRate),2))))</f>
        <v>Effectuez l’étape 1</v>
      </c>
      <c r="I1131" s="3">
        <f t="shared" si="17"/>
        <v>0</v>
      </c>
    </row>
    <row r="1132" spans="7:9" x14ac:dyDescent="0.35">
      <c r="G1132" s="54" t="str">
        <f>IF(ISTEXT(overallRate),"Effectuez l’étape 1",IF($C1132="Oui","Utiliser Étape 2a) Hebdomadaire (52)",IF(OR(COUNT($D1132,E1132)&lt;&gt;2,overallRate=0),0,ROUND(IF($B1132="Non - avec lien de dépendance",MIN(2258,E1132,$D1132)*overallRate,MIN(2258,E1132)*overallRate),2))))</f>
        <v>Effectuez l’étape 1</v>
      </c>
      <c r="H1132" s="54" t="str">
        <f>IF(ISTEXT(overallRate),"Effectuez l’étape 1",IF($C1132="Oui","Utiliser Étape 2a) Hebdomadaire (52)",IF(OR(COUNT($D1132,F1132)&lt;&gt;2,overallRate=0),0,ROUND(IF($B1132="Non - avec lien de dépendance",MIN(2258,F1132,$D1132)*overallRate,MIN(2258,F1132)*overallRate),2))))</f>
        <v>Effectuez l’étape 1</v>
      </c>
      <c r="I1132" s="3">
        <f t="shared" si="17"/>
        <v>0</v>
      </c>
    </row>
    <row r="1133" spans="7:9" x14ac:dyDescent="0.35">
      <c r="G1133" s="54" t="str">
        <f>IF(ISTEXT(overallRate),"Effectuez l’étape 1",IF($C1133="Oui","Utiliser Étape 2a) Hebdomadaire (52)",IF(OR(COUNT($D1133,E1133)&lt;&gt;2,overallRate=0),0,ROUND(IF($B1133="Non - avec lien de dépendance",MIN(2258,E1133,$D1133)*overallRate,MIN(2258,E1133)*overallRate),2))))</f>
        <v>Effectuez l’étape 1</v>
      </c>
      <c r="H1133" s="54" t="str">
        <f>IF(ISTEXT(overallRate),"Effectuez l’étape 1",IF($C1133="Oui","Utiliser Étape 2a) Hebdomadaire (52)",IF(OR(COUNT($D1133,F1133)&lt;&gt;2,overallRate=0),0,ROUND(IF($B1133="Non - avec lien de dépendance",MIN(2258,F1133,$D1133)*overallRate,MIN(2258,F1133)*overallRate),2))))</f>
        <v>Effectuez l’étape 1</v>
      </c>
      <c r="I1133" s="3">
        <f t="shared" si="17"/>
        <v>0</v>
      </c>
    </row>
    <row r="1134" spans="7:9" x14ac:dyDescent="0.35">
      <c r="G1134" s="54" t="str">
        <f>IF(ISTEXT(overallRate),"Effectuez l’étape 1",IF($C1134="Oui","Utiliser Étape 2a) Hebdomadaire (52)",IF(OR(COUNT($D1134,E1134)&lt;&gt;2,overallRate=0),0,ROUND(IF($B1134="Non - avec lien de dépendance",MIN(2258,E1134,$D1134)*overallRate,MIN(2258,E1134)*overallRate),2))))</f>
        <v>Effectuez l’étape 1</v>
      </c>
      <c r="H1134" s="54" t="str">
        <f>IF(ISTEXT(overallRate),"Effectuez l’étape 1",IF($C1134="Oui","Utiliser Étape 2a) Hebdomadaire (52)",IF(OR(COUNT($D1134,F1134)&lt;&gt;2,overallRate=0),0,ROUND(IF($B1134="Non - avec lien de dépendance",MIN(2258,F1134,$D1134)*overallRate,MIN(2258,F1134)*overallRate),2))))</f>
        <v>Effectuez l’étape 1</v>
      </c>
      <c r="I1134" s="3">
        <f t="shared" si="17"/>
        <v>0</v>
      </c>
    </row>
    <row r="1135" spans="7:9" x14ac:dyDescent="0.35">
      <c r="G1135" s="54" t="str">
        <f>IF(ISTEXT(overallRate),"Effectuez l’étape 1",IF($C1135="Oui","Utiliser Étape 2a) Hebdomadaire (52)",IF(OR(COUNT($D1135,E1135)&lt;&gt;2,overallRate=0),0,ROUND(IF($B1135="Non - avec lien de dépendance",MIN(2258,E1135,$D1135)*overallRate,MIN(2258,E1135)*overallRate),2))))</f>
        <v>Effectuez l’étape 1</v>
      </c>
      <c r="H1135" s="54" t="str">
        <f>IF(ISTEXT(overallRate),"Effectuez l’étape 1",IF($C1135="Oui","Utiliser Étape 2a) Hebdomadaire (52)",IF(OR(COUNT($D1135,F1135)&lt;&gt;2,overallRate=0),0,ROUND(IF($B1135="Non - avec lien de dépendance",MIN(2258,F1135,$D1135)*overallRate,MIN(2258,F1135)*overallRate),2))))</f>
        <v>Effectuez l’étape 1</v>
      </c>
      <c r="I1135" s="3">
        <f t="shared" si="17"/>
        <v>0</v>
      </c>
    </row>
    <row r="1136" spans="7:9" x14ac:dyDescent="0.35">
      <c r="G1136" s="54" t="str">
        <f>IF(ISTEXT(overallRate),"Effectuez l’étape 1",IF($C1136="Oui","Utiliser Étape 2a) Hebdomadaire (52)",IF(OR(COUNT($D1136,E1136)&lt;&gt;2,overallRate=0),0,ROUND(IF($B1136="Non - avec lien de dépendance",MIN(2258,E1136,$D1136)*overallRate,MIN(2258,E1136)*overallRate),2))))</f>
        <v>Effectuez l’étape 1</v>
      </c>
      <c r="H1136" s="54" t="str">
        <f>IF(ISTEXT(overallRate),"Effectuez l’étape 1",IF($C1136="Oui","Utiliser Étape 2a) Hebdomadaire (52)",IF(OR(COUNT($D1136,F1136)&lt;&gt;2,overallRate=0),0,ROUND(IF($B1136="Non - avec lien de dépendance",MIN(2258,F1136,$D1136)*overallRate,MIN(2258,F1136)*overallRate),2))))</f>
        <v>Effectuez l’étape 1</v>
      </c>
      <c r="I1136" s="3">
        <f t="shared" si="17"/>
        <v>0</v>
      </c>
    </row>
    <row r="1137" spans="7:9" x14ac:dyDescent="0.35">
      <c r="G1137" s="54" t="str">
        <f>IF(ISTEXT(overallRate),"Effectuez l’étape 1",IF($C1137="Oui","Utiliser Étape 2a) Hebdomadaire (52)",IF(OR(COUNT($D1137,E1137)&lt;&gt;2,overallRate=0),0,ROUND(IF($B1137="Non - avec lien de dépendance",MIN(2258,E1137,$D1137)*overallRate,MIN(2258,E1137)*overallRate),2))))</f>
        <v>Effectuez l’étape 1</v>
      </c>
      <c r="H1137" s="54" t="str">
        <f>IF(ISTEXT(overallRate),"Effectuez l’étape 1",IF($C1137="Oui","Utiliser Étape 2a) Hebdomadaire (52)",IF(OR(COUNT($D1137,F1137)&lt;&gt;2,overallRate=0),0,ROUND(IF($B1137="Non - avec lien de dépendance",MIN(2258,F1137,$D1137)*overallRate,MIN(2258,F1137)*overallRate),2))))</f>
        <v>Effectuez l’étape 1</v>
      </c>
      <c r="I1137" s="3">
        <f t="shared" si="17"/>
        <v>0</v>
      </c>
    </row>
    <row r="1138" spans="7:9" x14ac:dyDescent="0.35">
      <c r="G1138" s="54" t="str">
        <f>IF(ISTEXT(overallRate),"Effectuez l’étape 1",IF($C1138="Oui","Utiliser Étape 2a) Hebdomadaire (52)",IF(OR(COUNT($D1138,E1138)&lt;&gt;2,overallRate=0),0,ROUND(IF($B1138="Non - avec lien de dépendance",MIN(2258,E1138,$D1138)*overallRate,MIN(2258,E1138)*overallRate),2))))</f>
        <v>Effectuez l’étape 1</v>
      </c>
      <c r="H1138" s="54" t="str">
        <f>IF(ISTEXT(overallRate),"Effectuez l’étape 1",IF($C1138="Oui","Utiliser Étape 2a) Hebdomadaire (52)",IF(OR(COUNT($D1138,F1138)&lt;&gt;2,overallRate=0),0,ROUND(IF($B1138="Non - avec lien de dépendance",MIN(2258,F1138,$D1138)*overallRate,MIN(2258,F1138)*overallRate),2))))</f>
        <v>Effectuez l’étape 1</v>
      </c>
      <c r="I1138" s="3">
        <f t="shared" si="17"/>
        <v>0</v>
      </c>
    </row>
    <row r="1139" spans="7:9" x14ac:dyDescent="0.35">
      <c r="G1139" s="54" t="str">
        <f>IF(ISTEXT(overallRate),"Effectuez l’étape 1",IF($C1139="Oui","Utiliser Étape 2a) Hebdomadaire (52)",IF(OR(COUNT($D1139,E1139)&lt;&gt;2,overallRate=0),0,ROUND(IF($B1139="Non - avec lien de dépendance",MIN(2258,E1139,$D1139)*overallRate,MIN(2258,E1139)*overallRate),2))))</f>
        <v>Effectuez l’étape 1</v>
      </c>
      <c r="H1139" s="54" t="str">
        <f>IF(ISTEXT(overallRate),"Effectuez l’étape 1",IF($C1139="Oui","Utiliser Étape 2a) Hebdomadaire (52)",IF(OR(COUNT($D1139,F1139)&lt;&gt;2,overallRate=0),0,ROUND(IF($B1139="Non - avec lien de dépendance",MIN(2258,F1139,$D1139)*overallRate,MIN(2258,F1139)*overallRate),2))))</f>
        <v>Effectuez l’étape 1</v>
      </c>
      <c r="I1139" s="3">
        <f t="shared" si="17"/>
        <v>0</v>
      </c>
    </row>
    <row r="1140" spans="7:9" x14ac:dyDescent="0.35">
      <c r="G1140" s="54" t="str">
        <f>IF(ISTEXT(overallRate),"Effectuez l’étape 1",IF($C1140="Oui","Utiliser Étape 2a) Hebdomadaire (52)",IF(OR(COUNT($D1140,E1140)&lt;&gt;2,overallRate=0),0,ROUND(IF($B1140="Non - avec lien de dépendance",MIN(2258,E1140,$D1140)*overallRate,MIN(2258,E1140)*overallRate),2))))</f>
        <v>Effectuez l’étape 1</v>
      </c>
      <c r="H1140" s="54" t="str">
        <f>IF(ISTEXT(overallRate),"Effectuez l’étape 1",IF($C1140="Oui","Utiliser Étape 2a) Hebdomadaire (52)",IF(OR(COUNT($D1140,F1140)&lt;&gt;2,overallRate=0),0,ROUND(IF($B1140="Non - avec lien de dépendance",MIN(2258,F1140,$D1140)*overallRate,MIN(2258,F1140)*overallRate),2))))</f>
        <v>Effectuez l’étape 1</v>
      </c>
      <c r="I1140" s="3">
        <f t="shared" si="17"/>
        <v>0</v>
      </c>
    </row>
    <row r="1141" spans="7:9" x14ac:dyDescent="0.35">
      <c r="G1141" s="54" t="str">
        <f>IF(ISTEXT(overallRate),"Effectuez l’étape 1",IF($C1141="Oui","Utiliser Étape 2a) Hebdomadaire (52)",IF(OR(COUNT($D1141,E1141)&lt;&gt;2,overallRate=0),0,ROUND(IF($B1141="Non - avec lien de dépendance",MIN(2258,E1141,$D1141)*overallRate,MIN(2258,E1141)*overallRate),2))))</f>
        <v>Effectuez l’étape 1</v>
      </c>
      <c r="H1141" s="54" t="str">
        <f>IF(ISTEXT(overallRate),"Effectuez l’étape 1",IF($C1141="Oui","Utiliser Étape 2a) Hebdomadaire (52)",IF(OR(COUNT($D1141,F1141)&lt;&gt;2,overallRate=0),0,ROUND(IF($B1141="Non - avec lien de dépendance",MIN(2258,F1141,$D1141)*overallRate,MIN(2258,F1141)*overallRate),2))))</f>
        <v>Effectuez l’étape 1</v>
      </c>
      <c r="I1141" s="3">
        <f t="shared" si="17"/>
        <v>0</v>
      </c>
    </row>
    <row r="1142" spans="7:9" x14ac:dyDescent="0.35">
      <c r="G1142" s="54" t="str">
        <f>IF(ISTEXT(overallRate),"Effectuez l’étape 1",IF($C1142="Oui","Utiliser Étape 2a) Hebdomadaire (52)",IF(OR(COUNT($D1142,E1142)&lt;&gt;2,overallRate=0),0,ROUND(IF($B1142="Non - avec lien de dépendance",MIN(2258,E1142,$D1142)*overallRate,MIN(2258,E1142)*overallRate),2))))</f>
        <v>Effectuez l’étape 1</v>
      </c>
      <c r="H1142" s="54" t="str">
        <f>IF(ISTEXT(overallRate),"Effectuez l’étape 1",IF($C1142="Oui","Utiliser Étape 2a) Hebdomadaire (52)",IF(OR(COUNT($D1142,F1142)&lt;&gt;2,overallRate=0),0,ROUND(IF($B1142="Non - avec lien de dépendance",MIN(2258,F1142,$D1142)*overallRate,MIN(2258,F1142)*overallRate),2))))</f>
        <v>Effectuez l’étape 1</v>
      </c>
      <c r="I1142" s="3">
        <f t="shared" si="17"/>
        <v>0</v>
      </c>
    </row>
    <row r="1143" spans="7:9" x14ac:dyDescent="0.35">
      <c r="G1143" s="54" t="str">
        <f>IF(ISTEXT(overallRate),"Effectuez l’étape 1",IF($C1143="Oui","Utiliser Étape 2a) Hebdomadaire (52)",IF(OR(COUNT($D1143,E1143)&lt;&gt;2,overallRate=0),0,ROUND(IF($B1143="Non - avec lien de dépendance",MIN(2258,E1143,$D1143)*overallRate,MIN(2258,E1143)*overallRate),2))))</f>
        <v>Effectuez l’étape 1</v>
      </c>
      <c r="H1143" s="54" t="str">
        <f>IF(ISTEXT(overallRate),"Effectuez l’étape 1",IF($C1143="Oui","Utiliser Étape 2a) Hebdomadaire (52)",IF(OR(COUNT($D1143,F1143)&lt;&gt;2,overallRate=0),0,ROUND(IF($B1143="Non - avec lien de dépendance",MIN(2258,F1143,$D1143)*overallRate,MIN(2258,F1143)*overallRate),2))))</f>
        <v>Effectuez l’étape 1</v>
      </c>
      <c r="I1143" s="3">
        <f t="shared" si="17"/>
        <v>0</v>
      </c>
    </row>
    <row r="1144" spans="7:9" x14ac:dyDescent="0.35">
      <c r="G1144" s="54" t="str">
        <f>IF(ISTEXT(overallRate),"Effectuez l’étape 1",IF($C1144="Oui","Utiliser Étape 2a) Hebdomadaire (52)",IF(OR(COUNT($D1144,E1144)&lt;&gt;2,overallRate=0),0,ROUND(IF($B1144="Non - avec lien de dépendance",MIN(2258,E1144,$D1144)*overallRate,MIN(2258,E1144)*overallRate),2))))</f>
        <v>Effectuez l’étape 1</v>
      </c>
      <c r="H1144" s="54" t="str">
        <f>IF(ISTEXT(overallRate),"Effectuez l’étape 1",IF($C1144="Oui","Utiliser Étape 2a) Hebdomadaire (52)",IF(OR(COUNT($D1144,F1144)&lt;&gt;2,overallRate=0),0,ROUND(IF($B1144="Non - avec lien de dépendance",MIN(2258,F1144,$D1144)*overallRate,MIN(2258,F1144)*overallRate),2))))</f>
        <v>Effectuez l’étape 1</v>
      </c>
      <c r="I1144" s="3">
        <f t="shared" si="17"/>
        <v>0</v>
      </c>
    </row>
    <row r="1145" spans="7:9" x14ac:dyDescent="0.35">
      <c r="G1145" s="54" t="str">
        <f>IF(ISTEXT(overallRate),"Effectuez l’étape 1",IF($C1145="Oui","Utiliser Étape 2a) Hebdomadaire (52)",IF(OR(COUNT($D1145,E1145)&lt;&gt;2,overallRate=0),0,ROUND(IF($B1145="Non - avec lien de dépendance",MIN(2258,E1145,$D1145)*overallRate,MIN(2258,E1145)*overallRate),2))))</f>
        <v>Effectuez l’étape 1</v>
      </c>
      <c r="H1145" s="54" t="str">
        <f>IF(ISTEXT(overallRate),"Effectuez l’étape 1",IF($C1145="Oui","Utiliser Étape 2a) Hebdomadaire (52)",IF(OR(COUNT($D1145,F1145)&lt;&gt;2,overallRate=0),0,ROUND(IF($B1145="Non - avec lien de dépendance",MIN(2258,F1145,$D1145)*overallRate,MIN(2258,F1145)*overallRate),2))))</f>
        <v>Effectuez l’étape 1</v>
      </c>
      <c r="I1145" s="3">
        <f t="shared" si="17"/>
        <v>0</v>
      </c>
    </row>
    <row r="1146" spans="7:9" x14ac:dyDescent="0.35">
      <c r="G1146" s="54" t="str">
        <f>IF(ISTEXT(overallRate),"Effectuez l’étape 1",IF($C1146="Oui","Utiliser Étape 2a) Hebdomadaire (52)",IF(OR(COUNT($D1146,E1146)&lt;&gt;2,overallRate=0),0,ROUND(IF($B1146="Non - avec lien de dépendance",MIN(2258,E1146,$D1146)*overallRate,MIN(2258,E1146)*overallRate),2))))</f>
        <v>Effectuez l’étape 1</v>
      </c>
      <c r="H1146" s="54" t="str">
        <f>IF(ISTEXT(overallRate),"Effectuez l’étape 1",IF($C1146="Oui","Utiliser Étape 2a) Hebdomadaire (52)",IF(OR(COUNT($D1146,F1146)&lt;&gt;2,overallRate=0),0,ROUND(IF($B1146="Non - avec lien de dépendance",MIN(2258,F1146,$D1146)*overallRate,MIN(2258,F1146)*overallRate),2))))</f>
        <v>Effectuez l’étape 1</v>
      </c>
      <c r="I1146" s="3">
        <f t="shared" si="17"/>
        <v>0</v>
      </c>
    </row>
    <row r="1147" spans="7:9" x14ac:dyDescent="0.35">
      <c r="G1147" s="54" t="str">
        <f>IF(ISTEXT(overallRate),"Effectuez l’étape 1",IF($C1147="Oui","Utiliser Étape 2a) Hebdomadaire (52)",IF(OR(COUNT($D1147,E1147)&lt;&gt;2,overallRate=0),0,ROUND(IF($B1147="Non - avec lien de dépendance",MIN(2258,E1147,$D1147)*overallRate,MIN(2258,E1147)*overallRate),2))))</f>
        <v>Effectuez l’étape 1</v>
      </c>
      <c r="H1147" s="54" t="str">
        <f>IF(ISTEXT(overallRate),"Effectuez l’étape 1",IF($C1147="Oui","Utiliser Étape 2a) Hebdomadaire (52)",IF(OR(COUNT($D1147,F1147)&lt;&gt;2,overallRate=0),0,ROUND(IF($B1147="Non - avec lien de dépendance",MIN(2258,F1147,$D1147)*overallRate,MIN(2258,F1147)*overallRate),2))))</f>
        <v>Effectuez l’étape 1</v>
      </c>
      <c r="I1147" s="3">
        <f t="shared" si="17"/>
        <v>0</v>
      </c>
    </row>
    <row r="1148" spans="7:9" x14ac:dyDescent="0.35">
      <c r="G1148" s="54" t="str">
        <f>IF(ISTEXT(overallRate),"Effectuez l’étape 1",IF($C1148="Oui","Utiliser Étape 2a) Hebdomadaire (52)",IF(OR(COUNT($D1148,E1148)&lt;&gt;2,overallRate=0),0,ROUND(IF($B1148="Non - avec lien de dépendance",MIN(2258,E1148,$D1148)*overallRate,MIN(2258,E1148)*overallRate),2))))</f>
        <v>Effectuez l’étape 1</v>
      </c>
      <c r="H1148" s="54" t="str">
        <f>IF(ISTEXT(overallRate),"Effectuez l’étape 1",IF($C1148="Oui","Utiliser Étape 2a) Hebdomadaire (52)",IF(OR(COUNT($D1148,F1148)&lt;&gt;2,overallRate=0),0,ROUND(IF($B1148="Non - avec lien de dépendance",MIN(2258,F1148,$D1148)*overallRate,MIN(2258,F1148)*overallRate),2))))</f>
        <v>Effectuez l’étape 1</v>
      </c>
      <c r="I1148" s="3">
        <f t="shared" si="17"/>
        <v>0</v>
      </c>
    </row>
    <row r="1149" spans="7:9" x14ac:dyDescent="0.35">
      <c r="G1149" s="54" t="str">
        <f>IF(ISTEXT(overallRate),"Effectuez l’étape 1",IF($C1149="Oui","Utiliser Étape 2a) Hebdomadaire (52)",IF(OR(COUNT($D1149,E1149)&lt;&gt;2,overallRate=0),0,ROUND(IF($B1149="Non - avec lien de dépendance",MIN(2258,E1149,$D1149)*overallRate,MIN(2258,E1149)*overallRate),2))))</f>
        <v>Effectuez l’étape 1</v>
      </c>
      <c r="H1149" s="54" t="str">
        <f>IF(ISTEXT(overallRate),"Effectuez l’étape 1",IF($C1149="Oui","Utiliser Étape 2a) Hebdomadaire (52)",IF(OR(COUNT($D1149,F1149)&lt;&gt;2,overallRate=0),0,ROUND(IF($B1149="Non - avec lien de dépendance",MIN(2258,F1149,$D1149)*overallRate,MIN(2258,F1149)*overallRate),2))))</f>
        <v>Effectuez l’étape 1</v>
      </c>
      <c r="I1149" s="3">
        <f t="shared" si="17"/>
        <v>0</v>
      </c>
    </row>
    <row r="1150" spans="7:9" x14ac:dyDescent="0.35">
      <c r="G1150" s="54" t="str">
        <f>IF(ISTEXT(overallRate),"Effectuez l’étape 1",IF($C1150="Oui","Utiliser Étape 2a) Hebdomadaire (52)",IF(OR(COUNT($D1150,E1150)&lt;&gt;2,overallRate=0),0,ROUND(IF($B1150="Non - avec lien de dépendance",MIN(2258,E1150,$D1150)*overallRate,MIN(2258,E1150)*overallRate),2))))</f>
        <v>Effectuez l’étape 1</v>
      </c>
      <c r="H1150" s="54" t="str">
        <f>IF(ISTEXT(overallRate),"Effectuez l’étape 1",IF($C1150="Oui","Utiliser Étape 2a) Hebdomadaire (52)",IF(OR(COUNT($D1150,F1150)&lt;&gt;2,overallRate=0),0,ROUND(IF($B1150="Non - avec lien de dépendance",MIN(2258,F1150,$D1150)*overallRate,MIN(2258,F1150)*overallRate),2))))</f>
        <v>Effectuez l’étape 1</v>
      </c>
      <c r="I1150" s="3">
        <f t="shared" si="17"/>
        <v>0</v>
      </c>
    </row>
    <row r="1151" spans="7:9" x14ac:dyDescent="0.35">
      <c r="G1151" s="54" t="str">
        <f>IF(ISTEXT(overallRate),"Effectuez l’étape 1",IF($C1151="Oui","Utiliser Étape 2a) Hebdomadaire (52)",IF(OR(COUNT($D1151,E1151)&lt;&gt;2,overallRate=0),0,ROUND(IF($B1151="Non - avec lien de dépendance",MIN(2258,E1151,$D1151)*overallRate,MIN(2258,E1151)*overallRate),2))))</f>
        <v>Effectuez l’étape 1</v>
      </c>
      <c r="H1151" s="54" t="str">
        <f>IF(ISTEXT(overallRate),"Effectuez l’étape 1",IF($C1151="Oui","Utiliser Étape 2a) Hebdomadaire (52)",IF(OR(COUNT($D1151,F1151)&lt;&gt;2,overallRate=0),0,ROUND(IF($B1151="Non - avec lien de dépendance",MIN(2258,F1151,$D1151)*overallRate,MIN(2258,F1151)*overallRate),2))))</f>
        <v>Effectuez l’étape 1</v>
      </c>
      <c r="I1151" s="3">
        <f t="shared" si="17"/>
        <v>0</v>
      </c>
    </row>
    <row r="1152" spans="7:9" x14ac:dyDescent="0.35">
      <c r="G1152" s="54" t="str">
        <f>IF(ISTEXT(overallRate),"Effectuez l’étape 1",IF($C1152="Oui","Utiliser Étape 2a) Hebdomadaire (52)",IF(OR(COUNT($D1152,E1152)&lt;&gt;2,overallRate=0),0,ROUND(IF($B1152="Non - avec lien de dépendance",MIN(2258,E1152,$D1152)*overallRate,MIN(2258,E1152)*overallRate),2))))</f>
        <v>Effectuez l’étape 1</v>
      </c>
      <c r="H1152" s="54" t="str">
        <f>IF(ISTEXT(overallRate),"Effectuez l’étape 1",IF($C1152="Oui","Utiliser Étape 2a) Hebdomadaire (52)",IF(OR(COUNT($D1152,F1152)&lt;&gt;2,overallRate=0),0,ROUND(IF($B1152="Non - avec lien de dépendance",MIN(2258,F1152,$D1152)*overallRate,MIN(2258,F1152)*overallRate),2))))</f>
        <v>Effectuez l’étape 1</v>
      </c>
      <c r="I1152" s="3">
        <f t="shared" si="17"/>
        <v>0</v>
      </c>
    </row>
    <row r="1153" spans="7:9" x14ac:dyDescent="0.35">
      <c r="G1153" s="54" t="str">
        <f>IF(ISTEXT(overallRate),"Effectuez l’étape 1",IF($C1153="Oui","Utiliser Étape 2a) Hebdomadaire (52)",IF(OR(COUNT($D1153,E1153)&lt;&gt;2,overallRate=0),0,ROUND(IF($B1153="Non - avec lien de dépendance",MIN(2258,E1153,$D1153)*overallRate,MIN(2258,E1153)*overallRate),2))))</f>
        <v>Effectuez l’étape 1</v>
      </c>
      <c r="H1153" s="54" t="str">
        <f>IF(ISTEXT(overallRate),"Effectuez l’étape 1",IF($C1153="Oui","Utiliser Étape 2a) Hebdomadaire (52)",IF(OR(COUNT($D1153,F1153)&lt;&gt;2,overallRate=0),0,ROUND(IF($B1153="Non - avec lien de dépendance",MIN(2258,F1153,$D1153)*overallRate,MIN(2258,F1153)*overallRate),2))))</f>
        <v>Effectuez l’étape 1</v>
      </c>
      <c r="I1153" s="3">
        <f t="shared" si="17"/>
        <v>0</v>
      </c>
    </row>
    <row r="1154" spans="7:9" x14ac:dyDescent="0.35">
      <c r="G1154" s="54" t="str">
        <f>IF(ISTEXT(overallRate),"Effectuez l’étape 1",IF($C1154="Oui","Utiliser Étape 2a) Hebdomadaire (52)",IF(OR(COUNT($D1154,E1154)&lt;&gt;2,overallRate=0),0,ROUND(IF($B1154="Non - avec lien de dépendance",MIN(2258,E1154,$D1154)*overallRate,MIN(2258,E1154)*overallRate),2))))</f>
        <v>Effectuez l’étape 1</v>
      </c>
      <c r="H1154" s="54" t="str">
        <f>IF(ISTEXT(overallRate),"Effectuez l’étape 1",IF($C1154="Oui","Utiliser Étape 2a) Hebdomadaire (52)",IF(OR(COUNT($D1154,F1154)&lt;&gt;2,overallRate=0),0,ROUND(IF($B1154="Non - avec lien de dépendance",MIN(2258,F1154,$D1154)*overallRate,MIN(2258,F1154)*overallRate),2))))</f>
        <v>Effectuez l’étape 1</v>
      </c>
      <c r="I1154" s="3">
        <f t="shared" si="17"/>
        <v>0</v>
      </c>
    </row>
    <row r="1155" spans="7:9" x14ac:dyDescent="0.35">
      <c r="G1155" s="54" t="str">
        <f>IF(ISTEXT(overallRate),"Effectuez l’étape 1",IF($C1155="Oui","Utiliser Étape 2a) Hebdomadaire (52)",IF(OR(COUNT($D1155,E1155)&lt;&gt;2,overallRate=0),0,ROUND(IF($B1155="Non - avec lien de dépendance",MIN(2258,E1155,$D1155)*overallRate,MIN(2258,E1155)*overallRate),2))))</f>
        <v>Effectuez l’étape 1</v>
      </c>
      <c r="H1155" s="54" t="str">
        <f>IF(ISTEXT(overallRate),"Effectuez l’étape 1",IF($C1155="Oui","Utiliser Étape 2a) Hebdomadaire (52)",IF(OR(COUNT($D1155,F1155)&lt;&gt;2,overallRate=0),0,ROUND(IF($B1155="Non - avec lien de dépendance",MIN(2258,F1155,$D1155)*overallRate,MIN(2258,F1155)*overallRate),2))))</f>
        <v>Effectuez l’étape 1</v>
      </c>
      <c r="I1155" s="3">
        <f t="shared" si="17"/>
        <v>0</v>
      </c>
    </row>
    <row r="1156" spans="7:9" x14ac:dyDescent="0.35">
      <c r="G1156" s="54" t="str">
        <f>IF(ISTEXT(overallRate),"Effectuez l’étape 1",IF($C1156="Oui","Utiliser Étape 2a) Hebdomadaire (52)",IF(OR(COUNT($D1156,E1156)&lt;&gt;2,overallRate=0),0,ROUND(IF($B1156="Non - avec lien de dépendance",MIN(2258,E1156,$D1156)*overallRate,MIN(2258,E1156)*overallRate),2))))</f>
        <v>Effectuez l’étape 1</v>
      </c>
      <c r="H1156" s="54" t="str">
        <f>IF(ISTEXT(overallRate),"Effectuez l’étape 1",IF($C1156="Oui","Utiliser Étape 2a) Hebdomadaire (52)",IF(OR(COUNT($D1156,F1156)&lt;&gt;2,overallRate=0),0,ROUND(IF($B1156="Non - avec lien de dépendance",MIN(2258,F1156,$D1156)*overallRate,MIN(2258,F1156)*overallRate),2))))</f>
        <v>Effectuez l’étape 1</v>
      </c>
      <c r="I1156" s="3">
        <f t="shared" si="17"/>
        <v>0</v>
      </c>
    </row>
    <row r="1157" spans="7:9" x14ac:dyDescent="0.35">
      <c r="G1157" s="54" t="str">
        <f>IF(ISTEXT(overallRate),"Effectuez l’étape 1",IF($C1157="Oui","Utiliser Étape 2a) Hebdomadaire (52)",IF(OR(COUNT($D1157,E1157)&lt;&gt;2,overallRate=0),0,ROUND(IF($B1157="Non - avec lien de dépendance",MIN(2258,E1157,$D1157)*overallRate,MIN(2258,E1157)*overallRate),2))))</f>
        <v>Effectuez l’étape 1</v>
      </c>
      <c r="H1157" s="54" t="str">
        <f>IF(ISTEXT(overallRate),"Effectuez l’étape 1",IF($C1157="Oui","Utiliser Étape 2a) Hebdomadaire (52)",IF(OR(COUNT($D1157,F1157)&lt;&gt;2,overallRate=0),0,ROUND(IF($B1157="Non - avec lien de dépendance",MIN(2258,F1157,$D1157)*overallRate,MIN(2258,F1157)*overallRate),2))))</f>
        <v>Effectuez l’étape 1</v>
      </c>
      <c r="I1157" s="3">
        <f t="shared" si="17"/>
        <v>0</v>
      </c>
    </row>
    <row r="1158" spans="7:9" x14ac:dyDescent="0.35">
      <c r="G1158" s="54" t="str">
        <f>IF(ISTEXT(overallRate),"Effectuez l’étape 1",IF($C1158="Oui","Utiliser Étape 2a) Hebdomadaire (52)",IF(OR(COUNT($D1158,E1158)&lt;&gt;2,overallRate=0),0,ROUND(IF($B1158="Non - avec lien de dépendance",MIN(2258,E1158,$D1158)*overallRate,MIN(2258,E1158)*overallRate),2))))</f>
        <v>Effectuez l’étape 1</v>
      </c>
      <c r="H1158" s="54" t="str">
        <f>IF(ISTEXT(overallRate),"Effectuez l’étape 1",IF($C1158="Oui","Utiliser Étape 2a) Hebdomadaire (52)",IF(OR(COUNT($D1158,F1158)&lt;&gt;2,overallRate=0),0,ROUND(IF($B1158="Non - avec lien de dépendance",MIN(2258,F1158,$D1158)*overallRate,MIN(2258,F1158)*overallRate),2))))</f>
        <v>Effectuez l’étape 1</v>
      </c>
      <c r="I1158" s="3">
        <f t="shared" si="17"/>
        <v>0</v>
      </c>
    </row>
    <row r="1159" spans="7:9" x14ac:dyDescent="0.35">
      <c r="G1159" s="54" t="str">
        <f>IF(ISTEXT(overallRate),"Effectuez l’étape 1",IF($C1159="Oui","Utiliser Étape 2a) Hebdomadaire (52)",IF(OR(COUNT($D1159,E1159)&lt;&gt;2,overallRate=0),0,ROUND(IF($B1159="Non - avec lien de dépendance",MIN(2258,E1159,$D1159)*overallRate,MIN(2258,E1159)*overallRate),2))))</f>
        <v>Effectuez l’étape 1</v>
      </c>
      <c r="H1159" s="54" t="str">
        <f>IF(ISTEXT(overallRate),"Effectuez l’étape 1",IF($C1159="Oui","Utiliser Étape 2a) Hebdomadaire (52)",IF(OR(COUNT($D1159,F1159)&lt;&gt;2,overallRate=0),0,ROUND(IF($B1159="Non - avec lien de dépendance",MIN(2258,F1159,$D1159)*overallRate,MIN(2258,F1159)*overallRate),2))))</f>
        <v>Effectuez l’étape 1</v>
      </c>
      <c r="I1159" s="3">
        <f t="shared" ref="I1159:I1222" si="18">IF(AND(COUNT(B1159:F1159)&gt;0,OR(COUNT(D1159:F1159)&lt;&gt;3,ISBLANK(B1159))),"Fill out all amounts",SUM(G1159:H1159))</f>
        <v>0</v>
      </c>
    </row>
    <row r="1160" spans="7:9" x14ac:dyDescent="0.35">
      <c r="G1160" s="54" t="str">
        <f>IF(ISTEXT(overallRate),"Effectuez l’étape 1",IF($C1160="Oui","Utiliser Étape 2a) Hebdomadaire (52)",IF(OR(COUNT($D1160,E1160)&lt;&gt;2,overallRate=0),0,ROUND(IF($B1160="Non - avec lien de dépendance",MIN(2258,E1160,$D1160)*overallRate,MIN(2258,E1160)*overallRate),2))))</f>
        <v>Effectuez l’étape 1</v>
      </c>
      <c r="H1160" s="54" t="str">
        <f>IF(ISTEXT(overallRate),"Effectuez l’étape 1",IF($C1160="Oui","Utiliser Étape 2a) Hebdomadaire (52)",IF(OR(COUNT($D1160,F1160)&lt;&gt;2,overallRate=0),0,ROUND(IF($B1160="Non - avec lien de dépendance",MIN(2258,F1160,$D1160)*overallRate,MIN(2258,F1160)*overallRate),2))))</f>
        <v>Effectuez l’étape 1</v>
      </c>
      <c r="I1160" s="3">
        <f t="shared" si="18"/>
        <v>0</v>
      </c>
    </row>
    <row r="1161" spans="7:9" x14ac:dyDescent="0.35">
      <c r="G1161" s="54" t="str">
        <f>IF(ISTEXT(overallRate),"Effectuez l’étape 1",IF($C1161="Oui","Utiliser Étape 2a) Hebdomadaire (52)",IF(OR(COUNT($D1161,E1161)&lt;&gt;2,overallRate=0),0,ROUND(IF($B1161="Non - avec lien de dépendance",MIN(2258,E1161,$D1161)*overallRate,MIN(2258,E1161)*overallRate),2))))</f>
        <v>Effectuez l’étape 1</v>
      </c>
      <c r="H1161" s="54" t="str">
        <f>IF(ISTEXT(overallRate),"Effectuez l’étape 1",IF($C1161="Oui","Utiliser Étape 2a) Hebdomadaire (52)",IF(OR(COUNT($D1161,F1161)&lt;&gt;2,overallRate=0),0,ROUND(IF($B1161="Non - avec lien de dépendance",MIN(2258,F1161,$D1161)*overallRate,MIN(2258,F1161)*overallRate),2))))</f>
        <v>Effectuez l’étape 1</v>
      </c>
      <c r="I1161" s="3">
        <f t="shared" si="18"/>
        <v>0</v>
      </c>
    </row>
    <row r="1162" spans="7:9" x14ac:dyDescent="0.35">
      <c r="G1162" s="54" t="str">
        <f>IF(ISTEXT(overallRate),"Effectuez l’étape 1",IF($C1162="Oui","Utiliser Étape 2a) Hebdomadaire (52)",IF(OR(COUNT($D1162,E1162)&lt;&gt;2,overallRate=0),0,ROUND(IF($B1162="Non - avec lien de dépendance",MIN(2258,E1162,$D1162)*overallRate,MIN(2258,E1162)*overallRate),2))))</f>
        <v>Effectuez l’étape 1</v>
      </c>
      <c r="H1162" s="54" t="str">
        <f>IF(ISTEXT(overallRate),"Effectuez l’étape 1",IF($C1162="Oui","Utiliser Étape 2a) Hebdomadaire (52)",IF(OR(COUNT($D1162,F1162)&lt;&gt;2,overallRate=0),0,ROUND(IF($B1162="Non - avec lien de dépendance",MIN(2258,F1162,$D1162)*overallRate,MIN(2258,F1162)*overallRate),2))))</f>
        <v>Effectuez l’étape 1</v>
      </c>
      <c r="I1162" s="3">
        <f t="shared" si="18"/>
        <v>0</v>
      </c>
    </row>
    <row r="1163" spans="7:9" x14ac:dyDescent="0.35">
      <c r="G1163" s="54" t="str">
        <f>IF(ISTEXT(overallRate),"Effectuez l’étape 1",IF($C1163="Oui","Utiliser Étape 2a) Hebdomadaire (52)",IF(OR(COUNT($D1163,E1163)&lt;&gt;2,overallRate=0),0,ROUND(IF($B1163="Non - avec lien de dépendance",MIN(2258,E1163,$D1163)*overallRate,MIN(2258,E1163)*overallRate),2))))</f>
        <v>Effectuez l’étape 1</v>
      </c>
      <c r="H1163" s="54" t="str">
        <f>IF(ISTEXT(overallRate),"Effectuez l’étape 1",IF($C1163="Oui","Utiliser Étape 2a) Hebdomadaire (52)",IF(OR(COUNT($D1163,F1163)&lt;&gt;2,overallRate=0),0,ROUND(IF($B1163="Non - avec lien de dépendance",MIN(2258,F1163,$D1163)*overallRate,MIN(2258,F1163)*overallRate),2))))</f>
        <v>Effectuez l’étape 1</v>
      </c>
      <c r="I1163" s="3">
        <f t="shared" si="18"/>
        <v>0</v>
      </c>
    </row>
    <row r="1164" spans="7:9" x14ac:dyDescent="0.35">
      <c r="G1164" s="54" t="str">
        <f>IF(ISTEXT(overallRate),"Effectuez l’étape 1",IF($C1164="Oui","Utiliser Étape 2a) Hebdomadaire (52)",IF(OR(COUNT($D1164,E1164)&lt;&gt;2,overallRate=0),0,ROUND(IF($B1164="Non - avec lien de dépendance",MIN(2258,E1164,$D1164)*overallRate,MIN(2258,E1164)*overallRate),2))))</f>
        <v>Effectuez l’étape 1</v>
      </c>
      <c r="H1164" s="54" t="str">
        <f>IF(ISTEXT(overallRate),"Effectuez l’étape 1",IF($C1164="Oui","Utiliser Étape 2a) Hebdomadaire (52)",IF(OR(COUNT($D1164,F1164)&lt;&gt;2,overallRate=0),0,ROUND(IF($B1164="Non - avec lien de dépendance",MIN(2258,F1164,$D1164)*overallRate,MIN(2258,F1164)*overallRate),2))))</f>
        <v>Effectuez l’étape 1</v>
      </c>
      <c r="I1164" s="3">
        <f t="shared" si="18"/>
        <v>0</v>
      </c>
    </row>
    <row r="1165" spans="7:9" x14ac:dyDescent="0.35">
      <c r="G1165" s="54" t="str">
        <f>IF(ISTEXT(overallRate),"Effectuez l’étape 1",IF($C1165="Oui","Utiliser Étape 2a) Hebdomadaire (52)",IF(OR(COUNT($D1165,E1165)&lt;&gt;2,overallRate=0),0,ROUND(IF($B1165="Non - avec lien de dépendance",MIN(2258,E1165,$D1165)*overallRate,MIN(2258,E1165)*overallRate),2))))</f>
        <v>Effectuez l’étape 1</v>
      </c>
      <c r="H1165" s="54" t="str">
        <f>IF(ISTEXT(overallRate),"Effectuez l’étape 1",IF($C1165="Oui","Utiliser Étape 2a) Hebdomadaire (52)",IF(OR(COUNT($D1165,F1165)&lt;&gt;2,overallRate=0),0,ROUND(IF($B1165="Non - avec lien de dépendance",MIN(2258,F1165,$D1165)*overallRate,MIN(2258,F1165)*overallRate),2))))</f>
        <v>Effectuez l’étape 1</v>
      </c>
      <c r="I1165" s="3">
        <f t="shared" si="18"/>
        <v>0</v>
      </c>
    </row>
    <row r="1166" spans="7:9" x14ac:dyDescent="0.35">
      <c r="G1166" s="54" t="str">
        <f>IF(ISTEXT(overallRate),"Effectuez l’étape 1",IF($C1166="Oui","Utiliser Étape 2a) Hebdomadaire (52)",IF(OR(COUNT($D1166,E1166)&lt;&gt;2,overallRate=0),0,ROUND(IF($B1166="Non - avec lien de dépendance",MIN(2258,E1166,$D1166)*overallRate,MIN(2258,E1166)*overallRate),2))))</f>
        <v>Effectuez l’étape 1</v>
      </c>
      <c r="H1166" s="54" t="str">
        <f>IF(ISTEXT(overallRate),"Effectuez l’étape 1",IF($C1166="Oui","Utiliser Étape 2a) Hebdomadaire (52)",IF(OR(COUNT($D1166,F1166)&lt;&gt;2,overallRate=0),0,ROUND(IF($B1166="Non - avec lien de dépendance",MIN(2258,F1166,$D1166)*overallRate,MIN(2258,F1166)*overallRate),2))))</f>
        <v>Effectuez l’étape 1</v>
      </c>
      <c r="I1166" s="3">
        <f t="shared" si="18"/>
        <v>0</v>
      </c>
    </row>
    <row r="1167" spans="7:9" x14ac:dyDescent="0.35">
      <c r="G1167" s="54" t="str">
        <f>IF(ISTEXT(overallRate),"Effectuez l’étape 1",IF($C1167="Oui","Utiliser Étape 2a) Hebdomadaire (52)",IF(OR(COUNT($D1167,E1167)&lt;&gt;2,overallRate=0),0,ROUND(IF($B1167="Non - avec lien de dépendance",MIN(2258,E1167,$D1167)*overallRate,MIN(2258,E1167)*overallRate),2))))</f>
        <v>Effectuez l’étape 1</v>
      </c>
      <c r="H1167" s="54" t="str">
        <f>IF(ISTEXT(overallRate),"Effectuez l’étape 1",IF($C1167="Oui","Utiliser Étape 2a) Hebdomadaire (52)",IF(OR(COUNT($D1167,F1167)&lt;&gt;2,overallRate=0),0,ROUND(IF($B1167="Non - avec lien de dépendance",MIN(2258,F1167,$D1167)*overallRate,MIN(2258,F1167)*overallRate),2))))</f>
        <v>Effectuez l’étape 1</v>
      </c>
      <c r="I1167" s="3">
        <f t="shared" si="18"/>
        <v>0</v>
      </c>
    </row>
    <row r="1168" spans="7:9" x14ac:dyDescent="0.35">
      <c r="G1168" s="54" t="str">
        <f>IF(ISTEXT(overallRate),"Effectuez l’étape 1",IF($C1168="Oui","Utiliser Étape 2a) Hebdomadaire (52)",IF(OR(COUNT($D1168,E1168)&lt;&gt;2,overallRate=0),0,ROUND(IF($B1168="Non - avec lien de dépendance",MIN(2258,E1168,$D1168)*overallRate,MIN(2258,E1168)*overallRate),2))))</f>
        <v>Effectuez l’étape 1</v>
      </c>
      <c r="H1168" s="54" t="str">
        <f>IF(ISTEXT(overallRate),"Effectuez l’étape 1",IF($C1168="Oui","Utiliser Étape 2a) Hebdomadaire (52)",IF(OR(COUNT($D1168,F1168)&lt;&gt;2,overallRate=0),0,ROUND(IF($B1168="Non - avec lien de dépendance",MIN(2258,F1168,$D1168)*overallRate,MIN(2258,F1168)*overallRate),2))))</f>
        <v>Effectuez l’étape 1</v>
      </c>
      <c r="I1168" s="3">
        <f t="shared" si="18"/>
        <v>0</v>
      </c>
    </row>
    <row r="1169" spans="7:9" x14ac:dyDescent="0.35">
      <c r="G1169" s="54" t="str">
        <f>IF(ISTEXT(overallRate),"Effectuez l’étape 1",IF($C1169="Oui","Utiliser Étape 2a) Hebdomadaire (52)",IF(OR(COUNT($D1169,E1169)&lt;&gt;2,overallRate=0),0,ROUND(IF($B1169="Non - avec lien de dépendance",MIN(2258,E1169,$D1169)*overallRate,MIN(2258,E1169)*overallRate),2))))</f>
        <v>Effectuez l’étape 1</v>
      </c>
      <c r="H1169" s="54" t="str">
        <f>IF(ISTEXT(overallRate),"Effectuez l’étape 1",IF($C1169="Oui","Utiliser Étape 2a) Hebdomadaire (52)",IF(OR(COUNT($D1169,F1169)&lt;&gt;2,overallRate=0),0,ROUND(IF($B1169="Non - avec lien de dépendance",MIN(2258,F1169,$D1169)*overallRate,MIN(2258,F1169)*overallRate),2))))</f>
        <v>Effectuez l’étape 1</v>
      </c>
      <c r="I1169" s="3">
        <f t="shared" si="18"/>
        <v>0</v>
      </c>
    </row>
    <row r="1170" spans="7:9" x14ac:dyDescent="0.35">
      <c r="G1170" s="54" t="str">
        <f>IF(ISTEXT(overallRate),"Effectuez l’étape 1",IF($C1170="Oui","Utiliser Étape 2a) Hebdomadaire (52)",IF(OR(COUNT($D1170,E1170)&lt;&gt;2,overallRate=0),0,ROUND(IF($B1170="Non - avec lien de dépendance",MIN(2258,E1170,$D1170)*overallRate,MIN(2258,E1170)*overallRate),2))))</f>
        <v>Effectuez l’étape 1</v>
      </c>
      <c r="H1170" s="54" t="str">
        <f>IF(ISTEXT(overallRate),"Effectuez l’étape 1",IF($C1170="Oui","Utiliser Étape 2a) Hebdomadaire (52)",IF(OR(COUNT($D1170,F1170)&lt;&gt;2,overallRate=0),0,ROUND(IF($B1170="Non - avec lien de dépendance",MIN(2258,F1170,$D1170)*overallRate,MIN(2258,F1170)*overallRate),2))))</f>
        <v>Effectuez l’étape 1</v>
      </c>
      <c r="I1170" s="3">
        <f t="shared" si="18"/>
        <v>0</v>
      </c>
    </row>
    <row r="1171" spans="7:9" x14ac:dyDescent="0.35">
      <c r="G1171" s="54" t="str">
        <f>IF(ISTEXT(overallRate),"Effectuez l’étape 1",IF($C1171="Oui","Utiliser Étape 2a) Hebdomadaire (52)",IF(OR(COUNT($D1171,E1171)&lt;&gt;2,overallRate=0),0,ROUND(IF($B1171="Non - avec lien de dépendance",MIN(2258,E1171,$D1171)*overallRate,MIN(2258,E1171)*overallRate),2))))</f>
        <v>Effectuez l’étape 1</v>
      </c>
      <c r="H1171" s="54" t="str">
        <f>IF(ISTEXT(overallRate),"Effectuez l’étape 1",IF($C1171="Oui","Utiliser Étape 2a) Hebdomadaire (52)",IF(OR(COUNT($D1171,F1171)&lt;&gt;2,overallRate=0),0,ROUND(IF($B1171="Non - avec lien de dépendance",MIN(2258,F1171,$D1171)*overallRate,MIN(2258,F1171)*overallRate),2))))</f>
        <v>Effectuez l’étape 1</v>
      </c>
      <c r="I1171" s="3">
        <f t="shared" si="18"/>
        <v>0</v>
      </c>
    </row>
    <row r="1172" spans="7:9" x14ac:dyDescent="0.35">
      <c r="G1172" s="54" t="str">
        <f>IF(ISTEXT(overallRate),"Effectuez l’étape 1",IF($C1172="Oui","Utiliser Étape 2a) Hebdomadaire (52)",IF(OR(COUNT($D1172,E1172)&lt;&gt;2,overallRate=0),0,ROUND(IF($B1172="Non - avec lien de dépendance",MIN(2258,E1172,$D1172)*overallRate,MIN(2258,E1172)*overallRate),2))))</f>
        <v>Effectuez l’étape 1</v>
      </c>
      <c r="H1172" s="54" t="str">
        <f>IF(ISTEXT(overallRate),"Effectuez l’étape 1",IF($C1172="Oui","Utiliser Étape 2a) Hebdomadaire (52)",IF(OR(COUNT($D1172,F1172)&lt;&gt;2,overallRate=0),0,ROUND(IF($B1172="Non - avec lien de dépendance",MIN(2258,F1172,$D1172)*overallRate,MIN(2258,F1172)*overallRate),2))))</f>
        <v>Effectuez l’étape 1</v>
      </c>
      <c r="I1172" s="3">
        <f t="shared" si="18"/>
        <v>0</v>
      </c>
    </row>
    <row r="1173" spans="7:9" x14ac:dyDescent="0.35">
      <c r="G1173" s="54" t="str">
        <f>IF(ISTEXT(overallRate),"Effectuez l’étape 1",IF($C1173="Oui","Utiliser Étape 2a) Hebdomadaire (52)",IF(OR(COUNT($D1173,E1173)&lt;&gt;2,overallRate=0),0,ROUND(IF($B1173="Non - avec lien de dépendance",MIN(2258,E1173,$D1173)*overallRate,MIN(2258,E1173)*overallRate),2))))</f>
        <v>Effectuez l’étape 1</v>
      </c>
      <c r="H1173" s="54" t="str">
        <f>IF(ISTEXT(overallRate),"Effectuez l’étape 1",IF($C1173="Oui","Utiliser Étape 2a) Hebdomadaire (52)",IF(OR(COUNT($D1173,F1173)&lt;&gt;2,overallRate=0),0,ROUND(IF($B1173="Non - avec lien de dépendance",MIN(2258,F1173,$D1173)*overallRate,MIN(2258,F1173)*overallRate),2))))</f>
        <v>Effectuez l’étape 1</v>
      </c>
      <c r="I1173" s="3">
        <f t="shared" si="18"/>
        <v>0</v>
      </c>
    </row>
    <row r="1174" spans="7:9" x14ac:dyDescent="0.35">
      <c r="G1174" s="54" t="str">
        <f>IF(ISTEXT(overallRate),"Effectuez l’étape 1",IF($C1174="Oui","Utiliser Étape 2a) Hebdomadaire (52)",IF(OR(COUNT($D1174,E1174)&lt;&gt;2,overallRate=0),0,ROUND(IF($B1174="Non - avec lien de dépendance",MIN(2258,E1174,$D1174)*overallRate,MIN(2258,E1174)*overallRate),2))))</f>
        <v>Effectuez l’étape 1</v>
      </c>
      <c r="H1174" s="54" t="str">
        <f>IF(ISTEXT(overallRate),"Effectuez l’étape 1",IF($C1174="Oui","Utiliser Étape 2a) Hebdomadaire (52)",IF(OR(COUNT($D1174,F1174)&lt;&gt;2,overallRate=0),0,ROUND(IF($B1174="Non - avec lien de dépendance",MIN(2258,F1174,$D1174)*overallRate,MIN(2258,F1174)*overallRate),2))))</f>
        <v>Effectuez l’étape 1</v>
      </c>
      <c r="I1174" s="3">
        <f t="shared" si="18"/>
        <v>0</v>
      </c>
    </row>
    <row r="1175" spans="7:9" x14ac:dyDescent="0.35">
      <c r="G1175" s="54" t="str">
        <f>IF(ISTEXT(overallRate),"Effectuez l’étape 1",IF($C1175="Oui","Utiliser Étape 2a) Hebdomadaire (52)",IF(OR(COUNT($D1175,E1175)&lt;&gt;2,overallRate=0),0,ROUND(IF($B1175="Non - avec lien de dépendance",MIN(2258,E1175,$D1175)*overallRate,MIN(2258,E1175)*overallRate),2))))</f>
        <v>Effectuez l’étape 1</v>
      </c>
      <c r="H1175" s="54" t="str">
        <f>IF(ISTEXT(overallRate),"Effectuez l’étape 1",IF($C1175="Oui","Utiliser Étape 2a) Hebdomadaire (52)",IF(OR(COUNT($D1175,F1175)&lt;&gt;2,overallRate=0),0,ROUND(IF($B1175="Non - avec lien de dépendance",MIN(2258,F1175,$D1175)*overallRate,MIN(2258,F1175)*overallRate),2))))</f>
        <v>Effectuez l’étape 1</v>
      </c>
      <c r="I1175" s="3">
        <f t="shared" si="18"/>
        <v>0</v>
      </c>
    </row>
    <row r="1176" spans="7:9" x14ac:dyDescent="0.35">
      <c r="G1176" s="54" t="str">
        <f>IF(ISTEXT(overallRate),"Effectuez l’étape 1",IF($C1176="Oui","Utiliser Étape 2a) Hebdomadaire (52)",IF(OR(COUNT($D1176,E1176)&lt;&gt;2,overallRate=0),0,ROUND(IF($B1176="Non - avec lien de dépendance",MIN(2258,E1176,$D1176)*overallRate,MIN(2258,E1176)*overallRate),2))))</f>
        <v>Effectuez l’étape 1</v>
      </c>
      <c r="H1176" s="54" t="str">
        <f>IF(ISTEXT(overallRate),"Effectuez l’étape 1",IF($C1176="Oui","Utiliser Étape 2a) Hebdomadaire (52)",IF(OR(COUNT($D1176,F1176)&lt;&gt;2,overallRate=0),0,ROUND(IF($B1176="Non - avec lien de dépendance",MIN(2258,F1176,$D1176)*overallRate,MIN(2258,F1176)*overallRate),2))))</f>
        <v>Effectuez l’étape 1</v>
      </c>
      <c r="I1176" s="3">
        <f t="shared" si="18"/>
        <v>0</v>
      </c>
    </row>
    <row r="1177" spans="7:9" x14ac:dyDescent="0.35">
      <c r="G1177" s="54" t="str">
        <f>IF(ISTEXT(overallRate),"Effectuez l’étape 1",IF($C1177="Oui","Utiliser Étape 2a) Hebdomadaire (52)",IF(OR(COUNT($D1177,E1177)&lt;&gt;2,overallRate=0),0,ROUND(IF($B1177="Non - avec lien de dépendance",MIN(2258,E1177,$D1177)*overallRate,MIN(2258,E1177)*overallRate),2))))</f>
        <v>Effectuez l’étape 1</v>
      </c>
      <c r="H1177" s="54" t="str">
        <f>IF(ISTEXT(overallRate),"Effectuez l’étape 1",IF($C1177="Oui","Utiliser Étape 2a) Hebdomadaire (52)",IF(OR(COUNT($D1177,F1177)&lt;&gt;2,overallRate=0),0,ROUND(IF($B1177="Non - avec lien de dépendance",MIN(2258,F1177,$D1177)*overallRate,MIN(2258,F1177)*overallRate),2))))</f>
        <v>Effectuez l’étape 1</v>
      </c>
      <c r="I1177" s="3">
        <f t="shared" si="18"/>
        <v>0</v>
      </c>
    </row>
    <row r="1178" spans="7:9" x14ac:dyDescent="0.35">
      <c r="G1178" s="54" t="str">
        <f>IF(ISTEXT(overallRate),"Effectuez l’étape 1",IF($C1178="Oui","Utiliser Étape 2a) Hebdomadaire (52)",IF(OR(COUNT($D1178,E1178)&lt;&gt;2,overallRate=0),0,ROUND(IF($B1178="Non - avec lien de dépendance",MIN(2258,E1178,$D1178)*overallRate,MIN(2258,E1178)*overallRate),2))))</f>
        <v>Effectuez l’étape 1</v>
      </c>
      <c r="H1178" s="54" t="str">
        <f>IF(ISTEXT(overallRate),"Effectuez l’étape 1",IF($C1178="Oui","Utiliser Étape 2a) Hebdomadaire (52)",IF(OR(COUNT($D1178,F1178)&lt;&gt;2,overallRate=0),0,ROUND(IF($B1178="Non - avec lien de dépendance",MIN(2258,F1178,$D1178)*overallRate,MIN(2258,F1178)*overallRate),2))))</f>
        <v>Effectuez l’étape 1</v>
      </c>
      <c r="I1178" s="3">
        <f t="shared" si="18"/>
        <v>0</v>
      </c>
    </row>
    <row r="1179" spans="7:9" x14ac:dyDescent="0.35">
      <c r="G1179" s="54" t="str">
        <f>IF(ISTEXT(overallRate),"Effectuez l’étape 1",IF($C1179="Oui","Utiliser Étape 2a) Hebdomadaire (52)",IF(OR(COUNT($D1179,E1179)&lt;&gt;2,overallRate=0),0,ROUND(IF($B1179="Non - avec lien de dépendance",MIN(2258,E1179,$D1179)*overallRate,MIN(2258,E1179)*overallRate),2))))</f>
        <v>Effectuez l’étape 1</v>
      </c>
      <c r="H1179" s="54" t="str">
        <f>IF(ISTEXT(overallRate),"Effectuez l’étape 1",IF($C1179="Oui","Utiliser Étape 2a) Hebdomadaire (52)",IF(OR(COUNT($D1179,F1179)&lt;&gt;2,overallRate=0),0,ROUND(IF($B1179="Non - avec lien de dépendance",MIN(2258,F1179,$D1179)*overallRate,MIN(2258,F1179)*overallRate),2))))</f>
        <v>Effectuez l’étape 1</v>
      </c>
      <c r="I1179" s="3">
        <f t="shared" si="18"/>
        <v>0</v>
      </c>
    </row>
    <row r="1180" spans="7:9" x14ac:dyDescent="0.35">
      <c r="G1180" s="54" t="str">
        <f>IF(ISTEXT(overallRate),"Effectuez l’étape 1",IF($C1180="Oui","Utiliser Étape 2a) Hebdomadaire (52)",IF(OR(COUNT($D1180,E1180)&lt;&gt;2,overallRate=0),0,ROUND(IF($B1180="Non - avec lien de dépendance",MIN(2258,E1180,$D1180)*overallRate,MIN(2258,E1180)*overallRate),2))))</f>
        <v>Effectuez l’étape 1</v>
      </c>
      <c r="H1180" s="54" t="str">
        <f>IF(ISTEXT(overallRate),"Effectuez l’étape 1",IF($C1180="Oui","Utiliser Étape 2a) Hebdomadaire (52)",IF(OR(COUNT($D1180,F1180)&lt;&gt;2,overallRate=0),0,ROUND(IF($B1180="Non - avec lien de dépendance",MIN(2258,F1180,$D1180)*overallRate,MIN(2258,F1180)*overallRate),2))))</f>
        <v>Effectuez l’étape 1</v>
      </c>
      <c r="I1180" s="3">
        <f t="shared" si="18"/>
        <v>0</v>
      </c>
    </row>
    <row r="1181" spans="7:9" x14ac:dyDescent="0.35">
      <c r="G1181" s="54" t="str">
        <f>IF(ISTEXT(overallRate),"Effectuez l’étape 1",IF($C1181="Oui","Utiliser Étape 2a) Hebdomadaire (52)",IF(OR(COUNT($D1181,E1181)&lt;&gt;2,overallRate=0),0,ROUND(IF($B1181="Non - avec lien de dépendance",MIN(2258,E1181,$D1181)*overallRate,MIN(2258,E1181)*overallRate),2))))</f>
        <v>Effectuez l’étape 1</v>
      </c>
      <c r="H1181" s="54" t="str">
        <f>IF(ISTEXT(overallRate),"Effectuez l’étape 1",IF($C1181="Oui","Utiliser Étape 2a) Hebdomadaire (52)",IF(OR(COUNT($D1181,F1181)&lt;&gt;2,overallRate=0),0,ROUND(IF($B1181="Non - avec lien de dépendance",MIN(2258,F1181,$D1181)*overallRate,MIN(2258,F1181)*overallRate),2))))</f>
        <v>Effectuez l’étape 1</v>
      </c>
      <c r="I1181" s="3">
        <f t="shared" si="18"/>
        <v>0</v>
      </c>
    </row>
    <row r="1182" spans="7:9" x14ac:dyDescent="0.35">
      <c r="G1182" s="54" t="str">
        <f>IF(ISTEXT(overallRate),"Effectuez l’étape 1",IF($C1182="Oui","Utiliser Étape 2a) Hebdomadaire (52)",IF(OR(COUNT($D1182,E1182)&lt;&gt;2,overallRate=0),0,ROUND(IF($B1182="Non - avec lien de dépendance",MIN(2258,E1182,$D1182)*overallRate,MIN(2258,E1182)*overallRate),2))))</f>
        <v>Effectuez l’étape 1</v>
      </c>
      <c r="H1182" s="54" t="str">
        <f>IF(ISTEXT(overallRate),"Effectuez l’étape 1",IF($C1182="Oui","Utiliser Étape 2a) Hebdomadaire (52)",IF(OR(COUNT($D1182,F1182)&lt;&gt;2,overallRate=0),0,ROUND(IF($B1182="Non - avec lien de dépendance",MIN(2258,F1182,$D1182)*overallRate,MIN(2258,F1182)*overallRate),2))))</f>
        <v>Effectuez l’étape 1</v>
      </c>
      <c r="I1182" s="3">
        <f t="shared" si="18"/>
        <v>0</v>
      </c>
    </row>
    <row r="1183" spans="7:9" x14ac:dyDescent="0.35">
      <c r="G1183" s="54" t="str">
        <f>IF(ISTEXT(overallRate),"Effectuez l’étape 1",IF($C1183="Oui","Utiliser Étape 2a) Hebdomadaire (52)",IF(OR(COUNT($D1183,E1183)&lt;&gt;2,overallRate=0),0,ROUND(IF($B1183="Non - avec lien de dépendance",MIN(2258,E1183,$D1183)*overallRate,MIN(2258,E1183)*overallRate),2))))</f>
        <v>Effectuez l’étape 1</v>
      </c>
      <c r="H1183" s="54" t="str">
        <f>IF(ISTEXT(overallRate),"Effectuez l’étape 1",IF($C1183="Oui","Utiliser Étape 2a) Hebdomadaire (52)",IF(OR(COUNT($D1183,F1183)&lt;&gt;2,overallRate=0),0,ROUND(IF($B1183="Non - avec lien de dépendance",MIN(2258,F1183,$D1183)*overallRate,MIN(2258,F1183)*overallRate),2))))</f>
        <v>Effectuez l’étape 1</v>
      </c>
      <c r="I1183" s="3">
        <f t="shared" si="18"/>
        <v>0</v>
      </c>
    </row>
    <row r="1184" spans="7:9" x14ac:dyDescent="0.35">
      <c r="G1184" s="54" t="str">
        <f>IF(ISTEXT(overallRate),"Effectuez l’étape 1",IF($C1184="Oui","Utiliser Étape 2a) Hebdomadaire (52)",IF(OR(COUNT($D1184,E1184)&lt;&gt;2,overallRate=0),0,ROUND(IF($B1184="Non - avec lien de dépendance",MIN(2258,E1184,$D1184)*overallRate,MIN(2258,E1184)*overallRate),2))))</f>
        <v>Effectuez l’étape 1</v>
      </c>
      <c r="H1184" s="54" t="str">
        <f>IF(ISTEXT(overallRate),"Effectuez l’étape 1",IF($C1184="Oui","Utiliser Étape 2a) Hebdomadaire (52)",IF(OR(COUNT($D1184,F1184)&lt;&gt;2,overallRate=0),0,ROUND(IF($B1184="Non - avec lien de dépendance",MIN(2258,F1184,$D1184)*overallRate,MIN(2258,F1184)*overallRate),2))))</f>
        <v>Effectuez l’étape 1</v>
      </c>
      <c r="I1184" s="3">
        <f t="shared" si="18"/>
        <v>0</v>
      </c>
    </row>
    <row r="1185" spans="7:9" x14ac:dyDescent="0.35">
      <c r="G1185" s="54" t="str">
        <f>IF(ISTEXT(overallRate),"Effectuez l’étape 1",IF($C1185="Oui","Utiliser Étape 2a) Hebdomadaire (52)",IF(OR(COUNT($D1185,E1185)&lt;&gt;2,overallRate=0),0,ROUND(IF($B1185="Non - avec lien de dépendance",MIN(2258,E1185,$D1185)*overallRate,MIN(2258,E1185)*overallRate),2))))</f>
        <v>Effectuez l’étape 1</v>
      </c>
      <c r="H1185" s="54" t="str">
        <f>IF(ISTEXT(overallRate),"Effectuez l’étape 1",IF($C1185="Oui","Utiliser Étape 2a) Hebdomadaire (52)",IF(OR(COUNT($D1185,F1185)&lt;&gt;2,overallRate=0),0,ROUND(IF($B1185="Non - avec lien de dépendance",MIN(2258,F1185,$D1185)*overallRate,MIN(2258,F1185)*overallRate),2))))</f>
        <v>Effectuez l’étape 1</v>
      </c>
      <c r="I1185" s="3">
        <f t="shared" si="18"/>
        <v>0</v>
      </c>
    </row>
    <row r="1186" spans="7:9" x14ac:dyDescent="0.35">
      <c r="G1186" s="54" t="str">
        <f>IF(ISTEXT(overallRate),"Effectuez l’étape 1",IF($C1186="Oui","Utiliser Étape 2a) Hebdomadaire (52)",IF(OR(COUNT($D1186,E1186)&lt;&gt;2,overallRate=0),0,ROUND(IF($B1186="Non - avec lien de dépendance",MIN(2258,E1186,$D1186)*overallRate,MIN(2258,E1186)*overallRate),2))))</f>
        <v>Effectuez l’étape 1</v>
      </c>
      <c r="H1186" s="54" t="str">
        <f>IF(ISTEXT(overallRate),"Effectuez l’étape 1",IF($C1186="Oui","Utiliser Étape 2a) Hebdomadaire (52)",IF(OR(COUNT($D1186,F1186)&lt;&gt;2,overallRate=0),0,ROUND(IF($B1186="Non - avec lien de dépendance",MIN(2258,F1186,$D1186)*overallRate,MIN(2258,F1186)*overallRate),2))))</f>
        <v>Effectuez l’étape 1</v>
      </c>
      <c r="I1186" s="3">
        <f t="shared" si="18"/>
        <v>0</v>
      </c>
    </row>
    <row r="1187" spans="7:9" x14ac:dyDescent="0.35">
      <c r="G1187" s="54" t="str">
        <f>IF(ISTEXT(overallRate),"Effectuez l’étape 1",IF($C1187="Oui","Utiliser Étape 2a) Hebdomadaire (52)",IF(OR(COUNT($D1187,E1187)&lt;&gt;2,overallRate=0),0,ROUND(IF($B1187="Non - avec lien de dépendance",MIN(2258,E1187,$D1187)*overallRate,MIN(2258,E1187)*overallRate),2))))</f>
        <v>Effectuez l’étape 1</v>
      </c>
      <c r="H1187" s="54" t="str">
        <f>IF(ISTEXT(overallRate),"Effectuez l’étape 1",IF($C1187="Oui","Utiliser Étape 2a) Hebdomadaire (52)",IF(OR(COUNT($D1187,F1187)&lt;&gt;2,overallRate=0),0,ROUND(IF($B1187="Non - avec lien de dépendance",MIN(2258,F1187,$D1187)*overallRate,MIN(2258,F1187)*overallRate),2))))</f>
        <v>Effectuez l’étape 1</v>
      </c>
      <c r="I1187" s="3">
        <f t="shared" si="18"/>
        <v>0</v>
      </c>
    </row>
    <row r="1188" spans="7:9" x14ac:dyDescent="0.35">
      <c r="G1188" s="54" t="str">
        <f>IF(ISTEXT(overallRate),"Effectuez l’étape 1",IF($C1188="Oui","Utiliser Étape 2a) Hebdomadaire (52)",IF(OR(COUNT($D1188,E1188)&lt;&gt;2,overallRate=0),0,ROUND(IF($B1188="Non - avec lien de dépendance",MIN(2258,E1188,$D1188)*overallRate,MIN(2258,E1188)*overallRate),2))))</f>
        <v>Effectuez l’étape 1</v>
      </c>
      <c r="H1188" s="54" t="str">
        <f>IF(ISTEXT(overallRate),"Effectuez l’étape 1",IF($C1188="Oui","Utiliser Étape 2a) Hebdomadaire (52)",IF(OR(COUNT($D1188,F1188)&lt;&gt;2,overallRate=0),0,ROUND(IF($B1188="Non - avec lien de dépendance",MIN(2258,F1188,$D1188)*overallRate,MIN(2258,F1188)*overallRate),2))))</f>
        <v>Effectuez l’étape 1</v>
      </c>
      <c r="I1188" s="3">
        <f t="shared" si="18"/>
        <v>0</v>
      </c>
    </row>
    <row r="1189" spans="7:9" x14ac:dyDescent="0.35">
      <c r="G1189" s="54" t="str">
        <f>IF(ISTEXT(overallRate),"Effectuez l’étape 1",IF($C1189="Oui","Utiliser Étape 2a) Hebdomadaire (52)",IF(OR(COUNT($D1189,E1189)&lt;&gt;2,overallRate=0),0,ROUND(IF($B1189="Non - avec lien de dépendance",MIN(2258,E1189,$D1189)*overallRate,MIN(2258,E1189)*overallRate),2))))</f>
        <v>Effectuez l’étape 1</v>
      </c>
      <c r="H1189" s="54" t="str">
        <f>IF(ISTEXT(overallRate),"Effectuez l’étape 1",IF($C1189="Oui","Utiliser Étape 2a) Hebdomadaire (52)",IF(OR(COUNT($D1189,F1189)&lt;&gt;2,overallRate=0),0,ROUND(IF($B1189="Non - avec lien de dépendance",MIN(2258,F1189,$D1189)*overallRate,MIN(2258,F1189)*overallRate),2))))</f>
        <v>Effectuez l’étape 1</v>
      </c>
      <c r="I1189" s="3">
        <f t="shared" si="18"/>
        <v>0</v>
      </c>
    </row>
    <row r="1190" spans="7:9" x14ac:dyDescent="0.35">
      <c r="G1190" s="54" t="str">
        <f>IF(ISTEXT(overallRate),"Effectuez l’étape 1",IF($C1190="Oui","Utiliser Étape 2a) Hebdomadaire (52)",IF(OR(COUNT($D1190,E1190)&lt;&gt;2,overallRate=0),0,ROUND(IF($B1190="Non - avec lien de dépendance",MIN(2258,E1190,$D1190)*overallRate,MIN(2258,E1190)*overallRate),2))))</f>
        <v>Effectuez l’étape 1</v>
      </c>
      <c r="H1190" s="54" t="str">
        <f>IF(ISTEXT(overallRate),"Effectuez l’étape 1",IF($C1190="Oui","Utiliser Étape 2a) Hebdomadaire (52)",IF(OR(COUNT($D1190,F1190)&lt;&gt;2,overallRate=0),0,ROUND(IF($B1190="Non - avec lien de dépendance",MIN(2258,F1190,$D1190)*overallRate,MIN(2258,F1190)*overallRate),2))))</f>
        <v>Effectuez l’étape 1</v>
      </c>
      <c r="I1190" s="3">
        <f t="shared" si="18"/>
        <v>0</v>
      </c>
    </row>
    <row r="1191" spans="7:9" x14ac:dyDescent="0.35">
      <c r="G1191" s="54" t="str">
        <f>IF(ISTEXT(overallRate),"Effectuez l’étape 1",IF($C1191="Oui","Utiliser Étape 2a) Hebdomadaire (52)",IF(OR(COUNT($D1191,E1191)&lt;&gt;2,overallRate=0),0,ROUND(IF($B1191="Non - avec lien de dépendance",MIN(2258,E1191,$D1191)*overallRate,MIN(2258,E1191)*overallRate),2))))</f>
        <v>Effectuez l’étape 1</v>
      </c>
      <c r="H1191" s="54" t="str">
        <f>IF(ISTEXT(overallRate),"Effectuez l’étape 1",IF($C1191="Oui","Utiliser Étape 2a) Hebdomadaire (52)",IF(OR(COUNT($D1191,F1191)&lt;&gt;2,overallRate=0),0,ROUND(IF($B1191="Non - avec lien de dépendance",MIN(2258,F1191,$D1191)*overallRate,MIN(2258,F1191)*overallRate),2))))</f>
        <v>Effectuez l’étape 1</v>
      </c>
      <c r="I1191" s="3">
        <f t="shared" si="18"/>
        <v>0</v>
      </c>
    </row>
    <row r="1192" spans="7:9" x14ac:dyDescent="0.35">
      <c r="G1192" s="54" t="str">
        <f>IF(ISTEXT(overallRate),"Effectuez l’étape 1",IF($C1192="Oui","Utiliser Étape 2a) Hebdomadaire (52)",IF(OR(COUNT($D1192,E1192)&lt;&gt;2,overallRate=0),0,ROUND(IF($B1192="Non - avec lien de dépendance",MIN(2258,E1192,$D1192)*overallRate,MIN(2258,E1192)*overallRate),2))))</f>
        <v>Effectuez l’étape 1</v>
      </c>
      <c r="H1192" s="54" t="str">
        <f>IF(ISTEXT(overallRate),"Effectuez l’étape 1",IF($C1192="Oui","Utiliser Étape 2a) Hebdomadaire (52)",IF(OR(COUNT($D1192,F1192)&lt;&gt;2,overallRate=0),0,ROUND(IF($B1192="Non - avec lien de dépendance",MIN(2258,F1192,$D1192)*overallRate,MIN(2258,F1192)*overallRate),2))))</f>
        <v>Effectuez l’étape 1</v>
      </c>
      <c r="I1192" s="3">
        <f t="shared" si="18"/>
        <v>0</v>
      </c>
    </row>
    <row r="1193" spans="7:9" x14ac:dyDescent="0.35">
      <c r="G1193" s="54" t="str">
        <f>IF(ISTEXT(overallRate),"Effectuez l’étape 1",IF($C1193="Oui","Utiliser Étape 2a) Hebdomadaire (52)",IF(OR(COUNT($D1193,E1193)&lt;&gt;2,overallRate=0),0,ROUND(IF($B1193="Non - avec lien de dépendance",MIN(2258,E1193,$D1193)*overallRate,MIN(2258,E1193)*overallRate),2))))</f>
        <v>Effectuez l’étape 1</v>
      </c>
      <c r="H1193" s="54" t="str">
        <f>IF(ISTEXT(overallRate),"Effectuez l’étape 1",IF($C1193="Oui","Utiliser Étape 2a) Hebdomadaire (52)",IF(OR(COUNT($D1193,F1193)&lt;&gt;2,overallRate=0),0,ROUND(IF($B1193="Non - avec lien de dépendance",MIN(2258,F1193,$D1193)*overallRate,MIN(2258,F1193)*overallRate),2))))</f>
        <v>Effectuez l’étape 1</v>
      </c>
      <c r="I1193" s="3">
        <f t="shared" si="18"/>
        <v>0</v>
      </c>
    </row>
    <row r="1194" spans="7:9" x14ac:dyDescent="0.35">
      <c r="G1194" s="54" t="str">
        <f>IF(ISTEXT(overallRate),"Effectuez l’étape 1",IF($C1194="Oui","Utiliser Étape 2a) Hebdomadaire (52)",IF(OR(COUNT($D1194,E1194)&lt;&gt;2,overallRate=0),0,ROUND(IF($B1194="Non - avec lien de dépendance",MIN(2258,E1194,$D1194)*overallRate,MIN(2258,E1194)*overallRate),2))))</f>
        <v>Effectuez l’étape 1</v>
      </c>
      <c r="H1194" s="54" t="str">
        <f>IF(ISTEXT(overallRate),"Effectuez l’étape 1",IF($C1194="Oui","Utiliser Étape 2a) Hebdomadaire (52)",IF(OR(COUNT($D1194,F1194)&lt;&gt;2,overallRate=0),0,ROUND(IF($B1194="Non - avec lien de dépendance",MIN(2258,F1194,$D1194)*overallRate,MIN(2258,F1194)*overallRate),2))))</f>
        <v>Effectuez l’étape 1</v>
      </c>
      <c r="I1194" s="3">
        <f t="shared" si="18"/>
        <v>0</v>
      </c>
    </row>
    <row r="1195" spans="7:9" x14ac:dyDescent="0.35">
      <c r="G1195" s="54" t="str">
        <f>IF(ISTEXT(overallRate),"Effectuez l’étape 1",IF($C1195="Oui","Utiliser Étape 2a) Hebdomadaire (52)",IF(OR(COUNT($D1195,E1195)&lt;&gt;2,overallRate=0),0,ROUND(IF($B1195="Non - avec lien de dépendance",MIN(2258,E1195,$D1195)*overallRate,MIN(2258,E1195)*overallRate),2))))</f>
        <v>Effectuez l’étape 1</v>
      </c>
      <c r="H1195" s="54" t="str">
        <f>IF(ISTEXT(overallRate),"Effectuez l’étape 1",IF($C1195="Oui","Utiliser Étape 2a) Hebdomadaire (52)",IF(OR(COUNT($D1195,F1195)&lt;&gt;2,overallRate=0),0,ROUND(IF($B1195="Non - avec lien de dépendance",MIN(2258,F1195,$D1195)*overallRate,MIN(2258,F1195)*overallRate),2))))</f>
        <v>Effectuez l’étape 1</v>
      </c>
      <c r="I1195" s="3">
        <f t="shared" si="18"/>
        <v>0</v>
      </c>
    </row>
    <row r="1196" spans="7:9" x14ac:dyDescent="0.35">
      <c r="G1196" s="54" t="str">
        <f>IF(ISTEXT(overallRate),"Effectuez l’étape 1",IF($C1196="Oui","Utiliser Étape 2a) Hebdomadaire (52)",IF(OR(COUNT($D1196,E1196)&lt;&gt;2,overallRate=0),0,ROUND(IF($B1196="Non - avec lien de dépendance",MIN(2258,E1196,$D1196)*overallRate,MIN(2258,E1196)*overallRate),2))))</f>
        <v>Effectuez l’étape 1</v>
      </c>
      <c r="H1196" s="54" t="str">
        <f>IF(ISTEXT(overallRate),"Effectuez l’étape 1",IF($C1196="Oui","Utiliser Étape 2a) Hebdomadaire (52)",IF(OR(COUNT($D1196,F1196)&lt;&gt;2,overallRate=0),0,ROUND(IF($B1196="Non - avec lien de dépendance",MIN(2258,F1196,$D1196)*overallRate,MIN(2258,F1196)*overallRate),2))))</f>
        <v>Effectuez l’étape 1</v>
      </c>
      <c r="I1196" s="3">
        <f t="shared" si="18"/>
        <v>0</v>
      </c>
    </row>
    <row r="1197" spans="7:9" x14ac:dyDescent="0.35">
      <c r="G1197" s="54" t="str">
        <f>IF(ISTEXT(overallRate),"Effectuez l’étape 1",IF($C1197="Oui","Utiliser Étape 2a) Hebdomadaire (52)",IF(OR(COUNT($D1197,E1197)&lt;&gt;2,overallRate=0),0,ROUND(IF($B1197="Non - avec lien de dépendance",MIN(2258,E1197,$D1197)*overallRate,MIN(2258,E1197)*overallRate),2))))</f>
        <v>Effectuez l’étape 1</v>
      </c>
      <c r="H1197" s="54" t="str">
        <f>IF(ISTEXT(overallRate),"Effectuez l’étape 1",IF($C1197="Oui","Utiliser Étape 2a) Hebdomadaire (52)",IF(OR(COUNT($D1197,F1197)&lt;&gt;2,overallRate=0),0,ROUND(IF($B1197="Non - avec lien de dépendance",MIN(2258,F1197,$D1197)*overallRate,MIN(2258,F1197)*overallRate),2))))</f>
        <v>Effectuez l’étape 1</v>
      </c>
      <c r="I1197" s="3">
        <f t="shared" si="18"/>
        <v>0</v>
      </c>
    </row>
    <row r="1198" spans="7:9" x14ac:dyDescent="0.35">
      <c r="G1198" s="54" t="str">
        <f>IF(ISTEXT(overallRate),"Effectuez l’étape 1",IF($C1198="Oui","Utiliser Étape 2a) Hebdomadaire (52)",IF(OR(COUNT($D1198,E1198)&lt;&gt;2,overallRate=0),0,ROUND(IF($B1198="Non - avec lien de dépendance",MIN(2258,E1198,$D1198)*overallRate,MIN(2258,E1198)*overallRate),2))))</f>
        <v>Effectuez l’étape 1</v>
      </c>
      <c r="H1198" s="54" t="str">
        <f>IF(ISTEXT(overallRate),"Effectuez l’étape 1",IF($C1198="Oui","Utiliser Étape 2a) Hebdomadaire (52)",IF(OR(COUNT($D1198,F1198)&lt;&gt;2,overallRate=0),0,ROUND(IF($B1198="Non - avec lien de dépendance",MIN(2258,F1198,$D1198)*overallRate,MIN(2258,F1198)*overallRate),2))))</f>
        <v>Effectuez l’étape 1</v>
      </c>
      <c r="I1198" s="3">
        <f t="shared" si="18"/>
        <v>0</v>
      </c>
    </row>
    <row r="1199" spans="7:9" x14ac:dyDescent="0.35">
      <c r="G1199" s="54" t="str">
        <f>IF(ISTEXT(overallRate),"Effectuez l’étape 1",IF($C1199="Oui","Utiliser Étape 2a) Hebdomadaire (52)",IF(OR(COUNT($D1199,E1199)&lt;&gt;2,overallRate=0),0,ROUND(IF($B1199="Non - avec lien de dépendance",MIN(2258,E1199,$D1199)*overallRate,MIN(2258,E1199)*overallRate),2))))</f>
        <v>Effectuez l’étape 1</v>
      </c>
      <c r="H1199" s="54" t="str">
        <f>IF(ISTEXT(overallRate),"Effectuez l’étape 1",IF($C1199="Oui","Utiliser Étape 2a) Hebdomadaire (52)",IF(OR(COUNT($D1199,F1199)&lt;&gt;2,overallRate=0),0,ROUND(IF($B1199="Non - avec lien de dépendance",MIN(2258,F1199,$D1199)*overallRate,MIN(2258,F1199)*overallRate),2))))</f>
        <v>Effectuez l’étape 1</v>
      </c>
      <c r="I1199" s="3">
        <f t="shared" si="18"/>
        <v>0</v>
      </c>
    </row>
    <row r="1200" spans="7:9" x14ac:dyDescent="0.35">
      <c r="G1200" s="54" t="str">
        <f>IF(ISTEXT(overallRate),"Effectuez l’étape 1",IF($C1200="Oui","Utiliser Étape 2a) Hebdomadaire (52)",IF(OR(COUNT($D1200,E1200)&lt;&gt;2,overallRate=0),0,ROUND(IF($B1200="Non - avec lien de dépendance",MIN(2258,E1200,$D1200)*overallRate,MIN(2258,E1200)*overallRate),2))))</f>
        <v>Effectuez l’étape 1</v>
      </c>
      <c r="H1200" s="54" t="str">
        <f>IF(ISTEXT(overallRate),"Effectuez l’étape 1",IF($C1200="Oui","Utiliser Étape 2a) Hebdomadaire (52)",IF(OR(COUNT($D1200,F1200)&lt;&gt;2,overallRate=0),0,ROUND(IF($B1200="Non - avec lien de dépendance",MIN(2258,F1200,$D1200)*overallRate,MIN(2258,F1200)*overallRate),2))))</f>
        <v>Effectuez l’étape 1</v>
      </c>
      <c r="I1200" s="3">
        <f t="shared" si="18"/>
        <v>0</v>
      </c>
    </row>
    <row r="1201" spans="7:9" x14ac:dyDescent="0.35">
      <c r="G1201" s="54" t="str">
        <f>IF(ISTEXT(overallRate),"Effectuez l’étape 1",IF($C1201="Oui","Utiliser Étape 2a) Hebdomadaire (52)",IF(OR(COUNT($D1201,E1201)&lt;&gt;2,overallRate=0),0,ROUND(IF($B1201="Non - avec lien de dépendance",MIN(2258,E1201,$D1201)*overallRate,MIN(2258,E1201)*overallRate),2))))</f>
        <v>Effectuez l’étape 1</v>
      </c>
      <c r="H1201" s="54" t="str">
        <f>IF(ISTEXT(overallRate),"Effectuez l’étape 1",IF($C1201="Oui","Utiliser Étape 2a) Hebdomadaire (52)",IF(OR(COUNT($D1201,F1201)&lt;&gt;2,overallRate=0),0,ROUND(IF($B1201="Non - avec lien de dépendance",MIN(2258,F1201,$D1201)*overallRate,MIN(2258,F1201)*overallRate),2))))</f>
        <v>Effectuez l’étape 1</v>
      </c>
      <c r="I1201" s="3">
        <f t="shared" si="18"/>
        <v>0</v>
      </c>
    </row>
    <row r="1202" spans="7:9" x14ac:dyDescent="0.35">
      <c r="G1202" s="54" t="str">
        <f>IF(ISTEXT(overallRate),"Effectuez l’étape 1",IF($C1202="Oui","Utiliser Étape 2a) Hebdomadaire (52)",IF(OR(COUNT($D1202,E1202)&lt;&gt;2,overallRate=0),0,ROUND(IF($B1202="Non - avec lien de dépendance",MIN(2258,E1202,$D1202)*overallRate,MIN(2258,E1202)*overallRate),2))))</f>
        <v>Effectuez l’étape 1</v>
      </c>
      <c r="H1202" s="54" t="str">
        <f>IF(ISTEXT(overallRate),"Effectuez l’étape 1",IF($C1202="Oui","Utiliser Étape 2a) Hebdomadaire (52)",IF(OR(COUNT($D1202,F1202)&lt;&gt;2,overallRate=0),0,ROUND(IF($B1202="Non - avec lien de dépendance",MIN(2258,F1202,$D1202)*overallRate,MIN(2258,F1202)*overallRate),2))))</f>
        <v>Effectuez l’étape 1</v>
      </c>
      <c r="I1202" s="3">
        <f t="shared" si="18"/>
        <v>0</v>
      </c>
    </row>
    <row r="1203" spans="7:9" x14ac:dyDescent="0.35">
      <c r="G1203" s="54" t="str">
        <f>IF(ISTEXT(overallRate),"Effectuez l’étape 1",IF($C1203="Oui","Utiliser Étape 2a) Hebdomadaire (52)",IF(OR(COUNT($D1203,E1203)&lt;&gt;2,overallRate=0),0,ROUND(IF($B1203="Non - avec lien de dépendance",MIN(2258,E1203,$D1203)*overallRate,MIN(2258,E1203)*overallRate),2))))</f>
        <v>Effectuez l’étape 1</v>
      </c>
      <c r="H1203" s="54" t="str">
        <f>IF(ISTEXT(overallRate),"Effectuez l’étape 1",IF($C1203="Oui","Utiliser Étape 2a) Hebdomadaire (52)",IF(OR(COUNT($D1203,F1203)&lt;&gt;2,overallRate=0),0,ROUND(IF($B1203="Non - avec lien de dépendance",MIN(2258,F1203,$D1203)*overallRate,MIN(2258,F1203)*overallRate),2))))</f>
        <v>Effectuez l’étape 1</v>
      </c>
      <c r="I1203" s="3">
        <f t="shared" si="18"/>
        <v>0</v>
      </c>
    </row>
    <row r="1204" spans="7:9" x14ac:dyDescent="0.35">
      <c r="G1204" s="54" t="str">
        <f>IF(ISTEXT(overallRate),"Effectuez l’étape 1",IF($C1204="Oui","Utiliser Étape 2a) Hebdomadaire (52)",IF(OR(COUNT($D1204,E1204)&lt;&gt;2,overallRate=0),0,ROUND(IF($B1204="Non - avec lien de dépendance",MIN(2258,E1204,$D1204)*overallRate,MIN(2258,E1204)*overallRate),2))))</f>
        <v>Effectuez l’étape 1</v>
      </c>
      <c r="H1204" s="54" t="str">
        <f>IF(ISTEXT(overallRate),"Effectuez l’étape 1",IF($C1204="Oui","Utiliser Étape 2a) Hebdomadaire (52)",IF(OR(COUNT($D1204,F1204)&lt;&gt;2,overallRate=0),0,ROUND(IF($B1204="Non - avec lien de dépendance",MIN(2258,F1204,$D1204)*overallRate,MIN(2258,F1204)*overallRate),2))))</f>
        <v>Effectuez l’étape 1</v>
      </c>
      <c r="I1204" s="3">
        <f t="shared" si="18"/>
        <v>0</v>
      </c>
    </row>
    <row r="1205" spans="7:9" x14ac:dyDescent="0.35">
      <c r="G1205" s="54" t="str">
        <f>IF(ISTEXT(overallRate),"Effectuez l’étape 1",IF($C1205="Oui","Utiliser Étape 2a) Hebdomadaire (52)",IF(OR(COUNT($D1205,E1205)&lt;&gt;2,overallRate=0),0,ROUND(IF($B1205="Non - avec lien de dépendance",MIN(2258,E1205,$D1205)*overallRate,MIN(2258,E1205)*overallRate),2))))</f>
        <v>Effectuez l’étape 1</v>
      </c>
      <c r="H1205" s="54" t="str">
        <f>IF(ISTEXT(overallRate),"Effectuez l’étape 1",IF($C1205="Oui","Utiliser Étape 2a) Hebdomadaire (52)",IF(OR(COUNT($D1205,F1205)&lt;&gt;2,overallRate=0),0,ROUND(IF($B1205="Non - avec lien de dépendance",MIN(2258,F1205,$D1205)*overallRate,MIN(2258,F1205)*overallRate),2))))</f>
        <v>Effectuez l’étape 1</v>
      </c>
      <c r="I1205" s="3">
        <f t="shared" si="18"/>
        <v>0</v>
      </c>
    </row>
    <row r="1206" spans="7:9" x14ac:dyDescent="0.35">
      <c r="G1206" s="54" t="str">
        <f>IF(ISTEXT(overallRate),"Effectuez l’étape 1",IF($C1206="Oui","Utiliser Étape 2a) Hebdomadaire (52)",IF(OR(COUNT($D1206,E1206)&lt;&gt;2,overallRate=0),0,ROUND(IF($B1206="Non - avec lien de dépendance",MIN(2258,E1206,$D1206)*overallRate,MIN(2258,E1206)*overallRate),2))))</f>
        <v>Effectuez l’étape 1</v>
      </c>
      <c r="H1206" s="54" t="str">
        <f>IF(ISTEXT(overallRate),"Effectuez l’étape 1",IF($C1206="Oui","Utiliser Étape 2a) Hebdomadaire (52)",IF(OR(COUNT($D1206,F1206)&lt;&gt;2,overallRate=0),0,ROUND(IF($B1206="Non - avec lien de dépendance",MIN(2258,F1206,$D1206)*overallRate,MIN(2258,F1206)*overallRate),2))))</f>
        <v>Effectuez l’étape 1</v>
      </c>
      <c r="I1206" s="3">
        <f t="shared" si="18"/>
        <v>0</v>
      </c>
    </row>
    <row r="1207" spans="7:9" x14ac:dyDescent="0.35">
      <c r="G1207" s="54" t="str">
        <f>IF(ISTEXT(overallRate),"Effectuez l’étape 1",IF($C1207="Oui","Utiliser Étape 2a) Hebdomadaire (52)",IF(OR(COUNT($D1207,E1207)&lt;&gt;2,overallRate=0),0,ROUND(IF($B1207="Non - avec lien de dépendance",MIN(2258,E1207,$D1207)*overallRate,MIN(2258,E1207)*overallRate),2))))</f>
        <v>Effectuez l’étape 1</v>
      </c>
      <c r="H1207" s="54" t="str">
        <f>IF(ISTEXT(overallRate),"Effectuez l’étape 1",IF($C1207="Oui","Utiliser Étape 2a) Hebdomadaire (52)",IF(OR(COUNT($D1207,F1207)&lt;&gt;2,overallRate=0),0,ROUND(IF($B1207="Non - avec lien de dépendance",MIN(2258,F1207,$D1207)*overallRate,MIN(2258,F1207)*overallRate),2))))</f>
        <v>Effectuez l’étape 1</v>
      </c>
      <c r="I1207" s="3">
        <f t="shared" si="18"/>
        <v>0</v>
      </c>
    </row>
    <row r="1208" spans="7:9" x14ac:dyDescent="0.35">
      <c r="G1208" s="54" t="str">
        <f>IF(ISTEXT(overallRate),"Effectuez l’étape 1",IF($C1208="Oui","Utiliser Étape 2a) Hebdomadaire (52)",IF(OR(COUNT($D1208,E1208)&lt;&gt;2,overallRate=0),0,ROUND(IF($B1208="Non - avec lien de dépendance",MIN(2258,E1208,$D1208)*overallRate,MIN(2258,E1208)*overallRate),2))))</f>
        <v>Effectuez l’étape 1</v>
      </c>
      <c r="H1208" s="54" t="str">
        <f>IF(ISTEXT(overallRate),"Effectuez l’étape 1",IF($C1208="Oui","Utiliser Étape 2a) Hebdomadaire (52)",IF(OR(COUNT($D1208,F1208)&lt;&gt;2,overallRate=0),0,ROUND(IF($B1208="Non - avec lien de dépendance",MIN(2258,F1208,$D1208)*overallRate,MIN(2258,F1208)*overallRate),2))))</f>
        <v>Effectuez l’étape 1</v>
      </c>
      <c r="I1208" s="3">
        <f t="shared" si="18"/>
        <v>0</v>
      </c>
    </row>
    <row r="1209" spans="7:9" x14ac:dyDescent="0.35">
      <c r="G1209" s="54" t="str">
        <f>IF(ISTEXT(overallRate),"Effectuez l’étape 1",IF($C1209="Oui","Utiliser Étape 2a) Hebdomadaire (52)",IF(OR(COUNT($D1209,E1209)&lt;&gt;2,overallRate=0),0,ROUND(IF($B1209="Non - avec lien de dépendance",MIN(2258,E1209,$D1209)*overallRate,MIN(2258,E1209)*overallRate),2))))</f>
        <v>Effectuez l’étape 1</v>
      </c>
      <c r="H1209" s="54" t="str">
        <f>IF(ISTEXT(overallRate),"Effectuez l’étape 1",IF($C1209="Oui","Utiliser Étape 2a) Hebdomadaire (52)",IF(OR(COUNT($D1209,F1209)&lt;&gt;2,overallRate=0),0,ROUND(IF($B1209="Non - avec lien de dépendance",MIN(2258,F1209,$D1209)*overallRate,MIN(2258,F1209)*overallRate),2))))</f>
        <v>Effectuez l’étape 1</v>
      </c>
      <c r="I1209" s="3">
        <f t="shared" si="18"/>
        <v>0</v>
      </c>
    </row>
    <row r="1210" spans="7:9" x14ac:dyDescent="0.35">
      <c r="G1210" s="54" t="str">
        <f>IF(ISTEXT(overallRate),"Effectuez l’étape 1",IF($C1210="Oui","Utiliser Étape 2a) Hebdomadaire (52)",IF(OR(COUNT($D1210,E1210)&lt;&gt;2,overallRate=0),0,ROUND(IF($B1210="Non - avec lien de dépendance",MIN(2258,E1210,$D1210)*overallRate,MIN(2258,E1210)*overallRate),2))))</f>
        <v>Effectuez l’étape 1</v>
      </c>
      <c r="H1210" s="54" t="str">
        <f>IF(ISTEXT(overallRate),"Effectuez l’étape 1",IF($C1210="Oui","Utiliser Étape 2a) Hebdomadaire (52)",IF(OR(COUNT($D1210,F1210)&lt;&gt;2,overallRate=0),0,ROUND(IF($B1210="Non - avec lien de dépendance",MIN(2258,F1210,$D1210)*overallRate,MIN(2258,F1210)*overallRate),2))))</f>
        <v>Effectuez l’étape 1</v>
      </c>
      <c r="I1210" s="3">
        <f t="shared" si="18"/>
        <v>0</v>
      </c>
    </row>
    <row r="1211" spans="7:9" x14ac:dyDescent="0.35">
      <c r="G1211" s="54" t="str">
        <f>IF(ISTEXT(overallRate),"Effectuez l’étape 1",IF($C1211="Oui","Utiliser Étape 2a) Hebdomadaire (52)",IF(OR(COUNT($D1211,E1211)&lt;&gt;2,overallRate=0),0,ROUND(IF($B1211="Non - avec lien de dépendance",MIN(2258,E1211,$D1211)*overallRate,MIN(2258,E1211)*overallRate),2))))</f>
        <v>Effectuez l’étape 1</v>
      </c>
      <c r="H1211" s="54" t="str">
        <f>IF(ISTEXT(overallRate),"Effectuez l’étape 1",IF($C1211="Oui","Utiliser Étape 2a) Hebdomadaire (52)",IF(OR(COUNT($D1211,F1211)&lt;&gt;2,overallRate=0),0,ROUND(IF($B1211="Non - avec lien de dépendance",MIN(2258,F1211,$D1211)*overallRate,MIN(2258,F1211)*overallRate),2))))</f>
        <v>Effectuez l’étape 1</v>
      </c>
      <c r="I1211" s="3">
        <f t="shared" si="18"/>
        <v>0</v>
      </c>
    </row>
    <row r="1212" spans="7:9" x14ac:dyDescent="0.35">
      <c r="G1212" s="54" t="str">
        <f>IF(ISTEXT(overallRate),"Effectuez l’étape 1",IF($C1212="Oui","Utiliser Étape 2a) Hebdomadaire (52)",IF(OR(COUNT($D1212,E1212)&lt;&gt;2,overallRate=0),0,ROUND(IF($B1212="Non - avec lien de dépendance",MIN(2258,E1212,$D1212)*overallRate,MIN(2258,E1212)*overallRate),2))))</f>
        <v>Effectuez l’étape 1</v>
      </c>
      <c r="H1212" s="54" t="str">
        <f>IF(ISTEXT(overallRate),"Effectuez l’étape 1",IF($C1212="Oui","Utiliser Étape 2a) Hebdomadaire (52)",IF(OR(COUNT($D1212,F1212)&lt;&gt;2,overallRate=0),0,ROUND(IF($B1212="Non - avec lien de dépendance",MIN(2258,F1212,$D1212)*overallRate,MIN(2258,F1212)*overallRate),2))))</f>
        <v>Effectuez l’étape 1</v>
      </c>
      <c r="I1212" s="3">
        <f t="shared" si="18"/>
        <v>0</v>
      </c>
    </row>
    <row r="1213" spans="7:9" x14ac:dyDescent="0.35">
      <c r="G1213" s="54" t="str">
        <f>IF(ISTEXT(overallRate),"Effectuez l’étape 1",IF($C1213="Oui","Utiliser Étape 2a) Hebdomadaire (52)",IF(OR(COUNT($D1213,E1213)&lt;&gt;2,overallRate=0),0,ROUND(IF($B1213="Non - avec lien de dépendance",MIN(2258,E1213,$D1213)*overallRate,MIN(2258,E1213)*overallRate),2))))</f>
        <v>Effectuez l’étape 1</v>
      </c>
      <c r="H1213" s="54" t="str">
        <f>IF(ISTEXT(overallRate),"Effectuez l’étape 1",IF($C1213="Oui","Utiliser Étape 2a) Hebdomadaire (52)",IF(OR(COUNT($D1213,F1213)&lt;&gt;2,overallRate=0),0,ROUND(IF($B1213="Non - avec lien de dépendance",MIN(2258,F1213,$D1213)*overallRate,MIN(2258,F1213)*overallRate),2))))</f>
        <v>Effectuez l’étape 1</v>
      </c>
      <c r="I1213" s="3">
        <f t="shared" si="18"/>
        <v>0</v>
      </c>
    </row>
    <row r="1214" spans="7:9" x14ac:dyDescent="0.35">
      <c r="G1214" s="54" t="str">
        <f>IF(ISTEXT(overallRate),"Effectuez l’étape 1",IF($C1214="Oui","Utiliser Étape 2a) Hebdomadaire (52)",IF(OR(COUNT($D1214,E1214)&lt;&gt;2,overallRate=0),0,ROUND(IF($B1214="Non - avec lien de dépendance",MIN(2258,E1214,$D1214)*overallRate,MIN(2258,E1214)*overallRate),2))))</f>
        <v>Effectuez l’étape 1</v>
      </c>
      <c r="H1214" s="54" t="str">
        <f>IF(ISTEXT(overallRate),"Effectuez l’étape 1",IF($C1214="Oui","Utiliser Étape 2a) Hebdomadaire (52)",IF(OR(COUNT($D1214,F1214)&lt;&gt;2,overallRate=0),0,ROUND(IF($B1214="Non - avec lien de dépendance",MIN(2258,F1214,$D1214)*overallRate,MIN(2258,F1214)*overallRate),2))))</f>
        <v>Effectuez l’étape 1</v>
      </c>
      <c r="I1214" s="3">
        <f t="shared" si="18"/>
        <v>0</v>
      </c>
    </row>
    <row r="1215" spans="7:9" x14ac:dyDescent="0.35">
      <c r="G1215" s="54" t="str">
        <f>IF(ISTEXT(overallRate),"Effectuez l’étape 1",IF($C1215="Oui","Utiliser Étape 2a) Hebdomadaire (52)",IF(OR(COUNT($D1215,E1215)&lt;&gt;2,overallRate=0),0,ROUND(IF($B1215="Non - avec lien de dépendance",MIN(2258,E1215,$D1215)*overallRate,MIN(2258,E1215)*overallRate),2))))</f>
        <v>Effectuez l’étape 1</v>
      </c>
      <c r="H1215" s="54" t="str">
        <f>IF(ISTEXT(overallRate),"Effectuez l’étape 1",IF($C1215="Oui","Utiliser Étape 2a) Hebdomadaire (52)",IF(OR(COUNT($D1215,F1215)&lt;&gt;2,overallRate=0),0,ROUND(IF($B1215="Non - avec lien de dépendance",MIN(2258,F1215,$D1215)*overallRate,MIN(2258,F1215)*overallRate),2))))</f>
        <v>Effectuez l’étape 1</v>
      </c>
      <c r="I1215" s="3">
        <f t="shared" si="18"/>
        <v>0</v>
      </c>
    </row>
    <row r="1216" spans="7:9" x14ac:dyDescent="0.35">
      <c r="G1216" s="54" t="str">
        <f>IF(ISTEXT(overallRate),"Effectuez l’étape 1",IF($C1216="Oui","Utiliser Étape 2a) Hebdomadaire (52)",IF(OR(COUNT($D1216,E1216)&lt;&gt;2,overallRate=0),0,ROUND(IF($B1216="Non - avec lien de dépendance",MIN(2258,E1216,$D1216)*overallRate,MIN(2258,E1216)*overallRate),2))))</f>
        <v>Effectuez l’étape 1</v>
      </c>
      <c r="H1216" s="54" t="str">
        <f>IF(ISTEXT(overallRate),"Effectuez l’étape 1",IF($C1216="Oui","Utiliser Étape 2a) Hebdomadaire (52)",IF(OR(COUNT($D1216,F1216)&lt;&gt;2,overallRate=0),0,ROUND(IF($B1216="Non - avec lien de dépendance",MIN(2258,F1216,$D1216)*overallRate,MIN(2258,F1216)*overallRate),2))))</f>
        <v>Effectuez l’étape 1</v>
      </c>
      <c r="I1216" s="3">
        <f t="shared" si="18"/>
        <v>0</v>
      </c>
    </row>
    <row r="1217" spans="7:9" x14ac:dyDescent="0.35">
      <c r="G1217" s="54" t="str">
        <f>IF(ISTEXT(overallRate),"Effectuez l’étape 1",IF($C1217="Oui","Utiliser Étape 2a) Hebdomadaire (52)",IF(OR(COUNT($D1217,E1217)&lt;&gt;2,overallRate=0),0,ROUND(IF($B1217="Non - avec lien de dépendance",MIN(2258,E1217,$D1217)*overallRate,MIN(2258,E1217)*overallRate),2))))</f>
        <v>Effectuez l’étape 1</v>
      </c>
      <c r="H1217" s="54" t="str">
        <f>IF(ISTEXT(overallRate),"Effectuez l’étape 1",IF($C1217="Oui","Utiliser Étape 2a) Hebdomadaire (52)",IF(OR(COUNT($D1217,F1217)&lt;&gt;2,overallRate=0),0,ROUND(IF($B1217="Non - avec lien de dépendance",MIN(2258,F1217,$D1217)*overallRate,MIN(2258,F1217)*overallRate),2))))</f>
        <v>Effectuez l’étape 1</v>
      </c>
      <c r="I1217" s="3">
        <f t="shared" si="18"/>
        <v>0</v>
      </c>
    </row>
    <row r="1218" spans="7:9" x14ac:dyDescent="0.35">
      <c r="G1218" s="54" t="str">
        <f>IF(ISTEXT(overallRate),"Effectuez l’étape 1",IF($C1218="Oui","Utiliser Étape 2a) Hebdomadaire (52)",IF(OR(COUNT($D1218,E1218)&lt;&gt;2,overallRate=0),0,ROUND(IF($B1218="Non - avec lien de dépendance",MIN(2258,E1218,$D1218)*overallRate,MIN(2258,E1218)*overallRate),2))))</f>
        <v>Effectuez l’étape 1</v>
      </c>
      <c r="H1218" s="54" t="str">
        <f>IF(ISTEXT(overallRate),"Effectuez l’étape 1",IF($C1218="Oui","Utiliser Étape 2a) Hebdomadaire (52)",IF(OR(COUNT($D1218,F1218)&lt;&gt;2,overallRate=0),0,ROUND(IF($B1218="Non - avec lien de dépendance",MIN(2258,F1218,$D1218)*overallRate,MIN(2258,F1218)*overallRate),2))))</f>
        <v>Effectuez l’étape 1</v>
      </c>
      <c r="I1218" s="3">
        <f t="shared" si="18"/>
        <v>0</v>
      </c>
    </row>
    <row r="1219" spans="7:9" x14ac:dyDescent="0.35">
      <c r="G1219" s="54" t="str">
        <f>IF(ISTEXT(overallRate),"Effectuez l’étape 1",IF($C1219="Oui","Utiliser Étape 2a) Hebdomadaire (52)",IF(OR(COUNT($D1219,E1219)&lt;&gt;2,overallRate=0),0,ROUND(IF($B1219="Non - avec lien de dépendance",MIN(2258,E1219,$D1219)*overallRate,MIN(2258,E1219)*overallRate),2))))</f>
        <v>Effectuez l’étape 1</v>
      </c>
      <c r="H1219" s="54" t="str">
        <f>IF(ISTEXT(overallRate),"Effectuez l’étape 1",IF($C1219="Oui","Utiliser Étape 2a) Hebdomadaire (52)",IF(OR(COUNT($D1219,F1219)&lt;&gt;2,overallRate=0),0,ROUND(IF($B1219="Non - avec lien de dépendance",MIN(2258,F1219,$D1219)*overallRate,MIN(2258,F1219)*overallRate),2))))</f>
        <v>Effectuez l’étape 1</v>
      </c>
      <c r="I1219" s="3">
        <f t="shared" si="18"/>
        <v>0</v>
      </c>
    </row>
    <row r="1220" spans="7:9" x14ac:dyDescent="0.35">
      <c r="G1220" s="54" t="str">
        <f>IF(ISTEXT(overallRate),"Effectuez l’étape 1",IF($C1220="Oui","Utiliser Étape 2a) Hebdomadaire (52)",IF(OR(COUNT($D1220,E1220)&lt;&gt;2,overallRate=0),0,ROUND(IF($B1220="Non - avec lien de dépendance",MIN(2258,E1220,$D1220)*overallRate,MIN(2258,E1220)*overallRate),2))))</f>
        <v>Effectuez l’étape 1</v>
      </c>
      <c r="H1220" s="54" t="str">
        <f>IF(ISTEXT(overallRate),"Effectuez l’étape 1",IF($C1220="Oui","Utiliser Étape 2a) Hebdomadaire (52)",IF(OR(COUNT($D1220,F1220)&lt;&gt;2,overallRate=0),0,ROUND(IF($B1220="Non - avec lien de dépendance",MIN(2258,F1220,$D1220)*overallRate,MIN(2258,F1220)*overallRate),2))))</f>
        <v>Effectuez l’étape 1</v>
      </c>
      <c r="I1220" s="3">
        <f t="shared" si="18"/>
        <v>0</v>
      </c>
    </row>
    <row r="1221" spans="7:9" x14ac:dyDescent="0.35">
      <c r="G1221" s="54" t="str">
        <f>IF(ISTEXT(overallRate),"Effectuez l’étape 1",IF($C1221="Oui","Utiliser Étape 2a) Hebdomadaire (52)",IF(OR(COUNT($D1221,E1221)&lt;&gt;2,overallRate=0),0,ROUND(IF($B1221="Non - avec lien de dépendance",MIN(2258,E1221,$D1221)*overallRate,MIN(2258,E1221)*overallRate),2))))</f>
        <v>Effectuez l’étape 1</v>
      </c>
      <c r="H1221" s="54" t="str">
        <f>IF(ISTEXT(overallRate),"Effectuez l’étape 1",IF($C1221="Oui","Utiliser Étape 2a) Hebdomadaire (52)",IF(OR(COUNT($D1221,F1221)&lt;&gt;2,overallRate=0),0,ROUND(IF($B1221="Non - avec lien de dépendance",MIN(2258,F1221,$D1221)*overallRate,MIN(2258,F1221)*overallRate),2))))</f>
        <v>Effectuez l’étape 1</v>
      </c>
      <c r="I1221" s="3">
        <f t="shared" si="18"/>
        <v>0</v>
      </c>
    </row>
    <row r="1222" spans="7:9" x14ac:dyDescent="0.35">
      <c r="G1222" s="54" t="str">
        <f>IF(ISTEXT(overallRate),"Effectuez l’étape 1",IF($C1222="Oui","Utiliser Étape 2a) Hebdomadaire (52)",IF(OR(COUNT($D1222,E1222)&lt;&gt;2,overallRate=0),0,ROUND(IF($B1222="Non - avec lien de dépendance",MIN(2258,E1222,$D1222)*overallRate,MIN(2258,E1222)*overallRate),2))))</f>
        <v>Effectuez l’étape 1</v>
      </c>
      <c r="H1222" s="54" t="str">
        <f>IF(ISTEXT(overallRate),"Effectuez l’étape 1",IF($C1222="Oui","Utiliser Étape 2a) Hebdomadaire (52)",IF(OR(COUNT($D1222,F1222)&lt;&gt;2,overallRate=0),0,ROUND(IF($B1222="Non - avec lien de dépendance",MIN(2258,F1222,$D1222)*overallRate,MIN(2258,F1222)*overallRate),2))))</f>
        <v>Effectuez l’étape 1</v>
      </c>
      <c r="I1222" s="3">
        <f t="shared" si="18"/>
        <v>0</v>
      </c>
    </row>
    <row r="1223" spans="7:9" x14ac:dyDescent="0.35">
      <c r="G1223" s="54" t="str">
        <f>IF(ISTEXT(overallRate),"Effectuez l’étape 1",IF($C1223="Oui","Utiliser Étape 2a) Hebdomadaire (52)",IF(OR(COUNT($D1223,E1223)&lt;&gt;2,overallRate=0),0,ROUND(IF($B1223="Non - avec lien de dépendance",MIN(2258,E1223,$D1223)*overallRate,MIN(2258,E1223)*overallRate),2))))</f>
        <v>Effectuez l’étape 1</v>
      </c>
      <c r="H1223" s="54" t="str">
        <f>IF(ISTEXT(overallRate),"Effectuez l’étape 1",IF($C1223="Oui","Utiliser Étape 2a) Hebdomadaire (52)",IF(OR(COUNT($D1223,F1223)&lt;&gt;2,overallRate=0),0,ROUND(IF($B1223="Non - avec lien de dépendance",MIN(2258,F1223,$D1223)*overallRate,MIN(2258,F1223)*overallRate),2))))</f>
        <v>Effectuez l’étape 1</v>
      </c>
      <c r="I1223" s="3">
        <f t="shared" ref="I1223:I1286" si="19">IF(AND(COUNT(B1223:F1223)&gt;0,OR(COUNT(D1223:F1223)&lt;&gt;3,ISBLANK(B1223))),"Fill out all amounts",SUM(G1223:H1223))</f>
        <v>0</v>
      </c>
    </row>
    <row r="1224" spans="7:9" x14ac:dyDescent="0.35">
      <c r="G1224" s="54" t="str">
        <f>IF(ISTEXT(overallRate),"Effectuez l’étape 1",IF($C1224="Oui","Utiliser Étape 2a) Hebdomadaire (52)",IF(OR(COUNT($D1224,E1224)&lt;&gt;2,overallRate=0),0,ROUND(IF($B1224="Non - avec lien de dépendance",MIN(2258,E1224,$D1224)*overallRate,MIN(2258,E1224)*overallRate),2))))</f>
        <v>Effectuez l’étape 1</v>
      </c>
      <c r="H1224" s="54" t="str">
        <f>IF(ISTEXT(overallRate),"Effectuez l’étape 1",IF($C1224="Oui","Utiliser Étape 2a) Hebdomadaire (52)",IF(OR(COUNT($D1224,F1224)&lt;&gt;2,overallRate=0),0,ROUND(IF($B1224="Non - avec lien de dépendance",MIN(2258,F1224,$D1224)*overallRate,MIN(2258,F1224)*overallRate),2))))</f>
        <v>Effectuez l’étape 1</v>
      </c>
      <c r="I1224" s="3">
        <f t="shared" si="19"/>
        <v>0</v>
      </c>
    </row>
    <row r="1225" spans="7:9" x14ac:dyDescent="0.35">
      <c r="G1225" s="54" t="str">
        <f>IF(ISTEXT(overallRate),"Effectuez l’étape 1",IF($C1225="Oui","Utiliser Étape 2a) Hebdomadaire (52)",IF(OR(COUNT($D1225,E1225)&lt;&gt;2,overallRate=0),0,ROUND(IF($B1225="Non - avec lien de dépendance",MIN(2258,E1225,$D1225)*overallRate,MIN(2258,E1225)*overallRate),2))))</f>
        <v>Effectuez l’étape 1</v>
      </c>
      <c r="H1225" s="54" t="str">
        <f>IF(ISTEXT(overallRate),"Effectuez l’étape 1",IF($C1225="Oui","Utiliser Étape 2a) Hebdomadaire (52)",IF(OR(COUNT($D1225,F1225)&lt;&gt;2,overallRate=0),0,ROUND(IF($B1225="Non - avec lien de dépendance",MIN(2258,F1225,$D1225)*overallRate,MIN(2258,F1225)*overallRate),2))))</f>
        <v>Effectuez l’étape 1</v>
      </c>
      <c r="I1225" s="3">
        <f t="shared" si="19"/>
        <v>0</v>
      </c>
    </row>
    <row r="1226" spans="7:9" x14ac:dyDescent="0.35">
      <c r="G1226" s="54" t="str">
        <f>IF(ISTEXT(overallRate),"Effectuez l’étape 1",IF($C1226="Oui","Utiliser Étape 2a) Hebdomadaire (52)",IF(OR(COUNT($D1226,E1226)&lt;&gt;2,overallRate=0),0,ROUND(IF($B1226="Non - avec lien de dépendance",MIN(2258,E1226,$D1226)*overallRate,MIN(2258,E1226)*overallRate),2))))</f>
        <v>Effectuez l’étape 1</v>
      </c>
      <c r="H1226" s="54" t="str">
        <f>IF(ISTEXT(overallRate),"Effectuez l’étape 1",IF($C1226="Oui","Utiliser Étape 2a) Hebdomadaire (52)",IF(OR(COUNT($D1226,F1226)&lt;&gt;2,overallRate=0),0,ROUND(IF($B1226="Non - avec lien de dépendance",MIN(2258,F1226,$D1226)*overallRate,MIN(2258,F1226)*overallRate),2))))</f>
        <v>Effectuez l’étape 1</v>
      </c>
      <c r="I1226" s="3">
        <f t="shared" si="19"/>
        <v>0</v>
      </c>
    </row>
    <row r="1227" spans="7:9" x14ac:dyDescent="0.35">
      <c r="G1227" s="54" t="str">
        <f>IF(ISTEXT(overallRate),"Effectuez l’étape 1",IF($C1227="Oui","Utiliser Étape 2a) Hebdomadaire (52)",IF(OR(COUNT($D1227,E1227)&lt;&gt;2,overallRate=0),0,ROUND(IF($B1227="Non - avec lien de dépendance",MIN(2258,E1227,$D1227)*overallRate,MIN(2258,E1227)*overallRate),2))))</f>
        <v>Effectuez l’étape 1</v>
      </c>
      <c r="H1227" s="54" t="str">
        <f>IF(ISTEXT(overallRate),"Effectuez l’étape 1",IF($C1227="Oui","Utiliser Étape 2a) Hebdomadaire (52)",IF(OR(COUNT($D1227,F1227)&lt;&gt;2,overallRate=0),0,ROUND(IF($B1227="Non - avec lien de dépendance",MIN(2258,F1227,$D1227)*overallRate,MIN(2258,F1227)*overallRate),2))))</f>
        <v>Effectuez l’étape 1</v>
      </c>
      <c r="I1227" s="3">
        <f t="shared" si="19"/>
        <v>0</v>
      </c>
    </row>
    <row r="1228" spans="7:9" x14ac:dyDescent="0.35">
      <c r="G1228" s="54" t="str">
        <f>IF(ISTEXT(overallRate),"Effectuez l’étape 1",IF($C1228="Oui","Utiliser Étape 2a) Hebdomadaire (52)",IF(OR(COUNT($D1228,E1228)&lt;&gt;2,overallRate=0),0,ROUND(IF($B1228="Non - avec lien de dépendance",MIN(2258,E1228,$D1228)*overallRate,MIN(2258,E1228)*overallRate),2))))</f>
        <v>Effectuez l’étape 1</v>
      </c>
      <c r="H1228" s="54" t="str">
        <f>IF(ISTEXT(overallRate),"Effectuez l’étape 1",IF($C1228="Oui","Utiliser Étape 2a) Hebdomadaire (52)",IF(OR(COUNT($D1228,F1228)&lt;&gt;2,overallRate=0),0,ROUND(IF($B1228="Non - avec lien de dépendance",MIN(2258,F1228,$D1228)*overallRate,MIN(2258,F1228)*overallRate),2))))</f>
        <v>Effectuez l’étape 1</v>
      </c>
      <c r="I1228" s="3">
        <f t="shared" si="19"/>
        <v>0</v>
      </c>
    </row>
    <row r="1229" spans="7:9" x14ac:dyDescent="0.35">
      <c r="G1229" s="54" t="str">
        <f>IF(ISTEXT(overallRate),"Effectuez l’étape 1",IF($C1229="Oui","Utiliser Étape 2a) Hebdomadaire (52)",IF(OR(COUNT($D1229,E1229)&lt;&gt;2,overallRate=0),0,ROUND(IF($B1229="Non - avec lien de dépendance",MIN(2258,E1229,$D1229)*overallRate,MIN(2258,E1229)*overallRate),2))))</f>
        <v>Effectuez l’étape 1</v>
      </c>
      <c r="H1229" s="54" t="str">
        <f>IF(ISTEXT(overallRate),"Effectuez l’étape 1",IF($C1229="Oui","Utiliser Étape 2a) Hebdomadaire (52)",IF(OR(COUNT($D1229,F1229)&lt;&gt;2,overallRate=0),0,ROUND(IF($B1229="Non - avec lien de dépendance",MIN(2258,F1229,$D1229)*overallRate,MIN(2258,F1229)*overallRate),2))))</f>
        <v>Effectuez l’étape 1</v>
      </c>
      <c r="I1229" s="3">
        <f t="shared" si="19"/>
        <v>0</v>
      </c>
    </row>
    <row r="1230" spans="7:9" x14ac:dyDescent="0.35">
      <c r="G1230" s="54" t="str">
        <f>IF(ISTEXT(overallRate),"Effectuez l’étape 1",IF($C1230="Oui","Utiliser Étape 2a) Hebdomadaire (52)",IF(OR(COUNT($D1230,E1230)&lt;&gt;2,overallRate=0),0,ROUND(IF($B1230="Non - avec lien de dépendance",MIN(2258,E1230,$D1230)*overallRate,MIN(2258,E1230)*overallRate),2))))</f>
        <v>Effectuez l’étape 1</v>
      </c>
      <c r="H1230" s="54" t="str">
        <f>IF(ISTEXT(overallRate),"Effectuez l’étape 1",IF($C1230="Oui","Utiliser Étape 2a) Hebdomadaire (52)",IF(OR(COUNT($D1230,F1230)&lt;&gt;2,overallRate=0),0,ROUND(IF($B1230="Non - avec lien de dépendance",MIN(2258,F1230,$D1230)*overallRate,MIN(2258,F1230)*overallRate),2))))</f>
        <v>Effectuez l’étape 1</v>
      </c>
      <c r="I1230" s="3">
        <f t="shared" si="19"/>
        <v>0</v>
      </c>
    </row>
    <row r="1231" spans="7:9" x14ac:dyDescent="0.35">
      <c r="G1231" s="54" t="str">
        <f>IF(ISTEXT(overallRate),"Effectuez l’étape 1",IF($C1231="Oui","Utiliser Étape 2a) Hebdomadaire (52)",IF(OR(COUNT($D1231,E1231)&lt;&gt;2,overallRate=0),0,ROUND(IF($B1231="Non - avec lien de dépendance",MIN(2258,E1231,$D1231)*overallRate,MIN(2258,E1231)*overallRate),2))))</f>
        <v>Effectuez l’étape 1</v>
      </c>
      <c r="H1231" s="54" t="str">
        <f>IF(ISTEXT(overallRate),"Effectuez l’étape 1",IF($C1231="Oui","Utiliser Étape 2a) Hebdomadaire (52)",IF(OR(COUNT($D1231,F1231)&lt;&gt;2,overallRate=0),0,ROUND(IF($B1231="Non - avec lien de dépendance",MIN(2258,F1231,$D1231)*overallRate,MIN(2258,F1231)*overallRate),2))))</f>
        <v>Effectuez l’étape 1</v>
      </c>
      <c r="I1231" s="3">
        <f t="shared" si="19"/>
        <v>0</v>
      </c>
    </row>
    <row r="1232" spans="7:9" x14ac:dyDescent="0.35">
      <c r="G1232" s="54" t="str">
        <f>IF(ISTEXT(overallRate),"Effectuez l’étape 1",IF($C1232="Oui","Utiliser Étape 2a) Hebdomadaire (52)",IF(OR(COUNT($D1232,E1232)&lt;&gt;2,overallRate=0),0,ROUND(IF($B1232="Non - avec lien de dépendance",MIN(2258,E1232,$D1232)*overallRate,MIN(2258,E1232)*overallRate),2))))</f>
        <v>Effectuez l’étape 1</v>
      </c>
      <c r="H1232" s="54" t="str">
        <f>IF(ISTEXT(overallRate),"Effectuez l’étape 1",IF($C1232="Oui","Utiliser Étape 2a) Hebdomadaire (52)",IF(OR(COUNT($D1232,F1232)&lt;&gt;2,overallRate=0),0,ROUND(IF($B1232="Non - avec lien de dépendance",MIN(2258,F1232,$D1232)*overallRate,MIN(2258,F1232)*overallRate),2))))</f>
        <v>Effectuez l’étape 1</v>
      </c>
      <c r="I1232" s="3">
        <f t="shared" si="19"/>
        <v>0</v>
      </c>
    </row>
    <row r="1233" spans="7:9" x14ac:dyDescent="0.35">
      <c r="G1233" s="54" t="str">
        <f>IF(ISTEXT(overallRate),"Effectuez l’étape 1",IF($C1233="Oui","Utiliser Étape 2a) Hebdomadaire (52)",IF(OR(COUNT($D1233,E1233)&lt;&gt;2,overallRate=0),0,ROUND(IF($B1233="Non - avec lien de dépendance",MIN(2258,E1233,$D1233)*overallRate,MIN(2258,E1233)*overallRate),2))))</f>
        <v>Effectuez l’étape 1</v>
      </c>
      <c r="H1233" s="54" t="str">
        <f>IF(ISTEXT(overallRate),"Effectuez l’étape 1",IF($C1233="Oui","Utiliser Étape 2a) Hebdomadaire (52)",IF(OR(COUNT($D1233,F1233)&lt;&gt;2,overallRate=0),0,ROUND(IF($B1233="Non - avec lien de dépendance",MIN(2258,F1233,$D1233)*overallRate,MIN(2258,F1233)*overallRate),2))))</f>
        <v>Effectuez l’étape 1</v>
      </c>
      <c r="I1233" s="3">
        <f t="shared" si="19"/>
        <v>0</v>
      </c>
    </row>
    <row r="1234" spans="7:9" x14ac:dyDescent="0.35">
      <c r="G1234" s="54" t="str">
        <f>IF(ISTEXT(overallRate),"Effectuez l’étape 1",IF($C1234="Oui","Utiliser Étape 2a) Hebdomadaire (52)",IF(OR(COUNT($D1234,E1234)&lt;&gt;2,overallRate=0),0,ROUND(IF($B1234="Non - avec lien de dépendance",MIN(2258,E1234,$D1234)*overallRate,MIN(2258,E1234)*overallRate),2))))</f>
        <v>Effectuez l’étape 1</v>
      </c>
      <c r="H1234" s="54" t="str">
        <f>IF(ISTEXT(overallRate),"Effectuez l’étape 1",IF($C1234="Oui","Utiliser Étape 2a) Hebdomadaire (52)",IF(OR(COUNT($D1234,F1234)&lt;&gt;2,overallRate=0),0,ROUND(IF($B1234="Non - avec lien de dépendance",MIN(2258,F1234,$D1234)*overallRate,MIN(2258,F1234)*overallRate),2))))</f>
        <v>Effectuez l’étape 1</v>
      </c>
      <c r="I1234" s="3">
        <f t="shared" si="19"/>
        <v>0</v>
      </c>
    </row>
    <row r="1235" spans="7:9" x14ac:dyDescent="0.35">
      <c r="G1235" s="54" t="str">
        <f>IF(ISTEXT(overallRate),"Effectuez l’étape 1",IF($C1235="Oui","Utiliser Étape 2a) Hebdomadaire (52)",IF(OR(COUNT($D1235,E1235)&lt;&gt;2,overallRate=0),0,ROUND(IF($B1235="Non - avec lien de dépendance",MIN(2258,E1235,$D1235)*overallRate,MIN(2258,E1235)*overallRate),2))))</f>
        <v>Effectuez l’étape 1</v>
      </c>
      <c r="H1235" s="54" t="str">
        <f>IF(ISTEXT(overallRate),"Effectuez l’étape 1",IF($C1235="Oui","Utiliser Étape 2a) Hebdomadaire (52)",IF(OR(COUNT($D1235,F1235)&lt;&gt;2,overallRate=0),0,ROUND(IF($B1235="Non - avec lien de dépendance",MIN(2258,F1235,$D1235)*overallRate,MIN(2258,F1235)*overallRate),2))))</f>
        <v>Effectuez l’étape 1</v>
      </c>
      <c r="I1235" s="3">
        <f t="shared" si="19"/>
        <v>0</v>
      </c>
    </row>
    <row r="1236" spans="7:9" x14ac:dyDescent="0.35">
      <c r="G1236" s="54" t="str">
        <f>IF(ISTEXT(overallRate),"Effectuez l’étape 1",IF($C1236="Oui","Utiliser Étape 2a) Hebdomadaire (52)",IF(OR(COUNT($D1236,E1236)&lt;&gt;2,overallRate=0),0,ROUND(IF($B1236="Non - avec lien de dépendance",MIN(2258,E1236,$D1236)*overallRate,MIN(2258,E1236)*overallRate),2))))</f>
        <v>Effectuez l’étape 1</v>
      </c>
      <c r="H1236" s="54" t="str">
        <f>IF(ISTEXT(overallRate),"Effectuez l’étape 1",IF($C1236="Oui","Utiliser Étape 2a) Hebdomadaire (52)",IF(OR(COUNT($D1236,F1236)&lt;&gt;2,overallRate=0),0,ROUND(IF($B1236="Non - avec lien de dépendance",MIN(2258,F1236,$D1236)*overallRate,MIN(2258,F1236)*overallRate),2))))</f>
        <v>Effectuez l’étape 1</v>
      </c>
      <c r="I1236" s="3">
        <f t="shared" si="19"/>
        <v>0</v>
      </c>
    </row>
    <row r="1237" spans="7:9" x14ac:dyDescent="0.35">
      <c r="G1237" s="54" t="str">
        <f>IF(ISTEXT(overallRate),"Effectuez l’étape 1",IF($C1237="Oui","Utiliser Étape 2a) Hebdomadaire (52)",IF(OR(COUNT($D1237,E1237)&lt;&gt;2,overallRate=0),0,ROUND(IF($B1237="Non - avec lien de dépendance",MIN(2258,E1237,$D1237)*overallRate,MIN(2258,E1237)*overallRate),2))))</f>
        <v>Effectuez l’étape 1</v>
      </c>
      <c r="H1237" s="54" t="str">
        <f>IF(ISTEXT(overallRate),"Effectuez l’étape 1",IF($C1237="Oui","Utiliser Étape 2a) Hebdomadaire (52)",IF(OR(COUNT($D1237,F1237)&lt;&gt;2,overallRate=0),0,ROUND(IF($B1237="Non - avec lien de dépendance",MIN(2258,F1237,$D1237)*overallRate,MIN(2258,F1237)*overallRate),2))))</f>
        <v>Effectuez l’étape 1</v>
      </c>
      <c r="I1237" s="3">
        <f t="shared" si="19"/>
        <v>0</v>
      </c>
    </row>
    <row r="1238" spans="7:9" x14ac:dyDescent="0.35">
      <c r="G1238" s="54" t="str">
        <f>IF(ISTEXT(overallRate),"Effectuez l’étape 1",IF($C1238="Oui","Utiliser Étape 2a) Hebdomadaire (52)",IF(OR(COUNT($D1238,E1238)&lt;&gt;2,overallRate=0),0,ROUND(IF($B1238="Non - avec lien de dépendance",MIN(2258,E1238,$D1238)*overallRate,MIN(2258,E1238)*overallRate),2))))</f>
        <v>Effectuez l’étape 1</v>
      </c>
      <c r="H1238" s="54" t="str">
        <f>IF(ISTEXT(overallRate),"Effectuez l’étape 1",IF($C1238="Oui","Utiliser Étape 2a) Hebdomadaire (52)",IF(OR(COUNT($D1238,F1238)&lt;&gt;2,overallRate=0),0,ROUND(IF($B1238="Non - avec lien de dépendance",MIN(2258,F1238,$D1238)*overallRate,MIN(2258,F1238)*overallRate),2))))</f>
        <v>Effectuez l’étape 1</v>
      </c>
      <c r="I1238" s="3">
        <f t="shared" si="19"/>
        <v>0</v>
      </c>
    </row>
    <row r="1239" spans="7:9" x14ac:dyDescent="0.35">
      <c r="G1239" s="54" t="str">
        <f>IF(ISTEXT(overallRate),"Effectuez l’étape 1",IF($C1239="Oui","Utiliser Étape 2a) Hebdomadaire (52)",IF(OR(COUNT($D1239,E1239)&lt;&gt;2,overallRate=0),0,ROUND(IF($B1239="Non - avec lien de dépendance",MIN(2258,E1239,$D1239)*overallRate,MIN(2258,E1239)*overallRate),2))))</f>
        <v>Effectuez l’étape 1</v>
      </c>
      <c r="H1239" s="54" t="str">
        <f>IF(ISTEXT(overallRate),"Effectuez l’étape 1",IF($C1239="Oui","Utiliser Étape 2a) Hebdomadaire (52)",IF(OR(COUNT($D1239,F1239)&lt;&gt;2,overallRate=0),0,ROUND(IF($B1239="Non - avec lien de dépendance",MIN(2258,F1239,$D1239)*overallRate,MIN(2258,F1239)*overallRate),2))))</f>
        <v>Effectuez l’étape 1</v>
      </c>
      <c r="I1239" s="3">
        <f t="shared" si="19"/>
        <v>0</v>
      </c>
    </row>
    <row r="1240" spans="7:9" x14ac:dyDescent="0.35">
      <c r="G1240" s="54" t="str">
        <f>IF(ISTEXT(overallRate),"Effectuez l’étape 1",IF($C1240="Oui","Utiliser Étape 2a) Hebdomadaire (52)",IF(OR(COUNT($D1240,E1240)&lt;&gt;2,overallRate=0),0,ROUND(IF($B1240="Non - avec lien de dépendance",MIN(2258,E1240,$D1240)*overallRate,MIN(2258,E1240)*overallRate),2))))</f>
        <v>Effectuez l’étape 1</v>
      </c>
      <c r="H1240" s="54" t="str">
        <f>IF(ISTEXT(overallRate),"Effectuez l’étape 1",IF($C1240="Oui","Utiliser Étape 2a) Hebdomadaire (52)",IF(OR(COUNT($D1240,F1240)&lt;&gt;2,overallRate=0),0,ROUND(IF($B1240="Non - avec lien de dépendance",MIN(2258,F1240,$D1240)*overallRate,MIN(2258,F1240)*overallRate),2))))</f>
        <v>Effectuez l’étape 1</v>
      </c>
      <c r="I1240" s="3">
        <f t="shared" si="19"/>
        <v>0</v>
      </c>
    </row>
    <row r="1241" spans="7:9" x14ac:dyDescent="0.35">
      <c r="G1241" s="54" t="str">
        <f>IF(ISTEXT(overallRate),"Effectuez l’étape 1",IF($C1241="Oui","Utiliser Étape 2a) Hebdomadaire (52)",IF(OR(COUNT($D1241,E1241)&lt;&gt;2,overallRate=0),0,ROUND(IF($B1241="Non - avec lien de dépendance",MIN(2258,E1241,$D1241)*overallRate,MIN(2258,E1241)*overallRate),2))))</f>
        <v>Effectuez l’étape 1</v>
      </c>
      <c r="H1241" s="54" t="str">
        <f>IF(ISTEXT(overallRate),"Effectuez l’étape 1",IF($C1241="Oui","Utiliser Étape 2a) Hebdomadaire (52)",IF(OR(COUNT($D1241,F1241)&lt;&gt;2,overallRate=0),0,ROUND(IF($B1241="Non - avec lien de dépendance",MIN(2258,F1241,$D1241)*overallRate,MIN(2258,F1241)*overallRate),2))))</f>
        <v>Effectuez l’étape 1</v>
      </c>
      <c r="I1241" s="3">
        <f t="shared" si="19"/>
        <v>0</v>
      </c>
    </row>
    <row r="1242" spans="7:9" x14ac:dyDescent="0.35">
      <c r="G1242" s="54" t="str">
        <f>IF(ISTEXT(overallRate),"Effectuez l’étape 1",IF($C1242="Oui","Utiliser Étape 2a) Hebdomadaire (52)",IF(OR(COUNT($D1242,E1242)&lt;&gt;2,overallRate=0),0,ROUND(IF($B1242="Non - avec lien de dépendance",MIN(2258,E1242,$D1242)*overallRate,MIN(2258,E1242)*overallRate),2))))</f>
        <v>Effectuez l’étape 1</v>
      </c>
      <c r="H1242" s="54" t="str">
        <f>IF(ISTEXT(overallRate),"Effectuez l’étape 1",IF($C1242="Oui","Utiliser Étape 2a) Hebdomadaire (52)",IF(OR(COUNT($D1242,F1242)&lt;&gt;2,overallRate=0),0,ROUND(IF($B1242="Non - avec lien de dépendance",MIN(2258,F1242,$D1242)*overallRate,MIN(2258,F1242)*overallRate),2))))</f>
        <v>Effectuez l’étape 1</v>
      </c>
      <c r="I1242" s="3">
        <f t="shared" si="19"/>
        <v>0</v>
      </c>
    </row>
    <row r="1243" spans="7:9" x14ac:dyDescent="0.35">
      <c r="G1243" s="54" t="str">
        <f>IF(ISTEXT(overallRate),"Effectuez l’étape 1",IF($C1243="Oui","Utiliser Étape 2a) Hebdomadaire (52)",IF(OR(COUNT($D1243,E1243)&lt;&gt;2,overallRate=0),0,ROUND(IF($B1243="Non - avec lien de dépendance",MIN(2258,E1243,$D1243)*overallRate,MIN(2258,E1243)*overallRate),2))))</f>
        <v>Effectuez l’étape 1</v>
      </c>
      <c r="H1243" s="54" t="str">
        <f>IF(ISTEXT(overallRate),"Effectuez l’étape 1",IF($C1243="Oui","Utiliser Étape 2a) Hebdomadaire (52)",IF(OR(COUNT($D1243,F1243)&lt;&gt;2,overallRate=0),0,ROUND(IF($B1243="Non - avec lien de dépendance",MIN(2258,F1243,$D1243)*overallRate,MIN(2258,F1243)*overallRate),2))))</f>
        <v>Effectuez l’étape 1</v>
      </c>
      <c r="I1243" s="3">
        <f t="shared" si="19"/>
        <v>0</v>
      </c>
    </row>
    <row r="1244" spans="7:9" x14ac:dyDescent="0.35">
      <c r="G1244" s="54" t="str">
        <f>IF(ISTEXT(overallRate),"Effectuez l’étape 1",IF($C1244="Oui","Utiliser Étape 2a) Hebdomadaire (52)",IF(OR(COUNT($D1244,E1244)&lt;&gt;2,overallRate=0),0,ROUND(IF($B1244="Non - avec lien de dépendance",MIN(2258,E1244,$D1244)*overallRate,MIN(2258,E1244)*overallRate),2))))</f>
        <v>Effectuez l’étape 1</v>
      </c>
      <c r="H1244" s="54" t="str">
        <f>IF(ISTEXT(overallRate),"Effectuez l’étape 1",IF($C1244="Oui","Utiliser Étape 2a) Hebdomadaire (52)",IF(OR(COUNT($D1244,F1244)&lt;&gt;2,overallRate=0),0,ROUND(IF($B1244="Non - avec lien de dépendance",MIN(2258,F1244,$D1244)*overallRate,MIN(2258,F1244)*overallRate),2))))</f>
        <v>Effectuez l’étape 1</v>
      </c>
      <c r="I1244" s="3">
        <f t="shared" si="19"/>
        <v>0</v>
      </c>
    </row>
    <row r="1245" spans="7:9" x14ac:dyDescent="0.35">
      <c r="G1245" s="54" t="str">
        <f>IF(ISTEXT(overallRate),"Effectuez l’étape 1",IF($C1245="Oui","Utiliser Étape 2a) Hebdomadaire (52)",IF(OR(COUNT($D1245,E1245)&lt;&gt;2,overallRate=0),0,ROUND(IF($B1245="Non - avec lien de dépendance",MIN(2258,E1245,$D1245)*overallRate,MIN(2258,E1245)*overallRate),2))))</f>
        <v>Effectuez l’étape 1</v>
      </c>
      <c r="H1245" s="54" t="str">
        <f>IF(ISTEXT(overallRate),"Effectuez l’étape 1",IF($C1245="Oui","Utiliser Étape 2a) Hebdomadaire (52)",IF(OR(COUNT($D1245,F1245)&lt;&gt;2,overallRate=0),0,ROUND(IF($B1245="Non - avec lien de dépendance",MIN(2258,F1245,$D1245)*overallRate,MIN(2258,F1245)*overallRate),2))))</f>
        <v>Effectuez l’étape 1</v>
      </c>
      <c r="I1245" s="3">
        <f t="shared" si="19"/>
        <v>0</v>
      </c>
    </row>
    <row r="1246" spans="7:9" x14ac:dyDescent="0.35">
      <c r="G1246" s="54" t="str">
        <f>IF(ISTEXT(overallRate),"Effectuez l’étape 1",IF($C1246="Oui","Utiliser Étape 2a) Hebdomadaire (52)",IF(OR(COUNT($D1246,E1246)&lt;&gt;2,overallRate=0),0,ROUND(IF($B1246="Non - avec lien de dépendance",MIN(2258,E1246,$D1246)*overallRate,MIN(2258,E1246)*overallRate),2))))</f>
        <v>Effectuez l’étape 1</v>
      </c>
      <c r="H1246" s="54" t="str">
        <f>IF(ISTEXT(overallRate),"Effectuez l’étape 1",IF($C1246="Oui","Utiliser Étape 2a) Hebdomadaire (52)",IF(OR(COUNT($D1246,F1246)&lt;&gt;2,overallRate=0),0,ROUND(IF($B1246="Non - avec lien de dépendance",MIN(2258,F1246,$D1246)*overallRate,MIN(2258,F1246)*overallRate),2))))</f>
        <v>Effectuez l’étape 1</v>
      </c>
      <c r="I1246" s="3">
        <f t="shared" si="19"/>
        <v>0</v>
      </c>
    </row>
    <row r="1247" spans="7:9" x14ac:dyDescent="0.35">
      <c r="G1247" s="54" t="str">
        <f>IF(ISTEXT(overallRate),"Effectuez l’étape 1",IF($C1247="Oui","Utiliser Étape 2a) Hebdomadaire (52)",IF(OR(COUNT($D1247,E1247)&lt;&gt;2,overallRate=0),0,ROUND(IF($B1247="Non - avec lien de dépendance",MIN(2258,E1247,$D1247)*overallRate,MIN(2258,E1247)*overallRate),2))))</f>
        <v>Effectuez l’étape 1</v>
      </c>
      <c r="H1247" s="54" t="str">
        <f>IF(ISTEXT(overallRate),"Effectuez l’étape 1",IF($C1247="Oui","Utiliser Étape 2a) Hebdomadaire (52)",IF(OR(COUNT($D1247,F1247)&lt;&gt;2,overallRate=0),0,ROUND(IF($B1247="Non - avec lien de dépendance",MIN(2258,F1247,$D1247)*overallRate,MIN(2258,F1247)*overallRate),2))))</f>
        <v>Effectuez l’étape 1</v>
      </c>
      <c r="I1247" s="3">
        <f t="shared" si="19"/>
        <v>0</v>
      </c>
    </row>
    <row r="1248" spans="7:9" x14ac:dyDescent="0.35">
      <c r="G1248" s="54" t="str">
        <f>IF(ISTEXT(overallRate),"Effectuez l’étape 1",IF($C1248="Oui","Utiliser Étape 2a) Hebdomadaire (52)",IF(OR(COUNT($D1248,E1248)&lt;&gt;2,overallRate=0),0,ROUND(IF($B1248="Non - avec lien de dépendance",MIN(2258,E1248,$D1248)*overallRate,MIN(2258,E1248)*overallRate),2))))</f>
        <v>Effectuez l’étape 1</v>
      </c>
      <c r="H1248" s="54" t="str">
        <f>IF(ISTEXT(overallRate),"Effectuez l’étape 1",IF($C1248="Oui","Utiliser Étape 2a) Hebdomadaire (52)",IF(OR(COUNT($D1248,F1248)&lt;&gt;2,overallRate=0),0,ROUND(IF($B1248="Non - avec lien de dépendance",MIN(2258,F1248,$D1248)*overallRate,MIN(2258,F1248)*overallRate),2))))</f>
        <v>Effectuez l’étape 1</v>
      </c>
      <c r="I1248" s="3">
        <f t="shared" si="19"/>
        <v>0</v>
      </c>
    </row>
    <row r="1249" spans="7:9" x14ac:dyDescent="0.35">
      <c r="G1249" s="54" t="str">
        <f>IF(ISTEXT(overallRate),"Effectuez l’étape 1",IF($C1249="Oui","Utiliser Étape 2a) Hebdomadaire (52)",IF(OR(COUNT($D1249,E1249)&lt;&gt;2,overallRate=0),0,ROUND(IF($B1249="Non - avec lien de dépendance",MIN(2258,E1249,$D1249)*overallRate,MIN(2258,E1249)*overallRate),2))))</f>
        <v>Effectuez l’étape 1</v>
      </c>
      <c r="H1249" s="54" t="str">
        <f>IF(ISTEXT(overallRate),"Effectuez l’étape 1",IF($C1249="Oui","Utiliser Étape 2a) Hebdomadaire (52)",IF(OR(COUNT($D1249,F1249)&lt;&gt;2,overallRate=0),0,ROUND(IF($B1249="Non - avec lien de dépendance",MIN(2258,F1249,$D1249)*overallRate,MIN(2258,F1249)*overallRate),2))))</f>
        <v>Effectuez l’étape 1</v>
      </c>
      <c r="I1249" s="3">
        <f t="shared" si="19"/>
        <v>0</v>
      </c>
    </row>
    <row r="1250" spans="7:9" x14ac:dyDescent="0.35">
      <c r="G1250" s="54" t="str">
        <f>IF(ISTEXT(overallRate),"Effectuez l’étape 1",IF($C1250="Oui","Utiliser Étape 2a) Hebdomadaire (52)",IF(OR(COUNT($D1250,E1250)&lt;&gt;2,overallRate=0),0,ROUND(IF($B1250="Non - avec lien de dépendance",MIN(2258,E1250,$D1250)*overallRate,MIN(2258,E1250)*overallRate),2))))</f>
        <v>Effectuez l’étape 1</v>
      </c>
      <c r="H1250" s="54" t="str">
        <f>IF(ISTEXT(overallRate),"Effectuez l’étape 1",IF($C1250="Oui","Utiliser Étape 2a) Hebdomadaire (52)",IF(OR(COUNT($D1250,F1250)&lt;&gt;2,overallRate=0),0,ROUND(IF($B1250="Non - avec lien de dépendance",MIN(2258,F1250,$D1250)*overallRate,MIN(2258,F1250)*overallRate),2))))</f>
        <v>Effectuez l’étape 1</v>
      </c>
      <c r="I1250" s="3">
        <f t="shared" si="19"/>
        <v>0</v>
      </c>
    </row>
    <row r="1251" spans="7:9" x14ac:dyDescent="0.35">
      <c r="G1251" s="54" t="str">
        <f>IF(ISTEXT(overallRate),"Effectuez l’étape 1",IF($C1251="Oui","Utiliser Étape 2a) Hebdomadaire (52)",IF(OR(COUNT($D1251,E1251)&lt;&gt;2,overallRate=0),0,ROUND(IF($B1251="Non - avec lien de dépendance",MIN(2258,E1251,$D1251)*overallRate,MIN(2258,E1251)*overallRate),2))))</f>
        <v>Effectuez l’étape 1</v>
      </c>
      <c r="H1251" s="54" t="str">
        <f>IF(ISTEXT(overallRate),"Effectuez l’étape 1",IF($C1251="Oui","Utiliser Étape 2a) Hebdomadaire (52)",IF(OR(COUNT($D1251,F1251)&lt;&gt;2,overallRate=0),0,ROUND(IF($B1251="Non - avec lien de dépendance",MIN(2258,F1251,$D1251)*overallRate,MIN(2258,F1251)*overallRate),2))))</f>
        <v>Effectuez l’étape 1</v>
      </c>
      <c r="I1251" s="3">
        <f t="shared" si="19"/>
        <v>0</v>
      </c>
    </row>
    <row r="1252" spans="7:9" x14ac:dyDescent="0.35">
      <c r="G1252" s="54" t="str">
        <f>IF(ISTEXT(overallRate),"Effectuez l’étape 1",IF($C1252="Oui","Utiliser Étape 2a) Hebdomadaire (52)",IF(OR(COUNT($D1252,E1252)&lt;&gt;2,overallRate=0),0,ROUND(IF($B1252="Non - avec lien de dépendance",MIN(2258,E1252,$D1252)*overallRate,MIN(2258,E1252)*overallRate),2))))</f>
        <v>Effectuez l’étape 1</v>
      </c>
      <c r="H1252" s="54" t="str">
        <f>IF(ISTEXT(overallRate),"Effectuez l’étape 1",IF($C1252="Oui","Utiliser Étape 2a) Hebdomadaire (52)",IF(OR(COUNT($D1252,F1252)&lt;&gt;2,overallRate=0),0,ROUND(IF($B1252="Non - avec lien de dépendance",MIN(2258,F1252,$D1252)*overallRate,MIN(2258,F1252)*overallRate),2))))</f>
        <v>Effectuez l’étape 1</v>
      </c>
      <c r="I1252" s="3">
        <f t="shared" si="19"/>
        <v>0</v>
      </c>
    </row>
    <row r="1253" spans="7:9" x14ac:dyDescent="0.35">
      <c r="G1253" s="54" t="str">
        <f>IF(ISTEXT(overallRate),"Effectuez l’étape 1",IF($C1253="Oui","Utiliser Étape 2a) Hebdomadaire (52)",IF(OR(COUNT($D1253,E1253)&lt;&gt;2,overallRate=0),0,ROUND(IF($B1253="Non - avec lien de dépendance",MIN(2258,E1253,$D1253)*overallRate,MIN(2258,E1253)*overallRate),2))))</f>
        <v>Effectuez l’étape 1</v>
      </c>
      <c r="H1253" s="54" t="str">
        <f>IF(ISTEXT(overallRate),"Effectuez l’étape 1",IF($C1253="Oui","Utiliser Étape 2a) Hebdomadaire (52)",IF(OR(COUNT($D1253,F1253)&lt;&gt;2,overallRate=0),0,ROUND(IF($B1253="Non - avec lien de dépendance",MIN(2258,F1253,$D1253)*overallRate,MIN(2258,F1253)*overallRate),2))))</f>
        <v>Effectuez l’étape 1</v>
      </c>
      <c r="I1253" s="3">
        <f t="shared" si="19"/>
        <v>0</v>
      </c>
    </row>
    <row r="1254" spans="7:9" x14ac:dyDescent="0.35">
      <c r="G1254" s="54" t="str">
        <f>IF(ISTEXT(overallRate),"Effectuez l’étape 1",IF($C1254="Oui","Utiliser Étape 2a) Hebdomadaire (52)",IF(OR(COUNT($D1254,E1254)&lt;&gt;2,overallRate=0),0,ROUND(IF($B1254="Non - avec lien de dépendance",MIN(2258,E1254,$D1254)*overallRate,MIN(2258,E1254)*overallRate),2))))</f>
        <v>Effectuez l’étape 1</v>
      </c>
      <c r="H1254" s="54" t="str">
        <f>IF(ISTEXT(overallRate),"Effectuez l’étape 1",IF($C1254="Oui","Utiliser Étape 2a) Hebdomadaire (52)",IF(OR(COUNT($D1254,F1254)&lt;&gt;2,overallRate=0),0,ROUND(IF($B1254="Non - avec lien de dépendance",MIN(2258,F1254,$D1254)*overallRate,MIN(2258,F1254)*overallRate),2))))</f>
        <v>Effectuez l’étape 1</v>
      </c>
      <c r="I1254" s="3">
        <f t="shared" si="19"/>
        <v>0</v>
      </c>
    </row>
    <row r="1255" spans="7:9" x14ac:dyDescent="0.35">
      <c r="G1255" s="54" t="str">
        <f>IF(ISTEXT(overallRate),"Effectuez l’étape 1",IF($C1255="Oui","Utiliser Étape 2a) Hebdomadaire (52)",IF(OR(COUNT($D1255,E1255)&lt;&gt;2,overallRate=0),0,ROUND(IF($B1255="Non - avec lien de dépendance",MIN(2258,E1255,$D1255)*overallRate,MIN(2258,E1255)*overallRate),2))))</f>
        <v>Effectuez l’étape 1</v>
      </c>
      <c r="H1255" s="54" t="str">
        <f>IF(ISTEXT(overallRate),"Effectuez l’étape 1",IF($C1255="Oui","Utiliser Étape 2a) Hebdomadaire (52)",IF(OR(COUNT($D1255,F1255)&lt;&gt;2,overallRate=0),0,ROUND(IF($B1255="Non - avec lien de dépendance",MIN(2258,F1255,$D1255)*overallRate,MIN(2258,F1255)*overallRate),2))))</f>
        <v>Effectuez l’étape 1</v>
      </c>
      <c r="I1255" s="3">
        <f t="shared" si="19"/>
        <v>0</v>
      </c>
    </row>
    <row r="1256" spans="7:9" x14ac:dyDescent="0.35">
      <c r="G1256" s="54" t="str">
        <f>IF(ISTEXT(overallRate),"Effectuez l’étape 1",IF($C1256="Oui","Utiliser Étape 2a) Hebdomadaire (52)",IF(OR(COUNT($D1256,E1256)&lt;&gt;2,overallRate=0),0,ROUND(IF($B1256="Non - avec lien de dépendance",MIN(2258,E1256,$D1256)*overallRate,MIN(2258,E1256)*overallRate),2))))</f>
        <v>Effectuez l’étape 1</v>
      </c>
      <c r="H1256" s="54" t="str">
        <f>IF(ISTEXT(overallRate),"Effectuez l’étape 1",IF($C1256="Oui","Utiliser Étape 2a) Hebdomadaire (52)",IF(OR(COUNT($D1256,F1256)&lt;&gt;2,overallRate=0),0,ROUND(IF($B1256="Non - avec lien de dépendance",MIN(2258,F1256,$D1256)*overallRate,MIN(2258,F1256)*overallRate),2))))</f>
        <v>Effectuez l’étape 1</v>
      </c>
      <c r="I1256" s="3">
        <f t="shared" si="19"/>
        <v>0</v>
      </c>
    </row>
    <row r="1257" spans="7:9" x14ac:dyDescent="0.35">
      <c r="G1257" s="54" t="str">
        <f>IF(ISTEXT(overallRate),"Effectuez l’étape 1",IF($C1257="Oui","Utiliser Étape 2a) Hebdomadaire (52)",IF(OR(COUNT($D1257,E1257)&lt;&gt;2,overallRate=0),0,ROUND(IF($B1257="Non - avec lien de dépendance",MIN(2258,E1257,$D1257)*overallRate,MIN(2258,E1257)*overallRate),2))))</f>
        <v>Effectuez l’étape 1</v>
      </c>
      <c r="H1257" s="54" t="str">
        <f>IF(ISTEXT(overallRate),"Effectuez l’étape 1",IF($C1257="Oui","Utiliser Étape 2a) Hebdomadaire (52)",IF(OR(COUNT($D1257,F1257)&lt;&gt;2,overallRate=0),0,ROUND(IF($B1257="Non - avec lien de dépendance",MIN(2258,F1257,$D1257)*overallRate,MIN(2258,F1257)*overallRate),2))))</f>
        <v>Effectuez l’étape 1</v>
      </c>
      <c r="I1257" s="3">
        <f t="shared" si="19"/>
        <v>0</v>
      </c>
    </row>
    <row r="1258" spans="7:9" x14ac:dyDescent="0.35">
      <c r="G1258" s="54" t="str">
        <f>IF(ISTEXT(overallRate),"Effectuez l’étape 1",IF($C1258="Oui","Utiliser Étape 2a) Hebdomadaire (52)",IF(OR(COUNT($D1258,E1258)&lt;&gt;2,overallRate=0),0,ROUND(IF($B1258="Non - avec lien de dépendance",MIN(2258,E1258,$D1258)*overallRate,MIN(2258,E1258)*overallRate),2))))</f>
        <v>Effectuez l’étape 1</v>
      </c>
      <c r="H1258" s="54" t="str">
        <f>IF(ISTEXT(overallRate),"Effectuez l’étape 1",IF($C1258="Oui","Utiliser Étape 2a) Hebdomadaire (52)",IF(OR(COUNT($D1258,F1258)&lt;&gt;2,overallRate=0),0,ROUND(IF($B1258="Non - avec lien de dépendance",MIN(2258,F1258,$D1258)*overallRate,MIN(2258,F1258)*overallRate),2))))</f>
        <v>Effectuez l’étape 1</v>
      </c>
      <c r="I1258" s="3">
        <f t="shared" si="19"/>
        <v>0</v>
      </c>
    </row>
    <row r="1259" spans="7:9" x14ac:dyDescent="0.35">
      <c r="G1259" s="54" t="str">
        <f>IF(ISTEXT(overallRate),"Effectuez l’étape 1",IF($C1259="Oui","Utiliser Étape 2a) Hebdomadaire (52)",IF(OR(COUNT($D1259,E1259)&lt;&gt;2,overallRate=0),0,ROUND(IF($B1259="Non - avec lien de dépendance",MIN(2258,E1259,$D1259)*overallRate,MIN(2258,E1259)*overallRate),2))))</f>
        <v>Effectuez l’étape 1</v>
      </c>
      <c r="H1259" s="54" t="str">
        <f>IF(ISTEXT(overallRate),"Effectuez l’étape 1",IF($C1259="Oui","Utiliser Étape 2a) Hebdomadaire (52)",IF(OR(COUNT($D1259,F1259)&lt;&gt;2,overallRate=0),0,ROUND(IF($B1259="Non - avec lien de dépendance",MIN(2258,F1259,$D1259)*overallRate,MIN(2258,F1259)*overallRate),2))))</f>
        <v>Effectuez l’étape 1</v>
      </c>
      <c r="I1259" s="3">
        <f t="shared" si="19"/>
        <v>0</v>
      </c>
    </row>
    <row r="1260" spans="7:9" x14ac:dyDescent="0.35">
      <c r="G1260" s="54" t="str">
        <f>IF(ISTEXT(overallRate),"Effectuez l’étape 1",IF($C1260="Oui","Utiliser Étape 2a) Hebdomadaire (52)",IF(OR(COUNT($D1260,E1260)&lt;&gt;2,overallRate=0),0,ROUND(IF($B1260="Non - avec lien de dépendance",MIN(2258,E1260,$D1260)*overallRate,MIN(2258,E1260)*overallRate),2))))</f>
        <v>Effectuez l’étape 1</v>
      </c>
      <c r="H1260" s="54" t="str">
        <f>IF(ISTEXT(overallRate),"Effectuez l’étape 1",IF($C1260="Oui","Utiliser Étape 2a) Hebdomadaire (52)",IF(OR(COUNT($D1260,F1260)&lt;&gt;2,overallRate=0),0,ROUND(IF($B1260="Non - avec lien de dépendance",MIN(2258,F1260,$D1260)*overallRate,MIN(2258,F1260)*overallRate),2))))</f>
        <v>Effectuez l’étape 1</v>
      </c>
      <c r="I1260" s="3">
        <f t="shared" si="19"/>
        <v>0</v>
      </c>
    </row>
    <row r="1261" spans="7:9" x14ac:dyDescent="0.35">
      <c r="G1261" s="54" t="str">
        <f>IF(ISTEXT(overallRate),"Effectuez l’étape 1",IF($C1261="Oui","Utiliser Étape 2a) Hebdomadaire (52)",IF(OR(COUNT($D1261,E1261)&lt;&gt;2,overallRate=0),0,ROUND(IF($B1261="Non - avec lien de dépendance",MIN(2258,E1261,$D1261)*overallRate,MIN(2258,E1261)*overallRate),2))))</f>
        <v>Effectuez l’étape 1</v>
      </c>
      <c r="H1261" s="54" t="str">
        <f>IF(ISTEXT(overallRate),"Effectuez l’étape 1",IF($C1261="Oui","Utiliser Étape 2a) Hebdomadaire (52)",IF(OR(COUNT($D1261,F1261)&lt;&gt;2,overallRate=0),0,ROUND(IF($B1261="Non - avec lien de dépendance",MIN(2258,F1261,$D1261)*overallRate,MIN(2258,F1261)*overallRate),2))))</f>
        <v>Effectuez l’étape 1</v>
      </c>
      <c r="I1261" s="3">
        <f t="shared" si="19"/>
        <v>0</v>
      </c>
    </row>
    <row r="1262" spans="7:9" x14ac:dyDescent="0.35">
      <c r="G1262" s="54" t="str">
        <f>IF(ISTEXT(overallRate),"Effectuez l’étape 1",IF($C1262="Oui","Utiliser Étape 2a) Hebdomadaire (52)",IF(OR(COUNT($D1262,E1262)&lt;&gt;2,overallRate=0),0,ROUND(IF($B1262="Non - avec lien de dépendance",MIN(2258,E1262,$D1262)*overallRate,MIN(2258,E1262)*overallRate),2))))</f>
        <v>Effectuez l’étape 1</v>
      </c>
      <c r="H1262" s="54" t="str">
        <f>IF(ISTEXT(overallRate),"Effectuez l’étape 1",IF($C1262="Oui","Utiliser Étape 2a) Hebdomadaire (52)",IF(OR(COUNT($D1262,F1262)&lt;&gt;2,overallRate=0),0,ROUND(IF($B1262="Non - avec lien de dépendance",MIN(2258,F1262,$D1262)*overallRate,MIN(2258,F1262)*overallRate),2))))</f>
        <v>Effectuez l’étape 1</v>
      </c>
      <c r="I1262" s="3">
        <f t="shared" si="19"/>
        <v>0</v>
      </c>
    </row>
    <row r="1263" spans="7:9" x14ac:dyDescent="0.35">
      <c r="G1263" s="54" t="str">
        <f>IF(ISTEXT(overallRate),"Effectuez l’étape 1",IF($C1263="Oui","Utiliser Étape 2a) Hebdomadaire (52)",IF(OR(COUNT($D1263,E1263)&lt;&gt;2,overallRate=0),0,ROUND(IF($B1263="Non - avec lien de dépendance",MIN(2258,E1263,$D1263)*overallRate,MIN(2258,E1263)*overallRate),2))))</f>
        <v>Effectuez l’étape 1</v>
      </c>
      <c r="H1263" s="54" t="str">
        <f>IF(ISTEXT(overallRate),"Effectuez l’étape 1",IF($C1263="Oui","Utiliser Étape 2a) Hebdomadaire (52)",IF(OR(COUNT($D1263,F1263)&lt;&gt;2,overallRate=0),0,ROUND(IF($B1263="Non - avec lien de dépendance",MIN(2258,F1263,$D1263)*overallRate,MIN(2258,F1263)*overallRate),2))))</f>
        <v>Effectuez l’étape 1</v>
      </c>
      <c r="I1263" s="3">
        <f t="shared" si="19"/>
        <v>0</v>
      </c>
    </row>
    <row r="1264" spans="7:9" x14ac:dyDescent="0.35">
      <c r="G1264" s="54" t="str">
        <f>IF(ISTEXT(overallRate),"Effectuez l’étape 1",IF($C1264="Oui","Utiliser Étape 2a) Hebdomadaire (52)",IF(OR(COUNT($D1264,E1264)&lt;&gt;2,overallRate=0),0,ROUND(IF($B1264="Non - avec lien de dépendance",MIN(2258,E1264,$D1264)*overallRate,MIN(2258,E1264)*overallRate),2))))</f>
        <v>Effectuez l’étape 1</v>
      </c>
      <c r="H1264" s="54" t="str">
        <f>IF(ISTEXT(overallRate),"Effectuez l’étape 1",IF($C1264="Oui","Utiliser Étape 2a) Hebdomadaire (52)",IF(OR(COUNT($D1264,F1264)&lt;&gt;2,overallRate=0),0,ROUND(IF($B1264="Non - avec lien de dépendance",MIN(2258,F1264,$D1264)*overallRate,MIN(2258,F1264)*overallRate),2))))</f>
        <v>Effectuez l’étape 1</v>
      </c>
      <c r="I1264" s="3">
        <f t="shared" si="19"/>
        <v>0</v>
      </c>
    </row>
    <row r="1265" spans="7:9" x14ac:dyDescent="0.35">
      <c r="G1265" s="54" t="str">
        <f>IF(ISTEXT(overallRate),"Effectuez l’étape 1",IF($C1265="Oui","Utiliser Étape 2a) Hebdomadaire (52)",IF(OR(COUNT($D1265,E1265)&lt;&gt;2,overallRate=0),0,ROUND(IF($B1265="Non - avec lien de dépendance",MIN(2258,E1265,$D1265)*overallRate,MIN(2258,E1265)*overallRate),2))))</f>
        <v>Effectuez l’étape 1</v>
      </c>
      <c r="H1265" s="54" t="str">
        <f>IF(ISTEXT(overallRate),"Effectuez l’étape 1",IF($C1265="Oui","Utiliser Étape 2a) Hebdomadaire (52)",IF(OR(COUNT($D1265,F1265)&lt;&gt;2,overallRate=0),0,ROUND(IF($B1265="Non - avec lien de dépendance",MIN(2258,F1265,$D1265)*overallRate,MIN(2258,F1265)*overallRate),2))))</f>
        <v>Effectuez l’étape 1</v>
      </c>
      <c r="I1265" s="3">
        <f t="shared" si="19"/>
        <v>0</v>
      </c>
    </row>
    <row r="1266" spans="7:9" x14ac:dyDescent="0.35">
      <c r="G1266" s="54" t="str">
        <f>IF(ISTEXT(overallRate),"Effectuez l’étape 1",IF($C1266="Oui","Utiliser Étape 2a) Hebdomadaire (52)",IF(OR(COUNT($D1266,E1266)&lt;&gt;2,overallRate=0),0,ROUND(IF($B1266="Non - avec lien de dépendance",MIN(2258,E1266,$D1266)*overallRate,MIN(2258,E1266)*overallRate),2))))</f>
        <v>Effectuez l’étape 1</v>
      </c>
      <c r="H1266" s="54" t="str">
        <f>IF(ISTEXT(overallRate),"Effectuez l’étape 1",IF($C1266="Oui","Utiliser Étape 2a) Hebdomadaire (52)",IF(OR(COUNT($D1266,F1266)&lt;&gt;2,overallRate=0),0,ROUND(IF($B1266="Non - avec lien de dépendance",MIN(2258,F1266,$D1266)*overallRate,MIN(2258,F1266)*overallRate),2))))</f>
        <v>Effectuez l’étape 1</v>
      </c>
      <c r="I1266" s="3">
        <f t="shared" si="19"/>
        <v>0</v>
      </c>
    </row>
    <row r="1267" spans="7:9" x14ac:dyDescent="0.35">
      <c r="G1267" s="54" t="str">
        <f>IF(ISTEXT(overallRate),"Effectuez l’étape 1",IF($C1267="Oui","Utiliser Étape 2a) Hebdomadaire (52)",IF(OR(COUNT($D1267,E1267)&lt;&gt;2,overallRate=0),0,ROUND(IF($B1267="Non - avec lien de dépendance",MIN(2258,E1267,$D1267)*overallRate,MIN(2258,E1267)*overallRate),2))))</f>
        <v>Effectuez l’étape 1</v>
      </c>
      <c r="H1267" s="54" t="str">
        <f>IF(ISTEXT(overallRate),"Effectuez l’étape 1",IF($C1267="Oui","Utiliser Étape 2a) Hebdomadaire (52)",IF(OR(COUNT($D1267,F1267)&lt;&gt;2,overallRate=0),0,ROUND(IF($B1267="Non - avec lien de dépendance",MIN(2258,F1267,$D1267)*overallRate,MIN(2258,F1267)*overallRate),2))))</f>
        <v>Effectuez l’étape 1</v>
      </c>
      <c r="I1267" s="3">
        <f t="shared" si="19"/>
        <v>0</v>
      </c>
    </row>
    <row r="1268" spans="7:9" x14ac:dyDescent="0.35">
      <c r="G1268" s="54" t="str">
        <f>IF(ISTEXT(overallRate),"Effectuez l’étape 1",IF($C1268="Oui","Utiliser Étape 2a) Hebdomadaire (52)",IF(OR(COUNT($D1268,E1268)&lt;&gt;2,overallRate=0),0,ROUND(IF($B1268="Non - avec lien de dépendance",MIN(2258,E1268,$D1268)*overallRate,MIN(2258,E1268)*overallRate),2))))</f>
        <v>Effectuez l’étape 1</v>
      </c>
      <c r="H1268" s="54" t="str">
        <f>IF(ISTEXT(overallRate),"Effectuez l’étape 1",IF($C1268="Oui","Utiliser Étape 2a) Hebdomadaire (52)",IF(OR(COUNT($D1268,F1268)&lt;&gt;2,overallRate=0),0,ROUND(IF($B1268="Non - avec lien de dépendance",MIN(2258,F1268,$D1268)*overallRate,MIN(2258,F1268)*overallRate),2))))</f>
        <v>Effectuez l’étape 1</v>
      </c>
      <c r="I1268" s="3">
        <f t="shared" si="19"/>
        <v>0</v>
      </c>
    </row>
    <row r="1269" spans="7:9" x14ac:dyDescent="0.35">
      <c r="G1269" s="54" t="str">
        <f>IF(ISTEXT(overallRate),"Effectuez l’étape 1",IF($C1269="Oui","Utiliser Étape 2a) Hebdomadaire (52)",IF(OR(COUNT($D1269,E1269)&lt;&gt;2,overallRate=0),0,ROUND(IF($B1269="Non - avec lien de dépendance",MIN(2258,E1269,$D1269)*overallRate,MIN(2258,E1269)*overallRate),2))))</f>
        <v>Effectuez l’étape 1</v>
      </c>
      <c r="H1269" s="54" t="str">
        <f>IF(ISTEXT(overallRate),"Effectuez l’étape 1",IF($C1269="Oui","Utiliser Étape 2a) Hebdomadaire (52)",IF(OR(COUNT($D1269,F1269)&lt;&gt;2,overallRate=0),0,ROUND(IF($B1269="Non - avec lien de dépendance",MIN(2258,F1269,$D1269)*overallRate,MIN(2258,F1269)*overallRate),2))))</f>
        <v>Effectuez l’étape 1</v>
      </c>
      <c r="I1269" s="3">
        <f t="shared" si="19"/>
        <v>0</v>
      </c>
    </row>
    <row r="1270" spans="7:9" x14ac:dyDescent="0.35">
      <c r="G1270" s="54" t="str">
        <f>IF(ISTEXT(overallRate),"Effectuez l’étape 1",IF($C1270="Oui","Utiliser Étape 2a) Hebdomadaire (52)",IF(OR(COUNT($D1270,E1270)&lt;&gt;2,overallRate=0),0,ROUND(IF($B1270="Non - avec lien de dépendance",MIN(2258,E1270,$D1270)*overallRate,MIN(2258,E1270)*overallRate),2))))</f>
        <v>Effectuez l’étape 1</v>
      </c>
      <c r="H1270" s="54" t="str">
        <f>IF(ISTEXT(overallRate),"Effectuez l’étape 1",IF($C1270="Oui","Utiliser Étape 2a) Hebdomadaire (52)",IF(OR(COUNT($D1270,F1270)&lt;&gt;2,overallRate=0),0,ROUND(IF($B1270="Non - avec lien de dépendance",MIN(2258,F1270,$D1270)*overallRate,MIN(2258,F1270)*overallRate),2))))</f>
        <v>Effectuez l’étape 1</v>
      </c>
      <c r="I1270" s="3">
        <f t="shared" si="19"/>
        <v>0</v>
      </c>
    </row>
    <row r="1271" spans="7:9" x14ac:dyDescent="0.35">
      <c r="G1271" s="54" t="str">
        <f>IF(ISTEXT(overallRate),"Effectuez l’étape 1",IF($C1271="Oui","Utiliser Étape 2a) Hebdomadaire (52)",IF(OR(COUNT($D1271,E1271)&lt;&gt;2,overallRate=0),0,ROUND(IF($B1271="Non - avec lien de dépendance",MIN(2258,E1271,$D1271)*overallRate,MIN(2258,E1271)*overallRate),2))))</f>
        <v>Effectuez l’étape 1</v>
      </c>
      <c r="H1271" s="54" t="str">
        <f>IF(ISTEXT(overallRate),"Effectuez l’étape 1",IF($C1271="Oui","Utiliser Étape 2a) Hebdomadaire (52)",IF(OR(COUNT($D1271,F1271)&lt;&gt;2,overallRate=0),0,ROUND(IF($B1271="Non - avec lien de dépendance",MIN(2258,F1271,$D1271)*overallRate,MIN(2258,F1271)*overallRate),2))))</f>
        <v>Effectuez l’étape 1</v>
      </c>
      <c r="I1271" s="3">
        <f t="shared" si="19"/>
        <v>0</v>
      </c>
    </row>
    <row r="1272" spans="7:9" x14ac:dyDescent="0.35">
      <c r="G1272" s="54" t="str">
        <f>IF(ISTEXT(overallRate),"Effectuez l’étape 1",IF($C1272="Oui","Utiliser Étape 2a) Hebdomadaire (52)",IF(OR(COUNT($D1272,E1272)&lt;&gt;2,overallRate=0),0,ROUND(IF($B1272="Non - avec lien de dépendance",MIN(2258,E1272,$D1272)*overallRate,MIN(2258,E1272)*overallRate),2))))</f>
        <v>Effectuez l’étape 1</v>
      </c>
      <c r="H1272" s="54" t="str">
        <f>IF(ISTEXT(overallRate),"Effectuez l’étape 1",IF($C1272="Oui","Utiliser Étape 2a) Hebdomadaire (52)",IF(OR(COUNT($D1272,F1272)&lt;&gt;2,overallRate=0),0,ROUND(IF($B1272="Non - avec lien de dépendance",MIN(2258,F1272,$D1272)*overallRate,MIN(2258,F1272)*overallRate),2))))</f>
        <v>Effectuez l’étape 1</v>
      </c>
      <c r="I1272" s="3">
        <f t="shared" si="19"/>
        <v>0</v>
      </c>
    </row>
    <row r="1273" spans="7:9" x14ac:dyDescent="0.35">
      <c r="G1273" s="54" t="str">
        <f>IF(ISTEXT(overallRate),"Effectuez l’étape 1",IF($C1273="Oui","Utiliser Étape 2a) Hebdomadaire (52)",IF(OR(COUNT($D1273,E1273)&lt;&gt;2,overallRate=0),0,ROUND(IF($B1273="Non - avec lien de dépendance",MIN(2258,E1273,$D1273)*overallRate,MIN(2258,E1273)*overallRate),2))))</f>
        <v>Effectuez l’étape 1</v>
      </c>
      <c r="H1273" s="54" t="str">
        <f>IF(ISTEXT(overallRate),"Effectuez l’étape 1",IF($C1273="Oui","Utiliser Étape 2a) Hebdomadaire (52)",IF(OR(COUNT($D1273,F1273)&lt;&gt;2,overallRate=0),0,ROUND(IF($B1273="Non - avec lien de dépendance",MIN(2258,F1273,$D1273)*overallRate,MIN(2258,F1273)*overallRate),2))))</f>
        <v>Effectuez l’étape 1</v>
      </c>
      <c r="I1273" s="3">
        <f t="shared" si="19"/>
        <v>0</v>
      </c>
    </row>
    <row r="1274" spans="7:9" x14ac:dyDescent="0.35">
      <c r="G1274" s="54" t="str">
        <f>IF(ISTEXT(overallRate),"Effectuez l’étape 1",IF($C1274="Oui","Utiliser Étape 2a) Hebdomadaire (52)",IF(OR(COUNT($D1274,E1274)&lt;&gt;2,overallRate=0),0,ROUND(IF($B1274="Non - avec lien de dépendance",MIN(2258,E1274,$D1274)*overallRate,MIN(2258,E1274)*overallRate),2))))</f>
        <v>Effectuez l’étape 1</v>
      </c>
      <c r="H1274" s="54" t="str">
        <f>IF(ISTEXT(overallRate),"Effectuez l’étape 1",IF($C1274="Oui","Utiliser Étape 2a) Hebdomadaire (52)",IF(OR(COUNT($D1274,F1274)&lt;&gt;2,overallRate=0),0,ROUND(IF($B1274="Non - avec lien de dépendance",MIN(2258,F1274,$D1274)*overallRate,MIN(2258,F1274)*overallRate),2))))</f>
        <v>Effectuez l’étape 1</v>
      </c>
      <c r="I1274" s="3">
        <f t="shared" si="19"/>
        <v>0</v>
      </c>
    </row>
    <row r="1275" spans="7:9" x14ac:dyDescent="0.35">
      <c r="G1275" s="54" t="str">
        <f>IF(ISTEXT(overallRate),"Effectuez l’étape 1",IF($C1275="Oui","Utiliser Étape 2a) Hebdomadaire (52)",IF(OR(COUNT($D1275,E1275)&lt;&gt;2,overallRate=0),0,ROUND(IF($B1275="Non - avec lien de dépendance",MIN(2258,E1275,$D1275)*overallRate,MIN(2258,E1275)*overallRate),2))))</f>
        <v>Effectuez l’étape 1</v>
      </c>
      <c r="H1275" s="54" t="str">
        <f>IF(ISTEXT(overallRate),"Effectuez l’étape 1",IF($C1275="Oui","Utiliser Étape 2a) Hebdomadaire (52)",IF(OR(COUNT($D1275,F1275)&lt;&gt;2,overallRate=0),0,ROUND(IF($B1275="Non - avec lien de dépendance",MIN(2258,F1275,$D1275)*overallRate,MIN(2258,F1275)*overallRate),2))))</f>
        <v>Effectuez l’étape 1</v>
      </c>
      <c r="I1275" s="3">
        <f t="shared" si="19"/>
        <v>0</v>
      </c>
    </row>
    <row r="1276" spans="7:9" x14ac:dyDescent="0.35">
      <c r="G1276" s="54" t="str">
        <f>IF(ISTEXT(overallRate),"Effectuez l’étape 1",IF($C1276="Oui","Utiliser Étape 2a) Hebdomadaire (52)",IF(OR(COUNT($D1276,E1276)&lt;&gt;2,overallRate=0),0,ROUND(IF($B1276="Non - avec lien de dépendance",MIN(2258,E1276,$D1276)*overallRate,MIN(2258,E1276)*overallRate),2))))</f>
        <v>Effectuez l’étape 1</v>
      </c>
      <c r="H1276" s="54" t="str">
        <f>IF(ISTEXT(overallRate),"Effectuez l’étape 1",IF($C1276="Oui","Utiliser Étape 2a) Hebdomadaire (52)",IF(OR(COUNT($D1276,F1276)&lt;&gt;2,overallRate=0),0,ROUND(IF($B1276="Non - avec lien de dépendance",MIN(2258,F1276,$D1276)*overallRate,MIN(2258,F1276)*overallRate),2))))</f>
        <v>Effectuez l’étape 1</v>
      </c>
      <c r="I1276" s="3">
        <f t="shared" si="19"/>
        <v>0</v>
      </c>
    </row>
    <row r="1277" spans="7:9" x14ac:dyDescent="0.35">
      <c r="G1277" s="54" t="str">
        <f>IF(ISTEXT(overallRate),"Effectuez l’étape 1",IF($C1277="Oui","Utiliser Étape 2a) Hebdomadaire (52)",IF(OR(COUNT($D1277,E1277)&lt;&gt;2,overallRate=0),0,ROUND(IF($B1277="Non - avec lien de dépendance",MIN(2258,E1277,$D1277)*overallRate,MIN(2258,E1277)*overallRate),2))))</f>
        <v>Effectuez l’étape 1</v>
      </c>
      <c r="H1277" s="54" t="str">
        <f>IF(ISTEXT(overallRate),"Effectuez l’étape 1",IF($C1277="Oui","Utiliser Étape 2a) Hebdomadaire (52)",IF(OR(COUNT($D1277,F1277)&lt;&gt;2,overallRate=0),0,ROUND(IF($B1277="Non - avec lien de dépendance",MIN(2258,F1277,$D1277)*overallRate,MIN(2258,F1277)*overallRate),2))))</f>
        <v>Effectuez l’étape 1</v>
      </c>
      <c r="I1277" s="3">
        <f t="shared" si="19"/>
        <v>0</v>
      </c>
    </row>
    <row r="1278" spans="7:9" x14ac:dyDescent="0.35">
      <c r="G1278" s="54" t="str">
        <f>IF(ISTEXT(overallRate),"Effectuez l’étape 1",IF($C1278="Oui","Utiliser Étape 2a) Hebdomadaire (52)",IF(OR(COUNT($D1278,E1278)&lt;&gt;2,overallRate=0),0,ROUND(IF($B1278="Non - avec lien de dépendance",MIN(2258,E1278,$D1278)*overallRate,MIN(2258,E1278)*overallRate),2))))</f>
        <v>Effectuez l’étape 1</v>
      </c>
      <c r="H1278" s="54" t="str">
        <f>IF(ISTEXT(overallRate),"Effectuez l’étape 1",IF($C1278="Oui","Utiliser Étape 2a) Hebdomadaire (52)",IF(OR(COUNT($D1278,F1278)&lt;&gt;2,overallRate=0),0,ROUND(IF($B1278="Non - avec lien de dépendance",MIN(2258,F1278,$D1278)*overallRate,MIN(2258,F1278)*overallRate),2))))</f>
        <v>Effectuez l’étape 1</v>
      </c>
      <c r="I1278" s="3">
        <f t="shared" si="19"/>
        <v>0</v>
      </c>
    </row>
    <row r="1279" spans="7:9" x14ac:dyDescent="0.35">
      <c r="G1279" s="54" t="str">
        <f>IF(ISTEXT(overallRate),"Effectuez l’étape 1",IF($C1279="Oui","Utiliser Étape 2a) Hebdomadaire (52)",IF(OR(COUNT($D1279,E1279)&lt;&gt;2,overallRate=0),0,ROUND(IF($B1279="Non - avec lien de dépendance",MIN(2258,E1279,$D1279)*overallRate,MIN(2258,E1279)*overallRate),2))))</f>
        <v>Effectuez l’étape 1</v>
      </c>
      <c r="H1279" s="54" t="str">
        <f>IF(ISTEXT(overallRate),"Effectuez l’étape 1",IF($C1279="Oui","Utiliser Étape 2a) Hebdomadaire (52)",IF(OR(COUNT($D1279,F1279)&lt;&gt;2,overallRate=0),0,ROUND(IF($B1279="Non - avec lien de dépendance",MIN(2258,F1279,$D1279)*overallRate,MIN(2258,F1279)*overallRate),2))))</f>
        <v>Effectuez l’étape 1</v>
      </c>
      <c r="I1279" s="3">
        <f t="shared" si="19"/>
        <v>0</v>
      </c>
    </row>
    <row r="1280" spans="7:9" x14ac:dyDescent="0.35">
      <c r="G1280" s="54" t="str">
        <f>IF(ISTEXT(overallRate),"Effectuez l’étape 1",IF($C1280="Oui","Utiliser Étape 2a) Hebdomadaire (52)",IF(OR(COUNT($D1280,E1280)&lt;&gt;2,overallRate=0),0,ROUND(IF($B1280="Non - avec lien de dépendance",MIN(2258,E1280,$D1280)*overallRate,MIN(2258,E1280)*overallRate),2))))</f>
        <v>Effectuez l’étape 1</v>
      </c>
      <c r="H1280" s="54" t="str">
        <f>IF(ISTEXT(overallRate),"Effectuez l’étape 1",IF($C1280="Oui","Utiliser Étape 2a) Hebdomadaire (52)",IF(OR(COUNT($D1280,F1280)&lt;&gt;2,overallRate=0),0,ROUND(IF($B1280="Non - avec lien de dépendance",MIN(2258,F1280,$D1280)*overallRate,MIN(2258,F1280)*overallRate),2))))</f>
        <v>Effectuez l’étape 1</v>
      </c>
      <c r="I1280" s="3">
        <f t="shared" si="19"/>
        <v>0</v>
      </c>
    </row>
    <row r="1281" spans="7:9" x14ac:dyDescent="0.35">
      <c r="G1281" s="54" t="str">
        <f>IF(ISTEXT(overallRate),"Effectuez l’étape 1",IF($C1281="Oui","Utiliser Étape 2a) Hebdomadaire (52)",IF(OR(COUNT($D1281,E1281)&lt;&gt;2,overallRate=0),0,ROUND(IF($B1281="Non - avec lien de dépendance",MIN(2258,E1281,$D1281)*overallRate,MIN(2258,E1281)*overallRate),2))))</f>
        <v>Effectuez l’étape 1</v>
      </c>
      <c r="H1281" s="54" t="str">
        <f>IF(ISTEXT(overallRate),"Effectuez l’étape 1",IF($C1281="Oui","Utiliser Étape 2a) Hebdomadaire (52)",IF(OR(COUNT($D1281,F1281)&lt;&gt;2,overallRate=0),0,ROUND(IF($B1281="Non - avec lien de dépendance",MIN(2258,F1281,$D1281)*overallRate,MIN(2258,F1281)*overallRate),2))))</f>
        <v>Effectuez l’étape 1</v>
      </c>
      <c r="I1281" s="3">
        <f t="shared" si="19"/>
        <v>0</v>
      </c>
    </row>
    <row r="1282" spans="7:9" x14ac:dyDescent="0.35">
      <c r="G1282" s="54" t="str">
        <f>IF(ISTEXT(overallRate),"Effectuez l’étape 1",IF($C1282="Oui","Utiliser Étape 2a) Hebdomadaire (52)",IF(OR(COUNT($D1282,E1282)&lt;&gt;2,overallRate=0),0,ROUND(IF($B1282="Non - avec lien de dépendance",MIN(2258,E1282,$D1282)*overallRate,MIN(2258,E1282)*overallRate),2))))</f>
        <v>Effectuez l’étape 1</v>
      </c>
      <c r="H1282" s="54" t="str">
        <f>IF(ISTEXT(overallRate),"Effectuez l’étape 1",IF($C1282="Oui","Utiliser Étape 2a) Hebdomadaire (52)",IF(OR(COUNT($D1282,F1282)&lt;&gt;2,overallRate=0),0,ROUND(IF($B1282="Non - avec lien de dépendance",MIN(2258,F1282,$D1282)*overallRate,MIN(2258,F1282)*overallRate),2))))</f>
        <v>Effectuez l’étape 1</v>
      </c>
      <c r="I1282" s="3">
        <f t="shared" si="19"/>
        <v>0</v>
      </c>
    </row>
    <row r="1283" spans="7:9" x14ac:dyDescent="0.35">
      <c r="G1283" s="54" t="str">
        <f>IF(ISTEXT(overallRate),"Effectuez l’étape 1",IF($C1283="Oui","Utiliser Étape 2a) Hebdomadaire (52)",IF(OR(COUNT($D1283,E1283)&lt;&gt;2,overallRate=0),0,ROUND(IF($B1283="Non - avec lien de dépendance",MIN(2258,E1283,$D1283)*overallRate,MIN(2258,E1283)*overallRate),2))))</f>
        <v>Effectuez l’étape 1</v>
      </c>
      <c r="H1283" s="54" t="str">
        <f>IF(ISTEXT(overallRate),"Effectuez l’étape 1",IF($C1283="Oui","Utiliser Étape 2a) Hebdomadaire (52)",IF(OR(COUNT($D1283,F1283)&lt;&gt;2,overallRate=0),0,ROUND(IF($B1283="Non - avec lien de dépendance",MIN(2258,F1283,$D1283)*overallRate,MIN(2258,F1283)*overallRate),2))))</f>
        <v>Effectuez l’étape 1</v>
      </c>
      <c r="I1283" s="3">
        <f t="shared" si="19"/>
        <v>0</v>
      </c>
    </row>
    <row r="1284" spans="7:9" x14ac:dyDescent="0.35">
      <c r="G1284" s="54" t="str">
        <f>IF(ISTEXT(overallRate),"Effectuez l’étape 1",IF($C1284="Oui","Utiliser Étape 2a) Hebdomadaire (52)",IF(OR(COUNT($D1284,E1284)&lt;&gt;2,overallRate=0),0,ROUND(IF($B1284="Non - avec lien de dépendance",MIN(2258,E1284,$D1284)*overallRate,MIN(2258,E1284)*overallRate),2))))</f>
        <v>Effectuez l’étape 1</v>
      </c>
      <c r="H1284" s="54" t="str">
        <f>IF(ISTEXT(overallRate),"Effectuez l’étape 1",IF($C1284="Oui","Utiliser Étape 2a) Hebdomadaire (52)",IF(OR(COUNT($D1284,F1284)&lt;&gt;2,overallRate=0),0,ROUND(IF($B1284="Non - avec lien de dépendance",MIN(2258,F1284,$D1284)*overallRate,MIN(2258,F1284)*overallRate),2))))</f>
        <v>Effectuez l’étape 1</v>
      </c>
      <c r="I1284" s="3">
        <f t="shared" si="19"/>
        <v>0</v>
      </c>
    </row>
    <row r="1285" spans="7:9" x14ac:dyDescent="0.35">
      <c r="G1285" s="54" t="str">
        <f>IF(ISTEXT(overallRate),"Effectuez l’étape 1",IF($C1285="Oui","Utiliser Étape 2a) Hebdomadaire (52)",IF(OR(COUNT($D1285,E1285)&lt;&gt;2,overallRate=0),0,ROUND(IF($B1285="Non - avec lien de dépendance",MIN(2258,E1285,$D1285)*overallRate,MIN(2258,E1285)*overallRate),2))))</f>
        <v>Effectuez l’étape 1</v>
      </c>
      <c r="H1285" s="54" t="str">
        <f>IF(ISTEXT(overallRate),"Effectuez l’étape 1",IF($C1285="Oui","Utiliser Étape 2a) Hebdomadaire (52)",IF(OR(COUNT($D1285,F1285)&lt;&gt;2,overallRate=0),0,ROUND(IF($B1285="Non - avec lien de dépendance",MIN(2258,F1285,$D1285)*overallRate,MIN(2258,F1285)*overallRate),2))))</f>
        <v>Effectuez l’étape 1</v>
      </c>
      <c r="I1285" s="3">
        <f t="shared" si="19"/>
        <v>0</v>
      </c>
    </row>
    <row r="1286" spans="7:9" x14ac:dyDescent="0.35">
      <c r="G1286" s="54" t="str">
        <f>IF(ISTEXT(overallRate),"Effectuez l’étape 1",IF($C1286="Oui","Utiliser Étape 2a) Hebdomadaire (52)",IF(OR(COUNT($D1286,E1286)&lt;&gt;2,overallRate=0),0,ROUND(IF($B1286="Non - avec lien de dépendance",MIN(2258,E1286,$D1286)*overallRate,MIN(2258,E1286)*overallRate),2))))</f>
        <v>Effectuez l’étape 1</v>
      </c>
      <c r="H1286" s="54" t="str">
        <f>IF(ISTEXT(overallRate),"Effectuez l’étape 1",IF($C1286="Oui","Utiliser Étape 2a) Hebdomadaire (52)",IF(OR(COUNT($D1286,F1286)&lt;&gt;2,overallRate=0),0,ROUND(IF($B1286="Non - avec lien de dépendance",MIN(2258,F1286,$D1286)*overallRate,MIN(2258,F1286)*overallRate),2))))</f>
        <v>Effectuez l’étape 1</v>
      </c>
      <c r="I1286" s="3">
        <f t="shared" si="19"/>
        <v>0</v>
      </c>
    </row>
    <row r="1287" spans="7:9" x14ac:dyDescent="0.35">
      <c r="G1287" s="54" t="str">
        <f>IF(ISTEXT(overallRate),"Effectuez l’étape 1",IF($C1287="Oui","Utiliser Étape 2a) Hebdomadaire (52)",IF(OR(COUNT($D1287,E1287)&lt;&gt;2,overallRate=0),0,ROUND(IF($B1287="Non - avec lien de dépendance",MIN(2258,E1287,$D1287)*overallRate,MIN(2258,E1287)*overallRate),2))))</f>
        <v>Effectuez l’étape 1</v>
      </c>
      <c r="H1287" s="54" t="str">
        <f>IF(ISTEXT(overallRate),"Effectuez l’étape 1",IF($C1287="Oui","Utiliser Étape 2a) Hebdomadaire (52)",IF(OR(COUNT($D1287,F1287)&lt;&gt;2,overallRate=0),0,ROUND(IF($B1287="Non - avec lien de dépendance",MIN(2258,F1287,$D1287)*overallRate,MIN(2258,F1287)*overallRate),2))))</f>
        <v>Effectuez l’étape 1</v>
      </c>
      <c r="I1287" s="3">
        <f t="shared" ref="I1287:I1350" si="20">IF(AND(COUNT(B1287:F1287)&gt;0,OR(COUNT(D1287:F1287)&lt;&gt;3,ISBLANK(B1287))),"Fill out all amounts",SUM(G1287:H1287))</f>
        <v>0</v>
      </c>
    </row>
    <row r="1288" spans="7:9" x14ac:dyDescent="0.35">
      <c r="G1288" s="54" t="str">
        <f>IF(ISTEXT(overallRate),"Effectuez l’étape 1",IF($C1288="Oui","Utiliser Étape 2a) Hebdomadaire (52)",IF(OR(COUNT($D1288,E1288)&lt;&gt;2,overallRate=0),0,ROUND(IF($B1288="Non - avec lien de dépendance",MIN(2258,E1288,$D1288)*overallRate,MIN(2258,E1288)*overallRate),2))))</f>
        <v>Effectuez l’étape 1</v>
      </c>
      <c r="H1288" s="54" t="str">
        <f>IF(ISTEXT(overallRate),"Effectuez l’étape 1",IF($C1288="Oui","Utiliser Étape 2a) Hebdomadaire (52)",IF(OR(COUNT($D1288,F1288)&lt;&gt;2,overallRate=0),0,ROUND(IF($B1288="Non - avec lien de dépendance",MIN(2258,F1288,$D1288)*overallRate,MIN(2258,F1288)*overallRate),2))))</f>
        <v>Effectuez l’étape 1</v>
      </c>
      <c r="I1288" s="3">
        <f t="shared" si="20"/>
        <v>0</v>
      </c>
    </row>
    <row r="1289" spans="7:9" x14ac:dyDescent="0.35">
      <c r="G1289" s="54" t="str">
        <f>IF(ISTEXT(overallRate),"Effectuez l’étape 1",IF($C1289="Oui","Utiliser Étape 2a) Hebdomadaire (52)",IF(OR(COUNT($D1289,E1289)&lt;&gt;2,overallRate=0),0,ROUND(IF($B1289="Non - avec lien de dépendance",MIN(2258,E1289,$D1289)*overallRate,MIN(2258,E1289)*overallRate),2))))</f>
        <v>Effectuez l’étape 1</v>
      </c>
      <c r="H1289" s="54" t="str">
        <f>IF(ISTEXT(overallRate),"Effectuez l’étape 1",IF($C1289="Oui","Utiliser Étape 2a) Hebdomadaire (52)",IF(OR(COUNT($D1289,F1289)&lt;&gt;2,overallRate=0),0,ROUND(IF($B1289="Non - avec lien de dépendance",MIN(2258,F1289,$D1289)*overallRate,MIN(2258,F1289)*overallRate),2))))</f>
        <v>Effectuez l’étape 1</v>
      </c>
      <c r="I1289" s="3">
        <f t="shared" si="20"/>
        <v>0</v>
      </c>
    </row>
    <row r="1290" spans="7:9" x14ac:dyDescent="0.35">
      <c r="G1290" s="54" t="str">
        <f>IF(ISTEXT(overallRate),"Effectuez l’étape 1",IF($C1290="Oui","Utiliser Étape 2a) Hebdomadaire (52)",IF(OR(COUNT($D1290,E1290)&lt;&gt;2,overallRate=0),0,ROUND(IF($B1290="Non - avec lien de dépendance",MIN(2258,E1290,$D1290)*overallRate,MIN(2258,E1290)*overallRate),2))))</f>
        <v>Effectuez l’étape 1</v>
      </c>
      <c r="H1290" s="54" t="str">
        <f>IF(ISTEXT(overallRate),"Effectuez l’étape 1",IF($C1290="Oui","Utiliser Étape 2a) Hebdomadaire (52)",IF(OR(COUNT($D1290,F1290)&lt;&gt;2,overallRate=0),0,ROUND(IF($B1290="Non - avec lien de dépendance",MIN(2258,F1290,$D1290)*overallRate,MIN(2258,F1290)*overallRate),2))))</f>
        <v>Effectuez l’étape 1</v>
      </c>
      <c r="I1290" s="3">
        <f t="shared" si="20"/>
        <v>0</v>
      </c>
    </row>
    <row r="1291" spans="7:9" x14ac:dyDescent="0.35">
      <c r="G1291" s="54" t="str">
        <f>IF(ISTEXT(overallRate),"Effectuez l’étape 1",IF($C1291="Oui","Utiliser Étape 2a) Hebdomadaire (52)",IF(OR(COUNT($D1291,E1291)&lt;&gt;2,overallRate=0),0,ROUND(IF($B1291="Non - avec lien de dépendance",MIN(2258,E1291,$D1291)*overallRate,MIN(2258,E1291)*overallRate),2))))</f>
        <v>Effectuez l’étape 1</v>
      </c>
      <c r="H1291" s="54" t="str">
        <f>IF(ISTEXT(overallRate),"Effectuez l’étape 1",IF($C1291="Oui","Utiliser Étape 2a) Hebdomadaire (52)",IF(OR(COUNT($D1291,F1291)&lt;&gt;2,overallRate=0),0,ROUND(IF($B1291="Non - avec lien de dépendance",MIN(2258,F1291,$D1291)*overallRate,MIN(2258,F1291)*overallRate),2))))</f>
        <v>Effectuez l’étape 1</v>
      </c>
      <c r="I1291" s="3">
        <f t="shared" si="20"/>
        <v>0</v>
      </c>
    </row>
    <row r="1292" spans="7:9" x14ac:dyDescent="0.35">
      <c r="G1292" s="54" t="str">
        <f>IF(ISTEXT(overallRate),"Effectuez l’étape 1",IF($C1292="Oui","Utiliser Étape 2a) Hebdomadaire (52)",IF(OR(COUNT($D1292,E1292)&lt;&gt;2,overallRate=0),0,ROUND(IF($B1292="Non - avec lien de dépendance",MIN(2258,E1292,$D1292)*overallRate,MIN(2258,E1292)*overallRate),2))))</f>
        <v>Effectuez l’étape 1</v>
      </c>
      <c r="H1292" s="54" t="str">
        <f>IF(ISTEXT(overallRate),"Effectuez l’étape 1",IF($C1292="Oui","Utiliser Étape 2a) Hebdomadaire (52)",IF(OR(COUNT($D1292,F1292)&lt;&gt;2,overallRate=0),0,ROUND(IF($B1292="Non - avec lien de dépendance",MIN(2258,F1292,$D1292)*overallRate,MIN(2258,F1292)*overallRate),2))))</f>
        <v>Effectuez l’étape 1</v>
      </c>
      <c r="I1292" s="3">
        <f t="shared" si="20"/>
        <v>0</v>
      </c>
    </row>
    <row r="1293" spans="7:9" x14ac:dyDescent="0.35">
      <c r="G1293" s="54" t="str">
        <f>IF(ISTEXT(overallRate),"Effectuez l’étape 1",IF($C1293="Oui","Utiliser Étape 2a) Hebdomadaire (52)",IF(OR(COUNT($D1293,E1293)&lt;&gt;2,overallRate=0),0,ROUND(IF($B1293="Non - avec lien de dépendance",MIN(2258,E1293,$D1293)*overallRate,MIN(2258,E1293)*overallRate),2))))</f>
        <v>Effectuez l’étape 1</v>
      </c>
      <c r="H1293" s="54" t="str">
        <f>IF(ISTEXT(overallRate),"Effectuez l’étape 1",IF($C1293="Oui","Utiliser Étape 2a) Hebdomadaire (52)",IF(OR(COUNT($D1293,F1293)&lt;&gt;2,overallRate=0),0,ROUND(IF($B1293="Non - avec lien de dépendance",MIN(2258,F1293,$D1293)*overallRate,MIN(2258,F1293)*overallRate),2))))</f>
        <v>Effectuez l’étape 1</v>
      </c>
      <c r="I1293" s="3">
        <f t="shared" si="20"/>
        <v>0</v>
      </c>
    </row>
    <row r="1294" spans="7:9" x14ac:dyDescent="0.35">
      <c r="G1294" s="54" t="str">
        <f>IF(ISTEXT(overallRate),"Effectuez l’étape 1",IF($C1294="Oui","Utiliser Étape 2a) Hebdomadaire (52)",IF(OR(COUNT($D1294,E1294)&lt;&gt;2,overallRate=0),0,ROUND(IF($B1294="Non - avec lien de dépendance",MIN(2258,E1294,$D1294)*overallRate,MIN(2258,E1294)*overallRate),2))))</f>
        <v>Effectuez l’étape 1</v>
      </c>
      <c r="H1294" s="54" t="str">
        <f>IF(ISTEXT(overallRate),"Effectuez l’étape 1",IF($C1294="Oui","Utiliser Étape 2a) Hebdomadaire (52)",IF(OR(COUNT($D1294,F1294)&lt;&gt;2,overallRate=0),0,ROUND(IF($B1294="Non - avec lien de dépendance",MIN(2258,F1294,$D1294)*overallRate,MIN(2258,F1294)*overallRate),2))))</f>
        <v>Effectuez l’étape 1</v>
      </c>
      <c r="I1294" s="3">
        <f t="shared" si="20"/>
        <v>0</v>
      </c>
    </row>
    <row r="1295" spans="7:9" x14ac:dyDescent="0.35">
      <c r="G1295" s="54" t="str">
        <f>IF(ISTEXT(overallRate),"Effectuez l’étape 1",IF($C1295="Oui","Utiliser Étape 2a) Hebdomadaire (52)",IF(OR(COUNT($D1295,E1295)&lt;&gt;2,overallRate=0),0,ROUND(IF($B1295="Non - avec lien de dépendance",MIN(2258,E1295,$D1295)*overallRate,MIN(2258,E1295)*overallRate),2))))</f>
        <v>Effectuez l’étape 1</v>
      </c>
      <c r="H1295" s="54" t="str">
        <f>IF(ISTEXT(overallRate),"Effectuez l’étape 1",IF($C1295="Oui","Utiliser Étape 2a) Hebdomadaire (52)",IF(OR(COUNT($D1295,F1295)&lt;&gt;2,overallRate=0),0,ROUND(IF($B1295="Non - avec lien de dépendance",MIN(2258,F1295,$D1295)*overallRate,MIN(2258,F1295)*overallRate),2))))</f>
        <v>Effectuez l’étape 1</v>
      </c>
      <c r="I1295" s="3">
        <f t="shared" si="20"/>
        <v>0</v>
      </c>
    </row>
    <row r="1296" spans="7:9" x14ac:dyDescent="0.35">
      <c r="G1296" s="54" t="str">
        <f>IF(ISTEXT(overallRate),"Effectuez l’étape 1",IF($C1296="Oui","Utiliser Étape 2a) Hebdomadaire (52)",IF(OR(COUNT($D1296,E1296)&lt;&gt;2,overallRate=0),0,ROUND(IF($B1296="Non - avec lien de dépendance",MIN(2258,E1296,$D1296)*overallRate,MIN(2258,E1296)*overallRate),2))))</f>
        <v>Effectuez l’étape 1</v>
      </c>
      <c r="H1296" s="54" t="str">
        <f>IF(ISTEXT(overallRate),"Effectuez l’étape 1",IF($C1296="Oui","Utiliser Étape 2a) Hebdomadaire (52)",IF(OR(COUNT($D1296,F1296)&lt;&gt;2,overallRate=0),0,ROUND(IF($B1296="Non - avec lien de dépendance",MIN(2258,F1296,$D1296)*overallRate,MIN(2258,F1296)*overallRate),2))))</f>
        <v>Effectuez l’étape 1</v>
      </c>
      <c r="I1296" s="3">
        <f t="shared" si="20"/>
        <v>0</v>
      </c>
    </row>
    <row r="1297" spans="7:9" x14ac:dyDescent="0.35">
      <c r="G1297" s="54" t="str">
        <f>IF(ISTEXT(overallRate),"Effectuez l’étape 1",IF($C1297="Oui","Utiliser Étape 2a) Hebdomadaire (52)",IF(OR(COUNT($D1297,E1297)&lt;&gt;2,overallRate=0),0,ROUND(IF($B1297="Non - avec lien de dépendance",MIN(2258,E1297,$D1297)*overallRate,MIN(2258,E1297)*overallRate),2))))</f>
        <v>Effectuez l’étape 1</v>
      </c>
      <c r="H1297" s="54" t="str">
        <f>IF(ISTEXT(overallRate),"Effectuez l’étape 1",IF($C1297="Oui","Utiliser Étape 2a) Hebdomadaire (52)",IF(OR(COUNT($D1297,F1297)&lt;&gt;2,overallRate=0),0,ROUND(IF($B1297="Non - avec lien de dépendance",MIN(2258,F1297,$D1297)*overallRate,MIN(2258,F1297)*overallRate),2))))</f>
        <v>Effectuez l’étape 1</v>
      </c>
      <c r="I1297" s="3">
        <f t="shared" si="20"/>
        <v>0</v>
      </c>
    </row>
    <row r="1298" spans="7:9" x14ac:dyDescent="0.35">
      <c r="G1298" s="54" t="str">
        <f>IF(ISTEXT(overallRate),"Effectuez l’étape 1",IF($C1298="Oui","Utiliser Étape 2a) Hebdomadaire (52)",IF(OR(COUNT($D1298,E1298)&lt;&gt;2,overallRate=0),0,ROUND(IF($B1298="Non - avec lien de dépendance",MIN(2258,E1298,$D1298)*overallRate,MIN(2258,E1298)*overallRate),2))))</f>
        <v>Effectuez l’étape 1</v>
      </c>
      <c r="H1298" s="54" t="str">
        <f>IF(ISTEXT(overallRate),"Effectuez l’étape 1",IF($C1298="Oui","Utiliser Étape 2a) Hebdomadaire (52)",IF(OR(COUNT($D1298,F1298)&lt;&gt;2,overallRate=0),0,ROUND(IF($B1298="Non - avec lien de dépendance",MIN(2258,F1298,$D1298)*overallRate,MIN(2258,F1298)*overallRate),2))))</f>
        <v>Effectuez l’étape 1</v>
      </c>
      <c r="I1298" s="3">
        <f t="shared" si="20"/>
        <v>0</v>
      </c>
    </row>
    <row r="1299" spans="7:9" x14ac:dyDescent="0.35">
      <c r="G1299" s="54" t="str">
        <f>IF(ISTEXT(overallRate),"Effectuez l’étape 1",IF($C1299="Oui","Utiliser Étape 2a) Hebdomadaire (52)",IF(OR(COUNT($D1299,E1299)&lt;&gt;2,overallRate=0),0,ROUND(IF($B1299="Non - avec lien de dépendance",MIN(2258,E1299,$D1299)*overallRate,MIN(2258,E1299)*overallRate),2))))</f>
        <v>Effectuez l’étape 1</v>
      </c>
      <c r="H1299" s="54" t="str">
        <f>IF(ISTEXT(overallRate),"Effectuez l’étape 1",IF($C1299="Oui","Utiliser Étape 2a) Hebdomadaire (52)",IF(OR(COUNT($D1299,F1299)&lt;&gt;2,overallRate=0),0,ROUND(IF($B1299="Non - avec lien de dépendance",MIN(2258,F1299,$D1299)*overallRate,MIN(2258,F1299)*overallRate),2))))</f>
        <v>Effectuez l’étape 1</v>
      </c>
      <c r="I1299" s="3">
        <f t="shared" si="20"/>
        <v>0</v>
      </c>
    </row>
    <row r="1300" spans="7:9" x14ac:dyDescent="0.35">
      <c r="G1300" s="54" t="str">
        <f>IF(ISTEXT(overallRate),"Effectuez l’étape 1",IF($C1300="Oui","Utiliser Étape 2a) Hebdomadaire (52)",IF(OR(COUNT($D1300,E1300)&lt;&gt;2,overallRate=0),0,ROUND(IF($B1300="Non - avec lien de dépendance",MIN(2258,E1300,$D1300)*overallRate,MIN(2258,E1300)*overallRate),2))))</f>
        <v>Effectuez l’étape 1</v>
      </c>
      <c r="H1300" s="54" t="str">
        <f>IF(ISTEXT(overallRate),"Effectuez l’étape 1",IF($C1300="Oui","Utiliser Étape 2a) Hebdomadaire (52)",IF(OR(COUNT($D1300,F1300)&lt;&gt;2,overallRate=0),0,ROUND(IF($B1300="Non - avec lien de dépendance",MIN(2258,F1300,$D1300)*overallRate,MIN(2258,F1300)*overallRate),2))))</f>
        <v>Effectuez l’étape 1</v>
      </c>
      <c r="I1300" s="3">
        <f t="shared" si="20"/>
        <v>0</v>
      </c>
    </row>
    <row r="1301" spans="7:9" x14ac:dyDescent="0.35">
      <c r="G1301" s="54" t="str">
        <f>IF(ISTEXT(overallRate),"Effectuez l’étape 1",IF($C1301="Oui","Utiliser Étape 2a) Hebdomadaire (52)",IF(OR(COUNT($D1301,E1301)&lt;&gt;2,overallRate=0),0,ROUND(IF($B1301="Non - avec lien de dépendance",MIN(2258,E1301,$D1301)*overallRate,MIN(2258,E1301)*overallRate),2))))</f>
        <v>Effectuez l’étape 1</v>
      </c>
      <c r="H1301" s="54" t="str">
        <f>IF(ISTEXT(overallRate),"Effectuez l’étape 1",IF($C1301="Oui","Utiliser Étape 2a) Hebdomadaire (52)",IF(OR(COUNT($D1301,F1301)&lt;&gt;2,overallRate=0),0,ROUND(IF($B1301="Non - avec lien de dépendance",MIN(2258,F1301,$D1301)*overallRate,MIN(2258,F1301)*overallRate),2))))</f>
        <v>Effectuez l’étape 1</v>
      </c>
      <c r="I1301" s="3">
        <f t="shared" si="20"/>
        <v>0</v>
      </c>
    </row>
    <row r="1302" spans="7:9" x14ac:dyDescent="0.35">
      <c r="G1302" s="54" t="str">
        <f>IF(ISTEXT(overallRate),"Effectuez l’étape 1",IF($C1302="Oui","Utiliser Étape 2a) Hebdomadaire (52)",IF(OR(COUNT($D1302,E1302)&lt;&gt;2,overallRate=0),0,ROUND(IF($B1302="Non - avec lien de dépendance",MIN(2258,E1302,$D1302)*overallRate,MIN(2258,E1302)*overallRate),2))))</f>
        <v>Effectuez l’étape 1</v>
      </c>
      <c r="H1302" s="54" t="str">
        <f>IF(ISTEXT(overallRate),"Effectuez l’étape 1",IF($C1302="Oui","Utiliser Étape 2a) Hebdomadaire (52)",IF(OR(COUNT($D1302,F1302)&lt;&gt;2,overallRate=0),0,ROUND(IF($B1302="Non - avec lien de dépendance",MIN(2258,F1302,$D1302)*overallRate,MIN(2258,F1302)*overallRate),2))))</f>
        <v>Effectuez l’étape 1</v>
      </c>
      <c r="I1302" s="3">
        <f t="shared" si="20"/>
        <v>0</v>
      </c>
    </row>
    <row r="1303" spans="7:9" x14ac:dyDescent="0.35">
      <c r="G1303" s="54" t="str">
        <f>IF(ISTEXT(overallRate),"Effectuez l’étape 1",IF($C1303="Oui","Utiliser Étape 2a) Hebdomadaire (52)",IF(OR(COUNT($D1303,E1303)&lt;&gt;2,overallRate=0),0,ROUND(IF($B1303="Non - avec lien de dépendance",MIN(2258,E1303,$D1303)*overallRate,MIN(2258,E1303)*overallRate),2))))</f>
        <v>Effectuez l’étape 1</v>
      </c>
      <c r="H1303" s="54" t="str">
        <f>IF(ISTEXT(overallRate),"Effectuez l’étape 1",IF($C1303="Oui","Utiliser Étape 2a) Hebdomadaire (52)",IF(OR(COUNT($D1303,F1303)&lt;&gt;2,overallRate=0),0,ROUND(IF($B1303="Non - avec lien de dépendance",MIN(2258,F1303,$D1303)*overallRate,MIN(2258,F1303)*overallRate),2))))</f>
        <v>Effectuez l’étape 1</v>
      </c>
      <c r="I1303" s="3">
        <f t="shared" si="20"/>
        <v>0</v>
      </c>
    </row>
    <row r="1304" spans="7:9" x14ac:dyDescent="0.35">
      <c r="G1304" s="54" t="str">
        <f>IF(ISTEXT(overallRate),"Effectuez l’étape 1",IF($C1304="Oui","Utiliser Étape 2a) Hebdomadaire (52)",IF(OR(COUNT($D1304,E1304)&lt;&gt;2,overallRate=0),0,ROUND(IF($B1304="Non - avec lien de dépendance",MIN(2258,E1304,$D1304)*overallRate,MIN(2258,E1304)*overallRate),2))))</f>
        <v>Effectuez l’étape 1</v>
      </c>
      <c r="H1304" s="54" t="str">
        <f>IF(ISTEXT(overallRate),"Effectuez l’étape 1",IF($C1304="Oui","Utiliser Étape 2a) Hebdomadaire (52)",IF(OR(COUNT($D1304,F1304)&lt;&gt;2,overallRate=0),0,ROUND(IF($B1304="Non - avec lien de dépendance",MIN(2258,F1304,$D1304)*overallRate,MIN(2258,F1304)*overallRate),2))))</f>
        <v>Effectuez l’étape 1</v>
      </c>
      <c r="I1304" s="3">
        <f t="shared" si="20"/>
        <v>0</v>
      </c>
    </row>
    <row r="1305" spans="7:9" x14ac:dyDescent="0.35">
      <c r="G1305" s="54" t="str">
        <f>IF(ISTEXT(overallRate),"Effectuez l’étape 1",IF($C1305="Oui","Utiliser Étape 2a) Hebdomadaire (52)",IF(OR(COUNT($D1305,E1305)&lt;&gt;2,overallRate=0),0,ROUND(IF($B1305="Non - avec lien de dépendance",MIN(2258,E1305,$D1305)*overallRate,MIN(2258,E1305)*overallRate),2))))</f>
        <v>Effectuez l’étape 1</v>
      </c>
      <c r="H1305" s="54" t="str">
        <f>IF(ISTEXT(overallRate),"Effectuez l’étape 1",IF($C1305="Oui","Utiliser Étape 2a) Hebdomadaire (52)",IF(OR(COUNT($D1305,F1305)&lt;&gt;2,overallRate=0),0,ROUND(IF($B1305="Non - avec lien de dépendance",MIN(2258,F1305,$D1305)*overallRate,MIN(2258,F1305)*overallRate),2))))</f>
        <v>Effectuez l’étape 1</v>
      </c>
      <c r="I1305" s="3">
        <f t="shared" si="20"/>
        <v>0</v>
      </c>
    </row>
    <row r="1306" spans="7:9" x14ac:dyDescent="0.35">
      <c r="G1306" s="54" t="str">
        <f>IF(ISTEXT(overallRate),"Effectuez l’étape 1",IF($C1306="Oui","Utiliser Étape 2a) Hebdomadaire (52)",IF(OR(COUNT($D1306,E1306)&lt;&gt;2,overallRate=0),0,ROUND(IF($B1306="Non - avec lien de dépendance",MIN(2258,E1306,$D1306)*overallRate,MIN(2258,E1306)*overallRate),2))))</f>
        <v>Effectuez l’étape 1</v>
      </c>
      <c r="H1306" s="54" t="str">
        <f>IF(ISTEXT(overallRate),"Effectuez l’étape 1",IF($C1306="Oui","Utiliser Étape 2a) Hebdomadaire (52)",IF(OR(COUNT($D1306,F1306)&lt;&gt;2,overallRate=0),0,ROUND(IF($B1306="Non - avec lien de dépendance",MIN(2258,F1306,$D1306)*overallRate,MIN(2258,F1306)*overallRate),2))))</f>
        <v>Effectuez l’étape 1</v>
      </c>
      <c r="I1306" s="3">
        <f t="shared" si="20"/>
        <v>0</v>
      </c>
    </row>
    <row r="1307" spans="7:9" x14ac:dyDescent="0.35">
      <c r="G1307" s="54" t="str">
        <f>IF(ISTEXT(overallRate),"Effectuez l’étape 1",IF($C1307="Oui","Utiliser Étape 2a) Hebdomadaire (52)",IF(OR(COUNT($D1307,E1307)&lt;&gt;2,overallRate=0),0,ROUND(IF($B1307="Non - avec lien de dépendance",MIN(2258,E1307,$D1307)*overallRate,MIN(2258,E1307)*overallRate),2))))</f>
        <v>Effectuez l’étape 1</v>
      </c>
      <c r="H1307" s="54" t="str">
        <f>IF(ISTEXT(overallRate),"Effectuez l’étape 1",IF($C1307="Oui","Utiliser Étape 2a) Hebdomadaire (52)",IF(OR(COUNT($D1307,F1307)&lt;&gt;2,overallRate=0),0,ROUND(IF($B1307="Non - avec lien de dépendance",MIN(2258,F1307,$D1307)*overallRate,MIN(2258,F1307)*overallRate),2))))</f>
        <v>Effectuez l’étape 1</v>
      </c>
      <c r="I1307" s="3">
        <f t="shared" si="20"/>
        <v>0</v>
      </c>
    </row>
    <row r="1308" spans="7:9" x14ac:dyDescent="0.35">
      <c r="G1308" s="54" t="str">
        <f>IF(ISTEXT(overallRate),"Effectuez l’étape 1",IF($C1308="Oui","Utiliser Étape 2a) Hebdomadaire (52)",IF(OR(COUNT($D1308,E1308)&lt;&gt;2,overallRate=0),0,ROUND(IF($B1308="Non - avec lien de dépendance",MIN(2258,E1308,$D1308)*overallRate,MIN(2258,E1308)*overallRate),2))))</f>
        <v>Effectuez l’étape 1</v>
      </c>
      <c r="H1308" s="54" t="str">
        <f>IF(ISTEXT(overallRate),"Effectuez l’étape 1",IF($C1308="Oui","Utiliser Étape 2a) Hebdomadaire (52)",IF(OR(COUNT($D1308,F1308)&lt;&gt;2,overallRate=0),0,ROUND(IF($B1308="Non - avec lien de dépendance",MIN(2258,F1308,$D1308)*overallRate,MIN(2258,F1308)*overallRate),2))))</f>
        <v>Effectuez l’étape 1</v>
      </c>
      <c r="I1308" s="3">
        <f t="shared" si="20"/>
        <v>0</v>
      </c>
    </row>
    <row r="1309" spans="7:9" x14ac:dyDescent="0.35">
      <c r="G1309" s="54" t="str">
        <f>IF(ISTEXT(overallRate),"Effectuez l’étape 1",IF($C1309="Oui","Utiliser Étape 2a) Hebdomadaire (52)",IF(OR(COUNT($D1309,E1309)&lt;&gt;2,overallRate=0),0,ROUND(IF($B1309="Non - avec lien de dépendance",MIN(2258,E1309,$D1309)*overallRate,MIN(2258,E1309)*overallRate),2))))</f>
        <v>Effectuez l’étape 1</v>
      </c>
      <c r="H1309" s="54" t="str">
        <f>IF(ISTEXT(overallRate),"Effectuez l’étape 1",IF($C1309="Oui","Utiliser Étape 2a) Hebdomadaire (52)",IF(OR(COUNT($D1309,F1309)&lt;&gt;2,overallRate=0),0,ROUND(IF($B1309="Non - avec lien de dépendance",MIN(2258,F1309,$D1309)*overallRate,MIN(2258,F1309)*overallRate),2))))</f>
        <v>Effectuez l’étape 1</v>
      </c>
      <c r="I1309" s="3">
        <f t="shared" si="20"/>
        <v>0</v>
      </c>
    </row>
    <row r="1310" spans="7:9" x14ac:dyDescent="0.35">
      <c r="G1310" s="54" t="str">
        <f>IF(ISTEXT(overallRate),"Effectuez l’étape 1",IF($C1310="Oui","Utiliser Étape 2a) Hebdomadaire (52)",IF(OR(COUNT($D1310,E1310)&lt;&gt;2,overallRate=0),0,ROUND(IF($B1310="Non - avec lien de dépendance",MIN(2258,E1310,$D1310)*overallRate,MIN(2258,E1310)*overallRate),2))))</f>
        <v>Effectuez l’étape 1</v>
      </c>
      <c r="H1310" s="54" t="str">
        <f>IF(ISTEXT(overallRate),"Effectuez l’étape 1",IF($C1310="Oui","Utiliser Étape 2a) Hebdomadaire (52)",IF(OR(COUNT($D1310,F1310)&lt;&gt;2,overallRate=0),0,ROUND(IF($B1310="Non - avec lien de dépendance",MIN(2258,F1310,$D1310)*overallRate,MIN(2258,F1310)*overallRate),2))))</f>
        <v>Effectuez l’étape 1</v>
      </c>
      <c r="I1310" s="3">
        <f t="shared" si="20"/>
        <v>0</v>
      </c>
    </row>
    <row r="1311" spans="7:9" x14ac:dyDescent="0.35">
      <c r="G1311" s="54" t="str">
        <f>IF(ISTEXT(overallRate),"Effectuez l’étape 1",IF($C1311="Oui","Utiliser Étape 2a) Hebdomadaire (52)",IF(OR(COUNT($D1311,E1311)&lt;&gt;2,overallRate=0),0,ROUND(IF($B1311="Non - avec lien de dépendance",MIN(2258,E1311,$D1311)*overallRate,MIN(2258,E1311)*overallRate),2))))</f>
        <v>Effectuez l’étape 1</v>
      </c>
      <c r="H1311" s="54" t="str">
        <f>IF(ISTEXT(overallRate),"Effectuez l’étape 1",IF($C1311="Oui","Utiliser Étape 2a) Hebdomadaire (52)",IF(OR(COUNT($D1311,F1311)&lt;&gt;2,overallRate=0),0,ROUND(IF($B1311="Non - avec lien de dépendance",MIN(2258,F1311,$D1311)*overallRate,MIN(2258,F1311)*overallRate),2))))</f>
        <v>Effectuez l’étape 1</v>
      </c>
      <c r="I1311" s="3">
        <f t="shared" si="20"/>
        <v>0</v>
      </c>
    </row>
    <row r="1312" spans="7:9" x14ac:dyDescent="0.35">
      <c r="G1312" s="54" t="str">
        <f>IF(ISTEXT(overallRate),"Effectuez l’étape 1",IF($C1312="Oui","Utiliser Étape 2a) Hebdomadaire (52)",IF(OR(COUNT($D1312,E1312)&lt;&gt;2,overallRate=0),0,ROUND(IF($B1312="Non - avec lien de dépendance",MIN(2258,E1312,$D1312)*overallRate,MIN(2258,E1312)*overallRate),2))))</f>
        <v>Effectuez l’étape 1</v>
      </c>
      <c r="H1312" s="54" t="str">
        <f>IF(ISTEXT(overallRate),"Effectuez l’étape 1",IF($C1312="Oui","Utiliser Étape 2a) Hebdomadaire (52)",IF(OR(COUNT($D1312,F1312)&lt;&gt;2,overallRate=0),0,ROUND(IF($B1312="Non - avec lien de dépendance",MIN(2258,F1312,$D1312)*overallRate,MIN(2258,F1312)*overallRate),2))))</f>
        <v>Effectuez l’étape 1</v>
      </c>
      <c r="I1312" s="3">
        <f t="shared" si="20"/>
        <v>0</v>
      </c>
    </row>
    <row r="1313" spans="7:9" x14ac:dyDescent="0.35">
      <c r="G1313" s="54" t="str">
        <f>IF(ISTEXT(overallRate),"Effectuez l’étape 1",IF($C1313="Oui","Utiliser Étape 2a) Hebdomadaire (52)",IF(OR(COUNT($D1313,E1313)&lt;&gt;2,overallRate=0),0,ROUND(IF($B1313="Non - avec lien de dépendance",MIN(2258,E1313,$D1313)*overallRate,MIN(2258,E1313)*overallRate),2))))</f>
        <v>Effectuez l’étape 1</v>
      </c>
      <c r="H1313" s="54" t="str">
        <f>IF(ISTEXT(overallRate),"Effectuez l’étape 1",IF($C1313="Oui","Utiliser Étape 2a) Hebdomadaire (52)",IF(OR(COUNT($D1313,F1313)&lt;&gt;2,overallRate=0),0,ROUND(IF($B1313="Non - avec lien de dépendance",MIN(2258,F1313,$D1313)*overallRate,MIN(2258,F1313)*overallRate),2))))</f>
        <v>Effectuez l’étape 1</v>
      </c>
      <c r="I1313" s="3">
        <f t="shared" si="20"/>
        <v>0</v>
      </c>
    </row>
    <row r="1314" spans="7:9" x14ac:dyDescent="0.35">
      <c r="G1314" s="54" t="str">
        <f>IF(ISTEXT(overallRate),"Effectuez l’étape 1",IF($C1314="Oui","Utiliser Étape 2a) Hebdomadaire (52)",IF(OR(COUNT($D1314,E1314)&lt;&gt;2,overallRate=0),0,ROUND(IF($B1314="Non - avec lien de dépendance",MIN(2258,E1314,$D1314)*overallRate,MIN(2258,E1314)*overallRate),2))))</f>
        <v>Effectuez l’étape 1</v>
      </c>
      <c r="H1314" s="54" t="str">
        <f>IF(ISTEXT(overallRate),"Effectuez l’étape 1",IF($C1314="Oui","Utiliser Étape 2a) Hebdomadaire (52)",IF(OR(COUNT($D1314,F1314)&lt;&gt;2,overallRate=0),0,ROUND(IF($B1314="Non - avec lien de dépendance",MIN(2258,F1314,$D1314)*overallRate,MIN(2258,F1314)*overallRate),2))))</f>
        <v>Effectuez l’étape 1</v>
      </c>
      <c r="I1314" s="3">
        <f t="shared" si="20"/>
        <v>0</v>
      </c>
    </row>
    <row r="1315" spans="7:9" x14ac:dyDescent="0.35">
      <c r="G1315" s="54" t="str">
        <f>IF(ISTEXT(overallRate),"Effectuez l’étape 1",IF($C1315="Oui","Utiliser Étape 2a) Hebdomadaire (52)",IF(OR(COUNT($D1315,E1315)&lt;&gt;2,overallRate=0),0,ROUND(IF($B1315="Non - avec lien de dépendance",MIN(2258,E1315,$D1315)*overallRate,MIN(2258,E1315)*overallRate),2))))</f>
        <v>Effectuez l’étape 1</v>
      </c>
      <c r="H1315" s="54" t="str">
        <f>IF(ISTEXT(overallRate),"Effectuez l’étape 1",IF($C1315="Oui","Utiliser Étape 2a) Hebdomadaire (52)",IF(OR(COUNT($D1315,F1315)&lt;&gt;2,overallRate=0),0,ROUND(IF($B1315="Non - avec lien de dépendance",MIN(2258,F1315,$D1315)*overallRate,MIN(2258,F1315)*overallRate),2))))</f>
        <v>Effectuez l’étape 1</v>
      </c>
      <c r="I1315" s="3">
        <f t="shared" si="20"/>
        <v>0</v>
      </c>
    </row>
    <row r="1316" spans="7:9" x14ac:dyDescent="0.35">
      <c r="G1316" s="54" t="str">
        <f>IF(ISTEXT(overallRate),"Effectuez l’étape 1",IF($C1316="Oui","Utiliser Étape 2a) Hebdomadaire (52)",IF(OR(COUNT($D1316,E1316)&lt;&gt;2,overallRate=0),0,ROUND(IF($B1316="Non - avec lien de dépendance",MIN(2258,E1316,$D1316)*overallRate,MIN(2258,E1316)*overallRate),2))))</f>
        <v>Effectuez l’étape 1</v>
      </c>
      <c r="H1316" s="54" t="str">
        <f>IF(ISTEXT(overallRate),"Effectuez l’étape 1",IF($C1316="Oui","Utiliser Étape 2a) Hebdomadaire (52)",IF(OR(COUNT($D1316,F1316)&lt;&gt;2,overallRate=0),0,ROUND(IF($B1316="Non - avec lien de dépendance",MIN(2258,F1316,$D1316)*overallRate,MIN(2258,F1316)*overallRate),2))))</f>
        <v>Effectuez l’étape 1</v>
      </c>
      <c r="I1316" s="3">
        <f t="shared" si="20"/>
        <v>0</v>
      </c>
    </row>
    <row r="1317" spans="7:9" x14ac:dyDescent="0.35">
      <c r="G1317" s="54" t="str">
        <f>IF(ISTEXT(overallRate),"Effectuez l’étape 1",IF($C1317="Oui","Utiliser Étape 2a) Hebdomadaire (52)",IF(OR(COUNT($D1317,E1317)&lt;&gt;2,overallRate=0),0,ROUND(IF($B1317="Non - avec lien de dépendance",MIN(2258,E1317,$D1317)*overallRate,MIN(2258,E1317)*overallRate),2))))</f>
        <v>Effectuez l’étape 1</v>
      </c>
      <c r="H1317" s="54" t="str">
        <f>IF(ISTEXT(overallRate),"Effectuez l’étape 1",IF($C1317="Oui","Utiliser Étape 2a) Hebdomadaire (52)",IF(OR(COUNT($D1317,F1317)&lt;&gt;2,overallRate=0),0,ROUND(IF($B1317="Non - avec lien de dépendance",MIN(2258,F1317,$D1317)*overallRate,MIN(2258,F1317)*overallRate),2))))</f>
        <v>Effectuez l’étape 1</v>
      </c>
      <c r="I1317" s="3">
        <f t="shared" si="20"/>
        <v>0</v>
      </c>
    </row>
    <row r="1318" spans="7:9" x14ac:dyDescent="0.35">
      <c r="G1318" s="54" t="str">
        <f>IF(ISTEXT(overallRate),"Effectuez l’étape 1",IF($C1318="Oui","Utiliser Étape 2a) Hebdomadaire (52)",IF(OR(COUNT($D1318,E1318)&lt;&gt;2,overallRate=0),0,ROUND(IF($B1318="Non - avec lien de dépendance",MIN(2258,E1318,$D1318)*overallRate,MIN(2258,E1318)*overallRate),2))))</f>
        <v>Effectuez l’étape 1</v>
      </c>
      <c r="H1318" s="54" t="str">
        <f>IF(ISTEXT(overallRate),"Effectuez l’étape 1",IF($C1318="Oui","Utiliser Étape 2a) Hebdomadaire (52)",IF(OR(COUNT($D1318,F1318)&lt;&gt;2,overallRate=0),0,ROUND(IF($B1318="Non - avec lien de dépendance",MIN(2258,F1318,$D1318)*overallRate,MIN(2258,F1318)*overallRate),2))))</f>
        <v>Effectuez l’étape 1</v>
      </c>
      <c r="I1318" s="3">
        <f t="shared" si="20"/>
        <v>0</v>
      </c>
    </row>
    <row r="1319" spans="7:9" x14ac:dyDescent="0.35">
      <c r="G1319" s="54" t="str">
        <f>IF(ISTEXT(overallRate),"Effectuez l’étape 1",IF($C1319="Oui","Utiliser Étape 2a) Hebdomadaire (52)",IF(OR(COUNT($D1319,E1319)&lt;&gt;2,overallRate=0),0,ROUND(IF($B1319="Non - avec lien de dépendance",MIN(2258,E1319,$D1319)*overallRate,MIN(2258,E1319)*overallRate),2))))</f>
        <v>Effectuez l’étape 1</v>
      </c>
      <c r="H1319" s="54" t="str">
        <f>IF(ISTEXT(overallRate),"Effectuez l’étape 1",IF($C1319="Oui","Utiliser Étape 2a) Hebdomadaire (52)",IF(OR(COUNT($D1319,F1319)&lt;&gt;2,overallRate=0),0,ROUND(IF($B1319="Non - avec lien de dépendance",MIN(2258,F1319,$D1319)*overallRate,MIN(2258,F1319)*overallRate),2))))</f>
        <v>Effectuez l’étape 1</v>
      </c>
      <c r="I1319" s="3">
        <f t="shared" si="20"/>
        <v>0</v>
      </c>
    </row>
    <row r="1320" spans="7:9" x14ac:dyDescent="0.35">
      <c r="G1320" s="54" t="str">
        <f>IF(ISTEXT(overallRate),"Effectuez l’étape 1",IF($C1320="Oui","Utiliser Étape 2a) Hebdomadaire (52)",IF(OR(COUNT($D1320,E1320)&lt;&gt;2,overallRate=0),0,ROUND(IF($B1320="Non - avec lien de dépendance",MIN(2258,E1320,$D1320)*overallRate,MIN(2258,E1320)*overallRate),2))))</f>
        <v>Effectuez l’étape 1</v>
      </c>
      <c r="H1320" s="54" t="str">
        <f>IF(ISTEXT(overallRate),"Effectuez l’étape 1",IF($C1320="Oui","Utiliser Étape 2a) Hebdomadaire (52)",IF(OR(COUNT($D1320,F1320)&lt;&gt;2,overallRate=0),0,ROUND(IF($B1320="Non - avec lien de dépendance",MIN(2258,F1320,$D1320)*overallRate,MIN(2258,F1320)*overallRate),2))))</f>
        <v>Effectuez l’étape 1</v>
      </c>
      <c r="I1320" s="3">
        <f t="shared" si="20"/>
        <v>0</v>
      </c>
    </row>
    <row r="1321" spans="7:9" x14ac:dyDescent="0.35">
      <c r="G1321" s="54" t="str">
        <f>IF(ISTEXT(overallRate),"Effectuez l’étape 1",IF($C1321="Oui","Utiliser Étape 2a) Hebdomadaire (52)",IF(OR(COUNT($D1321,E1321)&lt;&gt;2,overallRate=0),0,ROUND(IF($B1321="Non - avec lien de dépendance",MIN(2258,E1321,$D1321)*overallRate,MIN(2258,E1321)*overallRate),2))))</f>
        <v>Effectuez l’étape 1</v>
      </c>
      <c r="H1321" s="54" t="str">
        <f>IF(ISTEXT(overallRate),"Effectuez l’étape 1",IF($C1321="Oui","Utiliser Étape 2a) Hebdomadaire (52)",IF(OR(COUNT($D1321,F1321)&lt;&gt;2,overallRate=0),0,ROUND(IF($B1321="Non - avec lien de dépendance",MIN(2258,F1321,$D1321)*overallRate,MIN(2258,F1321)*overallRate),2))))</f>
        <v>Effectuez l’étape 1</v>
      </c>
      <c r="I1321" s="3">
        <f t="shared" si="20"/>
        <v>0</v>
      </c>
    </row>
    <row r="1322" spans="7:9" x14ac:dyDescent="0.35">
      <c r="G1322" s="54" t="str">
        <f>IF(ISTEXT(overallRate),"Effectuez l’étape 1",IF($C1322="Oui","Utiliser Étape 2a) Hebdomadaire (52)",IF(OR(COUNT($D1322,E1322)&lt;&gt;2,overallRate=0),0,ROUND(IF($B1322="Non - avec lien de dépendance",MIN(2258,E1322,$D1322)*overallRate,MIN(2258,E1322)*overallRate),2))))</f>
        <v>Effectuez l’étape 1</v>
      </c>
      <c r="H1322" s="54" t="str">
        <f>IF(ISTEXT(overallRate),"Effectuez l’étape 1",IF($C1322="Oui","Utiliser Étape 2a) Hebdomadaire (52)",IF(OR(COUNT($D1322,F1322)&lt;&gt;2,overallRate=0),0,ROUND(IF($B1322="Non - avec lien de dépendance",MIN(2258,F1322,$D1322)*overallRate,MIN(2258,F1322)*overallRate),2))))</f>
        <v>Effectuez l’étape 1</v>
      </c>
      <c r="I1322" s="3">
        <f t="shared" si="20"/>
        <v>0</v>
      </c>
    </row>
    <row r="1323" spans="7:9" x14ac:dyDescent="0.35">
      <c r="G1323" s="54" t="str">
        <f>IF(ISTEXT(overallRate),"Effectuez l’étape 1",IF($C1323="Oui","Utiliser Étape 2a) Hebdomadaire (52)",IF(OR(COUNT($D1323,E1323)&lt;&gt;2,overallRate=0),0,ROUND(IF($B1323="Non - avec lien de dépendance",MIN(2258,E1323,$D1323)*overallRate,MIN(2258,E1323)*overallRate),2))))</f>
        <v>Effectuez l’étape 1</v>
      </c>
      <c r="H1323" s="54" t="str">
        <f>IF(ISTEXT(overallRate),"Effectuez l’étape 1",IF($C1323="Oui","Utiliser Étape 2a) Hebdomadaire (52)",IF(OR(COUNT($D1323,F1323)&lt;&gt;2,overallRate=0),0,ROUND(IF($B1323="Non - avec lien de dépendance",MIN(2258,F1323,$D1323)*overallRate,MIN(2258,F1323)*overallRate),2))))</f>
        <v>Effectuez l’étape 1</v>
      </c>
      <c r="I1323" s="3">
        <f t="shared" si="20"/>
        <v>0</v>
      </c>
    </row>
    <row r="1324" spans="7:9" x14ac:dyDescent="0.35">
      <c r="G1324" s="54" t="str">
        <f>IF(ISTEXT(overallRate),"Effectuez l’étape 1",IF($C1324="Oui","Utiliser Étape 2a) Hebdomadaire (52)",IF(OR(COUNT($D1324,E1324)&lt;&gt;2,overallRate=0),0,ROUND(IF($B1324="Non - avec lien de dépendance",MIN(2258,E1324,$D1324)*overallRate,MIN(2258,E1324)*overallRate),2))))</f>
        <v>Effectuez l’étape 1</v>
      </c>
      <c r="H1324" s="54" t="str">
        <f>IF(ISTEXT(overallRate),"Effectuez l’étape 1",IF($C1324="Oui","Utiliser Étape 2a) Hebdomadaire (52)",IF(OR(COUNT($D1324,F1324)&lt;&gt;2,overallRate=0),0,ROUND(IF($B1324="Non - avec lien de dépendance",MIN(2258,F1324,$D1324)*overallRate,MIN(2258,F1324)*overallRate),2))))</f>
        <v>Effectuez l’étape 1</v>
      </c>
      <c r="I1324" s="3">
        <f t="shared" si="20"/>
        <v>0</v>
      </c>
    </row>
    <row r="1325" spans="7:9" x14ac:dyDescent="0.35">
      <c r="G1325" s="54" t="str">
        <f>IF(ISTEXT(overallRate),"Effectuez l’étape 1",IF($C1325="Oui","Utiliser Étape 2a) Hebdomadaire (52)",IF(OR(COUNT($D1325,E1325)&lt;&gt;2,overallRate=0),0,ROUND(IF($B1325="Non - avec lien de dépendance",MIN(2258,E1325,$D1325)*overallRate,MIN(2258,E1325)*overallRate),2))))</f>
        <v>Effectuez l’étape 1</v>
      </c>
      <c r="H1325" s="54" t="str">
        <f>IF(ISTEXT(overallRate),"Effectuez l’étape 1",IF($C1325="Oui","Utiliser Étape 2a) Hebdomadaire (52)",IF(OR(COUNT($D1325,F1325)&lt;&gt;2,overallRate=0),0,ROUND(IF($B1325="Non - avec lien de dépendance",MIN(2258,F1325,$D1325)*overallRate,MIN(2258,F1325)*overallRate),2))))</f>
        <v>Effectuez l’étape 1</v>
      </c>
      <c r="I1325" s="3">
        <f t="shared" si="20"/>
        <v>0</v>
      </c>
    </row>
    <row r="1326" spans="7:9" x14ac:dyDescent="0.35">
      <c r="G1326" s="54" t="str">
        <f>IF(ISTEXT(overallRate),"Effectuez l’étape 1",IF($C1326="Oui","Utiliser Étape 2a) Hebdomadaire (52)",IF(OR(COUNT($D1326,E1326)&lt;&gt;2,overallRate=0),0,ROUND(IF($B1326="Non - avec lien de dépendance",MIN(2258,E1326,$D1326)*overallRate,MIN(2258,E1326)*overallRate),2))))</f>
        <v>Effectuez l’étape 1</v>
      </c>
      <c r="H1326" s="54" t="str">
        <f>IF(ISTEXT(overallRate),"Effectuez l’étape 1",IF($C1326="Oui","Utiliser Étape 2a) Hebdomadaire (52)",IF(OR(COUNT($D1326,F1326)&lt;&gt;2,overallRate=0),0,ROUND(IF($B1326="Non - avec lien de dépendance",MIN(2258,F1326,$D1326)*overallRate,MIN(2258,F1326)*overallRate),2))))</f>
        <v>Effectuez l’étape 1</v>
      </c>
      <c r="I1326" s="3">
        <f t="shared" si="20"/>
        <v>0</v>
      </c>
    </row>
    <row r="1327" spans="7:9" x14ac:dyDescent="0.35">
      <c r="G1327" s="54" t="str">
        <f>IF(ISTEXT(overallRate),"Effectuez l’étape 1",IF($C1327="Oui","Utiliser Étape 2a) Hebdomadaire (52)",IF(OR(COUNT($D1327,E1327)&lt;&gt;2,overallRate=0),0,ROUND(IF($B1327="Non - avec lien de dépendance",MIN(2258,E1327,$D1327)*overallRate,MIN(2258,E1327)*overallRate),2))))</f>
        <v>Effectuez l’étape 1</v>
      </c>
      <c r="H1327" s="54" t="str">
        <f>IF(ISTEXT(overallRate),"Effectuez l’étape 1",IF($C1327="Oui","Utiliser Étape 2a) Hebdomadaire (52)",IF(OR(COUNT($D1327,F1327)&lt;&gt;2,overallRate=0),0,ROUND(IF($B1327="Non - avec lien de dépendance",MIN(2258,F1327,$D1327)*overallRate,MIN(2258,F1327)*overallRate),2))))</f>
        <v>Effectuez l’étape 1</v>
      </c>
      <c r="I1327" s="3">
        <f t="shared" si="20"/>
        <v>0</v>
      </c>
    </row>
    <row r="1328" spans="7:9" x14ac:dyDescent="0.35">
      <c r="G1328" s="54" t="str">
        <f>IF(ISTEXT(overallRate),"Effectuez l’étape 1",IF($C1328="Oui","Utiliser Étape 2a) Hebdomadaire (52)",IF(OR(COUNT($D1328,E1328)&lt;&gt;2,overallRate=0),0,ROUND(IF($B1328="Non - avec lien de dépendance",MIN(2258,E1328,$D1328)*overallRate,MIN(2258,E1328)*overallRate),2))))</f>
        <v>Effectuez l’étape 1</v>
      </c>
      <c r="H1328" s="54" t="str">
        <f>IF(ISTEXT(overallRate),"Effectuez l’étape 1",IF($C1328="Oui","Utiliser Étape 2a) Hebdomadaire (52)",IF(OR(COUNT($D1328,F1328)&lt;&gt;2,overallRate=0),0,ROUND(IF($B1328="Non - avec lien de dépendance",MIN(2258,F1328,$D1328)*overallRate,MIN(2258,F1328)*overallRate),2))))</f>
        <v>Effectuez l’étape 1</v>
      </c>
      <c r="I1328" s="3">
        <f t="shared" si="20"/>
        <v>0</v>
      </c>
    </row>
    <row r="1329" spans="7:9" x14ac:dyDescent="0.35">
      <c r="G1329" s="54" t="str">
        <f>IF(ISTEXT(overallRate),"Effectuez l’étape 1",IF($C1329="Oui","Utiliser Étape 2a) Hebdomadaire (52)",IF(OR(COUNT($D1329,E1329)&lt;&gt;2,overallRate=0),0,ROUND(IF($B1329="Non - avec lien de dépendance",MIN(2258,E1329,$D1329)*overallRate,MIN(2258,E1329)*overallRate),2))))</f>
        <v>Effectuez l’étape 1</v>
      </c>
      <c r="H1329" s="54" t="str">
        <f>IF(ISTEXT(overallRate),"Effectuez l’étape 1",IF($C1329="Oui","Utiliser Étape 2a) Hebdomadaire (52)",IF(OR(COUNT($D1329,F1329)&lt;&gt;2,overallRate=0),0,ROUND(IF($B1329="Non - avec lien de dépendance",MIN(2258,F1329,$D1329)*overallRate,MIN(2258,F1329)*overallRate),2))))</f>
        <v>Effectuez l’étape 1</v>
      </c>
      <c r="I1329" s="3">
        <f t="shared" si="20"/>
        <v>0</v>
      </c>
    </row>
    <row r="1330" spans="7:9" x14ac:dyDescent="0.35">
      <c r="G1330" s="54" t="str">
        <f>IF(ISTEXT(overallRate),"Effectuez l’étape 1",IF($C1330="Oui","Utiliser Étape 2a) Hebdomadaire (52)",IF(OR(COUNT($D1330,E1330)&lt;&gt;2,overallRate=0),0,ROUND(IF($B1330="Non - avec lien de dépendance",MIN(2258,E1330,$D1330)*overallRate,MIN(2258,E1330)*overallRate),2))))</f>
        <v>Effectuez l’étape 1</v>
      </c>
      <c r="H1330" s="54" t="str">
        <f>IF(ISTEXT(overallRate),"Effectuez l’étape 1",IF($C1330="Oui","Utiliser Étape 2a) Hebdomadaire (52)",IF(OR(COUNT($D1330,F1330)&lt;&gt;2,overallRate=0),0,ROUND(IF($B1330="Non - avec lien de dépendance",MIN(2258,F1330,$D1330)*overallRate,MIN(2258,F1330)*overallRate),2))))</f>
        <v>Effectuez l’étape 1</v>
      </c>
      <c r="I1330" s="3">
        <f t="shared" si="20"/>
        <v>0</v>
      </c>
    </row>
    <row r="1331" spans="7:9" x14ac:dyDescent="0.35">
      <c r="G1331" s="54" t="str">
        <f>IF(ISTEXT(overallRate),"Effectuez l’étape 1",IF($C1331="Oui","Utiliser Étape 2a) Hebdomadaire (52)",IF(OR(COUNT($D1331,E1331)&lt;&gt;2,overallRate=0),0,ROUND(IF($B1331="Non - avec lien de dépendance",MIN(2258,E1331,$D1331)*overallRate,MIN(2258,E1331)*overallRate),2))))</f>
        <v>Effectuez l’étape 1</v>
      </c>
      <c r="H1331" s="54" t="str">
        <f>IF(ISTEXT(overallRate),"Effectuez l’étape 1",IF($C1331="Oui","Utiliser Étape 2a) Hebdomadaire (52)",IF(OR(COUNT($D1331,F1331)&lt;&gt;2,overallRate=0),0,ROUND(IF($B1331="Non - avec lien de dépendance",MIN(2258,F1331,$D1331)*overallRate,MIN(2258,F1331)*overallRate),2))))</f>
        <v>Effectuez l’étape 1</v>
      </c>
      <c r="I1331" s="3">
        <f t="shared" si="20"/>
        <v>0</v>
      </c>
    </row>
    <row r="1332" spans="7:9" x14ac:dyDescent="0.35">
      <c r="G1332" s="54" t="str">
        <f>IF(ISTEXT(overallRate),"Effectuez l’étape 1",IF($C1332="Oui","Utiliser Étape 2a) Hebdomadaire (52)",IF(OR(COUNT($D1332,E1332)&lt;&gt;2,overallRate=0),0,ROUND(IF($B1332="Non - avec lien de dépendance",MIN(2258,E1332,$D1332)*overallRate,MIN(2258,E1332)*overallRate),2))))</f>
        <v>Effectuez l’étape 1</v>
      </c>
      <c r="H1332" s="54" t="str">
        <f>IF(ISTEXT(overallRate),"Effectuez l’étape 1",IF($C1332="Oui","Utiliser Étape 2a) Hebdomadaire (52)",IF(OR(COUNT($D1332,F1332)&lt;&gt;2,overallRate=0),0,ROUND(IF($B1332="Non - avec lien de dépendance",MIN(2258,F1332,$D1332)*overallRate,MIN(2258,F1332)*overallRate),2))))</f>
        <v>Effectuez l’étape 1</v>
      </c>
      <c r="I1332" s="3">
        <f t="shared" si="20"/>
        <v>0</v>
      </c>
    </row>
    <row r="1333" spans="7:9" x14ac:dyDescent="0.35">
      <c r="G1333" s="54" t="str">
        <f>IF(ISTEXT(overallRate),"Effectuez l’étape 1",IF($C1333="Oui","Utiliser Étape 2a) Hebdomadaire (52)",IF(OR(COUNT($D1333,E1333)&lt;&gt;2,overallRate=0),0,ROUND(IF($B1333="Non - avec lien de dépendance",MIN(2258,E1333,$D1333)*overallRate,MIN(2258,E1333)*overallRate),2))))</f>
        <v>Effectuez l’étape 1</v>
      </c>
      <c r="H1333" s="54" t="str">
        <f>IF(ISTEXT(overallRate),"Effectuez l’étape 1",IF($C1333="Oui","Utiliser Étape 2a) Hebdomadaire (52)",IF(OR(COUNT($D1333,F1333)&lt;&gt;2,overallRate=0),0,ROUND(IF($B1333="Non - avec lien de dépendance",MIN(2258,F1333,$D1333)*overallRate,MIN(2258,F1333)*overallRate),2))))</f>
        <v>Effectuez l’étape 1</v>
      </c>
      <c r="I1333" s="3">
        <f t="shared" si="20"/>
        <v>0</v>
      </c>
    </row>
    <row r="1334" spans="7:9" x14ac:dyDescent="0.35">
      <c r="G1334" s="54" t="str">
        <f>IF(ISTEXT(overallRate),"Effectuez l’étape 1",IF($C1334="Oui","Utiliser Étape 2a) Hebdomadaire (52)",IF(OR(COUNT($D1334,E1334)&lt;&gt;2,overallRate=0),0,ROUND(IF($B1334="Non - avec lien de dépendance",MIN(2258,E1334,$D1334)*overallRate,MIN(2258,E1334)*overallRate),2))))</f>
        <v>Effectuez l’étape 1</v>
      </c>
      <c r="H1334" s="54" t="str">
        <f>IF(ISTEXT(overallRate),"Effectuez l’étape 1",IF($C1334="Oui","Utiliser Étape 2a) Hebdomadaire (52)",IF(OR(COUNT($D1334,F1334)&lt;&gt;2,overallRate=0),0,ROUND(IF($B1334="Non - avec lien de dépendance",MIN(2258,F1334,$D1334)*overallRate,MIN(2258,F1334)*overallRate),2))))</f>
        <v>Effectuez l’étape 1</v>
      </c>
      <c r="I1334" s="3">
        <f t="shared" si="20"/>
        <v>0</v>
      </c>
    </row>
    <row r="1335" spans="7:9" x14ac:dyDescent="0.35">
      <c r="G1335" s="54" t="str">
        <f>IF(ISTEXT(overallRate),"Effectuez l’étape 1",IF($C1335="Oui","Utiliser Étape 2a) Hebdomadaire (52)",IF(OR(COUNT($D1335,E1335)&lt;&gt;2,overallRate=0),0,ROUND(IF($B1335="Non - avec lien de dépendance",MIN(2258,E1335,$D1335)*overallRate,MIN(2258,E1335)*overallRate),2))))</f>
        <v>Effectuez l’étape 1</v>
      </c>
      <c r="H1335" s="54" t="str">
        <f>IF(ISTEXT(overallRate),"Effectuez l’étape 1",IF($C1335="Oui","Utiliser Étape 2a) Hebdomadaire (52)",IF(OR(COUNT($D1335,F1335)&lt;&gt;2,overallRate=0),0,ROUND(IF($B1335="Non - avec lien de dépendance",MIN(2258,F1335,$D1335)*overallRate,MIN(2258,F1335)*overallRate),2))))</f>
        <v>Effectuez l’étape 1</v>
      </c>
      <c r="I1335" s="3">
        <f t="shared" si="20"/>
        <v>0</v>
      </c>
    </row>
    <row r="1336" spans="7:9" x14ac:dyDescent="0.35">
      <c r="G1336" s="54" t="str">
        <f>IF(ISTEXT(overallRate),"Effectuez l’étape 1",IF($C1336="Oui","Utiliser Étape 2a) Hebdomadaire (52)",IF(OR(COUNT($D1336,E1336)&lt;&gt;2,overallRate=0),0,ROUND(IF($B1336="Non - avec lien de dépendance",MIN(2258,E1336,$D1336)*overallRate,MIN(2258,E1336)*overallRate),2))))</f>
        <v>Effectuez l’étape 1</v>
      </c>
      <c r="H1336" s="54" t="str">
        <f>IF(ISTEXT(overallRate),"Effectuez l’étape 1",IF($C1336="Oui","Utiliser Étape 2a) Hebdomadaire (52)",IF(OR(COUNT($D1336,F1336)&lt;&gt;2,overallRate=0),0,ROUND(IF($B1336="Non - avec lien de dépendance",MIN(2258,F1336,$D1336)*overallRate,MIN(2258,F1336)*overallRate),2))))</f>
        <v>Effectuez l’étape 1</v>
      </c>
      <c r="I1336" s="3">
        <f t="shared" si="20"/>
        <v>0</v>
      </c>
    </row>
    <row r="1337" spans="7:9" x14ac:dyDescent="0.35">
      <c r="G1337" s="54" t="str">
        <f>IF(ISTEXT(overallRate),"Effectuez l’étape 1",IF($C1337="Oui","Utiliser Étape 2a) Hebdomadaire (52)",IF(OR(COUNT($D1337,E1337)&lt;&gt;2,overallRate=0),0,ROUND(IF($B1337="Non - avec lien de dépendance",MIN(2258,E1337,$D1337)*overallRate,MIN(2258,E1337)*overallRate),2))))</f>
        <v>Effectuez l’étape 1</v>
      </c>
      <c r="H1337" s="54" t="str">
        <f>IF(ISTEXT(overallRate),"Effectuez l’étape 1",IF($C1337="Oui","Utiliser Étape 2a) Hebdomadaire (52)",IF(OR(COUNT($D1337,F1337)&lt;&gt;2,overallRate=0),0,ROUND(IF($B1337="Non - avec lien de dépendance",MIN(2258,F1337,$D1337)*overallRate,MIN(2258,F1337)*overallRate),2))))</f>
        <v>Effectuez l’étape 1</v>
      </c>
      <c r="I1337" s="3">
        <f t="shared" si="20"/>
        <v>0</v>
      </c>
    </row>
    <row r="1338" spans="7:9" x14ac:dyDescent="0.35">
      <c r="G1338" s="54" t="str">
        <f>IF(ISTEXT(overallRate),"Effectuez l’étape 1",IF($C1338="Oui","Utiliser Étape 2a) Hebdomadaire (52)",IF(OR(COUNT($D1338,E1338)&lt;&gt;2,overallRate=0),0,ROUND(IF($B1338="Non - avec lien de dépendance",MIN(2258,E1338,$D1338)*overallRate,MIN(2258,E1338)*overallRate),2))))</f>
        <v>Effectuez l’étape 1</v>
      </c>
      <c r="H1338" s="54" t="str">
        <f>IF(ISTEXT(overallRate),"Effectuez l’étape 1",IF($C1338="Oui","Utiliser Étape 2a) Hebdomadaire (52)",IF(OR(COUNT($D1338,F1338)&lt;&gt;2,overallRate=0),0,ROUND(IF($B1338="Non - avec lien de dépendance",MIN(2258,F1338,$D1338)*overallRate,MIN(2258,F1338)*overallRate),2))))</f>
        <v>Effectuez l’étape 1</v>
      </c>
      <c r="I1338" s="3">
        <f t="shared" si="20"/>
        <v>0</v>
      </c>
    </row>
    <row r="1339" spans="7:9" x14ac:dyDescent="0.35">
      <c r="G1339" s="54" t="str">
        <f>IF(ISTEXT(overallRate),"Effectuez l’étape 1",IF($C1339="Oui","Utiliser Étape 2a) Hebdomadaire (52)",IF(OR(COUNT($D1339,E1339)&lt;&gt;2,overallRate=0),0,ROUND(IF($B1339="Non - avec lien de dépendance",MIN(2258,E1339,$D1339)*overallRate,MIN(2258,E1339)*overallRate),2))))</f>
        <v>Effectuez l’étape 1</v>
      </c>
      <c r="H1339" s="54" t="str">
        <f>IF(ISTEXT(overallRate),"Effectuez l’étape 1",IF($C1339="Oui","Utiliser Étape 2a) Hebdomadaire (52)",IF(OR(COUNT($D1339,F1339)&lt;&gt;2,overallRate=0),0,ROUND(IF($B1339="Non - avec lien de dépendance",MIN(2258,F1339,$D1339)*overallRate,MIN(2258,F1339)*overallRate),2))))</f>
        <v>Effectuez l’étape 1</v>
      </c>
      <c r="I1339" s="3">
        <f t="shared" si="20"/>
        <v>0</v>
      </c>
    </row>
    <row r="1340" spans="7:9" x14ac:dyDescent="0.35">
      <c r="G1340" s="54" t="str">
        <f>IF(ISTEXT(overallRate),"Effectuez l’étape 1",IF($C1340="Oui","Utiliser Étape 2a) Hebdomadaire (52)",IF(OR(COUNT($D1340,E1340)&lt;&gt;2,overallRate=0),0,ROUND(IF($B1340="Non - avec lien de dépendance",MIN(2258,E1340,$D1340)*overallRate,MIN(2258,E1340)*overallRate),2))))</f>
        <v>Effectuez l’étape 1</v>
      </c>
      <c r="H1340" s="54" t="str">
        <f>IF(ISTEXT(overallRate),"Effectuez l’étape 1",IF($C1340="Oui","Utiliser Étape 2a) Hebdomadaire (52)",IF(OR(COUNT($D1340,F1340)&lt;&gt;2,overallRate=0),0,ROUND(IF($B1340="Non - avec lien de dépendance",MIN(2258,F1340,$D1340)*overallRate,MIN(2258,F1340)*overallRate),2))))</f>
        <v>Effectuez l’étape 1</v>
      </c>
      <c r="I1340" s="3">
        <f t="shared" si="20"/>
        <v>0</v>
      </c>
    </row>
    <row r="1341" spans="7:9" x14ac:dyDescent="0.35">
      <c r="G1341" s="54" t="str">
        <f>IF(ISTEXT(overallRate),"Effectuez l’étape 1",IF($C1341="Oui","Utiliser Étape 2a) Hebdomadaire (52)",IF(OR(COUNT($D1341,E1341)&lt;&gt;2,overallRate=0),0,ROUND(IF($B1341="Non - avec lien de dépendance",MIN(2258,E1341,$D1341)*overallRate,MIN(2258,E1341)*overallRate),2))))</f>
        <v>Effectuez l’étape 1</v>
      </c>
      <c r="H1341" s="54" t="str">
        <f>IF(ISTEXT(overallRate),"Effectuez l’étape 1",IF($C1341="Oui","Utiliser Étape 2a) Hebdomadaire (52)",IF(OR(COUNT($D1341,F1341)&lt;&gt;2,overallRate=0),0,ROUND(IF($B1341="Non - avec lien de dépendance",MIN(2258,F1341,$D1341)*overallRate,MIN(2258,F1341)*overallRate),2))))</f>
        <v>Effectuez l’étape 1</v>
      </c>
      <c r="I1341" s="3">
        <f t="shared" si="20"/>
        <v>0</v>
      </c>
    </row>
    <row r="1342" spans="7:9" x14ac:dyDescent="0.35">
      <c r="G1342" s="54" t="str">
        <f>IF(ISTEXT(overallRate),"Effectuez l’étape 1",IF($C1342="Oui","Utiliser Étape 2a) Hebdomadaire (52)",IF(OR(COUNT($D1342,E1342)&lt;&gt;2,overallRate=0),0,ROUND(IF($B1342="Non - avec lien de dépendance",MIN(2258,E1342,$D1342)*overallRate,MIN(2258,E1342)*overallRate),2))))</f>
        <v>Effectuez l’étape 1</v>
      </c>
      <c r="H1342" s="54" t="str">
        <f>IF(ISTEXT(overallRate),"Effectuez l’étape 1",IF($C1342="Oui","Utiliser Étape 2a) Hebdomadaire (52)",IF(OR(COUNT($D1342,F1342)&lt;&gt;2,overallRate=0),0,ROUND(IF($B1342="Non - avec lien de dépendance",MIN(2258,F1342,$D1342)*overallRate,MIN(2258,F1342)*overallRate),2))))</f>
        <v>Effectuez l’étape 1</v>
      </c>
      <c r="I1342" s="3">
        <f t="shared" si="20"/>
        <v>0</v>
      </c>
    </row>
    <row r="1343" spans="7:9" x14ac:dyDescent="0.35">
      <c r="G1343" s="54" t="str">
        <f>IF(ISTEXT(overallRate),"Effectuez l’étape 1",IF($C1343="Oui","Utiliser Étape 2a) Hebdomadaire (52)",IF(OR(COUNT($D1343,E1343)&lt;&gt;2,overallRate=0),0,ROUND(IF($B1343="Non - avec lien de dépendance",MIN(2258,E1343,$D1343)*overallRate,MIN(2258,E1343)*overallRate),2))))</f>
        <v>Effectuez l’étape 1</v>
      </c>
      <c r="H1343" s="54" t="str">
        <f>IF(ISTEXT(overallRate),"Effectuez l’étape 1",IF($C1343="Oui","Utiliser Étape 2a) Hebdomadaire (52)",IF(OR(COUNT($D1343,F1343)&lt;&gt;2,overallRate=0),0,ROUND(IF($B1343="Non - avec lien de dépendance",MIN(2258,F1343,$D1343)*overallRate,MIN(2258,F1343)*overallRate),2))))</f>
        <v>Effectuez l’étape 1</v>
      </c>
      <c r="I1343" s="3">
        <f t="shared" si="20"/>
        <v>0</v>
      </c>
    </row>
    <row r="1344" spans="7:9" x14ac:dyDescent="0.35">
      <c r="G1344" s="54" t="str">
        <f>IF(ISTEXT(overallRate),"Effectuez l’étape 1",IF($C1344="Oui","Utiliser Étape 2a) Hebdomadaire (52)",IF(OR(COUNT($D1344,E1344)&lt;&gt;2,overallRate=0),0,ROUND(IF($B1344="Non - avec lien de dépendance",MIN(2258,E1344,$D1344)*overallRate,MIN(2258,E1344)*overallRate),2))))</f>
        <v>Effectuez l’étape 1</v>
      </c>
      <c r="H1344" s="54" t="str">
        <f>IF(ISTEXT(overallRate),"Effectuez l’étape 1",IF($C1344="Oui","Utiliser Étape 2a) Hebdomadaire (52)",IF(OR(COUNT($D1344,F1344)&lt;&gt;2,overallRate=0),0,ROUND(IF($B1344="Non - avec lien de dépendance",MIN(2258,F1344,$D1344)*overallRate,MIN(2258,F1344)*overallRate),2))))</f>
        <v>Effectuez l’étape 1</v>
      </c>
      <c r="I1344" s="3">
        <f t="shared" si="20"/>
        <v>0</v>
      </c>
    </row>
    <row r="1345" spans="7:9" x14ac:dyDescent="0.35">
      <c r="G1345" s="54" t="str">
        <f>IF(ISTEXT(overallRate),"Effectuez l’étape 1",IF($C1345="Oui","Utiliser Étape 2a) Hebdomadaire (52)",IF(OR(COUNT($D1345,E1345)&lt;&gt;2,overallRate=0),0,ROUND(IF($B1345="Non - avec lien de dépendance",MIN(2258,E1345,$D1345)*overallRate,MIN(2258,E1345)*overallRate),2))))</f>
        <v>Effectuez l’étape 1</v>
      </c>
      <c r="H1345" s="54" t="str">
        <f>IF(ISTEXT(overallRate),"Effectuez l’étape 1",IF($C1345="Oui","Utiliser Étape 2a) Hebdomadaire (52)",IF(OR(COUNT($D1345,F1345)&lt;&gt;2,overallRate=0),0,ROUND(IF($B1345="Non - avec lien de dépendance",MIN(2258,F1345,$D1345)*overallRate,MIN(2258,F1345)*overallRate),2))))</f>
        <v>Effectuez l’étape 1</v>
      </c>
      <c r="I1345" s="3">
        <f t="shared" si="20"/>
        <v>0</v>
      </c>
    </row>
    <row r="1346" spans="7:9" x14ac:dyDescent="0.35">
      <c r="G1346" s="54" t="str">
        <f>IF(ISTEXT(overallRate),"Effectuez l’étape 1",IF($C1346="Oui","Utiliser Étape 2a) Hebdomadaire (52)",IF(OR(COUNT($D1346,E1346)&lt;&gt;2,overallRate=0),0,ROUND(IF($B1346="Non - avec lien de dépendance",MIN(2258,E1346,$D1346)*overallRate,MIN(2258,E1346)*overallRate),2))))</f>
        <v>Effectuez l’étape 1</v>
      </c>
      <c r="H1346" s="54" t="str">
        <f>IF(ISTEXT(overallRate),"Effectuez l’étape 1",IF($C1346="Oui","Utiliser Étape 2a) Hebdomadaire (52)",IF(OR(COUNT($D1346,F1346)&lt;&gt;2,overallRate=0),0,ROUND(IF($B1346="Non - avec lien de dépendance",MIN(2258,F1346,$D1346)*overallRate,MIN(2258,F1346)*overallRate),2))))</f>
        <v>Effectuez l’étape 1</v>
      </c>
      <c r="I1346" s="3">
        <f t="shared" si="20"/>
        <v>0</v>
      </c>
    </row>
    <row r="1347" spans="7:9" x14ac:dyDescent="0.35">
      <c r="G1347" s="54" t="str">
        <f>IF(ISTEXT(overallRate),"Effectuez l’étape 1",IF($C1347="Oui","Utiliser Étape 2a) Hebdomadaire (52)",IF(OR(COUNT($D1347,E1347)&lt;&gt;2,overallRate=0),0,ROUND(IF($B1347="Non - avec lien de dépendance",MIN(2258,E1347,$D1347)*overallRate,MIN(2258,E1347)*overallRate),2))))</f>
        <v>Effectuez l’étape 1</v>
      </c>
      <c r="H1347" s="54" t="str">
        <f>IF(ISTEXT(overallRate),"Effectuez l’étape 1",IF($C1347="Oui","Utiliser Étape 2a) Hebdomadaire (52)",IF(OR(COUNT($D1347,F1347)&lt;&gt;2,overallRate=0),0,ROUND(IF($B1347="Non - avec lien de dépendance",MIN(2258,F1347,$D1347)*overallRate,MIN(2258,F1347)*overallRate),2))))</f>
        <v>Effectuez l’étape 1</v>
      </c>
      <c r="I1347" s="3">
        <f t="shared" si="20"/>
        <v>0</v>
      </c>
    </row>
    <row r="1348" spans="7:9" x14ac:dyDescent="0.35">
      <c r="G1348" s="54" t="str">
        <f>IF(ISTEXT(overallRate),"Effectuez l’étape 1",IF($C1348="Oui","Utiliser Étape 2a) Hebdomadaire (52)",IF(OR(COUNT($D1348,E1348)&lt;&gt;2,overallRate=0),0,ROUND(IF($B1348="Non - avec lien de dépendance",MIN(2258,E1348,$D1348)*overallRate,MIN(2258,E1348)*overallRate),2))))</f>
        <v>Effectuez l’étape 1</v>
      </c>
      <c r="H1348" s="54" t="str">
        <f>IF(ISTEXT(overallRate),"Effectuez l’étape 1",IF($C1348="Oui","Utiliser Étape 2a) Hebdomadaire (52)",IF(OR(COUNT($D1348,F1348)&lt;&gt;2,overallRate=0),0,ROUND(IF($B1348="Non - avec lien de dépendance",MIN(2258,F1348,$D1348)*overallRate,MIN(2258,F1348)*overallRate),2))))</f>
        <v>Effectuez l’étape 1</v>
      </c>
      <c r="I1348" s="3">
        <f t="shared" si="20"/>
        <v>0</v>
      </c>
    </row>
    <row r="1349" spans="7:9" x14ac:dyDescent="0.35">
      <c r="G1349" s="54" t="str">
        <f>IF(ISTEXT(overallRate),"Effectuez l’étape 1",IF($C1349="Oui","Utiliser Étape 2a) Hebdomadaire (52)",IF(OR(COUNT($D1349,E1349)&lt;&gt;2,overallRate=0),0,ROUND(IF($B1349="Non - avec lien de dépendance",MIN(2258,E1349,$D1349)*overallRate,MIN(2258,E1349)*overallRate),2))))</f>
        <v>Effectuez l’étape 1</v>
      </c>
      <c r="H1349" s="54" t="str">
        <f>IF(ISTEXT(overallRate),"Effectuez l’étape 1",IF($C1349="Oui","Utiliser Étape 2a) Hebdomadaire (52)",IF(OR(COUNT($D1349,F1349)&lt;&gt;2,overallRate=0),0,ROUND(IF($B1349="Non - avec lien de dépendance",MIN(2258,F1349,$D1349)*overallRate,MIN(2258,F1349)*overallRate),2))))</f>
        <v>Effectuez l’étape 1</v>
      </c>
      <c r="I1349" s="3">
        <f t="shared" si="20"/>
        <v>0</v>
      </c>
    </row>
    <row r="1350" spans="7:9" x14ac:dyDescent="0.35">
      <c r="G1350" s="54" t="str">
        <f>IF(ISTEXT(overallRate),"Effectuez l’étape 1",IF($C1350="Oui","Utiliser Étape 2a) Hebdomadaire (52)",IF(OR(COUNT($D1350,E1350)&lt;&gt;2,overallRate=0),0,ROUND(IF($B1350="Non - avec lien de dépendance",MIN(2258,E1350,$D1350)*overallRate,MIN(2258,E1350)*overallRate),2))))</f>
        <v>Effectuez l’étape 1</v>
      </c>
      <c r="H1350" s="54" t="str">
        <f>IF(ISTEXT(overallRate),"Effectuez l’étape 1",IF($C1350="Oui","Utiliser Étape 2a) Hebdomadaire (52)",IF(OR(COUNT($D1350,F1350)&lt;&gt;2,overallRate=0),0,ROUND(IF($B1350="Non - avec lien de dépendance",MIN(2258,F1350,$D1350)*overallRate,MIN(2258,F1350)*overallRate),2))))</f>
        <v>Effectuez l’étape 1</v>
      </c>
      <c r="I1350" s="3">
        <f t="shared" si="20"/>
        <v>0</v>
      </c>
    </row>
    <row r="1351" spans="7:9" x14ac:dyDescent="0.35">
      <c r="G1351" s="54" t="str">
        <f>IF(ISTEXT(overallRate),"Effectuez l’étape 1",IF($C1351="Oui","Utiliser Étape 2a) Hebdomadaire (52)",IF(OR(COUNT($D1351,E1351)&lt;&gt;2,overallRate=0),0,ROUND(IF($B1351="Non - avec lien de dépendance",MIN(2258,E1351,$D1351)*overallRate,MIN(2258,E1351)*overallRate),2))))</f>
        <v>Effectuez l’étape 1</v>
      </c>
      <c r="H1351" s="54" t="str">
        <f>IF(ISTEXT(overallRate),"Effectuez l’étape 1",IF($C1351="Oui","Utiliser Étape 2a) Hebdomadaire (52)",IF(OR(COUNT($D1351,F1351)&lt;&gt;2,overallRate=0),0,ROUND(IF($B1351="Non - avec lien de dépendance",MIN(2258,F1351,$D1351)*overallRate,MIN(2258,F1351)*overallRate),2))))</f>
        <v>Effectuez l’étape 1</v>
      </c>
      <c r="I1351" s="3">
        <f t="shared" ref="I1351:I1414" si="21">IF(AND(COUNT(B1351:F1351)&gt;0,OR(COUNT(D1351:F1351)&lt;&gt;3,ISBLANK(B1351))),"Fill out all amounts",SUM(G1351:H1351))</f>
        <v>0</v>
      </c>
    </row>
    <row r="1352" spans="7:9" x14ac:dyDescent="0.35">
      <c r="G1352" s="54" t="str">
        <f>IF(ISTEXT(overallRate),"Effectuez l’étape 1",IF($C1352="Oui","Utiliser Étape 2a) Hebdomadaire (52)",IF(OR(COUNT($D1352,E1352)&lt;&gt;2,overallRate=0),0,ROUND(IF($B1352="Non - avec lien de dépendance",MIN(2258,E1352,$D1352)*overallRate,MIN(2258,E1352)*overallRate),2))))</f>
        <v>Effectuez l’étape 1</v>
      </c>
      <c r="H1352" s="54" t="str">
        <f>IF(ISTEXT(overallRate),"Effectuez l’étape 1",IF($C1352="Oui","Utiliser Étape 2a) Hebdomadaire (52)",IF(OR(COUNT($D1352,F1352)&lt;&gt;2,overallRate=0),0,ROUND(IF($B1352="Non - avec lien de dépendance",MIN(2258,F1352,$D1352)*overallRate,MIN(2258,F1352)*overallRate),2))))</f>
        <v>Effectuez l’étape 1</v>
      </c>
      <c r="I1352" s="3">
        <f t="shared" si="21"/>
        <v>0</v>
      </c>
    </row>
    <row r="1353" spans="7:9" x14ac:dyDescent="0.35">
      <c r="G1353" s="54" t="str">
        <f>IF(ISTEXT(overallRate),"Effectuez l’étape 1",IF($C1353="Oui","Utiliser Étape 2a) Hebdomadaire (52)",IF(OR(COUNT($D1353,E1353)&lt;&gt;2,overallRate=0),0,ROUND(IF($B1353="Non - avec lien de dépendance",MIN(2258,E1353,$D1353)*overallRate,MIN(2258,E1353)*overallRate),2))))</f>
        <v>Effectuez l’étape 1</v>
      </c>
      <c r="H1353" s="54" t="str">
        <f>IF(ISTEXT(overallRate),"Effectuez l’étape 1",IF($C1353="Oui","Utiliser Étape 2a) Hebdomadaire (52)",IF(OR(COUNT($D1353,F1353)&lt;&gt;2,overallRate=0),0,ROUND(IF($B1353="Non - avec lien de dépendance",MIN(2258,F1353,$D1353)*overallRate,MIN(2258,F1353)*overallRate),2))))</f>
        <v>Effectuez l’étape 1</v>
      </c>
      <c r="I1353" s="3">
        <f t="shared" si="21"/>
        <v>0</v>
      </c>
    </row>
    <row r="1354" spans="7:9" x14ac:dyDescent="0.35">
      <c r="G1354" s="54" t="str">
        <f>IF(ISTEXT(overallRate),"Effectuez l’étape 1",IF($C1354="Oui","Utiliser Étape 2a) Hebdomadaire (52)",IF(OR(COUNT($D1354,E1354)&lt;&gt;2,overallRate=0),0,ROUND(IF($B1354="Non - avec lien de dépendance",MIN(2258,E1354,$D1354)*overallRate,MIN(2258,E1354)*overallRate),2))))</f>
        <v>Effectuez l’étape 1</v>
      </c>
      <c r="H1354" s="54" t="str">
        <f>IF(ISTEXT(overallRate),"Effectuez l’étape 1",IF($C1354="Oui","Utiliser Étape 2a) Hebdomadaire (52)",IF(OR(COUNT($D1354,F1354)&lt;&gt;2,overallRate=0),0,ROUND(IF($B1354="Non - avec lien de dépendance",MIN(2258,F1354,$D1354)*overallRate,MIN(2258,F1354)*overallRate),2))))</f>
        <v>Effectuez l’étape 1</v>
      </c>
      <c r="I1354" s="3">
        <f t="shared" si="21"/>
        <v>0</v>
      </c>
    </row>
    <row r="1355" spans="7:9" x14ac:dyDescent="0.35">
      <c r="G1355" s="54" t="str">
        <f>IF(ISTEXT(overallRate),"Effectuez l’étape 1",IF($C1355="Oui","Utiliser Étape 2a) Hebdomadaire (52)",IF(OR(COUNT($D1355,E1355)&lt;&gt;2,overallRate=0),0,ROUND(IF($B1355="Non - avec lien de dépendance",MIN(2258,E1355,$D1355)*overallRate,MIN(2258,E1355)*overallRate),2))))</f>
        <v>Effectuez l’étape 1</v>
      </c>
      <c r="H1355" s="54" t="str">
        <f>IF(ISTEXT(overallRate),"Effectuez l’étape 1",IF($C1355="Oui","Utiliser Étape 2a) Hebdomadaire (52)",IF(OR(COUNT($D1355,F1355)&lt;&gt;2,overallRate=0),0,ROUND(IF($B1355="Non - avec lien de dépendance",MIN(2258,F1355,$D1355)*overallRate,MIN(2258,F1355)*overallRate),2))))</f>
        <v>Effectuez l’étape 1</v>
      </c>
      <c r="I1355" s="3">
        <f t="shared" si="21"/>
        <v>0</v>
      </c>
    </row>
    <row r="1356" spans="7:9" x14ac:dyDescent="0.35">
      <c r="G1356" s="54" t="str">
        <f>IF(ISTEXT(overallRate),"Effectuez l’étape 1",IF($C1356="Oui","Utiliser Étape 2a) Hebdomadaire (52)",IF(OR(COUNT($D1356,E1356)&lt;&gt;2,overallRate=0),0,ROUND(IF($B1356="Non - avec lien de dépendance",MIN(2258,E1356,$D1356)*overallRate,MIN(2258,E1356)*overallRate),2))))</f>
        <v>Effectuez l’étape 1</v>
      </c>
      <c r="H1356" s="54" t="str">
        <f>IF(ISTEXT(overallRate),"Effectuez l’étape 1",IF($C1356="Oui","Utiliser Étape 2a) Hebdomadaire (52)",IF(OR(COUNT($D1356,F1356)&lt;&gt;2,overallRate=0),0,ROUND(IF($B1356="Non - avec lien de dépendance",MIN(2258,F1356,$D1356)*overallRate,MIN(2258,F1356)*overallRate),2))))</f>
        <v>Effectuez l’étape 1</v>
      </c>
      <c r="I1356" s="3">
        <f t="shared" si="21"/>
        <v>0</v>
      </c>
    </row>
    <row r="1357" spans="7:9" x14ac:dyDescent="0.35">
      <c r="G1357" s="54" t="str">
        <f>IF(ISTEXT(overallRate),"Effectuez l’étape 1",IF($C1357="Oui","Utiliser Étape 2a) Hebdomadaire (52)",IF(OR(COUNT($D1357,E1357)&lt;&gt;2,overallRate=0),0,ROUND(IF($B1357="Non - avec lien de dépendance",MIN(2258,E1357,$D1357)*overallRate,MIN(2258,E1357)*overallRate),2))))</f>
        <v>Effectuez l’étape 1</v>
      </c>
      <c r="H1357" s="54" t="str">
        <f>IF(ISTEXT(overallRate),"Effectuez l’étape 1",IF($C1357="Oui","Utiliser Étape 2a) Hebdomadaire (52)",IF(OR(COUNT($D1357,F1357)&lt;&gt;2,overallRate=0),0,ROUND(IF($B1357="Non - avec lien de dépendance",MIN(2258,F1357,$D1357)*overallRate,MIN(2258,F1357)*overallRate),2))))</f>
        <v>Effectuez l’étape 1</v>
      </c>
      <c r="I1357" s="3">
        <f t="shared" si="21"/>
        <v>0</v>
      </c>
    </row>
    <row r="1358" spans="7:9" x14ac:dyDescent="0.35">
      <c r="G1358" s="54" t="str">
        <f>IF(ISTEXT(overallRate),"Effectuez l’étape 1",IF($C1358="Oui","Utiliser Étape 2a) Hebdomadaire (52)",IF(OR(COUNT($D1358,E1358)&lt;&gt;2,overallRate=0),0,ROUND(IF($B1358="Non - avec lien de dépendance",MIN(2258,E1358,$D1358)*overallRate,MIN(2258,E1358)*overallRate),2))))</f>
        <v>Effectuez l’étape 1</v>
      </c>
      <c r="H1358" s="54" t="str">
        <f>IF(ISTEXT(overallRate),"Effectuez l’étape 1",IF($C1358="Oui","Utiliser Étape 2a) Hebdomadaire (52)",IF(OR(COUNT($D1358,F1358)&lt;&gt;2,overallRate=0),0,ROUND(IF($B1358="Non - avec lien de dépendance",MIN(2258,F1358,$D1358)*overallRate,MIN(2258,F1358)*overallRate),2))))</f>
        <v>Effectuez l’étape 1</v>
      </c>
      <c r="I1358" s="3">
        <f t="shared" si="21"/>
        <v>0</v>
      </c>
    </row>
    <row r="1359" spans="7:9" x14ac:dyDescent="0.35">
      <c r="G1359" s="54" t="str">
        <f>IF(ISTEXT(overallRate),"Effectuez l’étape 1",IF($C1359="Oui","Utiliser Étape 2a) Hebdomadaire (52)",IF(OR(COUNT($D1359,E1359)&lt;&gt;2,overallRate=0),0,ROUND(IF($B1359="Non - avec lien de dépendance",MIN(2258,E1359,$D1359)*overallRate,MIN(2258,E1359)*overallRate),2))))</f>
        <v>Effectuez l’étape 1</v>
      </c>
      <c r="H1359" s="54" t="str">
        <f>IF(ISTEXT(overallRate),"Effectuez l’étape 1",IF($C1359="Oui","Utiliser Étape 2a) Hebdomadaire (52)",IF(OR(COUNT($D1359,F1359)&lt;&gt;2,overallRate=0),0,ROUND(IF($B1359="Non - avec lien de dépendance",MIN(2258,F1359,$D1359)*overallRate,MIN(2258,F1359)*overallRate),2))))</f>
        <v>Effectuez l’étape 1</v>
      </c>
      <c r="I1359" s="3">
        <f t="shared" si="21"/>
        <v>0</v>
      </c>
    </row>
    <row r="1360" spans="7:9" x14ac:dyDescent="0.35">
      <c r="G1360" s="54" t="str">
        <f>IF(ISTEXT(overallRate),"Effectuez l’étape 1",IF($C1360="Oui","Utiliser Étape 2a) Hebdomadaire (52)",IF(OR(COUNT($D1360,E1360)&lt;&gt;2,overallRate=0),0,ROUND(IF($B1360="Non - avec lien de dépendance",MIN(2258,E1360,$D1360)*overallRate,MIN(2258,E1360)*overallRate),2))))</f>
        <v>Effectuez l’étape 1</v>
      </c>
      <c r="H1360" s="54" t="str">
        <f>IF(ISTEXT(overallRate),"Effectuez l’étape 1",IF($C1360="Oui","Utiliser Étape 2a) Hebdomadaire (52)",IF(OR(COUNT($D1360,F1360)&lt;&gt;2,overallRate=0),0,ROUND(IF($B1360="Non - avec lien de dépendance",MIN(2258,F1360,$D1360)*overallRate,MIN(2258,F1360)*overallRate),2))))</f>
        <v>Effectuez l’étape 1</v>
      </c>
      <c r="I1360" s="3">
        <f t="shared" si="21"/>
        <v>0</v>
      </c>
    </row>
    <row r="1361" spans="7:9" x14ac:dyDescent="0.35">
      <c r="G1361" s="54" t="str">
        <f>IF(ISTEXT(overallRate),"Effectuez l’étape 1",IF($C1361="Oui","Utiliser Étape 2a) Hebdomadaire (52)",IF(OR(COUNT($D1361,E1361)&lt;&gt;2,overallRate=0),0,ROUND(IF($B1361="Non - avec lien de dépendance",MIN(2258,E1361,$D1361)*overallRate,MIN(2258,E1361)*overallRate),2))))</f>
        <v>Effectuez l’étape 1</v>
      </c>
      <c r="H1361" s="54" t="str">
        <f>IF(ISTEXT(overallRate),"Effectuez l’étape 1",IF($C1361="Oui","Utiliser Étape 2a) Hebdomadaire (52)",IF(OR(COUNT($D1361,F1361)&lt;&gt;2,overallRate=0),0,ROUND(IF($B1361="Non - avec lien de dépendance",MIN(2258,F1361,$D1361)*overallRate,MIN(2258,F1361)*overallRate),2))))</f>
        <v>Effectuez l’étape 1</v>
      </c>
      <c r="I1361" s="3">
        <f t="shared" si="21"/>
        <v>0</v>
      </c>
    </row>
    <row r="1362" spans="7:9" x14ac:dyDescent="0.35">
      <c r="G1362" s="54" t="str">
        <f>IF(ISTEXT(overallRate),"Effectuez l’étape 1",IF($C1362="Oui","Utiliser Étape 2a) Hebdomadaire (52)",IF(OR(COUNT($D1362,E1362)&lt;&gt;2,overallRate=0),0,ROUND(IF($B1362="Non - avec lien de dépendance",MIN(2258,E1362,$D1362)*overallRate,MIN(2258,E1362)*overallRate),2))))</f>
        <v>Effectuez l’étape 1</v>
      </c>
      <c r="H1362" s="54" t="str">
        <f>IF(ISTEXT(overallRate),"Effectuez l’étape 1",IF($C1362="Oui","Utiliser Étape 2a) Hebdomadaire (52)",IF(OR(COUNT($D1362,F1362)&lt;&gt;2,overallRate=0),0,ROUND(IF($B1362="Non - avec lien de dépendance",MIN(2258,F1362,$D1362)*overallRate,MIN(2258,F1362)*overallRate),2))))</f>
        <v>Effectuez l’étape 1</v>
      </c>
      <c r="I1362" s="3">
        <f t="shared" si="21"/>
        <v>0</v>
      </c>
    </row>
    <row r="1363" spans="7:9" x14ac:dyDescent="0.35">
      <c r="G1363" s="54" t="str">
        <f>IF(ISTEXT(overallRate),"Effectuez l’étape 1",IF($C1363="Oui","Utiliser Étape 2a) Hebdomadaire (52)",IF(OR(COUNT($D1363,E1363)&lt;&gt;2,overallRate=0),0,ROUND(IF($B1363="Non - avec lien de dépendance",MIN(2258,E1363,$D1363)*overallRate,MIN(2258,E1363)*overallRate),2))))</f>
        <v>Effectuez l’étape 1</v>
      </c>
      <c r="H1363" s="54" t="str">
        <f>IF(ISTEXT(overallRate),"Effectuez l’étape 1",IF($C1363="Oui","Utiliser Étape 2a) Hebdomadaire (52)",IF(OR(COUNT($D1363,F1363)&lt;&gt;2,overallRate=0),0,ROUND(IF($B1363="Non - avec lien de dépendance",MIN(2258,F1363,$D1363)*overallRate,MIN(2258,F1363)*overallRate),2))))</f>
        <v>Effectuez l’étape 1</v>
      </c>
      <c r="I1363" s="3">
        <f t="shared" si="21"/>
        <v>0</v>
      </c>
    </row>
    <row r="1364" spans="7:9" x14ac:dyDescent="0.35">
      <c r="G1364" s="54" t="str">
        <f>IF(ISTEXT(overallRate),"Effectuez l’étape 1",IF($C1364="Oui","Utiliser Étape 2a) Hebdomadaire (52)",IF(OR(COUNT($D1364,E1364)&lt;&gt;2,overallRate=0),0,ROUND(IF($B1364="Non - avec lien de dépendance",MIN(2258,E1364,$D1364)*overallRate,MIN(2258,E1364)*overallRate),2))))</f>
        <v>Effectuez l’étape 1</v>
      </c>
      <c r="H1364" s="54" t="str">
        <f>IF(ISTEXT(overallRate),"Effectuez l’étape 1",IF($C1364="Oui","Utiliser Étape 2a) Hebdomadaire (52)",IF(OR(COUNT($D1364,F1364)&lt;&gt;2,overallRate=0),0,ROUND(IF($B1364="Non - avec lien de dépendance",MIN(2258,F1364,$D1364)*overallRate,MIN(2258,F1364)*overallRate),2))))</f>
        <v>Effectuez l’étape 1</v>
      </c>
      <c r="I1364" s="3">
        <f t="shared" si="21"/>
        <v>0</v>
      </c>
    </row>
    <row r="1365" spans="7:9" x14ac:dyDescent="0.35">
      <c r="G1365" s="54" t="str">
        <f>IF(ISTEXT(overallRate),"Effectuez l’étape 1",IF($C1365="Oui","Utiliser Étape 2a) Hebdomadaire (52)",IF(OR(COUNT($D1365,E1365)&lt;&gt;2,overallRate=0),0,ROUND(IF($B1365="Non - avec lien de dépendance",MIN(2258,E1365,$D1365)*overallRate,MIN(2258,E1365)*overallRate),2))))</f>
        <v>Effectuez l’étape 1</v>
      </c>
      <c r="H1365" s="54" t="str">
        <f>IF(ISTEXT(overallRate),"Effectuez l’étape 1",IF($C1365="Oui","Utiliser Étape 2a) Hebdomadaire (52)",IF(OR(COUNT($D1365,F1365)&lt;&gt;2,overallRate=0),0,ROUND(IF($B1365="Non - avec lien de dépendance",MIN(2258,F1365,$D1365)*overallRate,MIN(2258,F1365)*overallRate),2))))</f>
        <v>Effectuez l’étape 1</v>
      </c>
      <c r="I1365" s="3">
        <f t="shared" si="21"/>
        <v>0</v>
      </c>
    </row>
    <row r="1366" spans="7:9" x14ac:dyDescent="0.35">
      <c r="G1366" s="54" t="str">
        <f>IF(ISTEXT(overallRate),"Effectuez l’étape 1",IF($C1366="Oui","Utiliser Étape 2a) Hebdomadaire (52)",IF(OR(COUNT($D1366,E1366)&lt;&gt;2,overallRate=0),0,ROUND(IF($B1366="Non - avec lien de dépendance",MIN(2258,E1366,$D1366)*overallRate,MIN(2258,E1366)*overallRate),2))))</f>
        <v>Effectuez l’étape 1</v>
      </c>
      <c r="H1366" s="54" t="str">
        <f>IF(ISTEXT(overallRate),"Effectuez l’étape 1",IF($C1366="Oui","Utiliser Étape 2a) Hebdomadaire (52)",IF(OR(COUNT($D1366,F1366)&lt;&gt;2,overallRate=0),0,ROUND(IF($B1366="Non - avec lien de dépendance",MIN(2258,F1366,$D1366)*overallRate,MIN(2258,F1366)*overallRate),2))))</f>
        <v>Effectuez l’étape 1</v>
      </c>
      <c r="I1366" s="3">
        <f t="shared" si="21"/>
        <v>0</v>
      </c>
    </row>
    <row r="1367" spans="7:9" x14ac:dyDescent="0.35">
      <c r="G1367" s="54" t="str">
        <f>IF(ISTEXT(overallRate),"Effectuez l’étape 1",IF($C1367="Oui","Utiliser Étape 2a) Hebdomadaire (52)",IF(OR(COUNT($D1367,E1367)&lt;&gt;2,overallRate=0),0,ROUND(IF($B1367="Non - avec lien de dépendance",MIN(2258,E1367,$D1367)*overallRate,MIN(2258,E1367)*overallRate),2))))</f>
        <v>Effectuez l’étape 1</v>
      </c>
      <c r="H1367" s="54" t="str">
        <f>IF(ISTEXT(overallRate),"Effectuez l’étape 1",IF($C1367="Oui","Utiliser Étape 2a) Hebdomadaire (52)",IF(OR(COUNT($D1367,F1367)&lt;&gt;2,overallRate=0),0,ROUND(IF($B1367="Non - avec lien de dépendance",MIN(2258,F1367,$D1367)*overallRate,MIN(2258,F1367)*overallRate),2))))</f>
        <v>Effectuez l’étape 1</v>
      </c>
      <c r="I1367" s="3">
        <f t="shared" si="21"/>
        <v>0</v>
      </c>
    </row>
    <row r="1368" spans="7:9" x14ac:dyDescent="0.35">
      <c r="G1368" s="54" t="str">
        <f>IF(ISTEXT(overallRate),"Effectuez l’étape 1",IF($C1368="Oui","Utiliser Étape 2a) Hebdomadaire (52)",IF(OR(COUNT($D1368,E1368)&lt;&gt;2,overallRate=0),0,ROUND(IF($B1368="Non - avec lien de dépendance",MIN(2258,E1368,$D1368)*overallRate,MIN(2258,E1368)*overallRate),2))))</f>
        <v>Effectuez l’étape 1</v>
      </c>
      <c r="H1368" s="54" t="str">
        <f>IF(ISTEXT(overallRate),"Effectuez l’étape 1",IF($C1368="Oui","Utiliser Étape 2a) Hebdomadaire (52)",IF(OR(COUNT($D1368,F1368)&lt;&gt;2,overallRate=0),0,ROUND(IF($B1368="Non - avec lien de dépendance",MIN(2258,F1368,$D1368)*overallRate,MIN(2258,F1368)*overallRate),2))))</f>
        <v>Effectuez l’étape 1</v>
      </c>
      <c r="I1368" s="3">
        <f t="shared" si="21"/>
        <v>0</v>
      </c>
    </row>
    <row r="1369" spans="7:9" x14ac:dyDescent="0.35">
      <c r="G1369" s="54" t="str">
        <f>IF(ISTEXT(overallRate),"Effectuez l’étape 1",IF($C1369="Oui","Utiliser Étape 2a) Hebdomadaire (52)",IF(OR(COUNT($D1369,E1369)&lt;&gt;2,overallRate=0),0,ROUND(IF($B1369="Non - avec lien de dépendance",MIN(2258,E1369,$D1369)*overallRate,MIN(2258,E1369)*overallRate),2))))</f>
        <v>Effectuez l’étape 1</v>
      </c>
      <c r="H1369" s="54" t="str">
        <f>IF(ISTEXT(overallRate),"Effectuez l’étape 1",IF($C1369="Oui","Utiliser Étape 2a) Hebdomadaire (52)",IF(OR(COUNT($D1369,F1369)&lt;&gt;2,overallRate=0),0,ROUND(IF($B1369="Non - avec lien de dépendance",MIN(2258,F1369,$D1369)*overallRate,MIN(2258,F1369)*overallRate),2))))</f>
        <v>Effectuez l’étape 1</v>
      </c>
      <c r="I1369" s="3">
        <f t="shared" si="21"/>
        <v>0</v>
      </c>
    </row>
    <row r="1370" spans="7:9" x14ac:dyDescent="0.35">
      <c r="G1370" s="54" t="str">
        <f>IF(ISTEXT(overallRate),"Effectuez l’étape 1",IF($C1370="Oui","Utiliser Étape 2a) Hebdomadaire (52)",IF(OR(COUNT($D1370,E1370)&lt;&gt;2,overallRate=0),0,ROUND(IF($B1370="Non - avec lien de dépendance",MIN(2258,E1370,$D1370)*overallRate,MIN(2258,E1370)*overallRate),2))))</f>
        <v>Effectuez l’étape 1</v>
      </c>
      <c r="H1370" s="54" t="str">
        <f>IF(ISTEXT(overallRate),"Effectuez l’étape 1",IF($C1370="Oui","Utiliser Étape 2a) Hebdomadaire (52)",IF(OR(COUNT($D1370,F1370)&lt;&gt;2,overallRate=0),0,ROUND(IF($B1370="Non - avec lien de dépendance",MIN(2258,F1370,$D1370)*overallRate,MIN(2258,F1370)*overallRate),2))))</f>
        <v>Effectuez l’étape 1</v>
      </c>
      <c r="I1370" s="3">
        <f t="shared" si="21"/>
        <v>0</v>
      </c>
    </row>
    <row r="1371" spans="7:9" x14ac:dyDescent="0.35">
      <c r="G1371" s="54" t="str">
        <f>IF(ISTEXT(overallRate),"Effectuez l’étape 1",IF($C1371="Oui","Utiliser Étape 2a) Hebdomadaire (52)",IF(OR(COUNT($D1371,E1371)&lt;&gt;2,overallRate=0),0,ROUND(IF($B1371="Non - avec lien de dépendance",MIN(2258,E1371,$D1371)*overallRate,MIN(2258,E1371)*overallRate),2))))</f>
        <v>Effectuez l’étape 1</v>
      </c>
      <c r="H1371" s="54" t="str">
        <f>IF(ISTEXT(overallRate),"Effectuez l’étape 1",IF($C1371="Oui","Utiliser Étape 2a) Hebdomadaire (52)",IF(OR(COUNT($D1371,F1371)&lt;&gt;2,overallRate=0),0,ROUND(IF($B1371="Non - avec lien de dépendance",MIN(2258,F1371,$D1371)*overallRate,MIN(2258,F1371)*overallRate),2))))</f>
        <v>Effectuez l’étape 1</v>
      </c>
      <c r="I1371" s="3">
        <f t="shared" si="21"/>
        <v>0</v>
      </c>
    </row>
    <row r="1372" spans="7:9" x14ac:dyDescent="0.35">
      <c r="G1372" s="54" t="str">
        <f>IF(ISTEXT(overallRate),"Effectuez l’étape 1",IF($C1372="Oui","Utiliser Étape 2a) Hebdomadaire (52)",IF(OR(COUNT($D1372,E1372)&lt;&gt;2,overallRate=0),0,ROUND(IF($B1372="Non - avec lien de dépendance",MIN(2258,E1372,$D1372)*overallRate,MIN(2258,E1372)*overallRate),2))))</f>
        <v>Effectuez l’étape 1</v>
      </c>
      <c r="H1372" s="54" t="str">
        <f>IF(ISTEXT(overallRate),"Effectuez l’étape 1",IF($C1372="Oui","Utiliser Étape 2a) Hebdomadaire (52)",IF(OR(COUNT($D1372,F1372)&lt;&gt;2,overallRate=0),0,ROUND(IF($B1372="Non - avec lien de dépendance",MIN(2258,F1372,$D1372)*overallRate,MIN(2258,F1372)*overallRate),2))))</f>
        <v>Effectuez l’étape 1</v>
      </c>
      <c r="I1372" s="3">
        <f t="shared" si="21"/>
        <v>0</v>
      </c>
    </row>
    <row r="1373" spans="7:9" x14ac:dyDescent="0.35">
      <c r="G1373" s="54" t="str">
        <f>IF(ISTEXT(overallRate),"Effectuez l’étape 1",IF($C1373="Oui","Utiliser Étape 2a) Hebdomadaire (52)",IF(OR(COUNT($D1373,E1373)&lt;&gt;2,overallRate=0),0,ROUND(IF($B1373="Non - avec lien de dépendance",MIN(2258,E1373,$D1373)*overallRate,MIN(2258,E1373)*overallRate),2))))</f>
        <v>Effectuez l’étape 1</v>
      </c>
      <c r="H1373" s="54" t="str">
        <f>IF(ISTEXT(overallRate),"Effectuez l’étape 1",IF($C1373="Oui","Utiliser Étape 2a) Hebdomadaire (52)",IF(OR(COUNT($D1373,F1373)&lt;&gt;2,overallRate=0),0,ROUND(IF($B1373="Non - avec lien de dépendance",MIN(2258,F1373,$D1373)*overallRate,MIN(2258,F1373)*overallRate),2))))</f>
        <v>Effectuez l’étape 1</v>
      </c>
      <c r="I1373" s="3">
        <f t="shared" si="21"/>
        <v>0</v>
      </c>
    </row>
    <row r="1374" spans="7:9" x14ac:dyDescent="0.35">
      <c r="G1374" s="54" t="str">
        <f>IF(ISTEXT(overallRate),"Effectuez l’étape 1",IF($C1374="Oui","Utiliser Étape 2a) Hebdomadaire (52)",IF(OR(COUNT($D1374,E1374)&lt;&gt;2,overallRate=0),0,ROUND(IF($B1374="Non - avec lien de dépendance",MIN(2258,E1374,$D1374)*overallRate,MIN(2258,E1374)*overallRate),2))))</f>
        <v>Effectuez l’étape 1</v>
      </c>
      <c r="H1374" s="54" t="str">
        <f>IF(ISTEXT(overallRate),"Effectuez l’étape 1",IF($C1374="Oui","Utiliser Étape 2a) Hebdomadaire (52)",IF(OR(COUNT($D1374,F1374)&lt;&gt;2,overallRate=0),0,ROUND(IF($B1374="Non - avec lien de dépendance",MIN(2258,F1374,$D1374)*overallRate,MIN(2258,F1374)*overallRate),2))))</f>
        <v>Effectuez l’étape 1</v>
      </c>
      <c r="I1374" s="3">
        <f t="shared" si="21"/>
        <v>0</v>
      </c>
    </row>
    <row r="1375" spans="7:9" x14ac:dyDescent="0.35">
      <c r="G1375" s="54" t="str">
        <f>IF(ISTEXT(overallRate),"Effectuez l’étape 1",IF($C1375="Oui","Utiliser Étape 2a) Hebdomadaire (52)",IF(OR(COUNT($D1375,E1375)&lt;&gt;2,overallRate=0),0,ROUND(IF($B1375="Non - avec lien de dépendance",MIN(2258,E1375,$D1375)*overallRate,MIN(2258,E1375)*overallRate),2))))</f>
        <v>Effectuez l’étape 1</v>
      </c>
      <c r="H1375" s="54" t="str">
        <f>IF(ISTEXT(overallRate),"Effectuez l’étape 1",IF($C1375="Oui","Utiliser Étape 2a) Hebdomadaire (52)",IF(OR(COUNT($D1375,F1375)&lt;&gt;2,overallRate=0),0,ROUND(IF($B1375="Non - avec lien de dépendance",MIN(2258,F1375,$D1375)*overallRate,MIN(2258,F1375)*overallRate),2))))</f>
        <v>Effectuez l’étape 1</v>
      </c>
      <c r="I1375" s="3">
        <f t="shared" si="21"/>
        <v>0</v>
      </c>
    </row>
    <row r="1376" spans="7:9" x14ac:dyDescent="0.35">
      <c r="G1376" s="54" t="str">
        <f>IF(ISTEXT(overallRate),"Effectuez l’étape 1",IF($C1376="Oui","Utiliser Étape 2a) Hebdomadaire (52)",IF(OR(COUNT($D1376,E1376)&lt;&gt;2,overallRate=0),0,ROUND(IF($B1376="Non - avec lien de dépendance",MIN(2258,E1376,$D1376)*overallRate,MIN(2258,E1376)*overallRate),2))))</f>
        <v>Effectuez l’étape 1</v>
      </c>
      <c r="H1376" s="54" t="str">
        <f>IF(ISTEXT(overallRate),"Effectuez l’étape 1",IF($C1376="Oui","Utiliser Étape 2a) Hebdomadaire (52)",IF(OR(COUNT($D1376,F1376)&lt;&gt;2,overallRate=0),0,ROUND(IF($B1376="Non - avec lien de dépendance",MIN(2258,F1376,$D1376)*overallRate,MIN(2258,F1376)*overallRate),2))))</f>
        <v>Effectuez l’étape 1</v>
      </c>
      <c r="I1376" s="3">
        <f t="shared" si="21"/>
        <v>0</v>
      </c>
    </row>
    <row r="1377" spans="7:9" x14ac:dyDescent="0.35">
      <c r="G1377" s="54" t="str">
        <f>IF(ISTEXT(overallRate),"Effectuez l’étape 1",IF($C1377="Oui","Utiliser Étape 2a) Hebdomadaire (52)",IF(OR(COUNT($D1377,E1377)&lt;&gt;2,overallRate=0),0,ROUND(IF($B1377="Non - avec lien de dépendance",MIN(2258,E1377,$D1377)*overallRate,MIN(2258,E1377)*overallRate),2))))</f>
        <v>Effectuez l’étape 1</v>
      </c>
      <c r="H1377" s="54" t="str">
        <f>IF(ISTEXT(overallRate),"Effectuez l’étape 1",IF($C1377="Oui","Utiliser Étape 2a) Hebdomadaire (52)",IF(OR(COUNT($D1377,F1377)&lt;&gt;2,overallRate=0),0,ROUND(IF($B1377="Non - avec lien de dépendance",MIN(2258,F1377,$D1377)*overallRate,MIN(2258,F1377)*overallRate),2))))</f>
        <v>Effectuez l’étape 1</v>
      </c>
      <c r="I1377" s="3">
        <f t="shared" si="21"/>
        <v>0</v>
      </c>
    </row>
    <row r="1378" spans="7:9" x14ac:dyDescent="0.35">
      <c r="G1378" s="54" t="str">
        <f>IF(ISTEXT(overallRate),"Effectuez l’étape 1",IF($C1378="Oui","Utiliser Étape 2a) Hebdomadaire (52)",IF(OR(COUNT($D1378,E1378)&lt;&gt;2,overallRate=0),0,ROUND(IF($B1378="Non - avec lien de dépendance",MIN(2258,E1378,$D1378)*overallRate,MIN(2258,E1378)*overallRate),2))))</f>
        <v>Effectuez l’étape 1</v>
      </c>
      <c r="H1378" s="54" t="str">
        <f>IF(ISTEXT(overallRate),"Effectuez l’étape 1",IF($C1378="Oui","Utiliser Étape 2a) Hebdomadaire (52)",IF(OR(COUNT($D1378,F1378)&lt;&gt;2,overallRate=0),0,ROUND(IF($B1378="Non - avec lien de dépendance",MIN(2258,F1378,$D1378)*overallRate,MIN(2258,F1378)*overallRate),2))))</f>
        <v>Effectuez l’étape 1</v>
      </c>
      <c r="I1378" s="3">
        <f t="shared" si="21"/>
        <v>0</v>
      </c>
    </row>
    <row r="1379" spans="7:9" x14ac:dyDescent="0.35">
      <c r="G1379" s="54" t="str">
        <f>IF(ISTEXT(overallRate),"Effectuez l’étape 1",IF($C1379="Oui","Utiliser Étape 2a) Hebdomadaire (52)",IF(OR(COUNT($D1379,E1379)&lt;&gt;2,overallRate=0),0,ROUND(IF($B1379="Non - avec lien de dépendance",MIN(2258,E1379,$D1379)*overallRate,MIN(2258,E1379)*overallRate),2))))</f>
        <v>Effectuez l’étape 1</v>
      </c>
      <c r="H1379" s="54" t="str">
        <f>IF(ISTEXT(overallRate),"Effectuez l’étape 1",IF($C1379="Oui","Utiliser Étape 2a) Hebdomadaire (52)",IF(OR(COUNT($D1379,F1379)&lt;&gt;2,overallRate=0),0,ROUND(IF($B1379="Non - avec lien de dépendance",MIN(2258,F1379,$D1379)*overallRate,MIN(2258,F1379)*overallRate),2))))</f>
        <v>Effectuez l’étape 1</v>
      </c>
      <c r="I1379" s="3">
        <f t="shared" si="21"/>
        <v>0</v>
      </c>
    </row>
    <row r="1380" spans="7:9" x14ac:dyDescent="0.35">
      <c r="G1380" s="54" t="str">
        <f>IF(ISTEXT(overallRate),"Effectuez l’étape 1",IF($C1380="Oui","Utiliser Étape 2a) Hebdomadaire (52)",IF(OR(COUNT($D1380,E1380)&lt;&gt;2,overallRate=0),0,ROUND(IF($B1380="Non - avec lien de dépendance",MIN(2258,E1380,$D1380)*overallRate,MIN(2258,E1380)*overallRate),2))))</f>
        <v>Effectuez l’étape 1</v>
      </c>
      <c r="H1380" s="54" t="str">
        <f>IF(ISTEXT(overallRate),"Effectuez l’étape 1",IF($C1380="Oui","Utiliser Étape 2a) Hebdomadaire (52)",IF(OR(COUNT($D1380,F1380)&lt;&gt;2,overallRate=0),0,ROUND(IF($B1380="Non - avec lien de dépendance",MIN(2258,F1380,$D1380)*overallRate,MIN(2258,F1380)*overallRate),2))))</f>
        <v>Effectuez l’étape 1</v>
      </c>
      <c r="I1380" s="3">
        <f t="shared" si="21"/>
        <v>0</v>
      </c>
    </row>
    <row r="1381" spans="7:9" x14ac:dyDescent="0.35">
      <c r="G1381" s="54" t="str">
        <f>IF(ISTEXT(overallRate),"Effectuez l’étape 1",IF($C1381="Oui","Utiliser Étape 2a) Hebdomadaire (52)",IF(OR(COUNT($D1381,E1381)&lt;&gt;2,overallRate=0),0,ROUND(IF($B1381="Non - avec lien de dépendance",MIN(2258,E1381,$D1381)*overallRate,MIN(2258,E1381)*overallRate),2))))</f>
        <v>Effectuez l’étape 1</v>
      </c>
      <c r="H1381" s="54" t="str">
        <f>IF(ISTEXT(overallRate),"Effectuez l’étape 1",IF($C1381="Oui","Utiliser Étape 2a) Hebdomadaire (52)",IF(OR(COUNT($D1381,F1381)&lt;&gt;2,overallRate=0),0,ROUND(IF($B1381="Non - avec lien de dépendance",MIN(2258,F1381,$D1381)*overallRate,MIN(2258,F1381)*overallRate),2))))</f>
        <v>Effectuez l’étape 1</v>
      </c>
      <c r="I1381" s="3">
        <f t="shared" si="21"/>
        <v>0</v>
      </c>
    </row>
    <row r="1382" spans="7:9" x14ac:dyDescent="0.35">
      <c r="G1382" s="54" t="str">
        <f>IF(ISTEXT(overallRate),"Effectuez l’étape 1",IF($C1382="Oui","Utiliser Étape 2a) Hebdomadaire (52)",IF(OR(COUNT($D1382,E1382)&lt;&gt;2,overallRate=0),0,ROUND(IF($B1382="Non - avec lien de dépendance",MIN(2258,E1382,$D1382)*overallRate,MIN(2258,E1382)*overallRate),2))))</f>
        <v>Effectuez l’étape 1</v>
      </c>
      <c r="H1382" s="54" t="str">
        <f>IF(ISTEXT(overallRate),"Effectuez l’étape 1",IF($C1382="Oui","Utiliser Étape 2a) Hebdomadaire (52)",IF(OR(COUNT($D1382,F1382)&lt;&gt;2,overallRate=0),0,ROUND(IF($B1382="Non - avec lien de dépendance",MIN(2258,F1382,$D1382)*overallRate,MIN(2258,F1382)*overallRate),2))))</f>
        <v>Effectuez l’étape 1</v>
      </c>
      <c r="I1382" s="3">
        <f t="shared" si="21"/>
        <v>0</v>
      </c>
    </row>
    <row r="1383" spans="7:9" x14ac:dyDescent="0.35">
      <c r="G1383" s="54" t="str">
        <f>IF(ISTEXT(overallRate),"Effectuez l’étape 1",IF($C1383="Oui","Utiliser Étape 2a) Hebdomadaire (52)",IF(OR(COUNT($D1383,E1383)&lt;&gt;2,overallRate=0),0,ROUND(IF($B1383="Non - avec lien de dépendance",MIN(2258,E1383,$D1383)*overallRate,MIN(2258,E1383)*overallRate),2))))</f>
        <v>Effectuez l’étape 1</v>
      </c>
      <c r="H1383" s="54" t="str">
        <f>IF(ISTEXT(overallRate),"Effectuez l’étape 1",IF($C1383="Oui","Utiliser Étape 2a) Hebdomadaire (52)",IF(OR(COUNT($D1383,F1383)&lt;&gt;2,overallRate=0),0,ROUND(IF($B1383="Non - avec lien de dépendance",MIN(2258,F1383,$D1383)*overallRate,MIN(2258,F1383)*overallRate),2))))</f>
        <v>Effectuez l’étape 1</v>
      </c>
      <c r="I1383" s="3">
        <f t="shared" si="21"/>
        <v>0</v>
      </c>
    </row>
    <row r="1384" spans="7:9" x14ac:dyDescent="0.35">
      <c r="G1384" s="54" t="str">
        <f>IF(ISTEXT(overallRate),"Effectuez l’étape 1",IF($C1384="Oui","Utiliser Étape 2a) Hebdomadaire (52)",IF(OR(COUNT($D1384,E1384)&lt;&gt;2,overallRate=0),0,ROUND(IF($B1384="Non - avec lien de dépendance",MIN(2258,E1384,$D1384)*overallRate,MIN(2258,E1384)*overallRate),2))))</f>
        <v>Effectuez l’étape 1</v>
      </c>
      <c r="H1384" s="54" t="str">
        <f>IF(ISTEXT(overallRate),"Effectuez l’étape 1",IF($C1384="Oui","Utiliser Étape 2a) Hebdomadaire (52)",IF(OR(COUNT($D1384,F1384)&lt;&gt;2,overallRate=0),0,ROUND(IF($B1384="Non - avec lien de dépendance",MIN(2258,F1384,$D1384)*overallRate,MIN(2258,F1384)*overallRate),2))))</f>
        <v>Effectuez l’étape 1</v>
      </c>
      <c r="I1384" s="3">
        <f t="shared" si="21"/>
        <v>0</v>
      </c>
    </row>
    <row r="1385" spans="7:9" x14ac:dyDescent="0.35">
      <c r="G1385" s="54" t="str">
        <f>IF(ISTEXT(overallRate),"Effectuez l’étape 1",IF($C1385="Oui","Utiliser Étape 2a) Hebdomadaire (52)",IF(OR(COUNT($D1385,E1385)&lt;&gt;2,overallRate=0),0,ROUND(IF($B1385="Non - avec lien de dépendance",MIN(2258,E1385,$D1385)*overallRate,MIN(2258,E1385)*overallRate),2))))</f>
        <v>Effectuez l’étape 1</v>
      </c>
      <c r="H1385" s="54" t="str">
        <f>IF(ISTEXT(overallRate),"Effectuez l’étape 1",IF($C1385="Oui","Utiliser Étape 2a) Hebdomadaire (52)",IF(OR(COUNT($D1385,F1385)&lt;&gt;2,overallRate=0),0,ROUND(IF($B1385="Non - avec lien de dépendance",MIN(2258,F1385,$D1385)*overallRate,MIN(2258,F1385)*overallRate),2))))</f>
        <v>Effectuez l’étape 1</v>
      </c>
      <c r="I1385" s="3">
        <f t="shared" si="21"/>
        <v>0</v>
      </c>
    </row>
    <row r="1386" spans="7:9" x14ac:dyDescent="0.35">
      <c r="G1386" s="54" t="str">
        <f>IF(ISTEXT(overallRate),"Effectuez l’étape 1",IF($C1386="Oui","Utiliser Étape 2a) Hebdomadaire (52)",IF(OR(COUNT($D1386,E1386)&lt;&gt;2,overallRate=0),0,ROUND(IF($B1386="Non - avec lien de dépendance",MIN(2258,E1386,$D1386)*overallRate,MIN(2258,E1386)*overallRate),2))))</f>
        <v>Effectuez l’étape 1</v>
      </c>
      <c r="H1386" s="54" t="str">
        <f>IF(ISTEXT(overallRate),"Effectuez l’étape 1",IF($C1386="Oui","Utiliser Étape 2a) Hebdomadaire (52)",IF(OR(COUNT($D1386,F1386)&lt;&gt;2,overallRate=0),0,ROUND(IF($B1386="Non - avec lien de dépendance",MIN(2258,F1386,$D1386)*overallRate,MIN(2258,F1386)*overallRate),2))))</f>
        <v>Effectuez l’étape 1</v>
      </c>
      <c r="I1386" s="3">
        <f t="shared" si="21"/>
        <v>0</v>
      </c>
    </row>
    <row r="1387" spans="7:9" x14ac:dyDescent="0.35">
      <c r="G1387" s="54" t="str">
        <f>IF(ISTEXT(overallRate),"Effectuez l’étape 1",IF($C1387="Oui","Utiliser Étape 2a) Hebdomadaire (52)",IF(OR(COUNT($D1387,E1387)&lt;&gt;2,overallRate=0),0,ROUND(IF($B1387="Non - avec lien de dépendance",MIN(2258,E1387,$D1387)*overallRate,MIN(2258,E1387)*overallRate),2))))</f>
        <v>Effectuez l’étape 1</v>
      </c>
      <c r="H1387" s="54" t="str">
        <f>IF(ISTEXT(overallRate),"Effectuez l’étape 1",IF($C1387="Oui","Utiliser Étape 2a) Hebdomadaire (52)",IF(OR(COUNT($D1387,F1387)&lt;&gt;2,overallRate=0),0,ROUND(IF($B1387="Non - avec lien de dépendance",MIN(2258,F1387,$D1387)*overallRate,MIN(2258,F1387)*overallRate),2))))</f>
        <v>Effectuez l’étape 1</v>
      </c>
      <c r="I1387" s="3">
        <f t="shared" si="21"/>
        <v>0</v>
      </c>
    </row>
    <row r="1388" spans="7:9" x14ac:dyDescent="0.35">
      <c r="G1388" s="54" t="str">
        <f>IF(ISTEXT(overallRate),"Effectuez l’étape 1",IF($C1388="Oui","Utiliser Étape 2a) Hebdomadaire (52)",IF(OR(COUNT($D1388,E1388)&lt;&gt;2,overallRate=0),0,ROUND(IF($B1388="Non - avec lien de dépendance",MIN(2258,E1388,$D1388)*overallRate,MIN(2258,E1388)*overallRate),2))))</f>
        <v>Effectuez l’étape 1</v>
      </c>
      <c r="H1388" s="54" t="str">
        <f>IF(ISTEXT(overallRate),"Effectuez l’étape 1",IF($C1388="Oui","Utiliser Étape 2a) Hebdomadaire (52)",IF(OR(COUNT($D1388,F1388)&lt;&gt;2,overallRate=0),0,ROUND(IF($B1388="Non - avec lien de dépendance",MIN(2258,F1388,$D1388)*overallRate,MIN(2258,F1388)*overallRate),2))))</f>
        <v>Effectuez l’étape 1</v>
      </c>
      <c r="I1388" s="3">
        <f t="shared" si="21"/>
        <v>0</v>
      </c>
    </row>
    <row r="1389" spans="7:9" x14ac:dyDescent="0.35">
      <c r="G1389" s="54" t="str">
        <f>IF(ISTEXT(overallRate),"Effectuez l’étape 1",IF($C1389="Oui","Utiliser Étape 2a) Hebdomadaire (52)",IF(OR(COUNT($D1389,E1389)&lt;&gt;2,overallRate=0),0,ROUND(IF($B1389="Non - avec lien de dépendance",MIN(2258,E1389,$D1389)*overallRate,MIN(2258,E1389)*overallRate),2))))</f>
        <v>Effectuez l’étape 1</v>
      </c>
      <c r="H1389" s="54" t="str">
        <f>IF(ISTEXT(overallRate),"Effectuez l’étape 1",IF($C1389="Oui","Utiliser Étape 2a) Hebdomadaire (52)",IF(OR(COUNT($D1389,F1389)&lt;&gt;2,overallRate=0),0,ROUND(IF($B1389="Non - avec lien de dépendance",MIN(2258,F1389,$D1389)*overallRate,MIN(2258,F1389)*overallRate),2))))</f>
        <v>Effectuez l’étape 1</v>
      </c>
      <c r="I1389" s="3">
        <f t="shared" si="21"/>
        <v>0</v>
      </c>
    </row>
    <row r="1390" spans="7:9" x14ac:dyDescent="0.35">
      <c r="G1390" s="54" t="str">
        <f>IF(ISTEXT(overallRate),"Effectuez l’étape 1",IF($C1390="Oui","Utiliser Étape 2a) Hebdomadaire (52)",IF(OR(COUNT($D1390,E1390)&lt;&gt;2,overallRate=0),0,ROUND(IF($B1390="Non - avec lien de dépendance",MIN(2258,E1390,$D1390)*overallRate,MIN(2258,E1390)*overallRate),2))))</f>
        <v>Effectuez l’étape 1</v>
      </c>
      <c r="H1390" s="54" t="str">
        <f>IF(ISTEXT(overallRate),"Effectuez l’étape 1",IF($C1390="Oui","Utiliser Étape 2a) Hebdomadaire (52)",IF(OR(COUNT($D1390,F1390)&lt;&gt;2,overallRate=0),0,ROUND(IF($B1390="Non - avec lien de dépendance",MIN(2258,F1390,$D1390)*overallRate,MIN(2258,F1390)*overallRate),2))))</f>
        <v>Effectuez l’étape 1</v>
      </c>
      <c r="I1390" s="3">
        <f t="shared" si="21"/>
        <v>0</v>
      </c>
    </row>
    <row r="1391" spans="7:9" x14ac:dyDescent="0.35">
      <c r="G1391" s="54" t="str">
        <f>IF(ISTEXT(overallRate),"Effectuez l’étape 1",IF($C1391="Oui","Utiliser Étape 2a) Hebdomadaire (52)",IF(OR(COUNT($D1391,E1391)&lt;&gt;2,overallRate=0),0,ROUND(IF($B1391="Non - avec lien de dépendance",MIN(2258,E1391,$D1391)*overallRate,MIN(2258,E1391)*overallRate),2))))</f>
        <v>Effectuez l’étape 1</v>
      </c>
      <c r="H1391" s="54" t="str">
        <f>IF(ISTEXT(overallRate),"Effectuez l’étape 1",IF($C1391="Oui","Utiliser Étape 2a) Hebdomadaire (52)",IF(OR(COUNT($D1391,F1391)&lt;&gt;2,overallRate=0),0,ROUND(IF($B1391="Non - avec lien de dépendance",MIN(2258,F1391,$D1391)*overallRate,MIN(2258,F1391)*overallRate),2))))</f>
        <v>Effectuez l’étape 1</v>
      </c>
      <c r="I1391" s="3">
        <f t="shared" si="21"/>
        <v>0</v>
      </c>
    </row>
    <row r="1392" spans="7:9" x14ac:dyDescent="0.35">
      <c r="G1392" s="54" t="str">
        <f>IF(ISTEXT(overallRate),"Effectuez l’étape 1",IF($C1392="Oui","Utiliser Étape 2a) Hebdomadaire (52)",IF(OR(COUNT($D1392,E1392)&lt;&gt;2,overallRate=0),0,ROUND(IF($B1392="Non - avec lien de dépendance",MIN(2258,E1392,$D1392)*overallRate,MIN(2258,E1392)*overallRate),2))))</f>
        <v>Effectuez l’étape 1</v>
      </c>
      <c r="H1392" s="54" t="str">
        <f>IF(ISTEXT(overallRate),"Effectuez l’étape 1",IF($C1392="Oui","Utiliser Étape 2a) Hebdomadaire (52)",IF(OR(COUNT($D1392,F1392)&lt;&gt;2,overallRate=0),0,ROUND(IF($B1392="Non - avec lien de dépendance",MIN(2258,F1392,$D1392)*overallRate,MIN(2258,F1392)*overallRate),2))))</f>
        <v>Effectuez l’étape 1</v>
      </c>
      <c r="I1392" s="3">
        <f t="shared" si="21"/>
        <v>0</v>
      </c>
    </row>
    <row r="1393" spans="7:9" x14ac:dyDescent="0.35">
      <c r="G1393" s="54" t="str">
        <f>IF(ISTEXT(overallRate),"Effectuez l’étape 1",IF($C1393="Oui","Utiliser Étape 2a) Hebdomadaire (52)",IF(OR(COUNT($D1393,E1393)&lt;&gt;2,overallRate=0),0,ROUND(IF($B1393="Non - avec lien de dépendance",MIN(2258,E1393,$D1393)*overallRate,MIN(2258,E1393)*overallRate),2))))</f>
        <v>Effectuez l’étape 1</v>
      </c>
      <c r="H1393" s="54" t="str">
        <f>IF(ISTEXT(overallRate),"Effectuez l’étape 1",IF($C1393="Oui","Utiliser Étape 2a) Hebdomadaire (52)",IF(OR(COUNT($D1393,F1393)&lt;&gt;2,overallRate=0),0,ROUND(IF($B1393="Non - avec lien de dépendance",MIN(2258,F1393,$D1393)*overallRate,MIN(2258,F1393)*overallRate),2))))</f>
        <v>Effectuez l’étape 1</v>
      </c>
      <c r="I1393" s="3">
        <f t="shared" si="21"/>
        <v>0</v>
      </c>
    </row>
    <row r="1394" spans="7:9" x14ac:dyDescent="0.35">
      <c r="G1394" s="54" t="str">
        <f>IF(ISTEXT(overallRate),"Effectuez l’étape 1",IF($C1394="Oui","Utiliser Étape 2a) Hebdomadaire (52)",IF(OR(COUNT($D1394,E1394)&lt;&gt;2,overallRate=0),0,ROUND(IF($B1394="Non - avec lien de dépendance",MIN(2258,E1394,$D1394)*overallRate,MIN(2258,E1394)*overallRate),2))))</f>
        <v>Effectuez l’étape 1</v>
      </c>
      <c r="H1394" s="54" t="str">
        <f>IF(ISTEXT(overallRate),"Effectuez l’étape 1",IF($C1394="Oui","Utiliser Étape 2a) Hebdomadaire (52)",IF(OR(COUNT($D1394,F1394)&lt;&gt;2,overallRate=0),0,ROUND(IF($B1394="Non - avec lien de dépendance",MIN(2258,F1394,$D1394)*overallRate,MIN(2258,F1394)*overallRate),2))))</f>
        <v>Effectuez l’étape 1</v>
      </c>
      <c r="I1394" s="3">
        <f t="shared" si="21"/>
        <v>0</v>
      </c>
    </row>
    <row r="1395" spans="7:9" x14ac:dyDescent="0.35">
      <c r="G1395" s="54" t="str">
        <f>IF(ISTEXT(overallRate),"Effectuez l’étape 1",IF($C1395="Oui","Utiliser Étape 2a) Hebdomadaire (52)",IF(OR(COUNT($D1395,E1395)&lt;&gt;2,overallRate=0),0,ROUND(IF($B1395="Non - avec lien de dépendance",MIN(2258,E1395,$D1395)*overallRate,MIN(2258,E1395)*overallRate),2))))</f>
        <v>Effectuez l’étape 1</v>
      </c>
      <c r="H1395" s="54" t="str">
        <f>IF(ISTEXT(overallRate),"Effectuez l’étape 1",IF($C1395="Oui","Utiliser Étape 2a) Hebdomadaire (52)",IF(OR(COUNT($D1395,F1395)&lt;&gt;2,overallRate=0),0,ROUND(IF($B1395="Non - avec lien de dépendance",MIN(2258,F1395,$D1395)*overallRate,MIN(2258,F1395)*overallRate),2))))</f>
        <v>Effectuez l’étape 1</v>
      </c>
      <c r="I1395" s="3">
        <f t="shared" si="21"/>
        <v>0</v>
      </c>
    </row>
    <row r="1396" spans="7:9" x14ac:dyDescent="0.35">
      <c r="G1396" s="54" t="str">
        <f>IF(ISTEXT(overallRate),"Effectuez l’étape 1",IF($C1396="Oui","Utiliser Étape 2a) Hebdomadaire (52)",IF(OR(COUNT($D1396,E1396)&lt;&gt;2,overallRate=0),0,ROUND(IF($B1396="Non - avec lien de dépendance",MIN(2258,E1396,$D1396)*overallRate,MIN(2258,E1396)*overallRate),2))))</f>
        <v>Effectuez l’étape 1</v>
      </c>
      <c r="H1396" s="54" t="str">
        <f>IF(ISTEXT(overallRate),"Effectuez l’étape 1",IF($C1396="Oui","Utiliser Étape 2a) Hebdomadaire (52)",IF(OR(COUNT($D1396,F1396)&lt;&gt;2,overallRate=0),0,ROUND(IF($B1396="Non - avec lien de dépendance",MIN(2258,F1396,$D1396)*overallRate,MIN(2258,F1396)*overallRate),2))))</f>
        <v>Effectuez l’étape 1</v>
      </c>
      <c r="I1396" s="3">
        <f t="shared" si="21"/>
        <v>0</v>
      </c>
    </row>
    <row r="1397" spans="7:9" x14ac:dyDescent="0.35">
      <c r="G1397" s="54" t="str">
        <f>IF(ISTEXT(overallRate),"Effectuez l’étape 1",IF($C1397="Oui","Utiliser Étape 2a) Hebdomadaire (52)",IF(OR(COUNT($D1397,E1397)&lt;&gt;2,overallRate=0),0,ROUND(IF($B1397="Non - avec lien de dépendance",MIN(2258,E1397,$D1397)*overallRate,MIN(2258,E1397)*overallRate),2))))</f>
        <v>Effectuez l’étape 1</v>
      </c>
      <c r="H1397" s="54" t="str">
        <f>IF(ISTEXT(overallRate),"Effectuez l’étape 1",IF($C1397="Oui","Utiliser Étape 2a) Hebdomadaire (52)",IF(OR(COUNT($D1397,F1397)&lt;&gt;2,overallRate=0),0,ROUND(IF($B1397="Non - avec lien de dépendance",MIN(2258,F1397,$D1397)*overallRate,MIN(2258,F1397)*overallRate),2))))</f>
        <v>Effectuez l’étape 1</v>
      </c>
      <c r="I1397" s="3">
        <f t="shared" si="21"/>
        <v>0</v>
      </c>
    </row>
    <row r="1398" spans="7:9" x14ac:dyDescent="0.35">
      <c r="G1398" s="54" t="str">
        <f>IF(ISTEXT(overallRate),"Effectuez l’étape 1",IF($C1398="Oui","Utiliser Étape 2a) Hebdomadaire (52)",IF(OR(COUNT($D1398,E1398)&lt;&gt;2,overallRate=0),0,ROUND(IF($B1398="Non - avec lien de dépendance",MIN(2258,E1398,$D1398)*overallRate,MIN(2258,E1398)*overallRate),2))))</f>
        <v>Effectuez l’étape 1</v>
      </c>
      <c r="H1398" s="54" t="str">
        <f>IF(ISTEXT(overallRate),"Effectuez l’étape 1",IF($C1398="Oui","Utiliser Étape 2a) Hebdomadaire (52)",IF(OR(COUNT($D1398,F1398)&lt;&gt;2,overallRate=0),0,ROUND(IF($B1398="Non - avec lien de dépendance",MIN(2258,F1398,$D1398)*overallRate,MIN(2258,F1398)*overallRate),2))))</f>
        <v>Effectuez l’étape 1</v>
      </c>
      <c r="I1398" s="3">
        <f t="shared" si="21"/>
        <v>0</v>
      </c>
    </row>
    <row r="1399" spans="7:9" x14ac:dyDescent="0.35">
      <c r="G1399" s="54" t="str">
        <f>IF(ISTEXT(overallRate),"Effectuez l’étape 1",IF($C1399="Oui","Utiliser Étape 2a) Hebdomadaire (52)",IF(OR(COUNT($D1399,E1399)&lt;&gt;2,overallRate=0),0,ROUND(IF($B1399="Non - avec lien de dépendance",MIN(2258,E1399,$D1399)*overallRate,MIN(2258,E1399)*overallRate),2))))</f>
        <v>Effectuez l’étape 1</v>
      </c>
      <c r="H1399" s="54" t="str">
        <f>IF(ISTEXT(overallRate),"Effectuez l’étape 1",IF($C1399="Oui","Utiliser Étape 2a) Hebdomadaire (52)",IF(OR(COUNT($D1399,F1399)&lt;&gt;2,overallRate=0),0,ROUND(IF($B1399="Non - avec lien de dépendance",MIN(2258,F1399,$D1399)*overallRate,MIN(2258,F1399)*overallRate),2))))</f>
        <v>Effectuez l’étape 1</v>
      </c>
      <c r="I1399" s="3">
        <f t="shared" si="21"/>
        <v>0</v>
      </c>
    </row>
    <row r="1400" spans="7:9" x14ac:dyDescent="0.35">
      <c r="G1400" s="54" t="str">
        <f>IF(ISTEXT(overallRate),"Effectuez l’étape 1",IF($C1400="Oui","Utiliser Étape 2a) Hebdomadaire (52)",IF(OR(COUNT($D1400,E1400)&lt;&gt;2,overallRate=0),0,ROUND(IF($B1400="Non - avec lien de dépendance",MIN(2258,E1400,$D1400)*overallRate,MIN(2258,E1400)*overallRate),2))))</f>
        <v>Effectuez l’étape 1</v>
      </c>
      <c r="H1400" s="54" t="str">
        <f>IF(ISTEXT(overallRate),"Effectuez l’étape 1",IF($C1400="Oui","Utiliser Étape 2a) Hebdomadaire (52)",IF(OR(COUNT($D1400,F1400)&lt;&gt;2,overallRate=0),0,ROUND(IF($B1400="Non - avec lien de dépendance",MIN(2258,F1400,$D1400)*overallRate,MIN(2258,F1400)*overallRate),2))))</f>
        <v>Effectuez l’étape 1</v>
      </c>
      <c r="I1400" s="3">
        <f t="shared" si="21"/>
        <v>0</v>
      </c>
    </row>
    <row r="1401" spans="7:9" x14ac:dyDescent="0.35">
      <c r="G1401" s="54" t="str">
        <f>IF(ISTEXT(overallRate),"Effectuez l’étape 1",IF($C1401="Oui","Utiliser Étape 2a) Hebdomadaire (52)",IF(OR(COUNT($D1401,E1401)&lt;&gt;2,overallRate=0),0,ROUND(IF($B1401="Non - avec lien de dépendance",MIN(2258,E1401,$D1401)*overallRate,MIN(2258,E1401)*overallRate),2))))</f>
        <v>Effectuez l’étape 1</v>
      </c>
      <c r="H1401" s="54" t="str">
        <f>IF(ISTEXT(overallRate),"Effectuez l’étape 1",IF($C1401="Oui","Utiliser Étape 2a) Hebdomadaire (52)",IF(OR(COUNT($D1401,F1401)&lt;&gt;2,overallRate=0),0,ROUND(IF($B1401="Non - avec lien de dépendance",MIN(2258,F1401,$D1401)*overallRate,MIN(2258,F1401)*overallRate),2))))</f>
        <v>Effectuez l’étape 1</v>
      </c>
      <c r="I1401" s="3">
        <f t="shared" si="21"/>
        <v>0</v>
      </c>
    </row>
    <row r="1402" spans="7:9" x14ac:dyDescent="0.35">
      <c r="G1402" s="54" t="str">
        <f>IF(ISTEXT(overallRate),"Effectuez l’étape 1",IF($C1402="Oui","Utiliser Étape 2a) Hebdomadaire (52)",IF(OR(COUNT($D1402,E1402)&lt;&gt;2,overallRate=0),0,ROUND(IF($B1402="Non - avec lien de dépendance",MIN(2258,E1402,$D1402)*overallRate,MIN(2258,E1402)*overallRate),2))))</f>
        <v>Effectuez l’étape 1</v>
      </c>
      <c r="H1402" s="54" t="str">
        <f>IF(ISTEXT(overallRate),"Effectuez l’étape 1",IF($C1402="Oui","Utiliser Étape 2a) Hebdomadaire (52)",IF(OR(COUNT($D1402,F1402)&lt;&gt;2,overallRate=0),0,ROUND(IF($B1402="Non - avec lien de dépendance",MIN(2258,F1402,$D1402)*overallRate,MIN(2258,F1402)*overallRate),2))))</f>
        <v>Effectuez l’étape 1</v>
      </c>
      <c r="I1402" s="3">
        <f t="shared" si="21"/>
        <v>0</v>
      </c>
    </row>
    <row r="1403" spans="7:9" x14ac:dyDescent="0.35">
      <c r="G1403" s="54" t="str">
        <f>IF(ISTEXT(overallRate),"Effectuez l’étape 1",IF($C1403="Oui","Utiliser Étape 2a) Hebdomadaire (52)",IF(OR(COUNT($D1403,E1403)&lt;&gt;2,overallRate=0),0,ROUND(IF($B1403="Non - avec lien de dépendance",MIN(2258,E1403,$D1403)*overallRate,MIN(2258,E1403)*overallRate),2))))</f>
        <v>Effectuez l’étape 1</v>
      </c>
      <c r="H1403" s="54" t="str">
        <f>IF(ISTEXT(overallRate),"Effectuez l’étape 1",IF($C1403="Oui","Utiliser Étape 2a) Hebdomadaire (52)",IF(OR(COUNT($D1403,F1403)&lt;&gt;2,overallRate=0),0,ROUND(IF($B1403="Non - avec lien de dépendance",MIN(2258,F1403,$D1403)*overallRate,MIN(2258,F1403)*overallRate),2))))</f>
        <v>Effectuez l’étape 1</v>
      </c>
      <c r="I1403" s="3">
        <f t="shared" si="21"/>
        <v>0</v>
      </c>
    </row>
    <row r="1404" spans="7:9" x14ac:dyDescent="0.35">
      <c r="G1404" s="54" t="str">
        <f>IF(ISTEXT(overallRate),"Effectuez l’étape 1",IF($C1404="Oui","Utiliser Étape 2a) Hebdomadaire (52)",IF(OR(COUNT($D1404,E1404)&lt;&gt;2,overallRate=0),0,ROUND(IF($B1404="Non - avec lien de dépendance",MIN(2258,E1404,$D1404)*overallRate,MIN(2258,E1404)*overallRate),2))))</f>
        <v>Effectuez l’étape 1</v>
      </c>
      <c r="H1404" s="54" t="str">
        <f>IF(ISTEXT(overallRate),"Effectuez l’étape 1",IF($C1404="Oui","Utiliser Étape 2a) Hebdomadaire (52)",IF(OR(COUNT($D1404,F1404)&lt;&gt;2,overallRate=0),0,ROUND(IF($B1404="Non - avec lien de dépendance",MIN(2258,F1404,$D1404)*overallRate,MIN(2258,F1404)*overallRate),2))))</f>
        <v>Effectuez l’étape 1</v>
      </c>
      <c r="I1404" s="3">
        <f t="shared" si="21"/>
        <v>0</v>
      </c>
    </row>
    <row r="1405" spans="7:9" x14ac:dyDescent="0.35">
      <c r="G1405" s="54" t="str">
        <f>IF(ISTEXT(overallRate),"Effectuez l’étape 1",IF($C1405="Oui","Utiliser Étape 2a) Hebdomadaire (52)",IF(OR(COUNT($D1405,E1405)&lt;&gt;2,overallRate=0),0,ROUND(IF($B1405="Non - avec lien de dépendance",MIN(2258,E1405,$D1405)*overallRate,MIN(2258,E1405)*overallRate),2))))</f>
        <v>Effectuez l’étape 1</v>
      </c>
      <c r="H1405" s="54" t="str">
        <f>IF(ISTEXT(overallRate),"Effectuez l’étape 1",IF($C1405="Oui","Utiliser Étape 2a) Hebdomadaire (52)",IF(OR(COUNT($D1405,F1405)&lt;&gt;2,overallRate=0),0,ROUND(IF($B1405="Non - avec lien de dépendance",MIN(2258,F1405,$D1405)*overallRate,MIN(2258,F1405)*overallRate),2))))</f>
        <v>Effectuez l’étape 1</v>
      </c>
      <c r="I1405" s="3">
        <f t="shared" si="21"/>
        <v>0</v>
      </c>
    </row>
    <row r="1406" spans="7:9" x14ac:dyDescent="0.35">
      <c r="G1406" s="54" t="str">
        <f>IF(ISTEXT(overallRate),"Effectuez l’étape 1",IF($C1406="Oui","Utiliser Étape 2a) Hebdomadaire (52)",IF(OR(COUNT($D1406,E1406)&lt;&gt;2,overallRate=0),0,ROUND(IF($B1406="Non - avec lien de dépendance",MIN(2258,E1406,$D1406)*overallRate,MIN(2258,E1406)*overallRate),2))))</f>
        <v>Effectuez l’étape 1</v>
      </c>
      <c r="H1406" s="54" t="str">
        <f>IF(ISTEXT(overallRate),"Effectuez l’étape 1",IF($C1406="Oui","Utiliser Étape 2a) Hebdomadaire (52)",IF(OR(COUNT($D1406,F1406)&lt;&gt;2,overallRate=0),0,ROUND(IF($B1406="Non - avec lien de dépendance",MIN(2258,F1406,$D1406)*overallRate,MIN(2258,F1406)*overallRate),2))))</f>
        <v>Effectuez l’étape 1</v>
      </c>
      <c r="I1406" s="3">
        <f t="shared" si="21"/>
        <v>0</v>
      </c>
    </row>
    <row r="1407" spans="7:9" x14ac:dyDescent="0.35">
      <c r="G1407" s="54" t="str">
        <f>IF(ISTEXT(overallRate),"Effectuez l’étape 1",IF($C1407="Oui","Utiliser Étape 2a) Hebdomadaire (52)",IF(OR(COUNT($D1407,E1407)&lt;&gt;2,overallRate=0),0,ROUND(IF($B1407="Non - avec lien de dépendance",MIN(2258,E1407,$D1407)*overallRate,MIN(2258,E1407)*overallRate),2))))</f>
        <v>Effectuez l’étape 1</v>
      </c>
      <c r="H1407" s="54" t="str">
        <f>IF(ISTEXT(overallRate),"Effectuez l’étape 1",IF($C1407="Oui","Utiliser Étape 2a) Hebdomadaire (52)",IF(OR(COUNT($D1407,F1407)&lt;&gt;2,overallRate=0),0,ROUND(IF($B1407="Non - avec lien de dépendance",MIN(2258,F1407,$D1407)*overallRate,MIN(2258,F1407)*overallRate),2))))</f>
        <v>Effectuez l’étape 1</v>
      </c>
      <c r="I1407" s="3">
        <f t="shared" si="21"/>
        <v>0</v>
      </c>
    </row>
    <row r="1408" spans="7:9" x14ac:dyDescent="0.35">
      <c r="G1408" s="54" t="str">
        <f>IF(ISTEXT(overallRate),"Effectuez l’étape 1",IF($C1408="Oui","Utiliser Étape 2a) Hebdomadaire (52)",IF(OR(COUNT($D1408,E1408)&lt;&gt;2,overallRate=0),0,ROUND(IF($B1408="Non - avec lien de dépendance",MIN(2258,E1408,$D1408)*overallRate,MIN(2258,E1408)*overallRate),2))))</f>
        <v>Effectuez l’étape 1</v>
      </c>
      <c r="H1408" s="54" t="str">
        <f>IF(ISTEXT(overallRate),"Effectuez l’étape 1",IF($C1408="Oui","Utiliser Étape 2a) Hebdomadaire (52)",IF(OR(COUNT($D1408,F1408)&lt;&gt;2,overallRate=0),0,ROUND(IF($B1408="Non - avec lien de dépendance",MIN(2258,F1408,$D1408)*overallRate,MIN(2258,F1408)*overallRate),2))))</f>
        <v>Effectuez l’étape 1</v>
      </c>
      <c r="I1408" s="3">
        <f t="shared" si="21"/>
        <v>0</v>
      </c>
    </row>
    <row r="1409" spans="7:9" x14ac:dyDescent="0.35">
      <c r="G1409" s="54" t="str">
        <f>IF(ISTEXT(overallRate),"Effectuez l’étape 1",IF($C1409="Oui","Utiliser Étape 2a) Hebdomadaire (52)",IF(OR(COUNT($D1409,E1409)&lt;&gt;2,overallRate=0),0,ROUND(IF($B1409="Non - avec lien de dépendance",MIN(2258,E1409,$D1409)*overallRate,MIN(2258,E1409)*overallRate),2))))</f>
        <v>Effectuez l’étape 1</v>
      </c>
      <c r="H1409" s="54" t="str">
        <f>IF(ISTEXT(overallRate),"Effectuez l’étape 1",IF($C1409="Oui","Utiliser Étape 2a) Hebdomadaire (52)",IF(OR(COUNT($D1409,F1409)&lt;&gt;2,overallRate=0),0,ROUND(IF($B1409="Non - avec lien de dépendance",MIN(2258,F1409,$D1409)*overallRate,MIN(2258,F1409)*overallRate),2))))</f>
        <v>Effectuez l’étape 1</v>
      </c>
      <c r="I1409" s="3">
        <f t="shared" si="21"/>
        <v>0</v>
      </c>
    </row>
    <row r="1410" spans="7:9" x14ac:dyDescent="0.35">
      <c r="G1410" s="54" t="str">
        <f>IF(ISTEXT(overallRate),"Effectuez l’étape 1",IF($C1410="Oui","Utiliser Étape 2a) Hebdomadaire (52)",IF(OR(COUNT($D1410,E1410)&lt;&gt;2,overallRate=0),0,ROUND(IF($B1410="Non - avec lien de dépendance",MIN(2258,E1410,$D1410)*overallRate,MIN(2258,E1410)*overallRate),2))))</f>
        <v>Effectuez l’étape 1</v>
      </c>
      <c r="H1410" s="54" t="str">
        <f>IF(ISTEXT(overallRate),"Effectuez l’étape 1",IF($C1410="Oui","Utiliser Étape 2a) Hebdomadaire (52)",IF(OR(COUNT($D1410,F1410)&lt;&gt;2,overallRate=0),0,ROUND(IF($B1410="Non - avec lien de dépendance",MIN(2258,F1410,$D1410)*overallRate,MIN(2258,F1410)*overallRate),2))))</f>
        <v>Effectuez l’étape 1</v>
      </c>
      <c r="I1410" s="3">
        <f t="shared" si="21"/>
        <v>0</v>
      </c>
    </row>
    <row r="1411" spans="7:9" x14ac:dyDescent="0.35">
      <c r="G1411" s="54" t="str">
        <f>IF(ISTEXT(overallRate),"Effectuez l’étape 1",IF($C1411="Oui","Utiliser Étape 2a) Hebdomadaire (52)",IF(OR(COUNT($D1411,E1411)&lt;&gt;2,overallRate=0),0,ROUND(IF($B1411="Non - avec lien de dépendance",MIN(2258,E1411,$D1411)*overallRate,MIN(2258,E1411)*overallRate),2))))</f>
        <v>Effectuez l’étape 1</v>
      </c>
      <c r="H1411" s="54" t="str">
        <f>IF(ISTEXT(overallRate),"Effectuez l’étape 1",IF($C1411="Oui","Utiliser Étape 2a) Hebdomadaire (52)",IF(OR(COUNT($D1411,F1411)&lt;&gt;2,overallRate=0),0,ROUND(IF($B1411="Non - avec lien de dépendance",MIN(2258,F1411,$D1411)*overallRate,MIN(2258,F1411)*overallRate),2))))</f>
        <v>Effectuez l’étape 1</v>
      </c>
      <c r="I1411" s="3">
        <f t="shared" si="21"/>
        <v>0</v>
      </c>
    </row>
    <row r="1412" spans="7:9" x14ac:dyDescent="0.35">
      <c r="G1412" s="54" t="str">
        <f>IF(ISTEXT(overallRate),"Effectuez l’étape 1",IF($C1412="Oui","Utiliser Étape 2a) Hebdomadaire (52)",IF(OR(COUNT($D1412,E1412)&lt;&gt;2,overallRate=0),0,ROUND(IF($B1412="Non - avec lien de dépendance",MIN(2258,E1412,$D1412)*overallRate,MIN(2258,E1412)*overallRate),2))))</f>
        <v>Effectuez l’étape 1</v>
      </c>
      <c r="H1412" s="54" t="str">
        <f>IF(ISTEXT(overallRate),"Effectuez l’étape 1",IF($C1412="Oui","Utiliser Étape 2a) Hebdomadaire (52)",IF(OR(COUNT($D1412,F1412)&lt;&gt;2,overallRate=0),0,ROUND(IF($B1412="Non - avec lien de dépendance",MIN(2258,F1412,$D1412)*overallRate,MIN(2258,F1412)*overallRate),2))))</f>
        <v>Effectuez l’étape 1</v>
      </c>
      <c r="I1412" s="3">
        <f t="shared" si="21"/>
        <v>0</v>
      </c>
    </row>
    <row r="1413" spans="7:9" x14ac:dyDescent="0.35">
      <c r="G1413" s="54" t="str">
        <f>IF(ISTEXT(overallRate),"Effectuez l’étape 1",IF($C1413="Oui","Utiliser Étape 2a) Hebdomadaire (52)",IF(OR(COUNT($D1413,E1413)&lt;&gt;2,overallRate=0),0,ROUND(IF($B1413="Non - avec lien de dépendance",MIN(2258,E1413,$D1413)*overallRate,MIN(2258,E1413)*overallRate),2))))</f>
        <v>Effectuez l’étape 1</v>
      </c>
      <c r="H1413" s="54" t="str">
        <f>IF(ISTEXT(overallRate),"Effectuez l’étape 1",IF($C1413="Oui","Utiliser Étape 2a) Hebdomadaire (52)",IF(OR(COUNT($D1413,F1413)&lt;&gt;2,overallRate=0),0,ROUND(IF($B1413="Non - avec lien de dépendance",MIN(2258,F1413,$D1413)*overallRate,MIN(2258,F1413)*overallRate),2))))</f>
        <v>Effectuez l’étape 1</v>
      </c>
      <c r="I1413" s="3">
        <f t="shared" si="21"/>
        <v>0</v>
      </c>
    </row>
    <row r="1414" spans="7:9" x14ac:dyDescent="0.35">
      <c r="G1414" s="54" t="str">
        <f>IF(ISTEXT(overallRate),"Effectuez l’étape 1",IF($C1414="Oui","Utiliser Étape 2a) Hebdomadaire (52)",IF(OR(COUNT($D1414,E1414)&lt;&gt;2,overallRate=0),0,ROUND(IF($B1414="Non - avec lien de dépendance",MIN(2258,E1414,$D1414)*overallRate,MIN(2258,E1414)*overallRate),2))))</f>
        <v>Effectuez l’étape 1</v>
      </c>
      <c r="H1414" s="54" t="str">
        <f>IF(ISTEXT(overallRate),"Effectuez l’étape 1",IF($C1414="Oui","Utiliser Étape 2a) Hebdomadaire (52)",IF(OR(COUNT($D1414,F1414)&lt;&gt;2,overallRate=0),0,ROUND(IF($B1414="Non - avec lien de dépendance",MIN(2258,F1414,$D1414)*overallRate,MIN(2258,F1414)*overallRate),2))))</f>
        <v>Effectuez l’étape 1</v>
      </c>
      <c r="I1414" s="3">
        <f t="shared" si="21"/>
        <v>0</v>
      </c>
    </row>
    <row r="1415" spans="7:9" x14ac:dyDescent="0.35">
      <c r="G1415" s="54" t="str">
        <f>IF(ISTEXT(overallRate),"Effectuez l’étape 1",IF($C1415="Oui","Utiliser Étape 2a) Hebdomadaire (52)",IF(OR(COUNT($D1415,E1415)&lt;&gt;2,overallRate=0),0,ROUND(IF($B1415="Non - avec lien de dépendance",MIN(2258,E1415,$D1415)*overallRate,MIN(2258,E1415)*overallRate),2))))</f>
        <v>Effectuez l’étape 1</v>
      </c>
      <c r="H1415" s="54" t="str">
        <f>IF(ISTEXT(overallRate),"Effectuez l’étape 1",IF($C1415="Oui","Utiliser Étape 2a) Hebdomadaire (52)",IF(OR(COUNT($D1415,F1415)&lt;&gt;2,overallRate=0),0,ROUND(IF($B1415="Non - avec lien de dépendance",MIN(2258,F1415,$D1415)*overallRate,MIN(2258,F1415)*overallRate),2))))</f>
        <v>Effectuez l’étape 1</v>
      </c>
      <c r="I1415" s="3">
        <f t="shared" ref="I1415:I1478" si="22">IF(AND(COUNT(B1415:F1415)&gt;0,OR(COUNT(D1415:F1415)&lt;&gt;3,ISBLANK(B1415))),"Fill out all amounts",SUM(G1415:H1415))</f>
        <v>0</v>
      </c>
    </row>
    <row r="1416" spans="7:9" x14ac:dyDescent="0.35">
      <c r="G1416" s="54" t="str">
        <f>IF(ISTEXT(overallRate),"Effectuez l’étape 1",IF($C1416="Oui","Utiliser Étape 2a) Hebdomadaire (52)",IF(OR(COUNT($D1416,E1416)&lt;&gt;2,overallRate=0),0,ROUND(IF($B1416="Non - avec lien de dépendance",MIN(2258,E1416,$D1416)*overallRate,MIN(2258,E1416)*overallRate),2))))</f>
        <v>Effectuez l’étape 1</v>
      </c>
      <c r="H1416" s="54" t="str">
        <f>IF(ISTEXT(overallRate),"Effectuez l’étape 1",IF($C1416="Oui","Utiliser Étape 2a) Hebdomadaire (52)",IF(OR(COUNT($D1416,F1416)&lt;&gt;2,overallRate=0),0,ROUND(IF($B1416="Non - avec lien de dépendance",MIN(2258,F1416,$D1416)*overallRate,MIN(2258,F1416)*overallRate),2))))</f>
        <v>Effectuez l’étape 1</v>
      </c>
      <c r="I1416" s="3">
        <f t="shared" si="22"/>
        <v>0</v>
      </c>
    </row>
    <row r="1417" spans="7:9" x14ac:dyDescent="0.35">
      <c r="G1417" s="54" t="str">
        <f>IF(ISTEXT(overallRate),"Effectuez l’étape 1",IF($C1417="Oui","Utiliser Étape 2a) Hebdomadaire (52)",IF(OR(COUNT($D1417,E1417)&lt;&gt;2,overallRate=0),0,ROUND(IF($B1417="Non - avec lien de dépendance",MIN(2258,E1417,$D1417)*overallRate,MIN(2258,E1417)*overallRate),2))))</f>
        <v>Effectuez l’étape 1</v>
      </c>
      <c r="H1417" s="54" t="str">
        <f>IF(ISTEXT(overallRate),"Effectuez l’étape 1",IF($C1417="Oui","Utiliser Étape 2a) Hebdomadaire (52)",IF(OR(COUNT($D1417,F1417)&lt;&gt;2,overallRate=0),0,ROUND(IF($B1417="Non - avec lien de dépendance",MIN(2258,F1417,$D1417)*overallRate,MIN(2258,F1417)*overallRate),2))))</f>
        <v>Effectuez l’étape 1</v>
      </c>
      <c r="I1417" s="3">
        <f t="shared" si="22"/>
        <v>0</v>
      </c>
    </row>
    <row r="1418" spans="7:9" x14ac:dyDescent="0.35">
      <c r="G1418" s="54" t="str">
        <f>IF(ISTEXT(overallRate),"Effectuez l’étape 1",IF($C1418="Oui","Utiliser Étape 2a) Hebdomadaire (52)",IF(OR(COUNT($D1418,E1418)&lt;&gt;2,overallRate=0),0,ROUND(IF($B1418="Non - avec lien de dépendance",MIN(2258,E1418,$D1418)*overallRate,MIN(2258,E1418)*overallRate),2))))</f>
        <v>Effectuez l’étape 1</v>
      </c>
      <c r="H1418" s="54" t="str">
        <f>IF(ISTEXT(overallRate),"Effectuez l’étape 1",IF($C1418="Oui","Utiliser Étape 2a) Hebdomadaire (52)",IF(OR(COUNT($D1418,F1418)&lt;&gt;2,overallRate=0),0,ROUND(IF($B1418="Non - avec lien de dépendance",MIN(2258,F1418,$D1418)*overallRate,MIN(2258,F1418)*overallRate),2))))</f>
        <v>Effectuez l’étape 1</v>
      </c>
      <c r="I1418" s="3">
        <f t="shared" si="22"/>
        <v>0</v>
      </c>
    </row>
    <row r="1419" spans="7:9" x14ac:dyDescent="0.35">
      <c r="G1419" s="54" t="str">
        <f>IF(ISTEXT(overallRate),"Effectuez l’étape 1",IF($C1419="Oui","Utiliser Étape 2a) Hebdomadaire (52)",IF(OR(COUNT($D1419,E1419)&lt;&gt;2,overallRate=0),0,ROUND(IF($B1419="Non - avec lien de dépendance",MIN(2258,E1419,$D1419)*overallRate,MIN(2258,E1419)*overallRate),2))))</f>
        <v>Effectuez l’étape 1</v>
      </c>
      <c r="H1419" s="54" t="str">
        <f>IF(ISTEXT(overallRate),"Effectuez l’étape 1",IF($C1419="Oui","Utiliser Étape 2a) Hebdomadaire (52)",IF(OR(COUNT($D1419,F1419)&lt;&gt;2,overallRate=0),0,ROUND(IF($B1419="Non - avec lien de dépendance",MIN(2258,F1419,$D1419)*overallRate,MIN(2258,F1419)*overallRate),2))))</f>
        <v>Effectuez l’étape 1</v>
      </c>
      <c r="I1419" s="3">
        <f t="shared" si="22"/>
        <v>0</v>
      </c>
    </row>
    <row r="1420" spans="7:9" x14ac:dyDescent="0.35">
      <c r="G1420" s="54" t="str">
        <f>IF(ISTEXT(overallRate),"Effectuez l’étape 1",IF($C1420="Oui","Utiliser Étape 2a) Hebdomadaire (52)",IF(OR(COUNT($D1420,E1420)&lt;&gt;2,overallRate=0),0,ROUND(IF($B1420="Non - avec lien de dépendance",MIN(2258,E1420,$D1420)*overallRate,MIN(2258,E1420)*overallRate),2))))</f>
        <v>Effectuez l’étape 1</v>
      </c>
      <c r="H1420" s="54" t="str">
        <f>IF(ISTEXT(overallRate),"Effectuez l’étape 1",IF($C1420="Oui","Utiliser Étape 2a) Hebdomadaire (52)",IF(OR(COUNT($D1420,F1420)&lt;&gt;2,overallRate=0),0,ROUND(IF($B1420="Non - avec lien de dépendance",MIN(2258,F1420,$D1420)*overallRate,MIN(2258,F1420)*overallRate),2))))</f>
        <v>Effectuez l’étape 1</v>
      </c>
      <c r="I1420" s="3">
        <f t="shared" si="22"/>
        <v>0</v>
      </c>
    </row>
    <row r="1421" spans="7:9" x14ac:dyDescent="0.35">
      <c r="G1421" s="54" t="str">
        <f>IF(ISTEXT(overallRate),"Effectuez l’étape 1",IF($C1421="Oui","Utiliser Étape 2a) Hebdomadaire (52)",IF(OR(COUNT($D1421,E1421)&lt;&gt;2,overallRate=0),0,ROUND(IF($B1421="Non - avec lien de dépendance",MIN(2258,E1421,$D1421)*overallRate,MIN(2258,E1421)*overallRate),2))))</f>
        <v>Effectuez l’étape 1</v>
      </c>
      <c r="H1421" s="54" t="str">
        <f>IF(ISTEXT(overallRate),"Effectuez l’étape 1",IF($C1421="Oui","Utiliser Étape 2a) Hebdomadaire (52)",IF(OR(COUNT($D1421,F1421)&lt;&gt;2,overallRate=0),0,ROUND(IF($B1421="Non - avec lien de dépendance",MIN(2258,F1421,$D1421)*overallRate,MIN(2258,F1421)*overallRate),2))))</f>
        <v>Effectuez l’étape 1</v>
      </c>
      <c r="I1421" s="3">
        <f t="shared" si="22"/>
        <v>0</v>
      </c>
    </row>
    <row r="1422" spans="7:9" x14ac:dyDescent="0.35">
      <c r="G1422" s="54" t="str">
        <f>IF(ISTEXT(overallRate),"Effectuez l’étape 1",IF($C1422="Oui","Utiliser Étape 2a) Hebdomadaire (52)",IF(OR(COUNT($D1422,E1422)&lt;&gt;2,overallRate=0),0,ROUND(IF($B1422="Non - avec lien de dépendance",MIN(2258,E1422,$D1422)*overallRate,MIN(2258,E1422)*overallRate),2))))</f>
        <v>Effectuez l’étape 1</v>
      </c>
      <c r="H1422" s="54" t="str">
        <f>IF(ISTEXT(overallRate),"Effectuez l’étape 1",IF($C1422="Oui","Utiliser Étape 2a) Hebdomadaire (52)",IF(OR(COUNT($D1422,F1422)&lt;&gt;2,overallRate=0),0,ROUND(IF($B1422="Non - avec lien de dépendance",MIN(2258,F1422,$D1422)*overallRate,MIN(2258,F1422)*overallRate),2))))</f>
        <v>Effectuez l’étape 1</v>
      </c>
      <c r="I1422" s="3">
        <f t="shared" si="22"/>
        <v>0</v>
      </c>
    </row>
    <row r="1423" spans="7:9" x14ac:dyDescent="0.35">
      <c r="G1423" s="54" t="str">
        <f>IF(ISTEXT(overallRate),"Effectuez l’étape 1",IF($C1423="Oui","Utiliser Étape 2a) Hebdomadaire (52)",IF(OR(COUNT($D1423,E1423)&lt;&gt;2,overallRate=0),0,ROUND(IF($B1423="Non - avec lien de dépendance",MIN(2258,E1423,$D1423)*overallRate,MIN(2258,E1423)*overallRate),2))))</f>
        <v>Effectuez l’étape 1</v>
      </c>
      <c r="H1423" s="54" t="str">
        <f>IF(ISTEXT(overallRate),"Effectuez l’étape 1",IF($C1423="Oui","Utiliser Étape 2a) Hebdomadaire (52)",IF(OR(COUNT($D1423,F1423)&lt;&gt;2,overallRate=0),0,ROUND(IF($B1423="Non - avec lien de dépendance",MIN(2258,F1423,$D1423)*overallRate,MIN(2258,F1423)*overallRate),2))))</f>
        <v>Effectuez l’étape 1</v>
      </c>
      <c r="I1423" s="3">
        <f t="shared" si="22"/>
        <v>0</v>
      </c>
    </row>
    <row r="1424" spans="7:9" x14ac:dyDescent="0.35">
      <c r="G1424" s="54" t="str">
        <f>IF(ISTEXT(overallRate),"Effectuez l’étape 1",IF($C1424="Oui","Utiliser Étape 2a) Hebdomadaire (52)",IF(OR(COUNT($D1424,E1424)&lt;&gt;2,overallRate=0),0,ROUND(IF($B1424="Non - avec lien de dépendance",MIN(2258,E1424,$D1424)*overallRate,MIN(2258,E1424)*overallRate),2))))</f>
        <v>Effectuez l’étape 1</v>
      </c>
      <c r="H1424" s="54" t="str">
        <f>IF(ISTEXT(overallRate),"Effectuez l’étape 1",IF($C1424="Oui","Utiliser Étape 2a) Hebdomadaire (52)",IF(OR(COUNT($D1424,F1424)&lt;&gt;2,overallRate=0),0,ROUND(IF($B1424="Non - avec lien de dépendance",MIN(2258,F1424,$D1424)*overallRate,MIN(2258,F1424)*overallRate),2))))</f>
        <v>Effectuez l’étape 1</v>
      </c>
      <c r="I1424" s="3">
        <f t="shared" si="22"/>
        <v>0</v>
      </c>
    </row>
    <row r="1425" spans="7:9" x14ac:dyDescent="0.35">
      <c r="G1425" s="54" t="str">
        <f>IF(ISTEXT(overallRate),"Effectuez l’étape 1",IF($C1425="Oui","Utiliser Étape 2a) Hebdomadaire (52)",IF(OR(COUNT($D1425,E1425)&lt;&gt;2,overallRate=0),0,ROUND(IF($B1425="Non - avec lien de dépendance",MIN(2258,E1425,$D1425)*overallRate,MIN(2258,E1425)*overallRate),2))))</f>
        <v>Effectuez l’étape 1</v>
      </c>
      <c r="H1425" s="54" t="str">
        <f>IF(ISTEXT(overallRate),"Effectuez l’étape 1",IF($C1425="Oui","Utiliser Étape 2a) Hebdomadaire (52)",IF(OR(COUNT($D1425,F1425)&lt;&gt;2,overallRate=0),0,ROUND(IF($B1425="Non - avec lien de dépendance",MIN(2258,F1425,$D1425)*overallRate,MIN(2258,F1425)*overallRate),2))))</f>
        <v>Effectuez l’étape 1</v>
      </c>
      <c r="I1425" s="3">
        <f t="shared" si="22"/>
        <v>0</v>
      </c>
    </row>
    <row r="1426" spans="7:9" x14ac:dyDescent="0.35">
      <c r="G1426" s="54" t="str">
        <f>IF(ISTEXT(overallRate),"Effectuez l’étape 1",IF($C1426="Oui","Utiliser Étape 2a) Hebdomadaire (52)",IF(OR(COUNT($D1426,E1426)&lt;&gt;2,overallRate=0),0,ROUND(IF($B1426="Non - avec lien de dépendance",MIN(2258,E1426,$D1426)*overallRate,MIN(2258,E1426)*overallRate),2))))</f>
        <v>Effectuez l’étape 1</v>
      </c>
      <c r="H1426" s="54" t="str">
        <f>IF(ISTEXT(overallRate),"Effectuez l’étape 1",IF($C1426="Oui","Utiliser Étape 2a) Hebdomadaire (52)",IF(OR(COUNT($D1426,F1426)&lt;&gt;2,overallRate=0),0,ROUND(IF($B1426="Non - avec lien de dépendance",MIN(2258,F1426,$D1426)*overallRate,MIN(2258,F1426)*overallRate),2))))</f>
        <v>Effectuez l’étape 1</v>
      </c>
      <c r="I1426" s="3">
        <f t="shared" si="22"/>
        <v>0</v>
      </c>
    </row>
    <row r="1427" spans="7:9" x14ac:dyDescent="0.35">
      <c r="G1427" s="54" t="str">
        <f>IF(ISTEXT(overallRate),"Effectuez l’étape 1",IF($C1427="Oui","Utiliser Étape 2a) Hebdomadaire (52)",IF(OR(COUNT($D1427,E1427)&lt;&gt;2,overallRate=0),0,ROUND(IF($B1427="Non - avec lien de dépendance",MIN(2258,E1427,$D1427)*overallRate,MIN(2258,E1427)*overallRate),2))))</f>
        <v>Effectuez l’étape 1</v>
      </c>
      <c r="H1427" s="54" t="str">
        <f>IF(ISTEXT(overallRate),"Effectuez l’étape 1",IF($C1427="Oui","Utiliser Étape 2a) Hebdomadaire (52)",IF(OR(COUNT($D1427,F1427)&lt;&gt;2,overallRate=0),0,ROUND(IF($B1427="Non - avec lien de dépendance",MIN(2258,F1427,$D1427)*overallRate,MIN(2258,F1427)*overallRate),2))))</f>
        <v>Effectuez l’étape 1</v>
      </c>
      <c r="I1427" s="3">
        <f t="shared" si="22"/>
        <v>0</v>
      </c>
    </row>
    <row r="1428" spans="7:9" x14ac:dyDescent="0.35">
      <c r="G1428" s="54" t="str">
        <f>IF(ISTEXT(overallRate),"Effectuez l’étape 1",IF($C1428="Oui","Utiliser Étape 2a) Hebdomadaire (52)",IF(OR(COUNT($D1428,E1428)&lt;&gt;2,overallRate=0),0,ROUND(IF($B1428="Non - avec lien de dépendance",MIN(2258,E1428,$D1428)*overallRate,MIN(2258,E1428)*overallRate),2))))</f>
        <v>Effectuez l’étape 1</v>
      </c>
      <c r="H1428" s="54" t="str">
        <f>IF(ISTEXT(overallRate),"Effectuez l’étape 1",IF($C1428="Oui","Utiliser Étape 2a) Hebdomadaire (52)",IF(OR(COUNT($D1428,F1428)&lt;&gt;2,overallRate=0),0,ROUND(IF($B1428="Non - avec lien de dépendance",MIN(2258,F1428,$D1428)*overallRate,MIN(2258,F1428)*overallRate),2))))</f>
        <v>Effectuez l’étape 1</v>
      </c>
      <c r="I1428" s="3">
        <f t="shared" si="22"/>
        <v>0</v>
      </c>
    </row>
    <row r="1429" spans="7:9" x14ac:dyDescent="0.35">
      <c r="G1429" s="54" t="str">
        <f>IF(ISTEXT(overallRate),"Effectuez l’étape 1",IF($C1429="Oui","Utiliser Étape 2a) Hebdomadaire (52)",IF(OR(COUNT($D1429,E1429)&lt;&gt;2,overallRate=0),0,ROUND(IF($B1429="Non - avec lien de dépendance",MIN(2258,E1429,$D1429)*overallRate,MIN(2258,E1429)*overallRate),2))))</f>
        <v>Effectuez l’étape 1</v>
      </c>
      <c r="H1429" s="54" t="str">
        <f>IF(ISTEXT(overallRate),"Effectuez l’étape 1",IF($C1429="Oui","Utiliser Étape 2a) Hebdomadaire (52)",IF(OR(COUNT($D1429,F1429)&lt;&gt;2,overallRate=0),0,ROUND(IF($B1429="Non - avec lien de dépendance",MIN(2258,F1429,$D1429)*overallRate,MIN(2258,F1429)*overallRate),2))))</f>
        <v>Effectuez l’étape 1</v>
      </c>
      <c r="I1429" s="3">
        <f t="shared" si="22"/>
        <v>0</v>
      </c>
    </row>
    <row r="1430" spans="7:9" x14ac:dyDescent="0.35">
      <c r="G1430" s="54" t="str">
        <f>IF(ISTEXT(overallRate),"Effectuez l’étape 1",IF($C1430="Oui","Utiliser Étape 2a) Hebdomadaire (52)",IF(OR(COUNT($D1430,E1430)&lt;&gt;2,overallRate=0),0,ROUND(IF($B1430="Non - avec lien de dépendance",MIN(2258,E1430,$D1430)*overallRate,MIN(2258,E1430)*overallRate),2))))</f>
        <v>Effectuez l’étape 1</v>
      </c>
      <c r="H1430" s="54" t="str">
        <f>IF(ISTEXT(overallRate),"Effectuez l’étape 1",IF($C1430="Oui","Utiliser Étape 2a) Hebdomadaire (52)",IF(OR(COUNT($D1430,F1430)&lt;&gt;2,overallRate=0),0,ROUND(IF($B1430="Non - avec lien de dépendance",MIN(2258,F1430,$D1430)*overallRate,MIN(2258,F1430)*overallRate),2))))</f>
        <v>Effectuez l’étape 1</v>
      </c>
      <c r="I1430" s="3">
        <f t="shared" si="22"/>
        <v>0</v>
      </c>
    </row>
    <row r="1431" spans="7:9" x14ac:dyDescent="0.35">
      <c r="G1431" s="54" t="str">
        <f>IF(ISTEXT(overallRate),"Effectuez l’étape 1",IF($C1431="Oui","Utiliser Étape 2a) Hebdomadaire (52)",IF(OR(COUNT($D1431,E1431)&lt;&gt;2,overallRate=0),0,ROUND(IF($B1431="Non - avec lien de dépendance",MIN(2258,E1431,$D1431)*overallRate,MIN(2258,E1431)*overallRate),2))))</f>
        <v>Effectuez l’étape 1</v>
      </c>
      <c r="H1431" s="54" t="str">
        <f>IF(ISTEXT(overallRate),"Effectuez l’étape 1",IF($C1431="Oui","Utiliser Étape 2a) Hebdomadaire (52)",IF(OR(COUNT($D1431,F1431)&lt;&gt;2,overallRate=0),0,ROUND(IF($B1431="Non - avec lien de dépendance",MIN(2258,F1431,$D1431)*overallRate,MIN(2258,F1431)*overallRate),2))))</f>
        <v>Effectuez l’étape 1</v>
      </c>
      <c r="I1431" s="3">
        <f t="shared" si="22"/>
        <v>0</v>
      </c>
    </row>
    <row r="1432" spans="7:9" x14ac:dyDescent="0.35">
      <c r="G1432" s="54" t="str">
        <f>IF(ISTEXT(overallRate),"Effectuez l’étape 1",IF($C1432="Oui","Utiliser Étape 2a) Hebdomadaire (52)",IF(OR(COUNT($D1432,E1432)&lt;&gt;2,overallRate=0),0,ROUND(IF($B1432="Non - avec lien de dépendance",MIN(2258,E1432,$D1432)*overallRate,MIN(2258,E1432)*overallRate),2))))</f>
        <v>Effectuez l’étape 1</v>
      </c>
      <c r="H1432" s="54" t="str">
        <f>IF(ISTEXT(overallRate),"Effectuez l’étape 1",IF($C1432="Oui","Utiliser Étape 2a) Hebdomadaire (52)",IF(OR(COUNT($D1432,F1432)&lt;&gt;2,overallRate=0),0,ROUND(IF($B1432="Non - avec lien de dépendance",MIN(2258,F1432,$D1432)*overallRate,MIN(2258,F1432)*overallRate),2))))</f>
        <v>Effectuez l’étape 1</v>
      </c>
      <c r="I1432" s="3">
        <f t="shared" si="22"/>
        <v>0</v>
      </c>
    </row>
    <row r="1433" spans="7:9" x14ac:dyDescent="0.35">
      <c r="G1433" s="54" t="str">
        <f>IF(ISTEXT(overallRate),"Effectuez l’étape 1",IF($C1433="Oui","Utiliser Étape 2a) Hebdomadaire (52)",IF(OR(COUNT($D1433,E1433)&lt;&gt;2,overallRate=0),0,ROUND(IF($B1433="Non - avec lien de dépendance",MIN(2258,E1433,$D1433)*overallRate,MIN(2258,E1433)*overallRate),2))))</f>
        <v>Effectuez l’étape 1</v>
      </c>
      <c r="H1433" s="54" t="str">
        <f>IF(ISTEXT(overallRate),"Effectuez l’étape 1",IF($C1433="Oui","Utiliser Étape 2a) Hebdomadaire (52)",IF(OR(COUNT($D1433,F1433)&lt;&gt;2,overallRate=0),0,ROUND(IF($B1433="Non - avec lien de dépendance",MIN(2258,F1433,$D1433)*overallRate,MIN(2258,F1433)*overallRate),2))))</f>
        <v>Effectuez l’étape 1</v>
      </c>
      <c r="I1433" s="3">
        <f t="shared" si="22"/>
        <v>0</v>
      </c>
    </row>
    <row r="1434" spans="7:9" x14ac:dyDescent="0.35">
      <c r="G1434" s="54" t="str">
        <f>IF(ISTEXT(overallRate),"Effectuez l’étape 1",IF($C1434="Oui","Utiliser Étape 2a) Hebdomadaire (52)",IF(OR(COUNT($D1434,E1434)&lt;&gt;2,overallRate=0),0,ROUND(IF($B1434="Non - avec lien de dépendance",MIN(2258,E1434,$D1434)*overallRate,MIN(2258,E1434)*overallRate),2))))</f>
        <v>Effectuez l’étape 1</v>
      </c>
      <c r="H1434" s="54" t="str">
        <f>IF(ISTEXT(overallRate),"Effectuez l’étape 1",IF($C1434="Oui","Utiliser Étape 2a) Hebdomadaire (52)",IF(OR(COUNT($D1434,F1434)&lt;&gt;2,overallRate=0),0,ROUND(IF($B1434="Non - avec lien de dépendance",MIN(2258,F1434,$D1434)*overallRate,MIN(2258,F1434)*overallRate),2))))</f>
        <v>Effectuez l’étape 1</v>
      </c>
      <c r="I1434" s="3">
        <f t="shared" si="22"/>
        <v>0</v>
      </c>
    </row>
    <row r="1435" spans="7:9" x14ac:dyDescent="0.35">
      <c r="G1435" s="54" t="str">
        <f>IF(ISTEXT(overallRate),"Effectuez l’étape 1",IF($C1435="Oui","Utiliser Étape 2a) Hebdomadaire (52)",IF(OR(COUNT($D1435,E1435)&lt;&gt;2,overallRate=0),0,ROUND(IF($B1435="Non - avec lien de dépendance",MIN(2258,E1435,$D1435)*overallRate,MIN(2258,E1435)*overallRate),2))))</f>
        <v>Effectuez l’étape 1</v>
      </c>
      <c r="H1435" s="54" t="str">
        <f>IF(ISTEXT(overallRate),"Effectuez l’étape 1",IF($C1435="Oui","Utiliser Étape 2a) Hebdomadaire (52)",IF(OR(COUNT($D1435,F1435)&lt;&gt;2,overallRate=0),0,ROUND(IF($B1435="Non - avec lien de dépendance",MIN(2258,F1435,$D1435)*overallRate,MIN(2258,F1435)*overallRate),2))))</f>
        <v>Effectuez l’étape 1</v>
      </c>
      <c r="I1435" s="3">
        <f t="shared" si="22"/>
        <v>0</v>
      </c>
    </row>
    <row r="1436" spans="7:9" x14ac:dyDescent="0.35">
      <c r="G1436" s="54" t="str">
        <f>IF(ISTEXT(overallRate),"Effectuez l’étape 1",IF($C1436="Oui","Utiliser Étape 2a) Hebdomadaire (52)",IF(OR(COUNT($D1436,E1436)&lt;&gt;2,overallRate=0),0,ROUND(IF($B1436="Non - avec lien de dépendance",MIN(2258,E1436,$D1436)*overallRate,MIN(2258,E1436)*overallRate),2))))</f>
        <v>Effectuez l’étape 1</v>
      </c>
      <c r="H1436" s="54" t="str">
        <f>IF(ISTEXT(overallRate),"Effectuez l’étape 1",IF($C1436="Oui","Utiliser Étape 2a) Hebdomadaire (52)",IF(OR(COUNT($D1436,F1436)&lt;&gt;2,overallRate=0),0,ROUND(IF($B1436="Non - avec lien de dépendance",MIN(2258,F1436,$D1436)*overallRate,MIN(2258,F1436)*overallRate),2))))</f>
        <v>Effectuez l’étape 1</v>
      </c>
      <c r="I1436" s="3">
        <f t="shared" si="22"/>
        <v>0</v>
      </c>
    </row>
    <row r="1437" spans="7:9" x14ac:dyDescent="0.35">
      <c r="G1437" s="54" t="str">
        <f>IF(ISTEXT(overallRate),"Effectuez l’étape 1",IF($C1437="Oui","Utiliser Étape 2a) Hebdomadaire (52)",IF(OR(COUNT($D1437,E1437)&lt;&gt;2,overallRate=0),0,ROUND(IF($B1437="Non - avec lien de dépendance",MIN(2258,E1437,$D1437)*overallRate,MIN(2258,E1437)*overallRate),2))))</f>
        <v>Effectuez l’étape 1</v>
      </c>
      <c r="H1437" s="54" t="str">
        <f>IF(ISTEXT(overallRate),"Effectuez l’étape 1",IF($C1437="Oui","Utiliser Étape 2a) Hebdomadaire (52)",IF(OR(COUNT($D1437,F1437)&lt;&gt;2,overallRate=0),0,ROUND(IF($B1437="Non - avec lien de dépendance",MIN(2258,F1437,$D1437)*overallRate,MIN(2258,F1437)*overallRate),2))))</f>
        <v>Effectuez l’étape 1</v>
      </c>
      <c r="I1437" s="3">
        <f t="shared" si="22"/>
        <v>0</v>
      </c>
    </row>
    <row r="1438" spans="7:9" x14ac:dyDescent="0.35">
      <c r="G1438" s="54" t="str">
        <f>IF(ISTEXT(overallRate),"Effectuez l’étape 1",IF($C1438="Oui","Utiliser Étape 2a) Hebdomadaire (52)",IF(OR(COUNT($D1438,E1438)&lt;&gt;2,overallRate=0),0,ROUND(IF($B1438="Non - avec lien de dépendance",MIN(2258,E1438,$D1438)*overallRate,MIN(2258,E1438)*overallRate),2))))</f>
        <v>Effectuez l’étape 1</v>
      </c>
      <c r="H1438" s="54" t="str">
        <f>IF(ISTEXT(overallRate),"Effectuez l’étape 1",IF($C1438="Oui","Utiliser Étape 2a) Hebdomadaire (52)",IF(OR(COUNT($D1438,F1438)&lt;&gt;2,overallRate=0),0,ROUND(IF($B1438="Non - avec lien de dépendance",MIN(2258,F1438,$D1438)*overallRate,MIN(2258,F1438)*overallRate),2))))</f>
        <v>Effectuez l’étape 1</v>
      </c>
      <c r="I1438" s="3">
        <f t="shared" si="22"/>
        <v>0</v>
      </c>
    </row>
    <row r="1439" spans="7:9" x14ac:dyDescent="0.35">
      <c r="G1439" s="54" t="str">
        <f>IF(ISTEXT(overallRate),"Effectuez l’étape 1",IF($C1439="Oui","Utiliser Étape 2a) Hebdomadaire (52)",IF(OR(COUNT($D1439,E1439)&lt;&gt;2,overallRate=0),0,ROUND(IF($B1439="Non - avec lien de dépendance",MIN(2258,E1439,$D1439)*overallRate,MIN(2258,E1439)*overallRate),2))))</f>
        <v>Effectuez l’étape 1</v>
      </c>
      <c r="H1439" s="54" t="str">
        <f>IF(ISTEXT(overallRate),"Effectuez l’étape 1",IF($C1439="Oui","Utiliser Étape 2a) Hebdomadaire (52)",IF(OR(COUNT($D1439,F1439)&lt;&gt;2,overallRate=0),0,ROUND(IF($B1439="Non - avec lien de dépendance",MIN(2258,F1439,$D1439)*overallRate,MIN(2258,F1439)*overallRate),2))))</f>
        <v>Effectuez l’étape 1</v>
      </c>
      <c r="I1439" s="3">
        <f t="shared" si="22"/>
        <v>0</v>
      </c>
    </row>
    <row r="1440" spans="7:9" x14ac:dyDescent="0.35">
      <c r="G1440" s="54" t="str">
        <f>IF(ISTEXT(overallRate),"Effectuez l’étape 1",IF($C1440="Oui","Utiliser Étape 2a) Hebdomadaire (52)",IF(OR(COUNT($D1440,E1440)&lt;&gt;2,overallRate=0),0,ROUND(IF($B1440="Non - avec lien de dépendance",MIN(2258,E1440,$D1440)*overallRate,MIN(2258,E1440)*overallRate),2))))</f>
        <v>Effectuez l’étape 1</v>
      </c>
      <c r="H1440" s="54" t="str">
        <f>IF(ISTEXT(overallRate),"Effectuez l’étape 1",IF($C1440="Oui","Utiliser Étape 2a) Hebdomadaire (52)",IF(OR(COUNT($D1440,F1440)&lt;&gt;2,overallRate=0),0,ROUND(IF($B1440="Non - avec lien de dépendance",MIN(2258,F1440,$D1440)*overallRate,MIN(2258,F1440)*overallRate),2))))</f>
        <v>Effectuez l’étape 1</v>
      </c>
      <c r="I1440" s="3">
        <f t="shared" si="22"/>
        <v>0</v>
      </c>
    </row>
    <row r="1441" spans="7:9" x14ac:dyDescent="0.35">
      <c r="G1441" s="54" t="str">
        <f>IF(ISTEXT(overallRate),"Effectuez l’étape 1",IF($C1441="Oui","Utiliser Étape 2a) Hebdomadaire (52)",IF(OR(COUNT($D1441,E1441)&lt;&gt;2,overallRate=0),0,ROUND(IF($B1441="Non - avec lien de dépendance",MIN(2258,E1441,$D1441)*overallRate,MIN(2258,E1441)*overallRate),2))))</f>
        <v>Effectuez l’étape 1</v>
      </c>
      <c r="H1441" s="54" t="str">
        <f>IF(ISTEXT(overallRate),"Effectuez l’étape 1",IF($C1441="Oui","Utiliser Étape 2a) Hebdomadaire (52)",IF(OR(COUNT($D1441,F1441)&lt;&gt;2,overallRate=0),0,ROUND(IF($B1441="Non - avec lien de dépendance",MIN(2258,F1441,$D1441)*overallRate,MIN(2258,F1441)*overallRate),2))))</f>
        <v>Effectuez l’étape 1</v>
      </c>
      <c r="I1441" s="3">
        <f t="shared" si="22"/>
        <v>0</v>
      </c>
    </row>
    <row r="1442" spans="7:9" x14ac:dyDescent="0.35">
      <c r="G1442" s="54" t="str">
        <f>IF(ISTEXT(overallRate),"Effectuez l’étape 1",IF($C1442="Oui","Utiliser Étape 2a) Hebdomadaire (52)",IF(OR(COUNT($D1442,E1442)&lt;&gt;2,overallRate=0),0,ROUND(IF($B1442="Non - avec lien de dépendance",MIN(2258,E1442,$D1442)*overallRate,MIN(2258,E1442)*overallRate),2))))</f>
        <v>Effectuez l’étape 1</v>
      </c>
      <c r="H1442" s="54" t="str">
        <f>IF(ISTEXT(overallRate),"Effectuez l’étape 1",IF($C1442="Oui","Utiliser Étape 2a) Hebdomadaire (52)",IF(OR(COUNT($D1442,F1442)&lt;&gt;2,overallRate=0),0,ROUND(IF($B1442="Non - avec lien de dépendance",MIN(2258,F1442,$D1442)*overallRate,MIN(2258,F1442)*overallRate),2))))</f>
        <v>Effectuez l’étape 1</v>
      </c>
      <c r="I1442" s="3">
        <f t="shared" si="22"/>
        <v>0</v>
      </c>
    </row>
    <row r="1443" spans="7:9" x14ac:dyDescent="0.35">
      <c r="G1443" s="54" t="str">
        <f>IF(ISTEXT(overallRate),"Effectuez l’étape 1",IF($C1443="Oui","Utiliser Étape 2a) Hebdomadaire (52)",IF(OR(COUNT($D1443,E1443)&lt;&gt;2,overallRate=0),0,ROUND(IF($B1443="Non - avec lien de dépendance",MIN(2258,E1443,$D1443)*overallRate,MIN(2258,E1443)*overallRate),2))))</f>
        <v>Effectuez l’étape 1</v>
      </c>
      <c r="H1443" s="54" t="str">
        <f>IF(ISTEXT(overallRate),"Effectuez l’étape 1",IF($C1443="Oui","Utiliser Étape 2a) Hebdomadaire (52)",IF(OR(COUNT($D1443,F1443)&lt;&gt;2,overallRate=0),0,ROUND(IF($B1443="Non - avec lien de dépendance",MIN(2258,F1443,$D1443)*overallRate,MIN(2258,F1443)*overallRate),2))))</f>
        <v>Effectuez l’étape 1</v>
      </c>
      <c r="I1443" s="3">
        <f t="shared" si="22"/>
        <v>0</v>
      </c>
    </row>
    <row r="1444" spans="7:9" x14ac:dyDescent="0.35">
      <c r="G1444" s="54" t="str">
        <f>IF(ISTEXT(overallRate),"Effectuez l’étape 1",IF($C1444="Oui","Utiliser Étape 2a) Hebdomadaire (52)",IF(OR(COUNT($D1444,E1444)&lt;&gt;2,overallRate=0),0,ROUND(IF($B1444="Non - avec lien de dépendance",MIN(2258,E1444,$D1444)*overallRate,MIN(2258,E1444)*overallRate),2))))</f>
        <v>Effectuez l’étape 1</v>
      </c>
      <c r="H1444" s="54" t="str">
        <f>IF(ISTEXT(overallRate),"Effectuez l’étape 1",IF($C1444="Oui","Utiliser Étape 2a) Hebdomadaire (52)",IF(OR(COUNT($D1444,F1444)&lt;&gt;2,overallRate=0),0,ROUND(IF($B1444="Non - avec lien de dépendance",MIN(2258,F1444,$D1444)*overallRate,MIN(2258,F1444)*overallRate),2))))</f>
        <v>Effectuez l’étape 1</v>
      </c>
      <c r="I1444" s="3">
        <f t="shared" si="22"/>
        <v>0</v>
      </c>
    </row>
    <row r="1445" spans="7:9" x14ac:dyDescent="0.35">
      <c r="G1445" s="54" t="str">
        <f>IF(ISTEXT(overallRate),"Effectuez l’étape 1",IF($C1445="Oui","Utiliser Étape 2a) Hebdomadaire (52)",IF(OR(COUNT($D1445,E1445)&lt;&gt;2,overallRate=0),0,ROUND(IF($B1445="Non - avec lien de dépendance",MIN(2258,E1445,$D1445)*overallRate,MIN(2258,E1445)*overallRate),2))))</f>
        <v>Effectuez l’étape 1</v>
      </c>
      <c r="H1445" s="54" t="str">
        <f>IF(ISTEXT(overallRate),"Effectuez l’étape 1",IF($C1445="Oui","Utiliser Étape 2a) Hebdomadaire (52)",IF(OR(COUNT($D1445,F1445)&lt;&gt;2,overallRate=0),0,ROUND(IF($B1445="Non - avec lien de dépendance",MIN(2258,F1445,$D1445)*overallRate,MIN(2258,F1445)*overallRate),2))))</f>
        <v>Effectuez l’étape 1</v>
      </c>
      <c r="I1445" s="3">
        <f t="shared" si="22"/>
        <v>0</v>
      </c>
    </row>
    <row r="1446" spans="7:9" x14ac:dyDescent="0.35">
      <c r="G1446" s="54" t="str">
        <f>IF(ISTEXT(overallRate),"Effectuez l’étape 1",IF($C1446="Oui","Utiliser Étape 2a) Hebdomadaire (52)",IF(OR(COUNT($D1446,E1446)&lt;&gt;2,overallRate=0),0,ROUND(IF($B1446="Non - avec lien de dépendance",MIN(2258,E1446,$D1446)*overallRate,MIN(2258,E1446)*overallRate),2))))</f>
        <v>Effectuez l’étape 1</v>
      </c>
      <c r="H1446" s="54" t="str">
        <f>IF(ISTEXT(overallRate),"Effectuez l’étape 1",IF($C1446="Oui","Utiliser Étape 2a) Hebdomadaire (52)",IF(OR(COUNT($D1446,F1446)&lt;&gt;2,overallRate=0),0,ROUND(IF($B1446="Non - avec lien de dépendance",MIN(2258,F1446,$D1446)*overallRate,MIN(2258,F1446)*overallRate),2))))</f>
        <v>Effectuez l’étape 1</v>
      </c>
      <c r="I1446" s="3">
        <f t="shared" si="22"/>
        <v>0</v>
      </c>
    </row>
    <row r="1447" spans="7:9" x14ac:dyDescent="0.35">
      <c r="G1447" s="54" t="str">
        <f>IF(ISTEXT(overallRate),"Effectuez l’étape 1",IF($C1447="Oui","Utiliser Étape 2a) Hebdomadaire (52)",IF(OR(COUNT($D1447,E1447)&lt;&gt;2,overallRate=0),0,ROUND(IF($B1447="Non - avec lien de dépendance",MIN(2258,E1447,$D1447)*overallRate,MIN(2258,E1447)*overallRate),2))))</f>
        <v>Effectuez l’étape 1</v>
      </c>
      <c r="H1447" s="54" t="str">
        <f>IF(ISTEXT(overallRate),"Effectuez l’étape 1",IF($C1447="Oui","Utiliser Étape 2a) Hebdomadaire (52)",IF(OR(COUNT($D1447,F1447)&lt;&gt;2,overallRate=0),0,ROUND(IF($B1447="Non - avec lien de dépendance",MIN(2258,F1447,$D1447)*overallRate,MIN(2258,F1447)*overallRate),2))))</f>
        <v>Effectuez l’étape 1</v>
      </c>
      <c r="I1447" s="3">
        <f t="shared" si="22"/>
        <v>0</v>
      </c>
    </row>
    <row r="1448" spans="7:9" x14ac:dyDescent="0.35">
      <c r="G1448" s="54" t="str">
        <f>IF(ISTEXT(overallRate),"Effectuez l’étape 1",IF($C1448="Oui","Utiliser Étape 2a) Hebdomadaire (52)",IF(OR(COUNT($D1448,E1448)&lt;&gt;2,overallRate=0),0,ROUND(IF($B1448="Non - avec lien de dépendance",MIN(2258,E1448,$D1448)*overallRate,MIN(2258,E1448)*overallRate),2))))</f>
        <v>Effectuez l’étape 1</v>
      </c>
      <c r="H1448" s="54" t="str">
        <f>IF(ISTEXT(overallRate),"Effectuez l’étape 1",IF($C1448="Oui","Utiliser Étape 2a) Hebdomadaire (52)",IF(OR(COUNT($D1448,F1448)&lt;&gt;2,overallRate=0),0,ROUND(IF($B1448="Non - avec lien de dépendance",MIN(2258,F1448,$D1448)*overallRate,MIN(2258,F1448)*overallRate),2))))</f>
        <v>Effectuez l’étape 1</v>
      </c>
      <c r="I1448" s="3">
        <f t="shared" si="22"/>
        <v>0</v>
      </c>
    </row>
    <row r="1449" spans="7:9" x14ac:dyDescent="0.35">
      <c r="G1449" s="54" t="str">
        <f>IF(ISTEXT(overallRate),"Effectuez l’étape 1",IF($C1449="Oui","Utiliser Étape 2a) Hebdomadaire (52)",IF(OR(COUNT($D1449,E1449)&lt;&gt;2,overallRate=0),0,ROUND(IF($B1449="Non - avec lien de dépendance",MIN(2258,E1449,$D1449)*overallRate,MIN(2258,E1449)*overallRate),2))))</f>
        <v>Effectuez l’étape 1</v>
      </c>
      <c r="H1449" s="54" t="str">
        <f>IF(ISTEXT(overallRate),"Effectuez l’étape 1",IF($C1449="Oui","Utiliser Étape 2a) Hebdomadaire (52)",IF(OR(COUNT($D1449,F1449)&lt;&gt;2,overallRate=0),0,ROUND(IF($B1449="Non - avec lien de dépendance",MIN(2258,F1449,$D1449)*overallRate,MIN(2258,F1449)*overallRate),2))))</f>
        <v>Effectuez l’étape 1</v>
      </c>
      <c r="I1449" s="3">
        <f t="shared" si="22"/>
        <v>0</v>
      </c>
    </row>
    <row r="1450" spans="7:9" x14ac:dyDescent="0.35">
      <c r="G1450" s="54" t="str">
        <f>IF(ISTEXT(overallRate),"Effectuez l’étape 1",IF($C1450="Oui","Utiliser Étape 2a) Hebdomadaire (52)",IF(OR(COUNT($D1450,E1450)&lt;&gt;2,overallRate=0),0,ROUND(IF($B1450="Non - avec lien de dépendance",MIN(2258,E1450,$D1450)*overallRate,MIN(2258,E1450)*overallRate),2))))</f>
        <v>Effectuez l’étape 1</v>
      </c>
      <c r="H1450" s="54" t="str">
        <f>IF(ISTEXT(overallRate),"Effectuez l’étape 1",IF($C1450="Oui","Utiliser Étape 2a) Hebdomadaire (52)",IF(OR(COUNT($D1450,F1450)&lt;&gt;2,overallRate=0),0,ROUND(IF($B1450="Non - avec lien de dépendance",MIN(2258,F1450,$D1450)*overallRate,MIN(2258,F1450)*overallRate),2))))</f>
        <v>Effectuez l’étape 1</v>
      </c>
      <c r="I1450" s="3">
        <f t="shared" si="22"/>
        <v>0</v>
      </c>
    </row>
    <row r="1451" spans="7:9" x14ac:dyDescent="0.35">
      <c r="G1451" s="54" t="str">
        <f>IF(ISTEXT(overallRate),"Effectuez l’étape 1",IF($C1451="Oui","Utiliser Étape 2a) Hebdomadaire (52)",IF(OR(COUNT($D1451,E1451)&lt;&gt;2,overallRate=0),0,ROUND(IF($B1451="Non - avec lien de dépendance",MIN(2258,E1451,$D1451)*overallRate,MIN(2258,E1451)*overallRate),2))))</f>
        <v>Effectuez l’étape 1</v>
      </c>
      <c r="H1451" s="54" t="str">
        <f>IF(ISTEXT(overallRate),"Effectuez l’étape 1",IF($C1451="Oui","Utiliser Étape 2a) Hebdomadaire (52)",IF(OR(COUNT($D1451,F1451)&lt;&gt;2,overallRate=0),0,ROUND(IF($B1451="Non - avec lien de dépendance",MIN(2258,F1451,$D1451)*overallRate,MIN(2258,F1451)*overallRate),2))))</f>
        <v>Effectuez l’étape 1</v>
      </c>
      <c r="I1451" s="3">
        <f t="shared" si="22"/>
        <v>0</v>
      </c>
    </row>
    <row r="1452" spans="7:9" x14ac:dyDescent="0.35">
      <c r="G1452" s="54" t="str">
        <f>IF(ISTEXT(overallRate),"Effectuez l’étape 1",IF($C1452="Oui","Utiliser Étape 2a) Hebdomadaire (52)",IF(OR(COUNT($D1452,E1452)&lt;&gt;2,overallRate=0),0,ROUND(IF($B1452="Non - avec lien de dépendance",MIN(2258,E1452,$D1452)*overallRate,MIN(2258,E1452)*overallRate),2))))</f>
        <v>Effectuez l’étape 1</v>
      </c>
      <c r="H1452" s="54" t="str">
        <f>IF(ISTEXT(overallRate),"Effectuez l’étape 1",IF($C1452="Oui","Utiliser Étape 2a) Hebdomadaire (52)",IF(OR(COUNT($D1452,F1452)&lt;&gt;2,overallRate=0),0,ROUND(IF($B1452="Non - avec lien de dépendance",MIN(2258,F1452,$D1452)*overallRate,MIN(2258,F1452)*overallRate),2))))</f>
        <v>Effectuez l’étape 1</v>
      </c>
      <c r="I1452" s="3">
        <f t="shared" si="22"/>
        <v>0</v>
      </c>
    </row>
    <row r="1453" spans="7:9" x14ac:dyDescent="0.35">
      <c r="G1453" s="54" t="str">
        <f>IF(ISTEXT(overallRate),"Effectuez l’étape 1",IF($C1453="Oui","Utiliser Étape 2a) Hebdomadaire (52)",IF(OR(COUNT($D1453,E1453)&lt;&gt;2,overallRate=0),0,ROUND(IF($B1453="Non - avec lien de dépendance",MIN(2258,E1453,$D1453)*overallRate,MIN(2258,E1453)*overallRate),2))))</f>
        <v>Effectuez l’étape 1</v>
      </c>
      <c r="H1453" s="54" t="str">
        <f>IF(ISTEXT(overallRate),"Effectuez l’étape 1",IF($C1453="Oui","Utiliser Étape 2a) Hebdomadaire (52)",IF(OR(COUNT($D1453,F1453)&lt;&gt;2,overallRate=0),0,ROUND(IF($B1453="Non - avec lien de dépendance",MIN(2258,F1453,$D1453)*overallRate,MIN(2258,F1453)*overallRate),2))))</f>
        <v>Effectuez l’étape 1</v>
      </c>
      <c r="I1453" s="3">
        <f t="shared" si="22"/>
        <v>0</v>
      </c>
    </row>
    <row r="1454" spans="7:9" x14ac:dyDescent="0.35">
      <c r="G1454" s="54" t="str">
        <f>IF(ISTEXT(overallRate),"Effectuez l’étape 1",IF($C1454="Oui","Utiliser Étape 2a) Hebdomadaire (52)",IF(OR(COUNT($D1454,E1454)&lt;&gt;2,overallRate=0),0,ROUND(IF($B1454="Non - avec lien de dépendance",MIN(2258,E1454,$D1454)*overallRate,MIN(2258,E1454)*overallRate),2))))</f>
        <v>Effectuez l’étape 1</v>
      </c>
      <c r="H1454" s="54" t="str">
        <f>IF(ISTEXT(overallRate),"Effectuez l’étape 1",IF($C1454="Oui","Utiliser Étape 2a) Hebdomadaire (52)",IF(OR(COUNT($D1454,F1454)&lt;&gt;2,overallRate=0),0,ROUND(IF($B1454="Non - avec lien de dépendance",MIN(2258,F1454,$D1454)*overallRate,MIN(2258,F1454)*overallRate),2))))</f>
        <v>Effectuez l’étape 1</v>
      </c>
      <c r="I1454" s="3">
        <f t="shared" si="22"/>
        <v>0</v>
      </c>
    </row>
    <row r="1455" spans="7:9" x14ac:dyDescent="0.35">
      <c r="G1455" s="54" t="str">
        <f>IF(ISTEXT(overallRate),"Effectuez l’étape 1",IF($C1455="Oui","Utiliser Étape 2a) Hebdomadaire (52)",IF(OR(COUNT($D1455,E1455)&lt;&gt;2,overallRate=0),0,ROUND(IF($B1455="Non - avec lien de dépendance",MIN(2258,E1455,$D1455)*overallRate,MIN(2258,E1455)*overallRate),2))))</f>
        <v>Effectuez l’étape 1</v>
      </c>
      <c r="H1455" s="54" t="str">
        <f>IF(ISTEXT(overallRate),"Effectuez l’étape 1",IF($C1455="Oui","Utiliser Étape 2a) Hebdomadaire (52)",IF(OR(COUNT($D1455,F1455)&lt;&gt;2,overallRate=0),0,ROUND(IF($B1455="Non - avec lien de dépendance",MIN(2258,F1455,$D1455)*overallRate,MIN(2258,F1455)*overallRate),2))))</f>
        <v>Effectuez l’étape 1</v>
      </c>
      <c r="I1455" s="3">
        <f t="shared" si="22"/>
        <v>0</v>
      </c>
    </row>
    <row r="1456" spans="7:9" x14ac:dyDescent="0.35">
      <c r="G1456" s="54" t="str">
        <f>IF(ISTEXT(overallRate),"Effectuez l’étape 1",IF($C1456="Oui","Utiliser Étape 2a) Hebdomadaire (52)",IF(OR(COUNT($D1456,E1456)&lt;&gt;2,overallRate=0),0,ROUND(IF($B1456="Non - avec lien de dépendance",MIN(2258,E1456,$D1456)*overallRate,MIN(2258,E1456)*overallRate),2))))</f>
        <v>Effectuez l’étape 1</v>
      </c>
      <c r="H1456" s="54" t="str">
        <f>IF(ISTEXT(overallRate),"Effectuez l’étape 1",IF($C1456="Oui","Utiliser Étape 2a) Hebdomadaire (52)",IF(OR(COUNT($D1456,F1456)&lt;&gt;2,overallRate=0),0,ROUND(IF($B1456="Non - avec lien de dépendance",MIN(2258,F1456,$D1456)*overallRate,MIN(2258,F1456)*overallRate),2))))</f>
        <v>Effectuez l’étape 1</v>
      </c>
      <c r="I1456" s="3">
        <f t="shared" si="22"/>
        <v>0</v>
      </c>
    </row>
    <row r="1457" spans="7:9" x14ac:dyDescent="0.35">
      <c r="G1457" s="54" t="str">
        <f>IF(ISTEXT(overallRate),"Effectuez l’étape 1",IF($C1457="Oui","Utiliser Étape 2a) Hebdomadaire (52)",IF(OR(COUNT($D1457,E1457)&lt;&gt;2,overallRate=0),0,ROUND(IF($B1457="Non - avec lien de dépendance",MIN(2258,E1457,$D1457)*overallRate,MIN(2258,E1457)*overallRate),2))))</f>
        <v>Effectuez l’étape 1</v>
      </c>
      <c r="H1457" s="54" t="str">
        <f>IF(ISTEXT(overallRate),"Effectuez l’étape 1",IF($C1457="Oui","Utiliser Étape 2a) Hebdomadaire (52)",IF(OR(COUNT($D1457,F1457)&lt;&gt;2,overallRate=0),0,ROUND(IF($B1457="Non - avec lien de dépendance",MIN(2258,F1457,$D1457)*overallRate,MIN(2258,F1457)*overallRate),2))))</f>
        <v>Effectuez l’étape 1</v>
      </c>
      <c r="I1457" s="3">
        <f t="shared" si="22"/>
        <v>0</v>
      </c>
    </row>
    <row r="1458" spans="7:9" x14ac:dyDescent="0.35">
      <c r="G1458" s="54" t="str">
        <f>IF(ISTEXT(overallRate),"Effectuez l’étape 1",IF($C1458="Oui","Utiliser Étape 2a) Hebdomadaire (52)",IF(OR(COUNT($D1458,E1458)&lt;&gt;2,overallRate=0),0,ROUND(IF($B1458="Non - avec lien de dépendance",MIN(2258,E1458,$D1458)*overallRate,MIN(2258,E1458)*overallRate),2))))</f>
        <v>Effectuez l’étape 1</v>
      </c>
      <c r="H1458" s="54" t="str">
        <f>IF(ISTEXT(overallRate),"Effectuez l’étape 1",IF($C1458="Oui","Utiliser Étape 2a) Hebdomadaire (52)",IF(OR(COUNT($D1458,F1458)&lt;&gt;2,overallRate=0),0,ROUND(IF($B1458="Non - avec lien de dépendance",MIN(2258,F1458,$D1458)*overallRate,MIN(2258,F1458)*overallRate),2))))</f>
        <v>Effectuez l’étape 1</v>
      </c>
      <c r="I1458" s="3">
        <f t="shared" si="22"/>
        <v>0</v>
      </c>
    </row>
    <row r="1459" spans="7:9" x14ac:dyDescent="0.35">
      <c r="G1459" s="54" t="str">
        <f>IF(ISTEXT(overallRate),"Effectuez l’étape 1",IF($C1459="Oui","Utiliser Étape 2a) Hebdomadaire (52)",IF(OR(COUNT($D1459,E1459)&lt;&gt;2,overallRate=0),0,ROUND(IF($B1459="Non - avec lien de dépendance",MIN(2258,E1459,$D1459)*overallRate,MIN(2258,E1459)*overallRate),2))))</f>
        <v>Effectuez l’étape 1</v>
      </c>
      <c r="H1459" s="54" t="str">
        <f>IF(ISTEXT(overallRate),"Effectuez l’étape 1",IF($C1459="Oui","Utiliser Étape 2a) Hebdomadaire (52)",IF(OR(COUNT($D1459,F1459)&lt;&gt;2,overallRate=0),0,ROUND(IF($B1459="Non - avec lien de dépendance",MIN(2258,F1459,$D1459)*overallRate,MIN(2258,F1459)*overallRate),2))))</f>
        <v>Effectuez l’étape 1</v>
      </c>
      <c r="I1459" s="3">
        <f t="shared" si="22"/>
        <v>0</v>
      </c>
    </row>
    <row r="1460" spans="7:9" x14ac:dyDescent="0.35">
      <c r="G1460" s="54" t="str">
        <f>IF(ISTEXT(overallRate),"Effectuez l’étape 1",IF($C1460="Oui","Utiliser Étape 2a) Hebdomadaire (52)",IF(OR(COUNT($D1460,E1460)&lt;&gt;2,overallRate=0),0,ROUND(IF($B1460="Non - avec lien de dépendance",MIN(2258,E1460,$D1460)*overallRate,MIN(2258,E1460)*overallRate),2))))</f>
        <v>Effectuez l’étape 1</v>
      </c>
      <c r="H1460" s="54" t="str">
        <f>IF(ISTEXT(overallRate),"Effectuez l’étape 1",IF($C1460="Oui","Utiliser Étape 2a) Hebdomadaire (52)",IF(OR(COUNT($D1460,F1460)&lt;&gt;2,overallRate=0),0,ROUND(IF($B1460="Non - avec lien de dépendance",MIN(2258,F1460,$D1460)*overallRate,MIN(2258,F1460)*overallRate),2))))</f>
        <v>Effectuez l’étape 1</v>
      </c>
      <c r="I1460" s="3">
        <f t="shared" si="22"/>
        <v>0</v>
      </c>
    </row>
    <row r="1461" spans="7:9" x14ac:dyDescent="0.35">
      <c r="G1461" s="54" t="str">
        <f>IF(ISTEXT(overallRate),"Effectuez l’étape 1",IF($C1461="Oui","Utiliser Étape 2a) Hebdomadaire (52)",IF(OR(COUNT($D1461,E1461)&lt;&gt;2,overallRate=0),0,ROUND(IF($B1461="Non - avec lien de dépendance",MIN(2258,E1461,$D1461)*overallRate,MIN(2258,E1461)*overallRate),2))))</f>
        <v>Effectuez l’étape 1</v>
      </c>
      <c r="H1461" s="54" t="str">
        <f>IF(ISTEXT(overallRate),"Effectuez l’étape 1",IF($C1461="Oui","Utiliser Étape 2a) Hebdomadaire (52)",IF(OR(COUNT($D1461,F1461)&lt;&gt;2,overallRate=0),0,ROUND(IF($B1461="Non - avec lien de dépendance",MIN(2258,F1461,$D1461)*overallRate,MIN(2258,F1461)*overallRate),2))))</f>
        <v>Effectuez l’étape 1</v>
      </c>
      <c r="I1461" s="3">
        <f t="shared" si="22"/>
        <v>0</v>
      </c>
    </row>
    <row r="1462" spans="7:9" x14ac:dyDescent="0.35">
      <c r="G1462" s="54" t="str">
        <f>IF(ISTEXT(overallRate),"Effectuez l’étape 1",IF($C1462="Oui","Utiliser Étape 2a) Hebdomadaire (52)",IF(OR(COUNT($D1462,E1462)&lt;&gt;2,overallRate=0),0,ROUND(IF($B1462="Non - avec lien de dépendance",MIN(2258,E1462,$D1462)*overallRate,MIN(2258,E1462)*overallRate),2))))</f>
        <v>Effectuez l’étape 1</v>
      </c>
      <c r="H1462" s="54" t="str">
        <f>IF(ISTEXT(overallRate),"Effectuez l’étape 1",IF($C1462="Oui","Utiliser Étape 2a) Hebdomadaire (52)",IF(OR(COUNT($D1462,F1462)&lt;&gt;2,overallRate=0),0,ROUND(IF($B1462="Non - avec lien de dépendance",MIN(2258,F1462,$D1462)*overallRate,MIN(2258,F1462)*overallRate),2))))</f>
        <v>Effectuez l’étape 1</v>
      </c>
      <c r="I1462" s="3">
        <f t="shared" si="22"/>
        <v>0</v>
      </c>
    </row>
    <row r="1463" spans="7:9" x14ac:dyDescent="0.35">
      <c r="G1463" s="54" t="str">
        <f>IF(ISTEXT(overallRate),"Effectuez l’étape 1",IF($C1463="Oui","Utiliser Étape 2a) Hebdomadaire (52)",IF(OR(COUNT($D1463,E1463)&lt;&gt;2,overallRate=0),0,ROUND(IF($B1463="Non - avec lien de dépendance",MIN(2258,E1463,$D1463)*overallRate,MIN(2258,E1463)*overallRate),2))))</f>
        <v>Effectuez l’étape 1</v>
      </c>
      <c r="H1463" s="54" t="str">
        <f>IF(ISTEXT(overallRate),"Effectuez l’étape 1",IF($C1463="Oui","Utiliser Étape 2a) Hebdomadaire (52)",IF(OR(COUNT($D1463,F1463)&lt;&gt;2,overallRate=0),0,ROUND(IF($B1463="Non - avec lien de dépendance",MIN(2258,F1463,$D1463)*overallRate,MIN(2258,F1463)*overallRate),2))))</f>
        <v>Effectuez l’étape 1</v>
      </c>
      <c r="I1463" s="3">
        <f t="shared" si="22"/>
        <v>0</v>
      </c>
    </row>
    <row r="1464" spans="7:9" x14ac:dyDescent="0.35">
      <c r="G1464" s="54" t="str">
        <f>IF(ISTEXT(overallRate),"Effectuez l’étape 1",IF($C1464="Oui","Utiliser Étape 2a) Hebdomadaire (52)",IF(OR(COUNT($D1464,E1464)&lt;&gt;2,overallRate=0),0,ROUND(IF($B1464="Non - avec lien de dépendance",MIN(2258,E1464,$D1464)*overallRate,MIN(2258,E1464)*overallRate),2))))</f>
        <v>Effectuez l’étape 1</v>
      </c>
      <c r="H1464" s="54" t="str">
        <f>IF(ISTEXT(overallRate),"Effectuez l’étape 1",IF($C1464="Oui","Utiliser Étape 2a) Hebdomadaire (52)",IF(OR(COUNT($D1464,F1464)&lt;&gt;2,overallRate=0),0,ROUND(IF($B1464="Non - avec lien de dépendance",MIN(2258,F1464,$D1464)*overallRate,MIN(2258,F1464)*overallRate),2))))</f>
        <v>Effectuez l’étape 1</v>
      </c>
      <c r="I1464" s="3">
        <f t="shared" si="22"/>
        <v>0</v>
      </c>
    </row>
    <row r="1465" spans="7:9" x14ac:dyDescent="0.35">
      <c r="G1465" s="54" t="str">
        <f>IF(ISTEXT(overallRate),"Effectuez l’étape 1",IF($C1465="Oui","Utiliser Étape 2a) Hebdomadaire (52)",IF(OR(COUNT($D1465,E1465)&lt;&gt;2,overallRate=0),0,ROUND(IF($B1465="Non - avec lien de dépendance",MIN(2258,E1465,$D1465)*overallRate,MIN(2258,E1465)*overallRate),2))))</f>
        <v>Effectuez l’étape 1</v>
      </c>
      <c r="H1465" s="54" t="str">
        <f>IF(ISTEXT(overallRate),"Effectuez l’étape 1",IF($C1465="Oui","Utiliser Étape 2a) Hebdomadaire (52)",IF(OR(COUNT($D1465,F1465)&lt;&gt;2,overallRate=0),0,ROUND(IF($B1465="Non - avec lien de dépendance",MIN(2258,F1465,$D1465)*overallRate,MIN(2258,F1465)*overallRate),2))))</f>
        <v>Effectuez l’étape 1</v>
      </c>
      <c r="I1465" s="3">
        <f t="shared" si="22"/>
        <v>0</v>
      </c>
    </row>
    <row r="1466" spans="7:9" x14ac:dyDescent="0.35">
      <c r="G1466" s="54" t="str">
        <f>IF(ISTEXT(overallRate),"Effectuez l’étape 1",IF($C1466="Oui","Utiliser Étape 2a) Hebdomadaire (52)",IF(OR(COUNT($D1466,E1466)&lt;&gt;2,overallRate=0),0,ROUND(IF($B1466="Non - avec lien de dépendance",MIN(2258,E1466,$D1466)*overallRate,MIN(2258,E1466)*overallRate),2))))</f>
        <v>Effectuez l’étape 1</v>
      </c>
      <c r="H1466" s="54" t="str">
        <f>IF(ISTEXT(overallRate),"Effectuez l’étape 1",IF($C1466="Oui","Utiliser Étape 2a) Hebdomadaire (52)",IF(OR(COUNT($D1466,F1466)&lt;&gt;2,overallRate=0),0,ROUND(IF($B1466="Non - avec lien de dépendance",MIN(2258,F1466,$D1466)*overallRate,MIN(2258,F1466)*overallRate),2))))</f>
        <v>Effectuez l’étape 1</v>
      </c>
      <c r="I1466" s="3">
        <f t="shared" si="22"/>
        <v>0</v>
      </c>
    </row>
    <row r="1467" spans="7:9" x14ac:dyDescent="0.35">
      <c r="G1467" s="54" t="str">
        <f>IF(ISTEXT(overallRate),"Effectuez l’étape 1",IF($C1467="Oui","Utiliser Étape 2a) Hebdomadaire (52)",IF(OR(COUNT($D1467,E1467)&lt;&gt;2,overallRate=0),0,ROUND(IF($B1467="Non - avec lien de dépendance",MIN(2258,E1467,$D1467)*overallRate,MIN(2258,E1467)*overallRate),2))))</f>
        <v>Effectuez l’étape 1</v>
      </c>
      <c r="H1467" s="54" t="str">
        <f>IF(ISTEXT(overallRate),"Effectuez l’étape 1",IF($C1467="Oui","Utiliser Étape 2a) Hebdomadaire (52)",IF(OR(COUNT($D1467,F1467)&lt;&gt;2,overallRate=0),0,ROUND(IF($B1467="Non - avec lien de dépendance",MIN(2258,F1467,$D1467)*overallRate,MIN(2258,F1467)*overallRate),2))))</f>
        <v>Effectuez l’étape 1</v>
      </c>
      <c r="I1467" s="3">
        <f t="shared" si="22"/>
        <v>0</v>
      </c>
    </row>
    <row r="1468" spans="7:9" x14ac:dyDescent="0.35">
      <c r="G1468" s="54" t="str">
        <f>IF(ISTEXT(overallRate),"Effectuez l’étape 1",IF($C1468="Oui","Utiliser Étape 2a) Hebdomadaire (52)",IF(OR(COUNT($D1468,E1468)&lt;&gt;2,overallRate=0),0,ROUND(IF($B1468="Non - avec lien de dépendance",MIN(2258,E1468,$D1468)*overallRate,MIN(2258,E1468)*overallRate),2))))</f>
        <v>Effectuez l’étape 1</v>
      </c>
      <c r="H1468" s="54" t="str">
        <f>IF(ISTEXT(overallRate),"Effectuez l’étape 1",IF($C1468="Oui","Utiliser Étape 2a) Hebdomadaire (52)",IF(OR(COUNT($D1468,F1468)&lt;&gt;2,overallRate=0),0,ROUND(IF($B1468="Non - avec lien de dépendance",MIN(2258,F1468,$D1468)*overallRate,MIN(2258,F1468)*overallRate),2))))</f>
        <v>Effectuez l’étape 1</v>
      </c>
      <c r="I1468" s="3">
        <f t="shared" si="22"/>
        <v>0</v>
      </c>
    </row>
    <row r="1469" spans="7:9" x14ac:dyDescent="0.35">
      <c r="G1469" s="54" t="str">
        <f>IF(ISTEXT(overallRate),"Effectuez l’étape 1",IF($C1469="Oui","Utiliser Étape 2a) Hebdomadaire (52)",IF(OR(COUNT($D1469,E1469)&lt;&gt;2,overallRate=0),0,ROUND(IF($B1469="Non - avec lien de dépendance",MIN(2258,E1469,$D1469)*overallRate,MIN(2258,E1469)*overallRate),2))))</f>
        <v>Effectuez l’étape 1</v>
      </c>
      <c r="H1469" s="54" t="str">
        <f>IF(ISTEXT(overallRate),"Effectuez l’étape 1",IF($C1469="Oui","Utiliser Étape 2a) Hebdomadaire (52)",IF(OR(COUNT($D1469,F1469)&lt;&gt;2,overallRate=0),0,ROUND(IF($B1469="Non - avec lien de dépendance",MIN(2258,F1469,$D1469)*overallRate,MIN(2258,F1469)*overallRate),2))))</f>
        <v>Effectuez l’étape 1</v>
      </c>
      <c r="I1469" s="3">
        <f t="shared" si="22"/>
        <v>0</v>
      </c>
    </row>
    <row r="1470" spans="7:9" x14ac:dyDescent="0.35">
      <c r="G1470" s="54" t="str">
        <f>IF(ISTEXT(overallRate),"Effectuez l’étape 1",IF($C1470="Oui","Utiliser Étape 2a) Hebdomadaire (52)",IF(OR(COUNT($D1470,E1470)&lt;&gt;2,overallRate=0),0,ROUND(IF($B1470="Non - avec lien de dépendance",MIN(2258,E1470,$D1470)*overallRate,MIN(2258,E1470)*overallRate),2))))</f>
        <v>Effectuez l’étape 1</v>
      </c>
      <c r="H1470" s="54" t="str">
        <f>IF(ISTEXT(overallRate),"Effectuez l’étape 1",IF($C1470="Oui","Utiliser Étape 2a) Hebdomadaire (52)",IF(OR(COUNT($D1470,F1470)&lt;&gt;2,overallRate=0),0,ROUND(IF($B1470="Non - avec lien de dépendance",MIN(2258,F1470,$D1470)*overallRate,MIN(2258,F1470)*overallRate),2))))</f>
        <v>Effectuez l’étape 1</v>
      </c>
      <c r="I1470" s="3">
        <f t="shared" si="22"/>
        <v>0</v>
      </c>
    </row>
    <row r="1471" spans="7:9" x14ac:dyDescent="0.35">
      <c r="G1471" s="54" t="str">
        <f>IF(ISTEXT(overallRate),"Effectuez l’étape 1",IF($C1471="Oui","Utiliser Étape 2a) Hebdomadaire (52)",IF(OR(COUNT($D1471,E1471)&lt;&gt;2,overallRate=0),0,ROUND(IF($B1471="Non - avec lien de dépendance",MIN(2258,E1471,$D1471)*overallRate,MIN(2258,E1471)*overallRate),2))))</f>
        <v>Effectuez l’étape 1</v>
      </c>
      <c r="H1471" s="54" t="str">
        <f>IF(ISTEXT(overallRate),"Effectuez l’étape 1",IF($C1471="Oui","Utiliser Étape 2a) Hebdomadaire (52)",IF(OR(COUNT($D1471,F1471)&lt;&gt;2,overallRate=0),0,ROUND(IF($B1471="Non - avec lien de dépendance",MIN(2258,F1471,$D1471)*overallRate,MIN(2258,F1471)*overallRate),2))))</f>
        <v>Effectuez l’étape 1</v>
      </c>
      <c r="I1471" s="3">
        <f t="shared" si="22"/>
        <v>0</v>
      </c>
    </row>
    <row r="1472" spans="7:9" x14ac:dyDescent="0.35">
      <c r="G1472" s="54" t="str">
        <f>IF(ISTEXT(overallRate),"Effectuez l’étape 1",IF($C1472="Oui","Utiliser Étape 2a) Hebdomadaire (52)",IF(OR(COUNT($D1472,E1472)&lt;&gt;2,overallRate=0),0,ROUND(IF($B1472="Non - avec lien de dépendance",MIN(2258,E1472,$D1472)*overallRate,MIN(2258,E1472)*overallRate),2))))</f>
        <v>Effectuez l’étape 1</v>
      </c>
      <c r="H1472" s="54" t="str">
        <f>IF(ISTEXT(overallRate),"Effectuez l’étape 1",IF($C1472="Oui","Utiliser Étape 2a) Hebdomadaire (52)",IF(OR(COUNT($D1472,F1472)&lt;&gt;2,overallRate=0),0,ROUND(IF($B1472="Non - avec lien de dépendance",MIN(2258,F1472,$D1472)*overallRate,MIN(2258,F1472)*overallRate),2))))</f>
        <v>Effectuez l’étape 1</v>
      </c>
      <c r="I1472" s="3">
        <f t="shared" si="22"/>
        <v>0</v>
      </c>
    </row>
    <row r="1473" spans="7:9" x14ac:dyDescent="0.35">
      <c r="G1473" s="54" t="str">
        <f>IF(ISTEXT(overallRate),"Effectuez l’étape 1",IF($C1473="Oui","Utiliser Étape 2a) Hebdomadaire (52)",IF(OR(COUNT($D1473,E1473)&lt;&gt;2,overallRate=0),0,ROUND(IF($B1473="Non - avec lien de dépendance",MIN(2258,E1473,$D1473)*overallRate,MIN(2258,E1473)*overallRate),2))))</f>
        <v>Effectuez l’étape 1</v>
      </c>
      <c r="H1473" s="54" t="str">
        <f>IF(ISTEXT(overallRate),"Effectuez l’étape 1",IF($C1473="Oui","Utiliser Étape 2a) Hebdomadaire (52)",IF(OR(COUNT($D1473,F1473)&lt;&gt;2,overallRate=0),0,ROUND(IF($B1473="Non - avec lien de dépendance",MIN(2258,F1473,$D1473)*overallRate,MIN(2258,F1473)*overallRate),2))))</f>
        <v>Effectuez l’étape 1</v>
      </c>
      <c r="I1473" s="3">
        <f t="shared" si="22"/>
        <v>0</v>
      </c>
    </row>
    <row r="1474" spans="7:9" x14ac:dyDescent="0.35">
      <c r="G1474" s="54" t="str">
        <f>IF(ISTEXT(overallRate),"Effectuez l’étape 1",IF($C1474="Oui","Utiliser Étape 2a) Hebdomadaire (52)",IF(OR(COUNT($D1474,E1474)&lt;&gt;2,overallRate=0),0,ROUND(IF($B1474="Non - avec lien de dépendance",MIN(2258,E1474,$D1474)*overallRate,MIN(2258,E1474)*overallRate),2))))</f>
        <v>Effectuez l’étape 1</v>
      </c>
      <c r="H1474" s="54" t="str">
        <f>IF(ISTEXT(overallRate),"Effectuez l’étape 1",IF($C1474="Oui","Utiliser Étape 2a) Hebdomadaire (52)",IF(OR(COUNT($D1474,F1474)&lt;&gt;2,overallRate=0),0,ROUND(IF($B1474="Non - avec lien de dépendance",MIN(2258,F1474,$D1474)*overallRate,MIN(2258,F1474)*overallRate),2))))</f>
        <v>Effectuez l’étape 1</v>
      </c>
      <c r="I1474" s="3">
        <f t="shared" si="22"/>
        <v>0</v>
      </c>
    </row>
    <row r="1475" spans="7:9" x14ac:dyDescent="0.35">
      <c r="G1475" s="54" t="str">
        <f>IF(ISTEXT(overallRate),"Effectuez l’étape 1",IF($C1475="Oui","Utiliser Étape 2a) Hebdomadaire (52)",IF(OR(COUNT($D1475,E1475)&lt;&gt;2,overallRate=0),0,ROUND(IF($B1475="Non - avec lien de dépendance",MIN(2258,E1475,$D1475)*overallRate,MIN(2258,E1475)*overallRate),2))))</f>
        <v>Effectuez l’étape 1</v>
      </c>
      <c r="H1475" s="54" t="str">
        <f>IF(ISTEXT(overallRate),"Effectuez l’étape 1",IF($C1475="Oui","Utiliser Étape 2a) Hebdomadaire (52)",IF(OR(COUNT($D1475,F1475)&lt;&gt;2,overallRate=0),0,ROUND(IF($B1475="Non - avec lien de dépendance",MIN(2258,F1475,$D1475)*overallRate,MIN(2258,F1475)*overallRate),2))))</f>
        <v>Effectuez l’étape 1</v>
      </c>
      <c r="I1475" s="3">
        <f t="shared" si="22"/>
        <v>0</v>
      </c>
    </row>
    <row r="1476" spans="7:9" x14ac:dyDescent="0.35">
      <c r="G1476" s="54" t="str">
        <f>IF(ISTEXT(overallRate),"Effectuez l’étape 1",IF($C1476="Oui","Utiliser Étape 2a) Hebdomadaire (52)",IF(OR(COUNT($D1476,E1476)&lt;&gt;2,overallRate=0),0,ROUND(IF($B1476="Non - avec lien de dépendance",MIN(2258,E1476,$D1476)*overallRate,MIN(2258,E1476)*overallRate),2))))</f>
        <v>Effectuez l’étape 1</v>
      </c>
      <c r="H1476" s="54" t="str">
        <f>IF(ISTEXT(overallRate),"Effectuez l’étape 1",IF($C1476="Oui","Utiliser Étape 2a) Hebdomadaire (52)",IF(OR(COUNT($D1476,F1476)&lt;&gt;2,overallRate=0),0,ROUND(IF($B1476="Non - avec lien de dépendance",MIN(2258,F1476,$D1476)*overallRate,MIN(2258,F1476)*overallRate),2))))</f>
        <v>Effectuez l’étape 1</v>
      </c>
      <c r="I1476" s="3">
        <f t="shared" si="22"/>
        <v>0</v>
      </c>
    </row>
    <row r="1477" spans="7:9" x14ac:dyDescent="0.35">
      <c r="G1477" s="54" t="str">
        <f>IF(ISTEXT(overallRate),"Effectuez l’étape 1",IF($C1477="Oui","Utiliser Étape 2a) Hebdomadaire (52)",IF(OR(COUNT($D1477,E1477)&lt;&gt;2,overallRate=0),0,ROUND(IF($B1477="Non - avec lien de dépendance",MIN(2258,E1477,$D1477)*overallRate,MIN(2258,E1477)*overallRate),2))))</f>
        <v>Effectuez l’étape 1</v>
      </c>
      <c r="H1477" s="54" t="str">
        <f>IF(ISTEXT(overallRate),"Effectuez l’étape 1",IF($C1477="Oui","Utiliser Étape 2a) Hebdomadaire (52)",IF(OR(COUNT($D1477,F1477)&lt;&gt;2,overallRate=0),0,ROUND(IF($B1477="Non - avec lien de dépendance",MIN(2258,F1477,$D1477)*overallRate,MIN(2258,F1477)*overallRate),2))))</f>
        <v>Effectuez l’étape 1</v>
      </c>
      <c r="I1477" s="3">
        <f t="shared" si="22"/>
        <v>0</v>
      </c>
    </row>
    <row r="1478" spans="7:9" x14ac:dyDescent="0.35">
      <c r="G1478" s="54" t="str">
        <f>IF(ISTEXT(overallRate),"Effectuez l’étape 1",IF($C1478="Oui","Utiliser Étape 2a) Hebdomadaire (52)",IF(OR(COUNT($D1478,E1478)&lt;&gt;2,overallRate=0),0,ROUND(IF($B1478="Non - avec lien de dépendance",MIN(2258,E1478,$D1478)*overallRate,MIN(2258,E1478)*overallRate),2))))</f>
        <v>Effectuez l’étape 1</v>
      </c>
      <c r="H1478" s="54" t="str">
        <f>IF(ISTEXT(overallRate),"Effectuez l’étape 1",IF($C1478="Oui","Utiliser Étape 2a) Hebdomadaire (52)",IF(OR(COUNT($D1478,F1478)&lt;&gt;2,overallRate=0),0,ROUND(IF($B1478="Non - avec lien de dépendance",MIN(2258,F1478,$D1478)*overallRate,MIN(2258,F1478)*overallRate),2))))</f>
        <v>Effectuez l’étape 1</v>
      </c>
      <c r="I1478" s="3">
        <f t="shared" si="22"/>
        <v>0</v>
      </c>
    </row>
    <row r="1479" spans="7:9" x14ac:dyDescent="0.35">
      <c r="G1479" s="54" t="str">
        <f>IF(ISTEXT(overallRate),"Effectuez l’étape 1",IF($C1479="Oui","Utiliser Étape 2a) Hebdomadaire (52)",IF(OR(COUNT($D1479,E1479)&lt;&gt;2,overallRate=0),0,ROUND(IF($B1479="Non - avec lien de dépendance",MIN(2258,E1479,$D1479)*overallRate,MIN(2258,E1479)*overallRate),2))))</f>
        <v>Effectuez l’étape 1</v>
      </c>
      <c r="H1479" s="54" t="str">
        <f>IF(ISTEXT(overallRate),"Effectuez l’étape 1",IF($C1479="Oui","Utiliser Étape 2a) Hebdomadaire (52)",IF(OR(COUNT($D1479,F1479)&lt;&gt;2,overallRate=0),0,ROUND(IF($B1479="Non - avec lien de dépendance",MIN(2258,F1479,$D1479)*overallRate,MIN(2258,F1479)*overallRate),2))))</f>
        <v>Effectuez l’étape 1</v>
      </c>
      <c r="I1479" s="3">
        <f t="shared" ref="I1479:I1542" si="23">IF(AND(COUNT(B1479:F1479)&gt;0,OR(COUNT(D1479:F1479)&lt;&gt;3,ISBLANK(B1479))),"Fill out all amounts",SUM(G1479:H1479))</f>
        <v>0</v>
      </c>
    </row>
    <row r="1480" spans="7:9" x14ac:dyDescent="0.35">
      <c r="G1480" s="54" t="str">
        <f>IF(ISTEXT(overallRate),"Effectuez l’étape 1",IF($C1480="Oui","Utiliser Étape 2a) Hebdomadaire (52)",IF(OR(COUNT($D1480,E1480)&lt;&gt;2,overallRate=0),0,ROUND(IF($B1480="Non - avec lien de dépendance",MIN(2258,E1480,$D1480)*overallRate,MIN(2258,E1480)*overallRate),2))))</f>
        <v>Effectuez l’étape 1</v>
      </c>
      <c r="H1480" s="54" t="str">
        <f>IF(ISTEXT(overallRate),"Effectuez l’étape 1",IF($C1480="Oui","Utiliser Étape 2a) Hebdomadaire (52)",IF(OR(COUNT($D1480,F1480)&lt;&gt;2,overallRate=0),0,ROUND(IF($B1480="Non - avec lien de dépendance",MIN(2258,F1480,$D1480)*overallRate,MIN(2258,F1480)*overallRate),2))))</f>
        <v>Effectuez l’étape 1</v>
      </c>
      <c r="I1480" s="3">
        <f t="shared" si="23"/>
        <v>0</v>
      </c>
    </row>
    <row r="1481" spans="7:9" x14ac:dyDescent="0.35">
      <c r="G1481" s="54" t="str">
        <f>IF(ISTEXT(overallRate),"Effectuez l’étape 1",IF($C1481="Oui","Utiliser Étape 2a) Hebdomadaire (52)",IF(OR(COUNT($D1481,E1481)&lt;&gt;2,overallRate=0),0,ROUND(IF($B1481="Non - avec lien de dépendance",MIN(2258,E1481,$D1481)*overallRate,MIN(2258,E1481)*overallRate),2))))</f>
        <v>Effectuez l’étape 1</v>
      </c>
      <c r="H1481" s="54" t="str">
        <f>IF(ISTEXT(overallRate),"Effectuez l’étape 1",IF($C1481="Oui","Utiliser Étape 2a) Hebdomadaire (52)",IF(OR(COUNT($D1481,F1481)&lt;&gt;2,overallRate=0),0,ROUND(IF($B1481="Non - avec lien de dépendance",MIN(2258,F1481,$D1481)*overallRate,MIN(2258,F1481)*overallRate),2))))</f>
        <v>Effectuez l’étape 1</v>
      </c>
      <c r="I1481" s="3">
        <f t="shared" si="23"/>
        <v>0</v>
      </c>
    </row>
    <row r="1482" spans="7:9" x14ac:dyDescent="0.35">
      <c r="G1482" s="54" t="str">
        <f>IF(ISTEXT(overallRate),"Effectuez l’étape 1",IF($C1482="Oui","Utiliser Étape 2a) Hebdomadaire (52)",IF(OR(COUNT($D1482,E1482)&lt;&gt;2,overallRate=0),0,ROUND(IF($B1482="Non - avec lien de dépendance",MIN(2258,E1482,$D1482)*overallRate,MIN(2258,E1482)*overallRate),2))))</f>
        <v>Effectuez l’étape 1</v>
      </c>
      <c r="H1482" s="54" t="str">
        <f>IF(ISTEXT(overallRate),"Effectuez l’étape 1",IF($C1482="Oui","Utiliser Étape 2a) Hebdomadaire (52)",IF(OR(COUNT($D1482,F1482)&lt;&gt;2,overallRate=0),0,ROUND(IF($B1482="Non - avec lien de dépendance",MIN(2258,F1482,$D1482)*overallRate,MIN(2258,F1482)*overallRate),2))))</f>
        <v>Effectuez l’étape 1</v>
      </c>
      <c r="I1482" s="3">
        <f t="shared" si="23"/>
        <v>0</v>
      </c>
    </row>
    <row r="1483" spans="7:9" x14ac:dyDescent="0.35">
      <c r="G1483" s="54" t="str">
        <f>IF(ISTEXT(overallRate),"Effectuez l’étape 1",IF($C1483="Oui","Utiliser Étape 2a) Hebdomadaire (52)",IF(OR(COUNT($D1483,E1483)&lt;&gt;2,overallRate=0),0,ROUND(IF($B1483="Non - avec lien de dépendance",MIN(2258,E1483,$D1483)*overallRate,MIN(2258,E1483)*overallRate),2))))</f>
        <v>Effectuez l’étape 1</v>
      </c>
      <c r="H1483" s="54" t="str">
        <f>IF(ISTEXT(overallRate),"Effectuez l’étape 1",IF($C1483="Oui","Utiliser Étape 2a) Hebdomadaire (52)",IF(OR(COUNT($D1483,F1483)&lt;&gt;2,overallRate=0),0,ROUND(IF($B1483="Non - avec lien de dépendance",MIN(2258,F1483,$D1483)*overallRate,MIN(2258,F1483)*overallRate),2))))</f>
        <v>Effectuez l’étape 1</v>
      </c>
      <c r="I1483" s="3">
        <f t="shared" si="23"/>
        <v>0</v>
      </c>
    </row>
    <row r="1484" spans="7:9" x14ac:dyDescent="0.35">
      <c r="G1484" s="54" t="str">
        <f>IF(ISTEXT(overallRate),"Effectuez l’étape 1",IF($C1484="Oui","Utiliser Étape 2a) Hebdomadaire (52)",IF(OR(COUNT($D1484,E1484)&lt;&gt;2,overallRate=0),0,ROUND(IF($B1484="Non - avec lien de dépendance",MIN(2258,E1484,$D1484)*overallRate,MIN(2258,E1484)*overallRate),2))))</f>
        <v>Effectuez l’étape 1</v>
      </c>
      <c r="H1484" s="54" t="str">
        <f>IF(ISTEXT(overallRate),"Effectuez l’étape 1",IF($C1484="Oui","Utiliser Étape 2a) Hebdomadaire (52)",IF(OR(COUNT($D1484,F1484)&lt;&gt;2,overallRate=0),0,ROUND(IF($B1484="Non - avec lien de dépendance",MIN(2258,F1484,$D1484)*overallRate,MIN(2258,F1484)*overallRate),2))))</f>
        <v>Effectuez l’étape 1</v>
      </c>
      <c r="I1484" s="3">
        <f t="shared" si="23"/>
        <v>0</v>
      </c>
    </row>
    <row r="1485" spans="7:9" x14ac:dyDescent="0.35">
      <c r="G1485" s="54" t="str">
        <f>IF(ISTEXT(overallRate),"Effectuez l’étape 1",IF($C1485="Oui","Utiliser Étape 2a) Hebdomadaire (52)",IF(OR(COUNT($D1485,E1485)&lt;&gt;2,overallRate=0),0,ROUND(IF($B1485="Non - avec lien de dépendance",MIN(2258,E1485,$D1485)*overallRate,MIN(2258,E1485)*overallRate),2))))</f>
        <v>Effectuez l’étape 1</v>
      </c>
      <c r="H1485" s="54" t="str">
        <f>IF(ISTEXT(overallRate),"Effectuez l’étape 1",IF($C1485="Oui","Utiliser Étape 2a) Hebdomadaire (52)",IF(OR(COUNT($D1485,F1485)&lt;&gt;2,overallRate=0),0,ROUND(IF($B1485="Non - avec lien de dépendance",MIN(2258,F1485,$D1485)*overallRate,MIN(2258,F1485)*overallRate),2))))</f>
        <v>Effectuez l’étape 1</v>
      </c>
      <c r="I1485" s="3">
        <f t="shared" si="23"/>
        <v>0</v>
      </c>
    </row>
    <row r="1486" spans="7:9" x14ac:dyDescent="0.35">
      <c r="G1486" s="54" t="str">
        <f>IF(ISTEXT(overallRate),"Effectuez l’étape 1",IF($C1486="Oui","Utiliser Étape 2a) Hebdomadaire (52)",IF(OR(COUNT($D1486,E1486)&lt;&gt;2,overallRate=0),0,ROUND(IF($B1486="Non - avec lien de dépendance",MIN(2258,E1486,$D1486)*overallRate,MIN(2258,E1486)*overallRate),2))))</f>
        <v>Effectuez l’étape 1</v>
      </c>
      <c r="H1486" s="54" t="str">
        <f>IF(ISTEXT(overallRate),"Effectuez l’étape 1",IF($C1486="Oui","Utiliser Étape 2a) Hebdomadaire (52)",IF(OR(COUNT($D1486,F1486)&lt;&gt;2,overallRate=0),0,ROUND(IF($B1486="Non - avec lien de dépendance",MIN(2258,F1486,$D1486)*overallRate,MIN(2258,F1486)*overallRate),2))))</f>
        <v>Effectuez l’étape 1</v>
      </c>
      <c r="I1486" s="3">
        <f t="shared" si="23"/>
        <v>0</v>
      </c>
    </row>
    <row r="1487" spans="7:9" x14ac:dyDescent="0.35">
      <c r="G1487" s="54" t="str">
        <f>IF(ISTEXT(overallRate),"Effectuez l’étape 1",IF($C1487="Oui","Utiliser Étape 2a) Hebdomadaire (52)",IF(OR(COUNT($D1487,E1487)&lt;&gt;2,overallRate=0),0,ROUND(IF($B1487="Non - avec lien de dépendance",MIN(2258,E1487,$D1487)*overallRate,MIN(2258,E1487)*overallRate),2))))</f>
        <v>Effectuez l’étape 1</v>
      </c>
      <c r="H1487" s="54" t="str">
        <f>IF(ISTEXT(overallRate),"Effectuez l’étape 1",IF($C1487="Oui","Utiliser Étape 2a) Hebdomadaire (52)",IF(OR(COUNT($D1487,F1487)&lt;&gt;2,overallRate=0),0,ROUND(IF($B1487="Non - avec lien de dépendance",MIN(2258,F1487,$D1487)*overallRate,MIN(2258,F1487)*overallRate),2))))</f>
        <v>Effectuez l’étape 1</v>
      </c>
      <c r="I1487" s="3">
        <f t="shared" si="23"/>
        <v>0</v>
      </c>
    </row>
    <row r="1488" spans="7:9" x14ac:dyDescent="0.35">
      <c r="G1488" s="54" t="str">
        <f>IF(ISTEXT(overallRate),"Effectuez l’étape 1",IF($C1488="Oui","Utiliser Étape 2a) Hebdomadaire (52)",IF(OR(COUNT($D1488,E1488)&lt;&gt;2,overallRate=0),0,ROUND(IF($B1488="Non - avec lien de dépendance",MIN(2258,E1488,$D1488)*overallRate,MIN(2258,E1488)*overallRate),2))))</f>
        <v>Effectuez l’étape 1</v>
      </c>
      <c r="H1488" s="54" t="str">
        <f>IF(ISTEXT(overallRate),"Effectuez l’étape 1",IF($C1488="Oui","Utiliser Étape 2a) Hebdomadaire (52)",IF(OR(COUNT($D1488,F1488)&lt;&gt;2,overallRate=0),0,ROUND(IF($B1488="Non - avec lien de dépendance",MIN(2258,F1488,$D1488)*overallRate,MIN(2258,F1488)*overallRate),2))))</f>
        <v>Effectuez l’étape 1</v>
      </c>
      <c r="I1488" s="3">
        <f t="shared" si="23"/>
        <v>0</v>
      </c>
    </row>
    <row r="1489" spans="7:9" x14ac:dyDescent="0.35">
      <c r="G1489" s="54" t="str">
        <f>IF(ISTEXT(overallRate),"Effectuez l’étape 1",IF($C1489="Oui","Utiliser Étape 2a) Hebdomadaire (52)",IF(OR(COUNT($D1489,E1489)&lt;&gt;2,overallRate=0),0,ROUND(IF($B1489="Non - avec lien de dépendance",MIN(2258,E1489,$D1489)*overallRate,MIN(2258,E1489)*overallRate),2))))</f>
        <v>Effectuez l’étape 1</v>
      </c>
      <c r="H1489" s="54" t="str">
        <f>IF(ISTEXT(overallRate),"Effectuez l’étape 1",IF($C1489="Oui","Utiliser Étape 2a) Hebdomadaire (52)",IF(OR(COUNT($D1489,F1489)&lt;&gt;2,overallRate=0),0,ROUND(IF($B1489="Non - avec lien de dépendance",MIN(2258,F1489,$D1489)*overallRate,MIN(2258,F1489)*overallRate),2))))</f>
        <v>Effectuez l’étape 1</v>
      </c>
      <c r="I1489" s="3">
        <f t="shared" si="23"/>
        <v>0</v>
      </c>
    </row>
    <row r="1490" spans="7:9" x14ac:dyDescent="0.35">
      <c r="G1490" s="54" t="str">
        <f>IF(ISTEXT(overallRate),"Effectuez l’étape 1",IF($C1490="Oui","Utiliser Étape 2a) Hebdomadaire (52)",IF(OR(COUNT($D1490,E1490)&lt;&gt;2,overallRate=0),0,ROUND(IF($B1490="Non - avec lien de dépendance",MIN(2258,E1490,$D1490)*overallRate,MIN(2258,E1490)*overallRate),2))))</f>
        <v>Effectuez l’étape 1</v>
      </c>
      <c r="H1490" s="54" t="str">
        <f>IF(ISTEXT(overallRate),"Effectuez l’étape 1",IF($C1490="Oui","Utiliser Étape 2a) Hebdomadaire (52)",IF(OR(COUNT($D1490,F1490)&lt;&gt;2,overallRate=0),0,ROUND(IF($B1490="Non - avec lien de dépendance",MIN(2258,F1490,$D1490)*overallRate,MIN(2258,F1490)*overallRate),2))))</f>
        <v>Effectuez l’étape 1</v>
      </c>
      <c r="I1490" s="3">
        <f t="shared" si="23"/>
        <v>0</v>
      </c>
    </row>
    <row r="1491" spans="7:9" x14ac:dyDescent="0.35">
      <c r="G1491" s="54" t="str">
        <f>IF(ISTEXT(overallRate),"Effectuez l’étape 1",IF($C1491="Oui","Utiliser Étape 2a) Hebdomadaire (52)",IF(OR(COUNT($D1491,E1491)&lt;&gt;2,overallRate=0),0,ROUND(IF($B1491="Non - avec lien de dépendance",MIN(2258,E1491,$D1491)*overallRate,MIN(2258,E1491)*overallRate),2))))</f>
        <v>Effectuez l’étape 1</v>
      </c>
      <c r="H1491" s="54" t="str">
        <f>IF(ISTEXT(overallRate),"Effectuez l’étape 1",IF($C1491="Oui","Utiliser Étape 2a) Hebdomadaire (52)",IF(OR(COUNT($D1491,F1491)&lt;&gt;2,overallRate=0),0,ROUND(IF($B1491="Non - avec lien de dépendance",MIN(2258,F1491,$D1491)*overallRate,MIN(2258,F1491)*overallRate),2))))</f>
        <v>Effectuez l’étape 1</v>
      </c>
      <c r="I1491" s="3">
        <f t="shared" si="23"/>
        <v>0</v>
      </c>
    </row>
    <row r="1492" spans="7:9" x14ac:dyDescent="0.35">
      <c r="G1492" s="54" t="str">
        <f>IF(ISTEXT(overallRate),"Effectuez l’étape 1",IF($C1492="Oui","Utiliser Étape 2a) Hebdomadaire (52)",IF(OR(COUNT($D1492,E1492)&lt;&gt;2,overallRate=0),0,ROUND(IF($B1492="Non - avec lien de dépendance",MIN(2258,E1492,$D1492)*overallRate,MIN(2258,E1492)*overallRate),2))))</f>
        <v>Effectuez l’étape 1</v>
      </c>
      <c r="H1492" s="54" t="str">
        <f>IF(ISTEXT(overallRate),"Effectuez l’étape 1",IF($C1492="Oui","Utiliser Étape 2a) Hebdomadaire (52)",IF(OR(COUNT($D1492,F1492)&lt;&gt;2,overallRate=0),0,ROUND(IF($B1492="Non - avec lien de dépendance",MIN(2258,F1492,$D1492)*overallRate,MIN(2258,F1492)*overallRate),2))))</f>
        <v>Effectuez l’étape 1</v>
      </c>
      <c r="I1492" s="3">
        <f t="shared" si="23"/>
        <v>0</v>
      </c>
    </row>
    <row r="1493" spans="7:9" x14ac:dyDescent="0.35">
      <c r="G1493" s="54" t="str">
        <f>IF(ISTEXT(overallRate),"Effectuez l’étape 1",IF($C1493="Oui","Utiliser Étape 2a) Hebdomadaire (52)",IF(OR(COUNT($D1493,E1493)&lt;&gt;2,overallRate=0),0,ROUND(IF($B1493="Non - avec lien de dépendance",MIN(2258,E1493,$D1493)*overallRate,MIN(2258,E1493)*overallRate),2))))</f>
        <v>Effectuez l’étape 1</v>
      </c>
      <c r="H1493" s="54" t="str">
        <f>IF(ISTEXT(overallRate),"Effectuez l’étape 1",IF($C1493="Oui","Utiliser Étape 2a) Hebdomadaire (52)",IF(OR(COUNT($D1493,F1493)&lt;&gt;2,overallRate=0),0,ROUND(IF($B1493="Non - avec lien de dépendance",MIN(2258,F1493,$D1493)*overallRate,MIN(2258,F1493)*overallRate),2))))</f>
        <v>Effectuez l’étape 1</v>
      </c>
      <c r="I1493" s="3">
        <f t="shared" si="23"/>
        <v>0</v>
      </c>
    </row>
    <row r="1494" spans="7:9" x14ac:dyDescent="0.35">
      <c r="G1494" s="54" t="str">
        <f>IF(ISTEXT(overallRate),"Effectuez l’étape 1",IF($C1494="Oui","Utiliser Étape 2a) Hebdomadaire (52)",IF(OR(COUNT($D1494,E1494)&lt;&gt;2,overallRate=0),0,ROUND(IF($B1494="Non - avec lien de dépendance",MIN(2258,E1494,$D1494)*overallRate,MIN(2258,E1494)*overallRate),2))))</f>
        <v>Effectuez l’étape 1</v>
      </c>
      <c r="H1494" s="54" t="str">
        <f>IF(ISTEXT(overallRate),"Effectuez l’étape 1",IF($C1494="Oui","Utiliser Étape 2a) Hebdomadaire (52)",IF(OR(COUNT($D1494,F1494)&lt;&gt;2,overallRate=0),0,ROUND(IF($B1494="Non - avec lien de dépendance",MIN(2258,F1494,$D1494)*overallRate,MIN(2258,F1494)*overallRate),2))))</f>
        <v>Effectuez l’étape 1</v>
      </c>
      <c r="I1494" s="3">
        <f t="shared" si="23"/>
        <v>0</v>
      </c>
    </row>
    <row r="1495" spans="7:9" x14ac:dyDescent="0.35">
      <c r="G1495" s="54" t="str">
        <f>IF(ISTEXT(overallRate),"Effectuez l’étape 1",IF($C1495="Oui","Utiliser Étape 2a) Hebdomadaire (52)",IF(OR(COUNT($D1495,E1495)&lt;&gt;2,overallRate=0),0,ROUND(IF($B1495="Non - avec lien de dépendance",MIN(2258,E1495,$D1495)*overallRate,MIN(2258,E1495)*overallRate),2))))</f>
        <v>Effectuez l’étape 1</v>
      </c>
      <c r="H1495" s="54" t="str">
        <f>IF(ISTEXT(overallRate),"Effectuez l’étape 1",IF($C1495="Oui","Utiliser Étape 2a) Hebdomadaire (52)",IF(OR(COUNT($D1495,F1495)&lt;&gt;2,overallRate=0),0,ROUND(IF($B1495="Non - avec lien de dépendance",MIN(2258,F1495,$D1495)*overallRate,MIN(2258,F1495)*overallRate),2))))</f>
        <v>Effectuez l’étape 1</v>
      </c>
      <c r="I1495" s="3">
        <f t="shared" si="23"/>
        <v>0</v>
      </c>
    </row>
    <row r="1496" spans="7:9" x14ac:dyDescent="0.35">
      <c r="G1496" s="54" t="str">
        <f>IF(ISTEXT(overallRate),"Effectuez l’étape 1",IF($C1496="Oui","Utiliser Étape 2a) Hebdomadaire (52)",IF(OR(COUNT($D1496,E1496)&lt;&gt;2,overallRate=0),0,ROUND(IF($B1496="Non - avec lien de dépendance",MIN(2258,E1496,$D1496)*overallRate,MIN(2258,E1496)*overallRate),2))))</f>
        <v>Effectuez l’étape 1</v>
      </c>
      <c r="H1496" s="54" t="str">
        <f>IF(ISTEXT(overallRate),"Effectuez l’étape 1",IF($C1496="Oui","Utiliser Étape 2a) Hebdomadaire (52)",IF(OR(COUNT($D1496,F1496)&lt;&gt;2,overallRate=0),0,ROUND(IF($B1496="Non - avec lien de dépendance",MIN(2258,F1496,$D1496)*overallRate,MIN(2258,F1496)*overallRate),2))))</f>
        <v>Effectuez l’étape 1</v>
      </c>
      <c r="I1496" s="3">
        <f t="shared" si="23"/>
        <v>0</v>
      </c>
    </row>
    <row r="1497" spans="7:9" x14ac:dyDescent="0.35">
      <c r="G1497" s="54" t="str">
        <f>IF(ISTEXT(overallRate),"Effectuez l’étape 1",IF($C1497="Oui","Utiliser Étape 2a) Hebdomadaire (52)",IF(OR(COUNT($D1497,E1497)&lt;&gt;2,overallRate=0),0,ROUND(IF($B1497="Non - avec lien de dépendance",MIN(2258,E1497,$D1497)*overallRate,MIN(2258,E1497)*overallRate),2))))</f>
        <v>Effectuez l’étape 1</v>
      </c>
      <c r="H1497" s="54" t="str">
        <f>IF(ISTEXT(overallRate),"Effectuez l’étape 1",IF($C1497="Oui","Utiliser Étape 2a) Hebdomadaire (52)",IF(OR(COUNT($D1497,F1497)&lt;&gt;2,overallRate=0),0,ROUND(IF($B1497="Non - avec lien de dépendance",MIN(2258,F1497,$D1497)*overallRate,MIN(2258,F1497)*overallRate),2))))</f>
        <v>Effectuez l’étape 1</v>
      </c>
      <c r="I1497" s="3">
        <f t="shared" si="23"/>
        <v>0</v>
      </c>
    </row>
    <row r="1498" spans="7:9" x14ac:dyDescent="0.35">
      <c r="G1498" s="54" t="str">
        <f>IF(ISTEXT(overallRate),"Effectuez l’étape 1",IF($C1498="Oui","Utiliser Étape 2a) Hebdomadaire (52)",IF(OR(COUNT($D1498,E1498)&lt;&gt;2,overallRate=0),0,ROUND(IF($B1498="Non - avec lien de dépendance",MIN(2258,E1498,$D1498)*overallRate,MIN(2258,E1498)*overallRate),2))))</f>
        <v>Effectuez l’étape 1</v>
      </c>
      <c r="H1498" s="54" t="str">
        <f>IF(ISTEXT(overallRate),"Effectuez l’étape 1",IF($C1498="Oui","Utiliser Étape 2a) Hebdomadaire (52)",IF(OR(COUNT($D1498,F1498)&lt;&gt;2,overallRate=0),0,ROUND(IF($B1498="Non - avec lien de dépendance",MIN(2258,F1498,$D1498)*overallRate,MIN(2258,F1498)*overallRate),2))))</f>
        <v>Effectuez l’étape 1</v>
      </c>
      <c r="I1498" s="3">
        <f t="shared" si="23"/>
        <v>0</v>
      </c>
    </row>
    <row r="1499" spans="7:9" x14ac:dyDescent="0.35">
      <c r="G1499" s="54" t="str">
        <f>IF(ISTEXT(overallRate),"Effectuez l’étape 1",IF($C1499="Oui","Utiliser Étape 2a) Hebdomadaire (52)",IF(OR(COUNT($D1499,E1499)&lt;&gt;2,overallRate=0),0,ROUND(IF($B1499="Non - avec lien de dépendance",MIN(2258,E1499,$D1499)*overallRate,MIN(2258,E1499)*overallRate),2))))</f>
        <v>Effectuez l’étape 1</v>
      </c>
      <c r="H1499" s="54" t="str">
        <f>IF(ISTEXT(overallRate),"Effectuez l’étape 1",IF($C1499="Oui","Utiliser Étape 2a) Hebdomadaire (52)",IF(OR(COUNT($D1499,F1499)&lt;&gt;2,overallRate=0),0,ROUND(IF($B1499="Non - avec lien de dépendance",MIN(2258,F1499,$D1499)*overallRate,MIN(2258,F1499)*overallRate),2))))</f>
        <v>Effectuez l’étape 1</v>
      </c>
      <c r="I1499" s="3">
        <f t="shared" si="23"/>
        <v>0</v>
      </c>
    </row>
    <row r="1500" spans="7:9" x14ac:dyDescent="0.35">
      <c r="G1500" s="54" t="str">
        <f>IF(ISTEXT(overallRate),"Effectuez l’étape 1",IF($C1500="Oui","Utiliser Étape 2a) Hebdomadaire (52)",IF(OR(COUNT($D1500,E1500)&lt;&gt;2,overallRate=0),0,ROUND(IF($B1500="Non - avec lien de dépendance",MIN(2258,E1500,$D1500)*overallRate,MIN(2258,E1500)*overallRate),2))))</f>
        <v>Effectuez l’étape 1</v>
      </c>
      <c r="H1500" s="54" t="str">
        <f>IF(ISTEXT(overallRate),"Effectuez l’étape 1",IF($C1500="Oui","Utiliser Étape 2a) Hebdomadaire (52)",IF(OR(COUNT($D1500,F1500)&lt;&gt;2,overallRate=0),0,ROUND(IF($B1500="Non - avec lien de dépendance",MIN(2258,F1500,$D1500)*overallRate,MIN(2258,F1500)*overallRate),2))))</f>
        <v>Effectuez l’étape 1</v>
      </c>
      <c r="I1500" s="3">
        <f t="shared" si="23"/>
        <v>0</v>
      </c>
    </row>
    <row r="1501" spans="7:9" x14ac:dyDescent="0.35">
      <c r="G1501" s="54" t="str">
        <f>IF(ISTEXT(overallRate),"Effectuez l’étape 1",IF($C1501="Oui","Utiliser Étape 2a) Hebdomadaire (52)",IF(OR(COUNT($D1501,E1501)&lt;&gt;2,overallRate=0),0,ROUND(IF($B1501="Non - avec lien de dépendance",MIN(2258,E1501,$D1501)*overallRate,MIN(2258,E1501)*overallRate),2))))</f>
        <v>Effectuez l’étape 1</v>
      </c>
      <c r="H1501" s="54" t="str">
        <f>IF(ISTEXT(overallRate),"Effectuez l’étape 1",IF($C1501="Oui","Utiliser Étape 2a) Hebdomadaire (52)",IF(OR(COUNT($D1501,F1501)&lt;&gt;2,overallRate=0),0,ROUND(IF($B1501="Non - avec lien de dépendance",MIN(2258,F1501,$D1501)*overallRate,MIN(2258,F1501)*overallRate),2))))</f>
        <v>Effectuez l’étape 1</v>
      </c>
      <c r="I1501" s="3">
        <f t="shared" si="23"/>
        <v>0</v>
      </c>
    </row>
    <row r="1502" spans="7:9" x14ac:dyDescent="0.35">
      <c r="G1502" s="54" t="str">
        <f>IF(ISTEXT(overallRate),"Effectuez l’étape 1",IF($C1502="Oui","Utiliser Étape 2a) Hebdomadaire (52)",IF(OR(COUNT($D1502,E1502)&lt;&gt;2,overallRate=0),0,ROUND(IF($B1502="Non - avec lien de dépendance",MIN(2258,E1502,$D1502)*overallRate,MIN(2258,E1502)*overallRate),2))))</f>
        <v>Effectuez l’étape 1</v>
      </c>
      <c r="H1502" s="54" t="str">
        <f>IF(ISTEXT(overallRate),"Effectuez l’étape 1",IF($C1502="Oui","Utiliser Étape 2a) Hebdomadaire (52)",IF(OR(COUNT($D1502,F1502)&lt;&gt;2,overallRate=0),0,ROUND(IF($B1502="Non - avec lien de dépendance",MIN(2258,F1502,$D1502)*overallRate,MIN(2258,F1502)*overallRate),2))))</f>
        <v>Effectuez l’étape 1</v>
      </c>
      <c r="I1502" s="3">
        <f t="shared" si="23"/>
        <v>0</v>
      </c>
    </row>
    <row r="1503" spans="7:9" x14ac:dyDescent="0.35">
      <c r="G1503" s="54" t="str">
        <f>IF(ISTEXT(overallRate),"Effectuez l’étape 1",IF($C1503="Oui","Utiliser Étape 2a) Hebdomadaire (52)",IF(OR(COUNT($D1503,E1503)&lt;&gt;2,overallRate=0),0,ROUND(IF($B1503="Non - avec lien de dépendance",MIN(2258,E1503,$D1503)*overallRate,MIN(2258,E1503)*overallRate),2))))</f>
        <v>Effectuez l’étape 1</v>
      </c>
      <c r="H1503" s="54" t="str">
        <f>IF(ISTEXT(overallRate),"Effectuez l’étape 1",IF($C1503="Oui","Utiliser Étape 2a) Hebdomadaire (52)",IF(OR(COUNT($D1503,F1503)&lt;&gt;2,overallRate=0),0,ROUND(IF($B1503="Non - avec lien de dépendance",MIN(2258,F1503,$D1503)*overallRate,MIN(2258,F1503)*overallRate),2))))</f>
        <v>Effectuez l’étape 1</v>
      </c>
      <c r="I1503" s="3">
        <f t="shared" si="23"/>
        <v>0</v>
      </c>
    </row>
    <row r="1504" spans="7:9" x14ac:dyDescent="0.35">
      <c r="G1504" s="54" t="str">
        <f>IF(ISTEXT(overallRate),"Effectuez l’étape 1",IF($C1504="Oui","Utiliser Étape 2a) Hebdomadaire (52)",IF(OR(COUNT($D1504,E1504)&lt;&gt;2,overallRate=0),0,ROUND(IF($B1504="Non - avec lien de dépendance",MIN(2258,E1504,$D1504)*overallRate,MIN(2258,E1504)*overallRate),2))))</f>
        <v>Effectuez l’étape 1</v>
      </c>
      <c r="H1504" s="54" t="str">
        <f>IF(ISTEXT(overallRate),"Effectuez l’étape 1",IF($C1504="Oui","Utiliser Étape 2a) Hebdomadaire (52)",IF(OR(COUNT($D1504,F1504)&lt;&gt;2,overallRate=0),0,ROUND(IF($B1504="Non - avec lien de dépendance",MIN(2258,F1504,$D1504)*overallRate,MIN(2258,F1504)*overallRate),2))))</f>
        <v>Effectuez l’étape 1</v>
      </c>
      <c r="I1504" s="3">
        <f t="shared" si="23"/>
        <v>0</v>
      </c>
    </row>
    <row r="1505" spans="7:9" x14ac:dyDescent="0.35">
      <c r="G1505" s="54" t="str">
        <f>IF(ISTEXT(overallRate),"Effectuez l’étape 1",IF($C1505="Oui","Utiliser Étape 2a) Hebdomadaire (52)",IF(OR(COUNT($D1505,E1505)&lt;&gt;2,overallRate=0),0,ROUND(IF($B1505="Non - avec lien de dépendance",MIN(2258,E1505,$D1505)*overallRate,MIN(2258,E1505)*overallRate),2))))</f>
        <v>Effectuez l’étape 1</v>
      </c>
      <c r="H1505" s="54" t="str">
        <f>IF(ISTEXT(overallRate),"Effectuez l’étape 1",IF($C1505="Oui","Utiliser Étape 2a) Hebdomadaire (52)",IF(OR(COUNT($D1505,F1505)&lt;&gt;2,overallRate=0),0,ROUND(IF($B1505="Non - avec lien de dépendance",MIN(2258,F1505,$D1505)*overallRate,MIN(2258,F1505)*overallRate),2))))</f>
        <v>Effectuez l’étape 1</v>
      </c>
      <c r="I1505" s="3">
        <f t="shared" si="23"/>
        <v>0</v>
      </c>
    </row>
    <row r="1506" spans="7:9" x14ac:dyDescent="0.35">
      <c r="G1506" s="54" t="str">
        <f>IF(ISTEXT(overallRate),"Effectuez l’étape 1",IF($C1506="Oui","Utiliser Étape 2a) Hebdomadaire (52)",IF(OR(COUNT($D1506,E1506)&lt;&gt;2,overallRate=0),0,ROUND(IF($B1506="Non - avec lien de dépendance",MIN(2258,E1506,$D1506)*overallRate,MIN(2258,E1506)*overallRate),2))))</f>
        <v>Effectuez l’étape 1</v>
      </c>
      <c r="H1506" s="54" t="str">
        <f>IF(ISTEXT(overallRate),"Effectuez l’étape 1",IF($C1506="Oui","Utiliser Étape 2a) Hebdomadaire (52)",IF(OR(COUNT($D1506,F1506)&lt;&gt;2,overallRate=0),0,ROUND(IF($B1506="Non - avec lien de dépendance",MIN(2258,F1506,$D1506)*overallRate,MIN(2258,F1506)*overallRate),2))))</f>
        <v>Effectuez l’étape 1</v>
      </c>
      <c r="I1506" s="3">
        <f t="shared" si="23"/>
        <v>0</v>
      </c>
    </row>
    <row r="1507" spans="7:9" x14ac:dyDescent="0.35">
      <c r="G1507" s="54" t="str">
        <f>IF(ISTEXT(overallRate),"Effectuez l’étape 1",IF($C1507="Oui","Utiliser Étape 2a) Hebdomadaire (52)",IF(OR(COUNT($D1507,E1507)&lt;&gt;2,overallRate=0),0,ROUND(IF($B1507="Non - avec lien de dépendance",MIN(2258,E1507,$D1507)*overallRate,MIN(2258,E1507)*overallRate),2))))</f>
        <v>Effectuez l’étape 1</v>
      </c>
      <c r="H1507" s="54" t="str">
        <f>IF(ISTEXT(overallRate),"Effectuez l’étape 1",IF($C1507="Oui","Utiliser Étape 2a) Hebdomadaire (52)",IF(OR(COUNT($D1507,F1507)&lt;&gt;2,overallRate=0),0,ROUND(IF($B1507="Non - avec lien de dépendance",MIN(2258,F1507,$D1507)*overallRate,MIN(2258,F1507)*overallRate),2))))</f>
        <v>Effectuez l’étape 1</v>
      </c>
      <c r="I1507" s="3">
        <f t="shared" si="23"/>
        <v>0</v>
      </c>
    </row>
    <row r="1508" spans="7:9" x14ac:dyDescent="0.35">
      <c r="G1508" s="54" t="str">
        <f>IF(ISTEXT(overallRate),"Effectuez l’étape 1",IF($C1508="Oui","Utiliser Étape 2a) Hebdomadaire (52)",IF(OR(COUNT($D1508,E1508)&lt;&gt;2,overallRate=0),0,ROUND(IF($B1508="Non - avec lien de dépendance",MIN(2258,E1508,$D1508)*overallRate,MIN(2258,E1508)*overallRate),2))))</f>
        <v>Effectuez l’étape 1</v>
      </c>
      <c r="H1508" s="54" t="str">
        <f>IF(ISTEXT(overallRate),"Effectuez l’étape 1",IF($C1508="Oui","Utiliser Étape 2a) Hebdomadaire (52)",IF(OR(COUNT($D1508,F1508)&lt;&gt;2,overallRate=0),0,ROUND(IF($B1508="Non - avec lien de dépendance",MIN(2258,F1508,$D1508)*overallRate,MIN(2258,F1508)*overallRate),2))))</f>
        <v>Effectuez l’étape 1</v>
      </c>
      <c r="I1508" s="3">
        <f t="shared" si="23"/>
        <v>0</v>
      </c>
    </row>
    <row r="1509" spans="7:9" x14ac:dyDescent="0.35">
      <c r="G1509" s="54" t="str">
        <f>IF(ISTEXT(overallRate),"Effectuez l’étape 1",IF($C1509="Oui","Utiliser Étape 2a) Hebdomadaire (52)",IF(OR(COUNT($D1509,E1509)&lt;&gt;2,overallRate=0),0,ROUND(IF($B1509="Non - avec lien de dépendance",MIN(2258,E1509,$D1509)*overallRate,MIN(2258,E1509)*overallRate),2))))</f>
        <v>Effectuez l’étape 1</v>
      </c>
      <c r="H1509" s="54" t="str">
        <f>IF(ISTEXT(overallRate),"Effectuez l’étape 1",IF($C1509="Oui","Utiliser Étape 2a) Hebdomadaire (52)",IF(OR(COUNT($D1509,F1509)&lt;&gt;2,overallRate=0),0,ROUND(IF($B1509="Non - avec lien de dépendance",MIN(2258,F1509,$D1509)*overallRate,MIN(2258,F1509)*overallRate),2))))</f>
        <v>Effectuez l’étape 1</v>
      </c>
      <c r="I1509" s="3">
        <f t="shared" si="23"/>
        <v>0</v>
      </c>
    </row>
    <row r="1510" spans="7:9" x14ac:dyDescent="0.35">
      <c r="G1510" s="54" t="str">
        <f>IF(ISTEXT(overallRate),"Effectuez l’étape 1",IF($C1510="Oui","Utiliser Étape 2a) Hebdomadaire (52)",IF(OR(COUNT($D1510,E1510)&lt;&gt;2,overallRate=0),0,ROUND(IF($B1510="Non - avec lien de dépendance",MIN(2258,E1510,$D1510)*overallRate,MIN(2258,E1510)*overallRate),2))))</f>
        <v>Effectuez l’étape 1</v>
      </c>
      <c r="H1510" s="54" t="str">
        <f>IF(ISTEXT(overallRate),"Effectuez l’étape 1",IF($C1510="Oui","Utiliser Étape 2a) Hebdomadaire (52)",IF(OR(COUNT($D1510,F1510)&lt;&gt;2,overallRate=0),0,ROUND(IF($B1510="Non - avec lien de dépendance",MIN(2258,F1510,$D1510)*overallRate,MIN(2258,F1510)*overallRate),2))))</f>
        <v>Effectuez l’étape 1</v>
      </c>
      <c r="I1510" s="3">
        <f t="shared" si="23"/>
        <v>0</v>
      </c>
    </row>
    <row r="1511" spans="7:9" x14ac:dyDescent="0.35">
      <c r="G1511" s="54" t="str">
        <f>IF(ISTEXT(overallRate),"Effectuez l’étape 1",IF($C1511="Oui","Utiliser Étape 2a) Hebdomadaire (52)",IF(OR(COUNT($D1511,E1511)&lt;&gt;2,overallRate=0),0,ROUND(IF($B1511="Non - avec lien de dépendance",MIN(2258,E1511,$D1511)*overallRate,MIN(2258,E1511)*overallRate),2))))</f>
        <v>Effectuez l’étape 1</v>
      </c>
      <c r="H1511" s="54" t="str">
        <f>IF(ISTEXT(overallRate),"Effectuez l’étape 1",IF($C1511="Oui","Utiliser Étape 2a) Hebdomadaire (52)",IF(OR(COUNT($D1511,F1511)&lt;&gt;2,overallRate=0),0,ROUND(IF($B1511="Non - avec lien de dépendance",MIN(2258,F1511,$D1511)*overallRate,MIN(2258,F1511)*overallRate),2))))</f>
        <v>Effectuez l’étape 1</v>
      </c>
      <c r="I1511" s="3">
        <f t="shared" si="23"/>
        <v>0</v>
      </c>
    </row>
    <row r="1512" spans="7:9" x14ac:dyDescent="0.35">
      <c r="G1512" s="54" t="str">
        <f>IF(ISTEXT(overallRate),"Effectuez l’étape 1",IF($C1512="Oui","Utiliser Étape 2a) Hebdomadaire (52)",IF(OR(COUNT($D1512,E1512)&lt;&gt;2,overallRate=0),0,ROUND(IF($B1512="Non - avec lien de dépendance",MIN(2258,E1512,$D1512)*overallRate,MIN(2258,E1512)*overallRate),2))))</f>
        <v>Effectuez l’étape 1</v>
      </c>
      <c r="H1512" s="54" t="str">
        <f>IF(ISTEXT(overallRate),"Effectuez l’étape 1",IF($C1512="Oui","Utiliser Étape 2a) Hebdomadaire (52)",IF(OR(COUNT($D1512,F1512)&lt;&gt;2,overallRate=0),0,ROUND(IF($B1512="Non - avec lien de dépendance",MIN(2258,F1512,$D1512)*overallRate,MIN(2258,F1512)*overallRate),2))))</f>
        <v>Effectuez l’étape 1</v>
      </c>
      <c r="I1512" s="3">
        <f t="shared" si="23"/>
        <v>0</v>
      </c>
    </row>
    <row r="1513" spans="7:9" x14ac:dyDescent="0.35">
      <c r="G1513" s="54" t="str">
        <f>IF(ISTEXT(overallRate),"Effectuez l’étape 1",IF($C1513="Oui","Utiliser Étape 2a) Hebdomadaire (52)",IF(OR(COUNT($D1513,E1513)&lt;&gt;2,overallRate=0),0,ROUND(IF($B1513="Non - avec lien de dépendance",MIN(2258,E1513,$D1513)*overallRate,MIN(2258,E1513)*overallRate),2))))</f>
        <v>Effectuez l’étape 1</v>
      </c>
      <c r="H1513" s="54" t="str">
        <f>IF(ISTEXT(overallRate),"Effectuez l’étape 1",IF($C1513="Oui","Utiliser Étape 2a) Hebdomadaire (52)",IF(OR(COUNT($D1513,F1513)&lt;&gt;2,overallRate=0),0,ROUND(IF($B1513="Non - avec lien de dépendance",MIN(2258,F1513,$D1513)*overallRate,MIN(2258,F1513)*overallRate),2))))</f>
        <v>Effectuez l’étape 1</v>
      </c>
      <c r="I1513" s="3">
        <f t="shared" si="23"/>
        <v>0</v>
      </c>
    </row>
    <row r="1514" spans="7:9" x14ac:dyDescent="0.35">
      <c r="G1514" s="54" t="str">
        <f>IF(ISTEXT(overallRate),"Effectuez l’étape 1",IF($C1514="Oui","Utiliser Étape 2a) Hebdomadaire (52)",IF(OR(COUNT($D1514,E1514)&lt;&gt;2,overallRate=0),0,ROUND(IF($B1514="Non - avec lien de dépendance",MIN(2258,E1514,$D1514)*overallRate,MIN(2258,E1514)*overallRate),2))))</f>
        <v>Effectuez l’étape 1</v>
      </c>
      <c r="H1514" s="54" t="str">
        <f>IF(ISTEXT(overallRate),"Effectuez l’étape 1",IF($C1514="Oui","Utiliser Étape 2a) Hebdomadaire (52)",IF(OR(COUNT($D1514,F1514)&lt;&gt;2,overallRate=0),0,ROUND(IF($B1514="Non - avec lien de dépendance",MIN(2258,F1514,$D1514)*overallRate,MIN(2258,F1514)*overallRate),2))))</f>
        <v>Effectuez l’étape 1</v>
      </c>
      <c r="I1514" s="3">
        <f t="shared" si="23"/>
        <v>0</v>
      </c>
    </row>
    <row r="1515" spans="7:9" x14ac:dyDescent="0.35">
      <c r="G1515" s="54" t="str">
        <f>IF(ISTEXT(overallRate),"Effectuez l’étape 1",IF($C1515="Oui","Utiliser Étape 2a) Hebdomadaire (52)",IF(OR(COUNT($D1515,E1515)&lt;&gt;2,overallRate=0),0,ROUND(IF($B1515="Non - avec lien de dépendance",MIN(2258,E1515,$D1515)*overallRate,MIN(2258,E1515)*overallRate),2))))</f>
        <v>Effectuez l’étape 1</v>
      </c>
      <c r="H1515" s="54" t="str">
        <f>IF(ISTEXT(overallRate),"Effectuez l’étape 1",IF($C1515="Oui","Utiliser Étape 2a) Hebdomadaire (52)",IF(OR(COUNT($D1515,F1515)&lt;&gt;2,overallRate=0),0,ROUND(IF($B1515="Non - avec lien de dépendance",MIN(2258,F1515,$D1515)*overallRate,MIN(2258,F1515)*overallRate),2))))</f>
        <v>Effectuez l’étape 1</v>
      </c>
      <c r="I1515" s="3">
        <f t="shared" si="23"/>
        <v>0</v>
      </c>
    </row>
    <row r="1516" spans="7:9" x14ac:dyDescent="0.35">
      <c r="G1516" s="54" t="str">
        <f>IF(ISTEXT(overallRate),"Effectuez l’étape 1",IF($C1516="Oui","Utiliser Étape 2a) Hebdomadaire (52)",IF(OR(COUNT($D1516,E1516)&lt;&gt;2,overallRate=0),0,ROUND(IF($B1516="Non - avec lien de dépendance",MIN(2258,E1516,$D1516)*overallRate,MIN(2258,E1516)*overallRate),2))))</f>
        <v>Effectuez l’étape 1</v>
      </c>
      <c r="H1516" s="54" t="str">
        <f>IF(ISTEXT(overallRate),"Effectuez l’étape 1",IF($C1516="Oui","Utiliser Étape 2a) Hebdomadaire (52)",IF(OR(COUNT($D1516,F1516)&lt;&gt;2,overallRate=0),0,ROUND(IF($B1516="Non - avec lien de dépendance",MIN(2258,F1516,$D1516)*overallRate,MIN(2258,F1516)*overallRate),2))))</f>
        <v>Effectuez l’étape 1</v>
      </c>
      <c r="I1516" s="3">
        <f t="shared" si="23"/>
        <v>0</v>
      </c>
    </row>
    <row r="1517" spans="7:9" x14ac:dyDescent="0.35">
      <c r="G1517" s="54" t="str">
        <f>IF(ISTEXT(overallRate),"Effectuez l’étape 1",IF($C1517="Oui","Utiliser Étape 2a) Hebdomadaire (52)",IF(OR(COUNT($D1517,E1517)&lt;&gt;2,overallRate=0),0,ROUND(IF($B1517="Non - avec lien de dépendance",MIN(2258,E1517,$D1517)*overallRate,MIN(2258,E1517)*overallRate),2))))</f>
        <v>Effectuez l’étape 1</v>
      </c>
      <c r="H1517" s="54" t="str">
        <f>IF(ISTEXT(overallRate),"Effectuez l’étape 1",IF($C1517="Oui","Utiliser Étape 2a) Hebdomadaire (52)",IF(OR(COUNT($D1517,F1517)&lt;&gt;2,overallRate=0),0,ROUND(IF($B1517="Non - avec lien de dépendance",MIN(2258,F1517,$D1517)*overallRate,MIN(2258,F1517)*overallRate),2))))</f>
        <v>Effectuez l’étape 1</v>
      </c>
      <c r="I1517" s="3">
        <f t="shared" si="23"/>
        <v>0</v>
      </c>
    </row>
    <row r="1518" spans="7:9" x14ac:dyDescent="0.35">
      <c r="G1518" s="54" t="str">
        <f>IF(ISTEXT(overallRate),"Effectuez l’étape 1",IF($C1518="Oui","Utiliser Étape 2a) Hebdomadaire (52)",IF(OR(COUNT($D1518,E1518)&lt;&gt;2,overallRate=0),0,ROUND(IF($B1518="Non - avec lien de dépendance",MIN(2258,E1518,$D1518)*overallRate,MIN(2258,E1518)*overallRate),2))))</f>
        <v>Effectuez l’étape 1</v>
      </c>
      <c r="H1518" s="54" t="str">
        <f>IF(ISTEXT(overallRate),"Effectuez l’étape 1",IF($C1518="Oui","Utiliser Étape 2a) Hebdomadaire (52)",IF(OR(COUNT($D1518,F1518)&lt;&gt;2,overallRate=0),0,ROUND(IF($B1518="Non - avec lien de dépendance",MIN(2258,F1518,$D1518)*overallRate,MIN(2258,F1518)*overallRate),2))))</f>
        <v>Effectuez l’étape 1</v>
      </c>
      <c r="I1518" s="3">
        <f t="shared" si="23"/>
        <v>0</v>
      </c>
    </row>
    <row r="1519" spans="7:9" x14ac:dyDescent="0.35">
      <c r="G1519" s="54" t="str">
        <f>IF(ISTEXT(overallRate),"Effectuez l’étape 1",IF($C1519="Oui","Utiliser Étape 2a) Hebdomadaire (52)",IF(OR(COUNT($D1519,E1519)&lt;&gt;2,overallRate=0),0,ROUND(IF($B1519="Non - avec lien de dépendance",MIN(2258,E1519,$D1519)*overallRate,MIN(2258,E1519)*overallRate),2))))</f>
        <v>Effectuez l’étape 1</v>
      </c>
      <c r="H1519" s="54" t="str">
        <f>IF(ISTEXT(overallRate),"Effectuez l’étape 1",IF($C1519="Oui","Utiliser Étape 2a) Hebdomadaire (52)",IF(OR(COUNT($D1519,F1519)&lt;&gt;2,overallRate=0),0,ROUND(IF($B1519="Non - avec lien de dépendance",MIN(2258,F1519,$D1519)*overallRate,MIN(2258,F1519)*overallRate),2))))</f>
        <v>Effectuez l’étape 1</v>
      </c>
      <c r="I1519" s="3">
        <f t="shared" si="23"/>
        <v>0</v>
      </c>
    </row>
    <row r="1520" spans="7:9" x14ac:dyDescent="0.35">
      <c r="G1520" s="54" t="str">
        <f>IF(ISTEXT(overallRate),"Effectuez l’étape 1",IF($C1520="Oui","Utiliser Étape 2a) Hebdomadaire (52)",IF(OR(COUNT($D1520,E1520)&lt;&gt;2,overallRate=0),0,ROUND(IF($B1520="Non - avec lien de dépendance",MIN(2258,E1520,$D1520)*overallRate,MIN(2258,E1520)*overallRate),2))))</f>
        <v>Effectuez l’étape 1</v>
      </c>
      <c r="H1520" s="54" t="str">
        <f>IF(ISTEXT(overallRate),"Effectuez l’étape 1",IF($C1520="Oui","Utiliser Étape 2a) Hebdomadaire (52)",IF(OR(COUNT($D1520,F1520)&lt;&gt;2,overallRate=0),0,ROUND(IF($B1520="Non - avec lien de dépendance",MIN(2258,F1520,$D1520)*overallRate,MIN(2258,F1520)*overallRate),2))))</f>
        <v>Effectuez l’étape 1</v>
      </c>
      <c r="I1520" s="3">
        <f t="shared" si="23"/>
        <v>0</v>
      </c>
    </row>
    <row r="1521" spans="7:9" x14ac:dyDescent="0.35">
      <c r="G1521" s="54" t="str">
        <f>IF(ISTEXT(overallRate),"Effectuez l’étape 1",IF($C1521="Oui","Utiliser Étape 2a) Hebdomadaire (52)",IF(OR(COUNT($D1521,E1521)&lt;&gt;2,overallRate=0),0,ROUND(IF($B1521="Non - avec lien de dépendance",MIN(2258,E1521,$D1521)*overallRate,MIN(2258,E1521)*overallRate),2))))</f>
        <v>Effectuez l’étape 1</v>
      </c>
      <c r="H1521" s="54" t="str">
        <f>IF(ISTEXT(overallRate),"Effectuez l’étape 1",IF($C1521="Oui","Utiliser Étape 2a) Hebdomadaire (52)",IF(OR(COUNT($D1521,F1521)&lt;&gt;2,overallRate=0),0,ROUND(IF($B1521="Non - avec lien de dépendance",MIN(2258,F1521,$D1521)*overallRate,MIN(2258,F1521)*overallRate),2))))</f>
        <v>Effectuez l’étape 1</v>
      </c>
      <c r="I1521" s="3">
        <f t="shared" si="23"/>
        <v>0</v>
      </c>
    </row>
    <row r="1522" spans="7:9" x14ac:dyDescent="0.35">
      <c r="G1522" s="54" t="str">
        <f>IF(ISTEXT(overallRate),"Effectuez l’étape 1",IF($C1522="Oui","Utiliser Étape 2a) Hebdomadaire (52)",IF(OR(COUNT($D1522,E1522)&lt;&gt;2,overallRate=0),0,ROUND(IF($B1522="Non - avec lien de dépendance",MIN(2258,E1522,$D1522)*overallRate,MIN(2258,E1522)*overallRate),2))))</f>
        <v>Effectuez l’étape 1</v>
      </c>
      <c r="H1522" s="54" t="str">
        <f>IF(ISTEXT(overallRate),"Effectuez l’étape 1",IF($C1522="Oui","Utiliser Étape 2a) Hebdomadaire (52)",IF(OR(COUNT($D1522,F1522)&lt;&gt;2,overallRate=0),0,ROUND(IF($B1522="Non - avec lien de dépendance",MIN(2258,F1522,$D1522)*overallRate,MIN(2258,F1522)*overallRate),2))))</f>
        <v>Effectuez l’étape 1</v>
      </c>
      <c r="I1522" s="3">
        <f t="shared" si="23"/>
        <v>0</v>
      </c>
    </row>
    <row r="1523" spans="7:9" x14ac:dyDescent="0.35">
      <c r="G1523" s="54" t="str">
        <f>IF(ISTEXT(overallRate),"Effectuez l’étape 1",IF($C1523="Oui","Utiliser Étape 2a) Hebdomadaire (52)",IF(OR(COUNT($D1523,E1523)&lt;&gt;2,overallRate=0),0,ROUND(IF($B1523="Non - avec lien de dépendance",MIN(2258,E1523,$D1523)*overallRate,MIN(2258,E1523)*overallRate),2))))</f>
        <v>Effectuez l’étape 1</v>
      </c>
      <c r="H1523" s="54" t="str">
        <f>IF(ISTEXT(overallRate),"Effectuez l’étape 1",IF($C1523="Oui","Utiliser Étape 2a) Hebdomadaire (52)",IF(OR(COUNT($D1523,F1523)&lt;&gt;2,overallRate=0),0,ROUND(IF($B1523="Non - avec lien de dépendance",MIN(2258,F1523,$D1523)*overallRate,MIN(2258,F1523)*overallRate),2))))</f>
        <v>Effectuez l’étape 1</v>
      </c>
      <c r="I1523" s="3">
        <f t="shared" si="23"/>
        <v>0</v>
      </c>
    </row>
    <row r="1524" spans="7:9" x14ac:dyDescent="0.35">
      <c r="G1524" s="54" t="str">
        <f>IF(ISTEXT(overallRate),"Effectuez l’étape 1",IF($C1524="Oui","Utiliser Étape 2a) Hebdomadaire (52)",IF(OR(COUNT($D1524,E1524)&lt;&gt;2,overallRate=0),0,ROUND(IF($B1524="Non - avec lien de dépendance",MIN(2258,E1524,$D1524)*overallRate,MIN(2258,E1524)*overallRate),2))))</f>
        <v>Effectuez l’étape 1</v>
      </c>
      <c r="H1524" s="54" t="str">
        <f>IF(ISTEXT(overallRate),"Effectuez l’étape 1",IF($C1524="Oui","Utiliser Étape 2a) Hebdomadaire (52)",IF(OR(COUNT($D1524,F1524)&lt;&gt;2,overallRate=0),0,ROUND(IF($B1524="Non - avec lien de dépendance",MIN(2258,F1524,$D1524)*overallRate,MIN(2258,F1524)*overallRate),2))))</f>
        <v>Effectuez l’étape 1</v>
      </c>
      <c r="I1524" s="3">
        <f t="shared" si="23"/>
        <v>0</v>
      </c>
    </row>
    <row r="1525" spans="7:9" x14ac:dyDescent="0.35">
      <c r="G1525" s="54" t="str">
        <f>IF(ISTEXT(overallRate),"Effectuez l’étape 1",IF($C1525="Oui","Utiliser Étape 2a) Hebdomadaire (52)",IF(OR(COUNT($D1525,E1525)&lt;&gt;2,overallRate=0),0,ROUND(IF($B1525="Non - avec lien de dépendance",MIN(2258,E1525,$D1525)*overallRate,MIN(2258,E1525)*overallRate),2))))</f>
        <v>Effectuez l’étape 1</v>
      </c>
      <c r="H1525" s="54" t="str">
        <f>IF(ISTEXT(overallRate),"Effectuez l’étape 1",IF($C1525="Oui","Utiliser Étape 2a) Hebdomadaire (52)",IF(OR(COUNT($D1525,F1525)&lt;&gt;2,overallRate=0),0,ROUND(IF($B1525="Non - avec lien de dépendance",MIN(2258,F1525,$D1525)*overallRate,MIN(2258,F1525)*overallRate),2))))</f>
        <v>Effectuez l’étape 1</v>
      </c>
      <c r="I1525" s="3">
        <f t="shared" si="23"/>
        <v>0</v>
      </c>
    </row>
    <row r="1526" spans="7:9" x14ac:dyDescent="0.35">
      <c r="G1526" s="54" t="str">
        <f>IF(ISTEXT(overallRate),"Effectuez l’étape 1",IF($C1526="Oui","Utiliser Étape 2a) Hebdomadaire (52)",IF(OR(COUNT($D1526,E1526)&lt;&gt;2,overallRate=0),0,ROUND(IF($B1526="Non - avec lien de dépendance",MIN(2258,E1526,$D1526)*overallRate,MIN(2258,E1526)*overallRate),2))))</f>
        <v>Effectuez l’étape 1</v>
      </c>
      <c r="H1526" s="54" t="str">
        <f>IF(ISTEXT(overallRate),"Effectuez l’étape 1",IF($C1526="Oui","Utiliser Étape 2a) Hebdomadaire (52)",IF(OR(COUNT($D1526,F1526)&lt;&gt;2,overallRate=0),0,ROUND(IF($B1526="Non - avec lien de dépendance",MIN(2258,F1526,$D1526)*overallRate,MIN(2258,F1526)*overallRate),2))))</f>
        <v>Effectuez l’étape 1</v>
      </c>
      <c r="I1526" s="3">
        <f t="shared" si="23"/>
        <v>0</v>
      </c>
    </row>
    <row r="1527" spans="7:9" x14ac:dyDescent="0.35">
      <c r="G1527" s="54" t="str">
        <f>IF(ISTEXT(overallRate),"Effectuez l’étape 1",IF($C1527="Oui","Utiliser Étape 2a) Hebdomadaire (52)",IF(OR(COUNT($D1527,E1527)&lt;&gt;2,overallRate=0),0,ROUND(IF($B1527="Non - avec lien de dépendance",MIN(2258,E1527,$D1527)*overallRate,MIN(2258,E1527)*overallRate),2))))</f>
        <v>Effectuez l’étape 1</v>
      </c>
      <c r="H1527" s="54" t="str">
        <f>IF(ISTEXT(overallRate),"Effectuez l’étape 1",IF($C1527="Oui","Utiliser Étape 2a) Hebdomadaire (52)",IF(OR(COUNT($D1527,F1527)&lt;&gt;2,overallRate=0),0,ROUND(IF($B1527="Non - avec lien de dépendance",MIN(2258,F1527,$D1527)*overallRate,MIN(2258,F1527)*overallRate),2))))</f>
        <v>Effectuez l’étape 1</v>
      </c>
      <c r="I1527" s="3">
        <f t="shared" si="23"/>
        <v>0</v>
      </c>
    </row>
    <row r="1528" spans="7:9" x14ac:dyDescent="0.35">
      <c r="G1528" s="54" t="str">
        <f>IF(ISTEXT(overallRate),"Effectuez l’étape 1",IF($C1528="Oui","Utiliser Étape 2a) Hebdomadaire (52)",IF(OR(COUNT($D1528,E1528)&lt;&gt;2,overallRate=0),0,ROUND(IF($B1528="Non - avec lien de dépendance",MIN(2258,E1528,$D1528)*overallRate,MIN(2258,E1528)*overallRate),2))))</f>
        <v>Effectuez l’étape 1</v>
      </c>
      <c r="H1528" s="54" t="str">
        <f>IF(ISTEXT(overallRate),"Effectuez l’étape 1",IF($C1528="Oui","Utiliser Étape 2a) Hebdomadaire (52)",IF(OR(COUNT($D1528,F1528)&lt;&gt;2,overallRate=0),0,ROUND(IF($B1528="Non - avec lien de dépendance",MIN(2258,F1528,$D1528)*overallRate,MIN(2258,F1528)*overallRate),2))))</f>
        <v>Effectuez l’étape 1</v>
      </c>
      <c r="I1528" s="3">
        <f t="shared" si="23"/>
        <v>0</v>
      </c>
    </row>
    <row r="1529" spans="7:9" x14ac:dyDescent="0.35">
      <c r="G1529" s="54" t="str">
        <f>IF(ISTEXT(overallRate),"Effectuez l’étape 1",IF($C1529="Oui","Utiliser Étape 2a) Hebdomadaire (52)",IF(OR(COUNT($D1529,E1529)&lt;&gt;2,overallRate=0),0,ROUND(IF($B1529="Non - avec lien de dépendance",MIN(2258,E1529,$D1529)*overallRate,MIN(2258,E1529)*overallRate),2))))</f>
        <v>Effectuez l’étape 1</v>
      </c>
      <c r="H1529" s="54" t="str">
        <f>IF(ISTEXT(overallRate),"Effectuez l’étape 1",IF($C1529="Oui","Utiliser Étape 2a) Hebdomadaire (52)",IF(OR(COUNT($D1529,F1529)&lt;&gt;2,overallRate=0),0,ROUND(IF($B1529="Non - avec lien de dépendance",MIN(2258,F1529,$D1529)*overallRate,MIN(2258,F1529)*overallRate),2))))</f>
        <v>Effectuez l’étape 1</v>
      </c>
      <c r="I1529" s="3">
        <f t="shared" si="23"/>
        <v>0</v>
      </c>
    </row>
    <row r="1530" spans="7:9" x14ac:dyDescent="0.35">
      <c r="G1530" s="54" t="str">
        <f>IF(ISTEXT(overallRate),"Effectuez l’étape 1",IF($C1530="Oui","Utiliser Étape 2a) Hebdomadaire (52)",IF(OR(COUNT($D1530,E1530)&lt;&gt;2,overallRate=0),0,ROUND(IF($B1530="Non - avec lien de dépendance",MIN(2258,E1530,$D1530)*overallRate,MIN(2258,E1530)*overallRate),2))))</f>
        <v>Effectuez l’étape 1</v>
      </c>
      <c r="H1530" s="54" t="str">
        <f>IF(ISTEXT(overallRate),"Effectuez l’étape 1",IF($C1530="Oui","Utiliser Étape 2a) Hebdomadaire (52)",IF(OR(COUNT($D1530,F1530)&lt;&gt;2,overallRate=0),0,ROUND(IF($B1530="Non - avec lien de dépendance",MIN(2258,F1530,$D1530)*overallRate,MIN(2258,F1530)*overallRate),2))))</f>
        <v>Effectuez l’étape 1</v>
      </c>
      <c r="I1530" s="3">
        <f t="shared" si="23"/>
        <v>0</v>
      </c>
    </row>
    <row r="1531" spans="7:9" x14ac:dyDescent="0.35">
      <c r="G1531" s="54" t="str">
        <f>IF(ISTEXT(overallRate),"Effectuez l’étape 1",IF($C1531="Oui","Utiliser Étape 2a) Hebdomadaire (52)",IF(OR(COUNT($D1531,E1531)&lt;&gt;2,overallRate=0),0,ROUND(IF($B1531="Non - avec lien de dépendance",MIN(2258,E1531,$D1531)*overallRate,MIN(2258,E1531)*overallRate),2))))</f>
        <v>Effectuez l’étape 1</v>
      </c>
      <c r="H1531" s="54" t="str">
        <f>IF(ISTEXT(overallRate),"Effectuez l’étape 1",IF($C1531="Oui","Utiliser Étape 2a) Hebdomadaire (52)",IF(OR(COUNT($D1531,F1531)&lt;&gt;2,overallRate=0),0,ROUND(IF($B1531="Non - avec lien de dépendance",MIN(2258,F1531,$D1531)*overallRate,MIN(2258,F1531)*overallRate),2))))</f>
        <v>Effectuez l’étape 1</v>
      </c>
      <c r="I1531" s="3">
        <f t="shared" si="23"/>
        <v>0</v>
      </c>
    </row>
    <row r="1532" spans="7:9" x14ac:dyDescent="0.35">
      <c r="G1532" s="54" t="str">
        <f>IF(ISTEXT(overallRate),"Effectuez l’étape 1",IF($C1532="Oui","Utiliser Étape 2a) Hebdomadaire (52)",IF(OR(COUNT($D1532,E1532)&lt;&gt;2,overallRate=0),0,ROUND(IF($B1532="Non - avec lien de dépendance",MIN(2258,E1532,$D1532)*overallRate,MIN(2258,E1532)*overallRate),2))))</f>
        <v>Effectuez l’étape 1</v>
      </c>
      <c r="H1532" s="54" t="str">
        <f>IF(ISTEXT(overallRate),"Effectuez l’étape 1",IF($C1532="Oui","Utiliser Étape 2a) Hebdomadaire (52)",IF(OR(COUNT($D1532,F1532)&lt;&gt;2,overallRate=0),0,ROUND(IF($B1532="Non - avec lien de dépendance",MIN(2258,F1532,$D1532)*overallRate,MIN(2258,F1532)*overallRate),2))))</f>
        <v>Effectuez l’étape 1</v>
      </c>
      <c r="I1532" s="3">
        <f t="shared" si="23"/>
        <v>0</v>
      </c>
    </row>
    <row r="1533" spans="7:9" x14ac:dyDescent="0.35">
      <c r="G1533" s="54" t="str">
        <f>IF(ISTEXT(overallRate),"Effectuez l’étape 1",IF($C1533="Oui","Utiliser Étape 2a) Hebdomadaire (52)",IF(OR(COUNT($D1533,E1533)&lt;&gt;2,overallRate=0),0,ROUND(IF($B1533="Non - avec lien de dépendance",MIN(2258,E1533,$D1533)*overallRate,MIN(2258,E1533)*overallRate),2))))</f>
        <v>Effectuez l’étape 1</v>
      </c>
      <c r="H1533" s="54" t="str">
        <f>IF(ISTEXT(overallRate),"Effectuez l’étape 1",IF($C1533="Oui","Utiliser Étape 2a) Hebdomadaire (52)",IF(OR(COUNT($D1533,F1533)&lt;&gt;2,overallRate=0),0,ROUND(IF($B1533="Non - avec lien de dépendance",MIN(2258,F1533,$D1533)*overallRate,MIN(2258,F1533)*overallRate),2))))</f>
        <v>Effectuez l’étape 1</v>
      </c>
      <c r="I1533" s="3">
        <f t="shared" si="23"/>
        <v>0</v>
      </c>
    </row>
    <row r="1534" spans="7:9" x14ac:dyDescent="0.35">
      <c r="G1534" s="54" t="str">
        <f>IF(ISTEXT(overallRate),"Effectuez l’étape 1",IF($C1534="Oui","Utiliser Étape 2a) Hebdomadaire (52)",IF(OR(COUNT($D1534,E1534)&lt;&gt;2,overallRate=0),0,ROUND(IF($B1534="Non - avec lien de dépendance",MIN(2258,E1534,$D1534)*overallRate,MIN(2258,E1534)*overallRate),2))))</f>
        <v>Effectuez l’étape 1</v>
      </c>
      <c r="H1534" s="54" t="str">
        <f>IF(ISTEXT(overallRate),"Effectuez l’étape 1",IF($C1534="Oui","Utiliser Étape 2a) Hebdomadaire (52)",IF(OR(COUNT($D1534,F1534)&lt;&gt;2,overallRate=0),0,ROUND(IF($B1534="Non - avec lien de dépendance",MIN(2258,F1534,$D1534)*overallRate,MIN(2258,F1534)*overallRate),2))))</f>
        <v>Effectuez l’étape 1</v>
      </c>
      <c r="I1534" s="3">
        <f t="shared" si="23"/>
        <v>0</v>
      </c>
    </row>
    <row r="1535" spans="7:9" x14ac:dyDescent="0.35">
      <c r="G1535" s="54" t="str">
        <f>IF(ISTEXT(overallRate),"Effectuez l’étape 1",IF($C1535="Oui","Utiliser Étape 2a) Hebdomadaire (52)",IF(OR(COUNT($D1535,E1535)&lt;&gt;2,overallRate=0),0,ROUND(IF($B1535="Non - avec lien de dépendance",MIN(2258,E1535,$D1535)*overallRate,MIN(2258,E1535)*overallRate),2))))</f>
        <v>Effectuez l’étape 1</v>
      </c>
      <c r="H1535" s="54" t="str">
        <f>IF(ISTEXT(overallRate),"Effectuez l’étape 1",IF($C1535="Oui","Utiliser Étape 2a) Hebdomadaire (52)",IF(OR(COUNT($D1535,F1535)&lt;&gt;2,overallRate=0),0,ROUND(IF($B1535="Non - avec lien de dépendance",MIN(2258,F1535,$D1535)*overallRate,MIN(2258,F1535)*overallRate),2))))</f>
        <v>Effectuez l’étape 1</v>
      </c>
      <c r="I1535" s="3">
        <f t="shared" si="23"/>
        <v>0</v>
      </c>
    </row>
    <row r="1536" spans="7:9" x14ac:dyDescent="0.35">
      <c r="G1536" s="54" t="str">
        <f>IF(ISTEXT(overallRate),"Effectuez l’étape 1",IF($C1536="Oui","Utiliser Étape 2a) Hebdomadaire (52)",IF(OR(COUNT($D1536,E1536)&lt;&gt;2,overallRate=0),0,ROUND(IF($B1536="Non - avec lien de dépendance",MIN(2258,E1536,$D1536)*overallRate,MIN(2258,E1536)*overallRate),2))))</f>
        <v>Effectuez l’étape 1</v>
      </c>
      <c r="H1536" s="54" t="str">
        <f>IF(ISTEXT(overallRate),"Effectuez l’étape 1",IF($C1536="Oui","Utiliser Étape 2a) Hebdomadaire (52)",IF(OR(COUNT($D1536,F1536)&lt;&gt;2,overallRate=0),0,ROUND(IF($B1536="Non - avec lien de dépendance",MIN(2258,F1536,$D1536)*overallRate,MIN(2258,F1536)*overallRate),2))))</f>
        <v>Effectuez l’étape 1</v>
      </c>
      <c r="I1536" s="3">
        <f t="shared" si="23"/>
        <v>0</v>
      </c>
    </row>
    <row r="1537" spans="7:9" x14ac:dyDescent="0.35">
      <c r="G1537" s="54" t="str">
        <f>IF(ISTEXT(overallRate),"Effectuez l’étape 1",IF($C1537="Oui","Utiliser Étape 2a) Hebdomadaire (52)",IF(OR(COUNT($D1537,E1537)&lt;&gt;2,overallRate=0),0,ROUND(IF($B1537="Non - avec lien de dépendance",MIN(2258,E1537,$D1537)*overallRate,MIN(2258,E1537)*overallRate),2))))</f>
        <v>Effectuez l’étape 1</v>
      </c>
      <c r="H1537" s="54" t="str">
        <f>IF(ISTEXT(overallRate),"Effectuez l’étape 1",IF($C1537="Oui","Utiliser Étape 2a) Hebdomadaire (52)",IF(OR(COUNT($D1537,F1537)&lt;&gt;2,overallRate=0),0,ROUND(IF($B1537="Non - avec lien de dépendance",MIN(2258,F1537,$D1537)*overallRate,MIN(2258,F1537)*overallRate),2))))</f>
        <v>Effectuez l’étape 1</v>
      </c>
      <c r="I1537" s="3">
        <f t="shared" si="23"/>
        <v>0</v>
      </c>
    </row>
    <row r="1538" spans="7:9" x14ac:dyDescent="0.35">
      <c r="G1538" s="54" t="str">
        <f>IF(ISTEXT(overallRate),"Effectuez l’étape 1",IF($C1538="Oui","Utiliser Étape 2a) Hebdomadaire (52)",IF(OR(COUNT($D1538,E1538)&lt;&gt;2,overallRate=0),0,ROUND(IF($B1538="Non - avec lien de dépendance",MIN(2258,E1538,$D1538)*overallRate,MIN(2258,E1538)*overallRate),2))))</f>
        <v>Effectuez l’étape 1</v>
      </c>
      <c r="H1538" s="54" t="str">
        <f>IF(ISTEXT(overallRate),"Effectuez l’étape 1",IF($C1538="Oui","Utiliser Étape 2a) Hebdomadaire (52)",IF(OR(COUNT($D1538,F1538)&lt;&gt;2,overallRate=0),0,ROUND(IF($B1538="Non - avec lien de dépendance",MIN(2258,F1538,$D1538)*overallRate,MIN(2258,F1538)*overallRate),2))))</f>
        <v>Effectuez l’étape 1</v>
      </c>
      <c r="I1538" s="3">
        <f t="shared" si="23"/>
        <v>0</v>
      </c>
    </row>
    <row r="1539" spans="7:9" x14ac:dyDescent="0.35">
      <c r="G1539" s="54" t="str">
        <f>IF(ISTEXT(overallRate),"Effectuez l’étape 1",IF($C1539="Oui","Utiliser Étape 2a) Hebdomadaire (52)",IF(OR(COUNT($D1539,E1539)&lt;&gt;2,overallRate=0),0,ROUND(IF($B1539="Non - avec lien de dépendance",MIN(2258,E1539,$D1539)*overallRate,MIN(2258,E1539)*overallRate),2))))</f>
        <v>Effectuez l’étape 1</v>
      </c>
      <c r="H1539" s="54" t="str">
        <f>IF(ISTEXT(overallRate),"Effectuez l’étape 1",IF($C1539="Oui","Utiliser Étape 2a) Hebdomadaire (52)",IF(OR(COUNT($D1539,F1539)&lt;&gt;2,overallRate=0),0,ROUND(IF($B1539="Non - avec lien de dépendance",MIN(2258,F1539,$D1539)*overallRate,MIN(2258,F1539)*overallRate),2))))</f>
        <v>Effectuez l’étape 1</v>
      </c>
      <c r="I1539" s="3">
        <f t="shared" si="23"/>
        <v>0</v>
      </c>
    </row>
    <row r="1540" spans="7:9" x14ac:dyDescent="0.35">
      <c r="G1540" s="54" t="str">
        <f>IF(ISTEXT(overallRate),"Effectuez l’étape 1",IF($C1540="Oui","Utiliser Étape 2a) Hebdomadaire (52)",IF(OR(COUNT($D1540,E1540)&lt;&gt;2,overallRate=0),0,ROUND(IF($B1540="Non - avec lien de dépendance",MIN(2258,E1540,$D1540)*overallRate,MIN(2258,E1540)*overallRate),2))))</f>
        <v>Effectuez l’étape 1</v>
      </c>
      <c r="H1540" s="54" t="str">
        <f>IF(ISTEXT(overallRate),"Effectuez l’étape 1",IF($C1540="Oui","Utiliser Étape 2a) Hebdomadaire (52)",IF(OR(COUNT($D1540,F1540)&lt;&gt;2,overallRate=0),0,ROUND(IF($B1540="Non - avec lien de dépendance",MIN(2258,F1540,$D1540)*overallRate,MIN(2258,F1540)*overallRate),2))))</f>
        <v>Effectuez l’étape 1</v>
      </c>
      <c r="I1540" s="3">
        <f t="shared" si="23"/>
        <v>0</v>
      </c>
    </row>
    <row r="1541" spans="7:9" x14ac:dyDescent="0.35">
      <c r="G1541" s="54" t="str">
        <f>IF(ISTEXT(overallRate),"Effectuez l’étape 1",IF($C1541="Oui","Utiliser Étape 2a) Hebdomadaire (52)",IF(OR(COUNT($D1541,E1541)&lt;&gt;2,overallRate=0),0,ROUND(IF($B1541="Non - avec lien de dépendance",MIN(2258,E1541,$D1541)*overallRate,MIN(2258,E1541)*overallRate),2))))</f>
        <v>Effectuez l’étape 1</v>
      </c>
      <c r="H1541" s="54" t="str">
        <f>IF(ISTEXT(overallRate),"Effectuez l’étape 1",IF($C1541="Oui","Utiliser Étape 2a) Hebdomadaire (52)",IF(OR(COUNT($D1541,F1541)&lt;&gt;2,overallRate=0),0,ROUND(IF($B1541="Non - avec lien de dépendance",MIN(2258,F1541,$D1541)*overallRate,MIN(2258,F1541)*overallRate),2))))</f>
        <v>Effectuez l’étape 1</v>
      </c>
      <c r="I1541" s="3">
        <f t="shared" si="23"/>
        <v>0</v>
      </c>
    </row>
    <row r="1542" spans="7:9" x14ac:dyDescent="0.35">
      <c r="G1542" s="54" t="str">
        <f>IF(ISTEXT(overallRate),"Effectuez l’étape 1",IF($C1542="Oui","Utiliser Étape 2a) Hebdomadaire (52)",IF(OR(COUNT($D1542,E1542)&lt;&gt;2,overallRate=0),0,ROUND(IF($B1542="Non - avec lien de dépendance",MIN(2258,E1542,$D1542)*overallRate,MIN(2258,E1542)*overallRate),2))))</f>
        <v>Effectuez l’étape 1</v>
      </c>
      <c r="H1542" s="54" t="str">
        <f>IF(ISTEXT(overallRate),"Effectuez l’étape 1",IF($C1542="Oui","Utiliser Étape 2a) Hebdomadaire (52)",IF(OR(COUNT($D1542,F1542)&lt;&gt;2,overallRate=0),0,ROUND(IF($B1542="Non - avec lien de dépendance",MIN(2258,F1542,$D1542)*overallRate,MIN(2258,F1542)*overallRate),2))))</f>
        <v>Effectuez l’étape 1</v>
      </c>
      <c r="I1542" s="3">
        <f t="shared" si="23"/>
        <v>0</v>
      </c>
    </row>
    <row r="1543" spans="7:9" x14ac:dyDescent="0.35">
      <c r="G1543" s="54" t="str">
        <f>IF(ISTEXT(overallRate),"Effectuez l’étape 1",IF($C1543="Oui","Utiliser Étape 2a) Hebdomadaire (52)",IF(OR(COUNT($D1543,E1543)&lt;&gt;2,overallRate=0),0,ROUND(IF($B1543="Non - avec lien de dépendance",MIN(2258,E1543,$D1543)*overallRate,MIN(2258,E1543)*overallRate),2))))</f>
        <v>Effectuez l’étape 1</v>
      </c>
      <c r="H1543" s="54" t="str">
        <f>IF(ISTEXT(overallRate),"Effectuez l’étape 1",IF($C1543="Oui","Utiliser Étape 2a) Hebdomadaire (52)",IF(OR(COUNT($D1543,F1543)&lt;&gt;2,overallRate=0),0,ROUND(IF($B1543="Non - avec lien de dépendance",MIN(2258,F1543,$D1543)*overallRate,MIN(2258,F1543)*overallRate),2))))</f>
        <v>Effectuez l’étape 1</v>
      </c>
      <c r="I1543" s="3">
        <f t="shared" ref="I1543:I1606" si="24">IF(AND(COUNT(B1543:F1543)&gt;0,OR(COUNT(D1543:F1543)&lt;&gt;3,ISBLANK(B1543))),"Fill out all amounts",SUM(G1543:H1543))</f>
        <v>0</v>
      </c>
    </row>
    <row r="1544" spans="7:9" x14ac:dyDescent="0.35">
      <c r="G1544" s="54" t="str">
        <f>IF(ISTEXT(overallRate),"Effectuez l’étape 1",IF($C1544="Oui","Utiliser Étape 2a) Hebdomadaire (52)",IF(OR(COUNT($D1544,E1544)&lt;&gt;2,overallRate=0),0,ROUND(IF($B1544="Non - avec lien de dépendance",MIN(2258,E1544,$D1544)*overallRate,MIN(2258,E1544)*overallRate),2))))</f>
        <v>Effectuez l’étape 1</v>
      </c>
      <c r="H1544" s="54" t="str">
        <f>IF(ISTEXT(overallRate),"Effectuez l’étape 1",IF($C1544="Oui","Utiliser Étape 2a) Hebdomadaire (52)",IF(OR(COUNT($D1544,F1544)&lt;&gt;2,overallRate=0),0,ROUND(IF($B1544="Non - avec lien de dépendance",MIN(2258,F1544,$D1544)*overallRate,MIN(2258,F1544)*overallRate),2))))</f>
        <v>Effectuez l’étape 1</v>
      </c>
      <c r="I1544" s="3">
        <f t="shared" si="24"/>
        <v>0</v>
      </c>
    </row>
    <row r="1545" spans="7:9" x14ac:dyDescent="0.35">
      <c r="G1545" s="54" t="str">
        <f>IF(ISTEXT(overallRate),"Effectuez l’étape 1",IF($C1545="Oui","Utiliser Étape 2a) Hebdomadaire (52)",IF(OR(COUNT($D1545,E1545)&lt;&gt;2,overallRate=0),0,ROUND(IF($B1545="Non - avec lien de dépendance",MIN(2258,E1545,$D1545)*overallRate,MIN(2258,E1545)*overallRate),2))))</f>
        <v>Effectuez l’étape 1</v>
      </c>
      <c r="H1545" s="54" t="str">
        <f>IF(ISTEXT(overallRate),"Effectuez l’étape 1",IF($C1545="Oui","Utiliser Étape 2a) Hebdomadaire (52)",IF(OR(COUNT($D1545,F1545)&lt;&gt;2,overallRate=0),0,ROUND(IF($B1545="Non - avec lien de dépendance",MIN(2258,F1545,$D1545)*overallRate,MIN(2258,F1545)*overallRate),2))))</f>
        <v>Effectuez l’étape 1</v>
      </c>
      <c r="I1545" s="3">
        <f t="shared" si="24"/>
        <v>0</v>
      </c>
    </row>
    <row r="1546" spans="7:9" x14ac:dyDescent="0.35">
      <c r="G1546" s="54" t="str">
        <f>IF(ISTEXT(overallRate),"Effectuez l’étape 1",IF($C1546="Oui","Utiliser Étape 2a) Hebdomadaire (52)",IF(OR(COUNT($D1546,E1546)&lt;&gt;2,overallRate=0),0,ROUND(IF($B1546="Non - avec lien de dépendance",MIN(2258,E1546,$D1546)*overallRate,MIN(2258,E1546)*overallRate),2))))</f>
        <v>Effectuez l’étape 1</v>
      </c>
      <c r="H1546" s="54" t="str">
        <f>IF(ISTEXT(overallRate),"Effectuez l’étape 1",IF($C1546="Oui","Utiliser Étape 2a) Hebdomadaire (52)",IF(OR(COUNT($D1546,F1546)&lt;&gt;2,overallRate=0),0,ROUND(IF($B1546="Non - avec lien de dépendance",MIN(2258,F1546,$D1546)*overallRate,MIN(2258,F1546)*overallRate),2))))</f>
        <v>Effectuez l’étape 1</v>
      </c>
      <c r="I1546" s="3">
        <f t="shared" si="24"/>
        <v>0</v>
      </c>
    </row>
    <row r="1547" spans="7:9" x14ac:dyDescent="0.35">
      <c r="G1547" s="54" t="str">
        <f>IF(ISTEXT(overallRate),"Effectuez l’étape 1",IF($C1547="Oui","Utiliser Étape 2a) Hebdomadaire (52)",IF(OR(COUNT($D1547,E1547)&lt;&gt;2,overallRate=0),0,ROUND(IF($B1547="Non - avec lien de dépendance",MIN(2258,E1547,$D1547)*overallRate,MIN(2258,E1547)*overallRate),2))))</f>
        <v>Effectuez l’étape 1</v>
      </c>
      <c r="H1547" s="54" t="str">
        <f>IF(ISTEXT(overallRate),"Effectuez l’étape 1",IF($C1547="Oui","Utiliser Étape 2a) Hebdomadaire (52)",IF(OR(COUNT($D1547,F1547)&lt;&gt;2,overallRate=0),0,ROUND(IF($B1547="Non - avec lien de dépendance",MIN(2258,F1547,$D1547)*overallRate,MIN(2258,F1547)*overallRate),2))))</f>
        <v>Effectuez l’étape 1</v>
      </c>
      <c r="I1547" s="3">
        <f t="shared" si="24"/>
        <v>0</v>
      </c>
    </row>
    <row r="1548" spans="7:9" x14ac:dyDescent="0.35">
      <c r="G1548" s="54" t="str">
        <f>IF(ISTEXT(overallRate),"Effectuez l’étape 1",IF($C1548="Oui","Utiliser Étape 2a) Hebdomadaire (52)",IF(OR(COUNT($D1548,E1548)&lt;&gt;2,overallRate=0),0,ROUND(IF($B1548="Non - avec lien de dépendance",MIN(2258,E1548,$D1548)*overallRate,MIN(2258,E1548)*overallRate),2))))</f>
        <v>Effectuez l’étape 1</v>
      </c>
      <c r="H1548" s="54" t="str">
        <f>IF(ISTEXT(overallRate),"Effectuez l’étape 1",IF($C1548="Oui","Utiliser Étape 2a) Hebdomadaire (52)",IF(OR(COUNT($D1548,F1548)&lt;&gt;2,overallRate=0),0,ROUND(IF($B1548="Non - avec lien de dépendance",MIN(2258,F1548,$D1548)*overallRate,MIN(2258,F1548)*overallRate),2))))</f>
        <v>Effectuez l’étape 1</v>
      </c>
      <c r="I1548" s="3">
        <f t="shared" si="24"/>
        <v>0</v>
      </c>
    </row>
    <row r="1549" spans="7:9" x14ac:dyDescent="0.35">
      <c r="G1549" s="54" t="str">
        <f>IF(ISTEXT(overallRate),"Effectuez l’étape 1",IF($C1549="Oui","Utiliser Étape 2a) Hebdomadaire (52)",IF(OR(COUNT($D1549,E1549)&lt;&gt;2,overallRate=0),0,ROUND(IF($B1549="Non - avec lien de dépendance",MIN(2258,E1549,$D1549)*overallRate,MIN(2258,E1549)*overallRate),2))))</f>
        <v>Effectuez l’étape 1</v>
      </c>
      <c r="H1549" s="54" t="str">
        <f>IF(ISTEXT(overallRate),"Effectuez l’étape 1",IF($C1549="Oui","Utiliser Étape 2a) Hebdomadaire (52)",IF(OR(COUNT($D1549,F1549)&lt;&gt;2,overallRate=0),0,ROUND(IF($B1549="Non - avec lien de dépendance",MIN(2258,F1549,$D1549)*overallRate,MIN(2258,F1549)*overallRate),2))))</f>
        <v>Effectuez l’étape 1</v>
      </c>
      <c r="I1549" s="3">
        <f t="shared" si="24"/>
        <v>0</v>
      </c>
    </row>
    <row r="1550" spans="7:9" x14ac:dyDescent="0.35">
      <c r="G1550" s="54" t="str">
        <f>IF(ISTEXT(overallRate),"Effectuez l’étape 1",IF($C1550="Oui","Utiliser Étape 2a) Hebdomadaire (52)",IF(OR(COUNT($D1550,E1550)&lt;&gt;2,overallRate=0),0,ROUND(IF($B1550="Non - avec lien de dépendance",MIN(2258,E1550,$D1550)*overallRate,MIN(2258,E1550)*overallRate),2))))</f>
        <v>Effectuez l’étape 1</v>
      </c>
      <c r="H1550" s="54" t="str">
        <f>IF(ISTEXT(overallRate),"Effectuez l’étape 1",IF($C1550="Oui","Utiliser Étape 2a) Hebdomadaire (52)",IF(OR(COUNT($D1550,F1550)&lt;&gt;2,overallRate=0),0,ROUND(IF($B1550="Non - avec lien de dépendance",MIN(2258,F1550,$D1550)*overallRate,MIN(2258,F1550)*overallRate),2))))</f>
        <v>Effectuez l’étape 1</v>
      </c>
      <c r="I1550" s="3">
        <f t="shared" si="24"/>
        <v>0</v>
      </c>
    </row>
    <row r="1551" spans="7:9" x14ac:dyDescent="0.35">
      <c r="G1551" s="54" t="str">
        <f>IF(ISTEXT(overallRate),"Effectuez l’étape 1",IF($C1551="Oui","Utiliser Étape 2a) Hebdomadaire (52)",IF(OR(COUNT($D1551,E1551)&lt;&gt;2,overallRate=0),0,ROUND(IF($B1551="Non - avec lien de dépendance",MIN(2258,E1551,$D1551)*overallRate,MIN(2258,E1551)*overallRate),2))))</f>
        <v>Effectuez l’étape 1</v>
      </c>
      <c r="H1551" s="54" t="str">
        <f>IF(ISTEXT(overallRate),"Effectuez l’étape 1",IF($C1551="Oui","Utiliser Étape 2a) Hebdomadaire (52)",IF(OR(COUNT($D1551,F1551)&lt;&gt;2,overallRate=0),0,ROUND(IF($B1551="Non - avec lien de dépendance",MIN(2258,F1551,$D1551)*overallRate,MIN(2258,F1551)*overallRate),2))))</f>
        <v>Effectuez l’étape 1</v>
      </c>
      <c r="I1551" s="3">
        <f t="shared" si="24"/>
        <v>0</v>
      </c>
    </row>
    <row r="1552" spans="7:9" x14ac:dyDescent="0.35">
      <c r="G1552" s="54" t="str">
        <f>IF(ISTEXT(overallRate),"Effectuez l’étape 1",IF($C1552="Oui","Utiliser Étape 2a) Hebdomadaire (52)",IF(OR(COUNT($D1552,E1552)&lt;&gt;2,overallRate=0),0,ROUND(IF($B1552="Non - avec lien de dépendance",MIN(2258,E1552,$D1552)*overallRate,MIN(2258,E1552)*overallRate),2))))</f>
        <v>Effectuez l’étape 1</v>
      </c>
      <c r="H1552" s="54" t="str">
        <f>IF(ISTEXT(overallRate),"Effectuez l’étape 1",IF($C1552="Oui","Utiliser Étape 2a) Hebdomadaire (52)",IF(OR(COUNT($D1552,F1552)&lt;&gt;2,overallRate=0),0,ROUND(IF($B1552="Non - avec lien de dépendance",MIN(2258,F1552,$D1552)*overallRate,MIN(2258,F1552)*overallRate),2))))</f>
        <v>Effectuez l’étape 1</v>
      </c>
      <c r="I1552" s="3">
        <f t="shared" si="24"/>
        <v>0</v>
      </c>
    </row>
    <row r="1553" spans="7:9" x14ac:dyDescent="0.35">
      <c r="G1553" s="54" t="str">
        <f>IF(ISTEXT(overallRate),"Effectuez l’étape 1",IF($C1553="Oui","Utiliser Étape 2a) Hebdomadaire (52)",IF(OR(COUNT($D1553,E1553)&lt;&gt;2,overallRate=0),0,ROUND(IF($B1553="Non - avec lien de dépendance",MIN(2258,E1553,$D1553)*overallRate,MIN(2258,E1553)*overallRate),2))))</f>
        <v>Effectuez l’étape 1</v>
      </c>
      <c r="H1553" s="54" t="str">
        <f>IF(ISTEXT(overallRate),"Effectuez l’étape 1",IF($C1553="Oui","Utiliser Étape 2a) Hebdomadaire (52)",IF(OR(COUNT($D1553,F1553)&lt;&gt;2,overallRate=0),0,ROUND(IF($B1553="Non - avec lien de dépendance",MIN(2258,F1553,$D1553)*overallRate,MIN(2258,F1553)*overallRate),2))))</f>
        <v>Effectuez l’étape 1</v>
      </c>
      <c r="I1553" s="3">
        <f t="shared" si="24"/>
        <v>0</v>
      </c>
    </row>
    <row r="1554" spans="7:9" x14ac:dyDescent="0.35">
      <c r="G1554" s="54" t="str">
        <f>IF(ISTEXT(overallRate),"Effectuez l’étape 1",IF($C1554="Oui","Utiliser Étape 2a) Hebdomadaire (52)",IF(OR(COUNT($D1554,E1554)&lt;&gt;2,overallRate=0),0,ROUND(IF($B1554="Non - avec lien de dépendance",MIN(2258,E1554,$D1554)*overallRate,MIN(2258,E1554)*overallRate),2))))</f>
        <v>Effectuez l’étape 1</v>
      </c>
      <c r="H1554" s="54" t="str">
        <f>IF(ISTEXT(overallRate),"Effectuez l’étape 1",IF($C1554="Oui","Utiliser Étape 2a) Hebdomadaire (52)",IF(OR(COUNT($D1554,F1554)&lt;&gt;2,overallRate=0),0,ROUND(IF($B1554="Non - avec lien de dépendance",MIN(2258,F1554,$D1554)*overallRate,MIN(2258,F1554)*overallRate),2))))</f>
        <v>Effectuez l’étape 1</v>
      </c>
      <c r="I1554" s="3">
        <f t="shared" si="24"/>
        <v>0</v>
      </c>
    </row>
    <row r="1555" spans="7:9" x14ac:dyDescent="0.35">
      <c r="G1555" s="54" t="str">
        <f>IF(ISTEXT(overallRate),"Effectuez l’étape 1",IF($C1555="Oui","Utiliser Étape 2a) Hebdomadaire (52)",IF(OR(COUNT($D1555,E1555)&lt;&gt;2,overallRate=0),0,ROUND(IF($B1555="Non - avec lien de dépendance",MIN(2258,E1555,$D1555)*overallRate,MIN(2258,E1555)*overallRate),2))))</f>
        <v>Effectuez l’étape 1</v>
      </c>
      <c r="H1555" s="54" t="str">
        <f>IF(ISTEXT(overallRate),"Effectuez l’étape 1",IF($C1555="Oui","Utiliser Étape 2a) Hebdomadaire (52)",IF(OR(COUNT($D1555,F1555)&lt;&gt;2,overallRate=0),0,ROUND(IF($B1555="Non - avec lien de dépendance",MIN(2258,F1555,$D1555)*overallRate,MIN(2258,F1555)*overallRate),2))))</f>
        <v>Effectuez l’étape 1</v>
      </c>
      <c r="I1555" s="3">
        <f t="shared" si="24"/>
        <v>0</v>
      </c>
    </row>
    <row r="1556" spans="7:9" x14ac:dyDescent="0.35">
      <c r="G1556" s="54" t="str">
        <f>IF(ISTEXT(overallRate),"Effectuez l’étape 1",IF($C1556="Oui","Utiliser Étape 2a) Hebdomadaire (52)",IF(OR(COUNT($D1556,E1556)&lt;&gt;2,overallRate=0),0,ROUND(IF($B1556="Non - avec lien de dépendance",MIN(2258,E1556,$D1556)*overallRate,MIN(2258,E1556)*overallRate),2))))</f>
        <v>Effectuez l’étape 1</v>
      </c>
      <c r="H1556" s="54" t="str">
        <f>IF(ISTEXT(overallRate),"Effectuez l’étape 1",IF($C1556="Oui","Utiliser Étape 2a) Hebdomadaire (52)",IF(OR(COUNT($D1556,F1556)&lt;&gt;2,overallRate=0),0,ROUND(IF($B1556="Non - avec lien de dépendance",MIN(2258,F1556,$D1556)*overallRate,MIN(2258,F1556)*overallRate),2))))</f>
        <v>Effectuez l’étape 1</v>
      </c>
      <c r="I1556" s="3">
        <f t="shared" si="24"/>
        <v>0</v>
      </c>
    </row>
    <row r="1557" spans="7:9" x14ac:dyDescent="0.35">
      <c r="G1557" s="54" t="str">
        <f>IF(ISTEXT(overallRate),"Effectuez l’étape 1",IF($C1557="Oui","Utiliser Étape 2a) Hebdomadaire (52)",IF(OR(COUNT($D1557,E1557)&lt;&gt;2,overallRate=0),0,ROUND(IF($B1557="Non - avec lien de dépendance",MIN(2258,E1557,$D1557)*overallRate,MIN(2258,E1557)*overallRate),2))))</f>
        <v>Effectuez l’étape 1</v>
      </c>
      <c r="H1557" s="54" t="str">
        <f>IF(ISTEXT(overallRate),"Effectuez l’étape 1",IF($C1557="Oui","Utiliser Étape 2a) Hebdomadaire (52)",IF(OR(COUNT($D1557,F1557)&lt;&gt;2,overallRate=0),0,ROUND(IF($B1557="Non - avec lien de dépendance",MIN(2258,F1557,$D1557)*overallRate,MIN(2258,F1557)*overallRate),2))))</f>
        <v>Effectuez l’étape 1</v>
      </c>
      <c r="I1557" s="3">
        <f t="shared" si="24"/>
        <v>0</v>
      </c>
    </row>
    <row r="1558" spans="7:9" x14ac:dyDescent="0.35">
      <c r="G1558" s="54" t="str">
        <f>IF(ISTEXT(overallRate),"Effectuez l’étape 1",IF($C1558="Oui","Utiliser Étape 2a) Hebdomadaire (52)",IF(OR(COUNT($D1558,E1558)&lt;&gt;2,overallRate=0),0,ROUND(IF($B1558="Non - avec lien de dépendance",MIN(2258,E1558,$D1558)*overallRate,MIN(2258,E1558)*overallRate),2))))</f>
        <v>Effectuez l’étape 1</v>
      </c>
      <c r="H1558" s="54" t="str">
        <f>IF(ISTEXT(overallRate),"Effectuez l’étape 1",IF($C1558="Oui","Utiliser Étape 2a) Hebdomadaire (52)",IF(OR(COUNT($D1558,F1558)&lt;&gt;2,overallRate=0),0,ROUND(IF($B1558="Non - avec lien de dépendance",MIN(2258,F1558,$D1558)*overallRate,MIN(2258,F1558)*overallRate),2))))</f>
        <v>Effectuez l’étape 1</v>
      </c>
      <c r="I1558" s="3">
        <f t="shared" si="24"/>
        <v>0</v>
      </c>
    </row>
    <row r="1559" spans="7:9" x14ac:dyDescent="0.35">
      <c r="G1559" s="54" t="str">
        <f>IF(ISTEXT(overallRate),"Effectuez l’étape 1",IF($C1559="Oui","Utiliser Étape 2a) Hebdomadaire (52)",IF(OR(COUNT($D1559,E1559)&lt;&gt;2,overallRate=0),0,ROUND(IF($B1559="Non - avec lien de dépendance",MIN(2258,E1559,$D1559)*overallRate,MIN(2258,E1559)*overallRate),2))))</f>
        <v>Effectuez l’étape 1</v>
      </c>
      <c r="H1559" s="54" t="str">
        <f>IF(ISTEXT(overallRate),"Effectuez l’étape 1",IF($C1559="Oui","Utiliser Étape 2a) Hebdomadaire (52)",IF(OR(COUNT($D1559,F1559)&lt;&gt;2,overallRate=0),0,ROUND(IF($B1559="Non - avec lien de dépendance",MIN(2258,F1559,$D1559)*overallRate,MIN(2258,F1559)*overallRate),2))))</f>
        <v>Effectuez l’étape 1</v>
      </c>
      <c r="I1559" s="3">
        <f t="shared" si="24"/>
        <v>0</v>
      </c>
    </row>
    <row r="1560" spans="7:9" x14ac:dyDescent="0.35">
      <c r="G1560" s="54" t="str">
        <f>IF(ISTEXT(overallRate),"Effectuez l’étape 1",IF($C1560="Oui","Utiliser Étape 2a) Hebdomadaire (52)",IF(OR(COUNT($D1560,E1560)&lt;&gt;2,overallRate=0),0,ROUND(IF($B1560="Non - avec lien de dépendance",MIN(2258,E1560,$D1560)*overallRate,MIN(2258,E1560)*overallRate),2))))</f>
        <v>Effectuez l’étape 1</v>
      </c>
      <c r="H1560" s="54" t="str">
        <f>IF(ISTEXT(overallRate),"Effectuez l’étape 1",IF($C1560="Oui","Utiliser Étape 2a) Hebdomadaire (52)",IF(OR(COUNT($D1560,F1560)&lt;&gt;2,overallRate=0),0,ROUND(IF($B1560="Non - avec lien de dépendance",MIN(2258,F1560,$D1560)*overallRate,MIN(2258,F1560)*overallRate),2))))</f>
        <v>Effectuez l’étape 1</v>
      </c>
      <c r="I1560" s="3">
        <f t="shared" si="24"/>
        <v>0</v>
      </c>
    </row>
    <row r="1561" spans="7:9" x14ac:dyDescent="0.35">
      <c r="G1561" s="54" t="str">
        <f>IF(ISTEXT(overallRate),"Effectuez l’étape 1",IF($C1561="Oui","Utiliser Étape 2a) Hebdomadaire (52)",IF(OR(COUNT($D1561,E1561)&lt;&gt;2,overallRate=0),0,ROUND(IF($B1561="Non - avec lien de dépendance",MIN(2258,E1561,$D1561)*overallRate,MIN(2258,E1561)*overallRate),2))))</f>
        <v>Effectuez l’étape 1</v>
      </c>
      <c r="H1561" s="54" t="str">
        <f>IF(ISTEXT(overallRate),"Effectuez l’étape 1",IF($C1561="Oui","Utiliser Étape 2a) Hebdomadaire (52)",IF(OR(COUNT($D1561,F1561)&lt;&gt;2,overallRate=0),0,ROUND(IF($B1561="Non - avec lien de dépendance",MIN(2258,F1561,$D1561)*overallRate,MIN(2258,F1561)*overallRate),2))))</f>
        <v>Effectuez l’étape 1</v>
      </c>
      <c r="I1561" s="3">
        <f t="shared" si="24"/>
        <v>0</v>
      </c>
    </row>
    <row r="1562" spans="7:9" x14ac:dyDescent="0.35">
      <c r="G1562" s="54" t="str">
        <f>IF(ISTEXT(overallRate),"Effectuez l’étape 1",IF($C1562="Oui","Utiliser Étape 2a) Hebdomadaire (52)",IF(OR(COUNT($D1562,E1562)&lt;&gt;2,overallRate=0),0,ROUND(IF($B1562="Non - avec lien de dépendance",MIN(2258,E1562,$D1562)*overallRate,MIN(2258,E1562)*overallRate),2))))</f>
        <v>Effectuez l’étape 1</v>
      </c>
      <c r="H1562" s="54" t="str">
        <f>IF(ISTEXT(overallRate),"Effectuez l’étape 1",IF($C1562="Oui","Utiliser Étape 2a) Hebdomadaire (52)",IF(OR(COUNT($D1562,F1562)&lt;&gt;2,overallRate=0),0,ROUND(IF($B1562="Non - avec lien de dépendance",MIN(2258,F1562,$D1562)*overallRate,MIN(2258,F1562)*overallRate),2))))</f>
        <v>Effectuez l’étape 1</v>
      </c>
      <c r="I1562" s="3">
        <f t="shared" si="24"/>
        <v>0</v>
      </c>
    </row>
    <row r="1563" spans="7:9" x14ac:dyDescent="0.35">
      <c r="G1563" s="54" t="str">
        <f>IF(ISTEXT(overallRate),"Effectuez l’étape 1",IF($C1563="Oui","Utiliser Étape 2a) Hebdomadaire (52)",IF(OR(COUNT($D1563,E1563)&lt;&gt;2,overallRate=0),0,ROUND(IF($B1563="Non - avec lien de dépendance",MIN(2258,E1563,$D1563)*overallRate,MIN(2258,E1563)*overallRate),2))))</f>
        <v>Effectuez l’étape 1</v>
      </c>
      <c r="H1563" s="54" t="str">
        <f>IF(ISTEXT(overallRate),"Effectuez l’étape 1",IF($C1563="Oui","Utiliser Étape 2a) Hebdomadaire (52)",IF(OR(COUNT($D1563,F1563)&lt;&gt;2,overallRate=0),0,ROUND(IF($B1563="Non - avec lien de dépendance",MIN(2258,F1563,$D1563)*overallRate,MIN(2258,F1563)*overallRate),2))))</f>
        <v>Effectuez l’étape 1</v>
      </c>
      <c r="I1563" s="3">
        <f t="shared" si="24"/>
        <v>0</v>
      </c>
    </row>
    <row r="1564" spans="7:9" x14ac:dyDescent="0.35">
      <c r="G1564" s="54" t="str">
        <f>IF(ISTEXT(overallRate),"Effectuez l’étape 1",IF($C1564="Oui","Utiliser Étape 2a) Hebdomadaire (52)",IF(OR(COUNT($D1564,E1564)&lt;&gt;2,overallRate=0),0,ROUND(IF($B1564="Non - avec lien de dépendance",MIN(2258,E1564,$D1564)*overallRate,MIN(2258,E1564)*overallRate),2))))</f>
        <v>Effectuez l’étape 1</v>
      </c>
      <c r="H1564" s="54" t="str">
        <f>IF(ISTEXT(overallRate),"Effectuez l’étape 1",IF($C1564="Oui","Utiliser Étape 2a) Hebdomadaire (52)",IF(OR(COUNT($D1564,F1564)&lt;&gt;2,overallRate=0),0,ROUND(IF($B1564="Non - avec lien de dépendance",MIN(2258,F1564,$D1564)*overallRate,MIN(2258,F1564)*overallRate),2))))</f>
        <v>Effectuez l’étape 1</v>
      </c>
      <c r="I1564" s="3">
        <f t="shared" si="24"/>
        <v>0</v>
      </c>
    </row>
    <row r="1565" spans="7:9" x14ac:dyDescent="0.35">
      <c r="G1565" s="54" t="str">
        <f>IF(ISTEXT(overallRate),"Effectuez l’étape 1",IF($C1565="Oui","Utiliser Étape 2a) Hebdomadaire (52)",IF(OR(COUNT($D1565,E1565)&lt;&gt;2,overallRate=0),0,ROUND(IF($B1565="Non - avec lien de dépendance",MIN(2258,E1565,$D1565)*overallRate,MIN(2258,E1565)*overallRate),2))))</f>
        <v>Effectuez l’étape 1</v>
      </c>
      <c r="H1565" s="54" t="str">
        <f>IF(ISTEXT(overallRate),"Effectuez l’étape 1",IF($C1565="Oui","Utiliser Étape 2a) Hebdomadaire (52)",IF(OR(COUNT($D1565,F1565)&lt;&gt;2,overallRate=0),0,ROUND(IF($B1565="Non - avec lien de dépendance",MIN(2258,F1565,$D1565)*overallRate,MIN(2258,F1565)*overallRate),2))))</f>
        <v>Effectuez l’étape 1</v>
      </c>
      <c r="I1565" s="3">
        <f t="shared" si="24"/>
        <v>0</v>
      </c>
    </row>
    <row r="1566" spans="7:9" x14ac:dyDescent="0.35">
      <c r="G1566" s="54" t="str">
        <f>IF(ISTEXT(overallRate),"Effectuez l’étape 1",IF($C1566="Oui","Utiliser Étape 2a) Hebdomadaire (52)",IF(OR(COUNT($D1566,E1566)&lt;&gt;2,overallRate=0),0,ROUND(IF($B1566="Non - avec lien de dépendance",MIN(2258,E1566,$D1566)*overallRate,MIN(2258,E1566)*overallRate),2))))</f>
        <v>Effectuez l’étape 1</v>
      </c>
      <c r="H1566" s="54" t="str">
        <f>IF(ISTEXT(overallRate),"Effectuez l’étape 1",IF($C1566="Oui","Utiliser Étape 2a) Hebdomadaire (52)",IF(OR(COUNT($D1566,F1566)&lt;&gt;2,overallRate=0),0,ROUND(IF($B1566="Non - avec lien de dépendance",MIN(2258,F1566,$D1566)*overallRate,MIN(2258,F1566)*overallRate),2))))</f>
        <v>Effectuez l’étape 1</v>
      </c>
      <c r="I1566" s="3">
        <f t="shared" si="24"/>
        <v>0</v>
      </c>
    </row>
    <row r="1567" spans="7:9" x14ac:dyDescent="0.35">
      <c r="G1567" s="54" t="str">
        <f>IF(ISTEXT(overallRate),"Effectuez l’étape 1",IF($C1567="Oui","Utiliser Étape 2a) Hebdomadaire (52)",IF(OR(COUNT($D1567,E1567)&lt;&gt;2,overallRate=0),0,ROUND(IF($B1567="Non - avec lien de dépendance",MIN(2258,E1567,$D1567)*overallRate,MIN(2258,E1567)*overallRate),2))))</f>
        <v>Effectuez l’étape 1</v>
      </c>
      <c r="H1567" s="54" t="str">
        <f>IF(ISTEXT(overallRate),"Effectuez l’étape 1",IF($C1567="Oui","Utiliser Étape 2a) Hebdomadaire (52)",IF(OR(COUNT($D1567,F1567)&lt;&gt;2,overallRate=0),0,ROUND(IF($B1567="Non - avec lien de dépendance",MIN(2258,F1567,$D1567)*overallRate,MIN(2258,F1567)*overallRate),2))))</f>
        <v>Effectuez l’étape 1</v>
      </c>
      <c r="I1567" s="3">
        <f t="shared" si="24"/>
        <v>0</v>
      </c>
    </row>
    <row r="1568" spans="7:9" x14ac:dyDescent="0.35">
      <c r="G1568" s="54" t="str">
        <f>IF(ISTEXT(overallRate),"Effectuez l’étape 1",IF($C1568="Oui","Utiliser Étape 2a) Hebdomadaire (52)",IF(OR(COUNT($D1568,E1568)&lt;&gt;2,overallRate=0),0,ROUND(IF($B1568="Non - avec lien de dépendance",MIN(2258,E1568,$D1568)*overallRate,MIN(2258,E1568)*overallRate),2))))</f>
        <v>Effectuez l’étape 1</v>
      </c>
      <c r="H1568" s="54" t="str">
        <f>IF(ISTEXT(overallRate),"Effectuez l’étape 1",IF($C1568="Oui","Utiliser Étape 2a) Hebdomadaire (52)",IF(OR(COUNT($D1568,F1568)&lt;&gt;2,overallRate=0),0,ROUND(IF($B1568="Non - avec lien de dépendance",MIN(2258,F1568,$D1568)*overallRate,MIN(2258,F1568)*overallRate),2))))</f>
        <v>Effectuez l’étape 1</v>
      </c>
      <c r="I1568" s="3">
        <f t="shared" si="24"/>
        <v>0</v>
      </c>
    </row>
    <row r="1569" spans="7:9" x14ac:dyDescent="0.35">
      <c r="G1569" s="54" t="str">
        <f>IF(ISTEXT(overallRate),"Effectuez l’étape 1",IF($C1569="Oui","Utiliser Étape 2a) Hebdomadaire (52)",IF(OR(COUNT($D1569,E1569)&lt;&gt;2,overallRate=0),0,ROUND(IF($B1569="Non - avec lien de dépendance",MIN(2258,E1569,$D1569)*overallRate,MIN(2258,E1569)*overallRate),2))))</f>
        <v>Effectuez l’étape 1</v>
      </c>
      <c r="H1569" s="54" t="str">
        <f>IF(ISTEXT(overallRate),"Effectuez l’étape 1",IF($C1569="Oui","Utiliser Étape 2a) Hebdomadaire (52)",IF(OR(COUNT($D1569,F1569)&lt;&gt;2,overallRate=0),0,ROUND(IF($B1569="Non - avec lien de dépendance",MIN(2258,F1569,$D1569)*overallRate,MIN(2258,F1569)*overallRate),2))))</f>
        <v>Effectuez l’étape 1</v>
      </c>
      <c r="I1569" s="3">
        <f t="shared" si="24"/>
        <v>0</v>
      </c>
    </row>
    <row r="1570" spans="7:9" x14ac:dyDescent="0.35">
      <c r="G1570" s="54" t="str">
        <f>IF(ISTEXT(overallRate),"Effectuez l’étape 1",IF($C1570="Oui","Utiliser Étape 2a) Hebdomadaire (52)",IF(OR(COUNT($D1570,E1570)&lt;&gt;2,overallRate=0),0,ROUND(IF($B1570="Non - avec lien de dépendance",MIN(2258,E1570,$D1570)*overallRate,MIN(2258,E1570)*overallRate),2))))</f>
        <v>Effectuez l’étape 1</v>
      </c>
      <c r="H1570" s="54" t="str">
        <f>IF(ISTEXT(overallRate),"Effectuez l’étape 1",IF($C1570="Oui","Utiliser Étape 2a) Hebdomadaire (52)",IF(OR(COUNT($D1570,F1570)&lt;&gt;2,overallRate=0),0,ROUND(IF($B1570="Non - avec lien de dépendance",MIN(2258,F1570,$D1570)*overallRate,MIN(2258,F1570)*overallRate),2))))</f>
        <v>Effectuez l’étape 1</v>
      </c>
      <c r="I1570" s="3">
        <f t="shared" si="24"/>
        <v>0</v>
      </c>
    </row>
    <row r="1571" spans="7:9" x14ac:dyDescent="0.35">
      <c r="G1571" s="54" t="str">
        <f>IF(ISTEXT(overallRate),"Effectuez l’étape 1",IF($C1571="Oui","Utiliser Étape 2a) Hebdomadaire (52)",IF(OR(COUNT($D1571,E1571)&lt;&gt;2,overallRate=0),0,ROUND(IF($B1571="Non - avec lien de dépendance",MIN(2258,E1571,$D1571)*overallRate,MIN(2258,E1571)*overallRate),2))))</f>
        <v>Effectuez l’étape 1</v>
      </c>
      <c r="H1571" s="54" t="str">
        <f>IF(ISTEXT(overallRate),"Effectuez l’étape 1",IF($C1571="Oui","Utiliser Étape 2a) Hebdomadaire (52)",IF(OR(COUNT($D1571,F1571)&lt;&gt;2,overallRate=0),0,ROUND(IF($B1571="Non - avec lien de dépendance",MIN(2258,F1571,$D1571)*overallRate,MIN(2258,F1571)*overallRate),2))))</f>
        <v>Effectuez l’étape 1</v>
      </c>
      <c r="I1571" s="3">
        <f t="shared" si="24"/>
        <v>0</v>
      </c>
    </row>
    <row r="1572" spans="7:9" x14ac:dyDescent="0.35">
      <c r="G1572" s="54" t="str">
        <f>IF(ISTEXT(overallRate),"Effectuez l’étape 1",IF($C1572="Oui","Utiliser Étape 2a) Hebdomadaire (52)",IF(OR(COUNT($D1572,E1572)&lt;&gt;2,overallRate=0),0,ROUND(IF($B1572="Non - avec lien de dépendance",MIN(2258,E1572,$D1572)*overallRate,MIN(2258,E1572)*overallRate),2))))</f>
        <v>Effectuez l’étape 1</v>
      </c>
      <c r="H1572" s="54" t="str">
        <f>IF(ISTEXT(overallRate),"Effectuez l’étape 1",IF($C1572="Oui","Utiliser Étape 2a) Hebdomadaire (52)",IF(OR(COUNT($D1572,F1572)&lt;&gt;2,overallRate=0),0,ROUND(IF($B1572="Non - avec lien de dépendance",MIN(2258,F1572,$D1572)*overallRate,MIN(2258,F1572)*overallRate),2))))</f>
        <v>Effectuez l’étape 1</v>
      </c>
      <c r="I1572" s="3">
        <f t="shared" si="24"/>
        <v>0</v>
      </c>
    </row>
    <row r="1573" spans="7:9" x14ac:dyDescent="0.35">
      <c r="G1573" s="54" t="str">
        <f>IF(ISTEXT(overallRate),"Effectuez l’étape 1",IF($C1573="Oui","Utiliser Étape 2a) Hebdomadaire (52)",IF(OR(COUNT($D1573,E1573)&lt;&gt;2,overallRate=0),0,ROUND(IF($B1573="Non - avec lien de dépendance",MIN(2258,E1573,$D1573)*overallRate,MIN(2258,E1573)*overallRate),2))))</f>
        <v>Effectuez l’étape 1</v>
      </c>
      <c r="H1573" s="54" t="str">
        <f>IF(ISTEXT(overallRate),"Effectuez l’étape 1",IF($C1573="Oui","Utiliser Étape 2a) Hebdomadaire (52)",IF(OR(COUNT($D1573,F1573)&lt;&gt;2,overallRate=0),0,ROUND(IF($B1573="Non - avec lien de dépendance",MIN(2258,F1573,$D1573)*overallRate,MIN(2258,F1573)*overallRate),2))))</f>
        <v>Effectuez l’étape 1</v>
      </c>
      <c r="I1573" s="3">
        <f t="shared" si="24"/>
        <v>0</v>
      </c>
    </row>
    <row r="1574" spans="7:9" x14ac:dyDescent="0.35">
      <c r="G1574" s="54" t="str">
        <f>IF(ISTEXT(overallRate),"Effectuez l’étape 1",IF($C1574="Oui","Utiliser Étape 2a) Hebdomadaire (52)",IF(OR(COUNT($D1574,E1574)&lt;&gt;2,overallRate=0),0,ROUND(IF($B1574="Non - avec lien de dépendance",MIN(2258,E1574,$D1574)*overallRate,MIN(2258,E1574)*overallRate),2))))</f>
        <v>Effectuez l’étape 1</v>
      </c>
      <c r="H1574" s="54" t="str">
        <f>IF(ISTEXT(overallRate),"Effectuez l’étape 1",IF($C1574="Oui","Utiliser Étape 2a) Hebdomadaire (52)",IF(OR(COUNT($D1574,F1574)&lt;&gt;2,overallRate=0),0,ROUND(IF($B1574="Non - avec lien de dépendance",MIN(2258,F1574,$D1574)*overallRate,MIN(2258,F1574)*overallRate),2))))</f>
        <v>Effectuez l’étape 1</v>
      </c>
      <c r="I1574" s="3">
        <f t="shared" si="24"/>
        <v>0</v>
      </c>
    </row>
    <row r="1575" spans="7:9" x14ac:dyDescent="0.35">
      <c r="G1575" s="54" t="str">
        <f>IF(ISTEXT(overallRate),"Effectuez l’étape 1",IF($C1575="Oui","Utiliser Étape 2a) Hebdomadaire (52)",IF(OR(COUNT($D1575,E1575)&lt;&gt;2,overallRate=0),0,ROUND(IF($B1575="Non - avec lien de dépendance",MIN(2258,E1575,$D1575)*overallRate,MIN(2258,E1575)*overallRate),2))))</f>
        <v>Effectuez l’étape 1</v>
      </c>
      <c r="H1575" s="54" t="str">
        <f>IF(ISTEXT(overallRate),"Effectuez l’étape 1",IF($C1575="Oui","Utiliser Étape 2a) Hebdomadaire (52)",IF(OR(COUNT($D1575,F1575)&lt;&gt;2,overallRate=0),0,ROUND(IF($B1575="Non - avec lien de dépendance",MIN(2258,F1575,$D1575)*overallRate,MIN(2258,F1575)*overallRate),2))))</f>
        <v>Effectuez l’étape 1</v>
      </c>
      <c r="I1575" s="3">
        <f t="shared" si="24"/>
        <v>0</v>
      </c>
    </row>
    <row r="1576" spans="7:9" x14ac:dyDescent="0.35">
      <c r="G1576" s="54" t="str">
        <f>IF(ISTEXT(overallRate),"Effectuez l’étape 1",IF($C1576="Oui","Utiliser Étape 2a) Hebdomadaire (52)",IF(OR(COUNT($D1576,E1576)&lt;&gt;2,overallRate=0),0,ROUND(IF($B1576="Non - avec lien de dépendance",MIN(2258,E1576,$D1576)*overallRate,MIN(2258,E1576)*overallRate),2))))</f>
        <v>Effectuez l’étape 1</v>
      </c>
      <c r="H1576" s="54" t="str">
        <f>IF(ISTEXT(overallRate),"Effectuez l’étape 1",IF($C1576="Oui","Utiliser Étape 2a) Hebdomadaire (52)",IF(OR(COUNT($D1576,F1576)&lt;&gt;2,overallRate=0),0,ROUND(IF($B1576="Non - avec lien de dépendance",MIN(2258,F1576,$D1576)*overallRate,MIN(2258,F1576)*overallRate),2))))</f>
        <v>Effectuez l’étape 1</v>
      </c>
      <c r="I1576" s="3">
        <f t="shared" si="24"/>
        <v>0</v>
      </c>
    </row>
    <row r="1577" spans="7:9" x14ac:dyDescent="0.35">
      <c r="G1577" s="54" t="str">
        <f>IF(ISTEXT(overallRate),"Effectuez l’étape 1",IF($C1577="Oui","Utiliser Étape 2a) Hebdomadaire (52)",IF(OR(COUNT($D1577,E1577)&lt;&gt;2,overallRate=0),0,ROUND(IF($B1577="Non - avec lien de dépendance",MIN(2258,E1577,$D1577)*overallRate,MIN(2258,E1577)*overallRate),2))))</f>
        <v>Effectuez l’étape 1</v>
      </c>
      <c r="H1577" s="54" t="str">
        <f>IF(ISTEXT(overallRate),"Effectuez l’étape 1",IF($C1577="Oui","Utiliser Étape 2a) Hebdomadaire (52)",IF(OR(COUNT($D1577,F1577)&lt;&gt;2,overallRate=0),0,ROUND(IF($B1577="Non - avec lien de dépendance",MIN(2258,F1577,$D1577)*overallRate,MIN(2258,F1577)*overallRate),2))))</f>
        <v>Effectuez l’étape 1</v>
      </c>
      <c r="I1577" s="3">
        <f t="shared" si="24"/>
        <v>0</v>
      </c>
    </row>
    <row r="1578" spans="7:9" x14ac:dyDescent="0.35">
      <c r="G1578" s="54" t="str">
        <f>IF(ISTEXT(overallRate),"Effectuez l’étape 1",IF($C1578="Oui","Utiliser Étape 2a) Hebdomadaire (52)",IF(OR(COUNT($D1578,E1578)&lt;&gt;2,overallRate=0),0,ROUND(IF($B1578="Non - avec lien de dépendance",MIN(2258,E1578,$D1578)*overallRate,MIN(2258,E1578)*overallRate),2))))</f>
        <v>Effectuez l’étape 1</v>
      </c>
      <c r="H1578" s="54" t="str">
        <f>IF(ISTEXT(overallRate),"Effectuez l’étape 1",IF($C1578="Oui","Utiliser Étape 2a) Hebdomadaire (52)",IF(OR(COUNT($D1578,F1578)&lt;&gt;2,overallRate=0),0,ROUND(IF($B1578="Non - avec lien de dépendance",MIN(2258,F1578,$D1578)*overallRate,MIN(2258,F1578)*overallRate),2))))</f>
        <v>Effectuez l’étape 1</v>
      </c>
      <c r="I1578" s="3">
        <f t="shared" si="24"/>
        <v>0</v>
      </c>
    </row>
    <row r="1579" spans="7:9" x14ac:dyDescent="0.35">
      <c r="G1579" s="54" t="str">
        <f>IF(ISTEXT(overallRate),"Effectuez l’étape 1",IF($C1579="Oui","Utiliser Étape 2a) Hebdomadaire (52)",IF(OR(COUNT($D1579,E1579)&lt;&gt;2,overallRate=0),0,ROUND(IF($B1579="Non - avec lien de dépendance",MIN(2258,E1579,$D1579)*overallRate,MIN(2258,E1579)*overallRate),2))))</f>
        <v>Effectuez l’étape 1</v>
      </c>
      <c r="H1579" s="54" t="str">
        <f>IF(ISTEXT(overallRate),"Effectuez l’étape 1",IF($C1579="Oui","Utiliser Étape 2a) Hebdomadaire (52)",IF(OR(COUNT($D1579,F1579)&lt;&gt;2,overallRate=0),0,ROUND(IF($B1579="Non - avec lien de dépendance",MIN(2258,F1579,$D1579)*overallRate,MIN(2258,F1579)*overallRate),2))))</f>
        <v>Effectuez l’étape 1</v>
      </c>
      <c r="I1579" s="3">
        <f t="shared" si="24"/>
        <v>0</v>
      </c>
    </row>
    <row r="1580" spans="7:9" x14ac:dyDescent="0.35">
      <c r="G1580" s="54" t="str">
        <f>IF(ISTEXT(overallRate),"Effectuez l’étape 1",IF($C1580="Oui","Utiliser Étape 2a) Hebdomadaire (52)",IF(OR(COUNT($D1580,E1580)&lt;&gt;2,overallRate=0),0,ROUND(IF($B1580="Non - avec lien de dépendance",MIN(2258,E1580,$D1580)*overallRate,MIN(2258,E1580)*overallRate),2))))</f>
        <v>Effectuez l’étape 1</v>
      </c>
      <c r="H1580" s="54" t="str">
        <f>IF(ISTEXT(overallRate),"Effectuez l’étape 1",IF($C1580="Oui","Utiliser Étape 2a) Hebdomadaire (52)",IF(OR(COUNT($D1580,F1580)&lt;&gt;2,overallRate=0),0,ROUND(IF($B1580="Non - avec lien de dépendance",MIN(2258,F1580,$D1580)*overallRate,MIN(2258,F1580)*overallRate),2))))</f>
        <v>Effectuez l’étape 1</v>
      </c>
      <c r="I1580" s="3">
        <f t="shared" si="24"/>
        <v>0</v>
      </c>
    </row>
    <row r="1581" spans="7:9" x14ac:dyDescent="0.35">
      <c r="G1581" s="54" t="str">
        <f>IF(ISTEXT(overallRate),"Effectuez l’étape 1",IF($C1581="Oui","Utiliser Étape 2a) Hebdomadaire (52)",IF(OR(COUNT($D1581,E1581)&lt;&gt;2,overallRate=0),0,ROUND(IF($B1581="Non - avec lien de dépendance",MIN(2258,E1581,$D1581)*overallRate,MIN(2258,E1581)*overallRate),2))))</f>
        <v>Effectuez l’étape 1</v>
      </c>
      <c r="H1581" s="54" t="str">
        <f>IF(ISTEXT(overallRate),"Effectuez l’étape 1",IF($C1581="Oui","Utiliser Étape 2a) Hebdomadaire (52)",IF(OR(COUNT($D1581,F1581)&lt;&gt;2,overallRate=0),0,ROUND(IF($B1581="Non - avec lien de dépendance",MIN(2258,F1581,$D1581)*overallRate,MIN(2258,F1581)*overallRate),2))))</f>
        <v>Effectuez l’étape 1</v>
      </c>
      <c r="I1581" s="3">
        <f t="shared" si="24"/>
        <v>0</v>
      </c>
    </row>
    <row r="1582" spans="7:9" x14ac:dyDescent="0.35">
      <c r="G1582" s="54" t="str">
        <f>IF(ISTEXT(overallRate),"Effectuez l’étape 1",IF($C1582="Oui","Utiliser Étape 2a) Hebdomadaire (52)",IF(OR(COUNT($D1582,E1582)&lt;&gt;2,overallRate=0),0,ROUND(IF($B1582="Non - avec lien de dépendance",MIN(2258,E1582,$D1582)*overallRate,MIN(2258,E1582)*overallRate),2))))</f>
        <v>Effectuez l’étape 1</v>
      </c>
      <c r="H1582" s="54" t="str">
        <f>IF(ISTEXT(overallRate),"Effectuez l’étape 1",IF($C1582="Oui","Utiliser Étape 2a) Hebdomadaire (52)",IF(OR(COUNT($D1582,F1582)&lt;&gt;2,overallRate=0),0,ROUND(IF($B1582="Non - avec lien de dépendance",MIN(2258,F1582,$D1582)*overallRate,MIN(2258,F1582)*overallRate),2))))</f>
        <v>Effectuez l’étape 1</v>
      </c>
      <c r="I1582" s="3">
        <f t="shared" si="24"/>
        <v>0</v>
      </c>
    </row>
    <row r="1583" spans="7:9" x14ac:dyDescent="0.35">
      <c r="G1583" s="54" t="str">
        <f>IF(ISTEXT(overallRate),"Effectuez l’étape 1",IF($C1583="Oui","Utiliser Étape 2a) Hebdomadaire (52)",IF(OR(COUNT($D1583,E1583)&lt;&gt;2,overallRate=0),0,ROUND(IF($B1583="Non - avec lien de dépendance",MIN(2258,E1583,$D1583)*overallRate,MIN(2258,E1583)*overallRate),2))))</f>
        <v>Effectuez l’étape 1</v>
      </c>
      <c r="H1583" s="54" t="str">
        <f>IF(ISTEXT(overallRate),"Effectuez l’étape 1",IF($C1583="Oui","Utiliser Étape 2a) Hebdomadaire (52)",IF(OR(COUNT($D1583,F1583)&lt;&gt;2,overallRate=0),0,ROUND(IF($B1583="Non - avec lien de dépendance",MIN(2258,F1583,$D1583)*overallRate,MIN(2258,F1583)*overallRate),2))))</f>
        <v>Effectuez l’étape 1</v>
      </c>
      <c r="I1583" s="3">
        <f t="shared" si="24"/>
        <v>0</v>
      </c>
    </row>
    <row r="1584" spans="7:9" x14ac:dyDescent="0.35">
      <c r="G1584" s="54" t="str">
        <f>IF(ISTEXT(overallRate),"Effectuez l’étape 1",IF($C1584="Oui","Utiliser Étape 2a) Hebdomadaire (52)",IF(OR(COUNT($D1584,E1584)&lt;&gt;2,overallRate=0),0,ROUND(IF($B1584="Non - avec lien de dépendance",MIN(2258,E1584,$D1584)*overallRate,MIN(2258,E1584)*overallRate),2))))</f>
        <v>Effectuez l’étape 1</v>
      </c>
      <c r="H1584" s="54" t="str">
        <f>IF(ISTEXT(overallRate),"Effectuez l’étape 1",IF($C1584="Oui","Utiliser Étape 2a) Hebdomadaire (52)",IF(OR(COUNT($D1584,F1584)&lt;&gt;2,overallRate=0),0,ROUND(IF($B1584="Non - avec lien de dépendance",MIN(2258,F1584,$D1584)*overallRate,MIN(2258,F1584)*overallRate),2))))</f>
        <v>Effectuez l’étape 1</v>
      </c>
      <c r="I1584" s="3">
        <f t="shared" si="24"/>
        <v>0</v>
      </c>
    </row>
    <row r="1585" spans="7:9" x14ac:dyDescent="0.35">
      <c r="G1585" s="54" t="str">
        <f>IF(ISTEXT(overallRate),"Effectuez l’étape 1",IF($C1585="Oui","Utiliser Étape 2a) Hebdomadaire (52)",IF(OR(COUNT($D1585,E1585)&lt;&gt;2,overallRate=0),0,ROUND(IF($B1585="Non - avec lien de dépendance",MIN(2258,E1585,$D1585)*overallRate,MIN(2258,E1585)*overallRate),2))))</f>
        <v>Effectuez l’étape 1</v>
      </c>
      <c r="H1585" s="54" t="str">
        <f>IF(ISTEXT(overallRate),"Effectuez l’étape 1",IF($C1585="Oui","Utiliser Étape 2a) Hebdomadaire (52)",IF(OR(COUNT($D1585,F1585)&lt;&gt;2,overallRate=0),0,ROUND(IF($B1585="Non - avec lien de dépendance",MIN(2258,F1585,$D1585)*overallRate,MIN(2258,F1585)*overallRate),2))))</f>
        <v>Effectuez l’étape 1</v>
      </c>
      <c r="I1585" s="3">
        <f t="shared" si="24"/>
        <v>0</v>
      </c>
    </row>
    <row r="1586" spans="7:9" x14ac:dyDescent="0.35">
      <c r="G1586" s="54" t="str">
        <f>IF(ISTEXT(overallRate),"Effectuez l’étape 1",IF($C1586="Oui","Utiliser Étape 2a) Hebdomadaire (52)",IF(OR(COUNT($D1586,E1586)&lt;&gt;2,overallRate=0),0,ROUND(IF($B1586="Non - avec lien de dépendance",MIN(2258,E1586,$D1586)*overallRate,MIN(2258,E1586)*overallRate),2))))</f>
        <v>Effectuez l’étape 1</v>
      </c>
      <c r="H1586" s="54" t="str">
        <f>IF(ISTEXT(overallRate),"Effectuez l’étape 1",IF($C1586="Oui","Utiliser Étape 2a) Hebdomadaire (52)",IF(OR(COUNT($D1586,F1586)&lt;&gt;2,overallRate=0),0,ROUND(IF($B1586="Non - avec lien de dépendance",MIN(2258,F1586,$D1586)*overallRate,MIN(2258,F1586)*overallRate),2))))</f>
        <v>Effectuez l’étape 1</v>
      </c>
      <c r="I1586" s="3">
        <f t="shared" si="24"/>
        <v>0</v>
      </c>
    </row>
    <row r="1587" spans="7:9" x14ac:dyDescent="0.35">
      <c r="G1587" s="54" t="str">
        <f>IF(ISTEXT(overallRate),"Effectuez l’étape 1",IF($C1587="Oui","Utiliser Étape 2a) Hebdomadaire (52)",IF(OR(COUNT($D1587,E1587)&lt;&gt;2,overallRate=0),0,ROUND(IF($B1587="Non - avec lien de dépendance",MIN(2258,E1587,$D1587)*overallRate,MIN(2258,E1587)*overallRate),2))))</f>
        <v>Effectuez l’étape 1</v>
      </c>
      <c r="H1587" s="54" t="str">
        <f>IF(ISTEXT(overallRate),"Effectuez l’étape 1",IF($C1587="Oui","Utiliser Étape 2a) Hebdomadaire (52)",IF(OR(COUNT($D1587,F1587)&lt;&gt;2,overallRate=0),0,ROUND(IF($B1587="Non - avec lien de dépendance",MIN(2258,F1587,$D1587)*overallRate,MIN(2258,F1587)*overallRate),2))))</f>
        <v>Effectuez l’étape 1</v>
      </c>
      <c r="I1587" s="3">
        <f t="shared" si="24"/>
        <v>0</v>
      </c>
    </row>
    <row r="1588" spans="7:9" x14ac:dyDescent="0.35">
      <c r="G1588" s="54" t="str">
        <f>IF(ISTEXT(overallRate),"Effectuez l’étape 1",IF($C1588="Oui","Utiliser Étape 2a) Hebdomadaire (52)",IF(OR(COUNT($D1588,E1588)&lt;&gt;2,overallRate=0),0,ROUND(IF($B1588="Non - avec lien de dépendance",MIN(2258,E1588,$D1588)*overallRate,MIN(2258,E1588)*overallRate),2))))</f>
        <v>Effectuez l’étape 1</v>
      </c>
      <c r="H1588" s="54" t="str">
        <f>IF(ISTEXT(overallRate),"Effectuez l’étape 1",IF($C1588="Oui","Utiliser Étape 2a) Hebdomadaire (52)",IF(OR(COUNT($D1588,F1588)&lt;&gt;2,overallRate=0),0,ROUND(IF($B1588="Non - avec lien de dépendance",MIN(2258,F1588,$D1588)*overallRate,MIN(2258,F1588)*overallRate),2))))</f>
        <v>Effectuez l’étape 1</v>
      </c>
      <c r="I1588" s="3">
        <f t="shared" si="24"/>
        <v>0</v>
      </c>
    </row>
    <row r="1589" spans="7:9" x14ac:dyDescent="0.35">
      <c r="G1589" s="54" t="str">
        <f>IF(ISTEXT(overallRate),"Effectuez l’étape 1",IF($C1589="Oui","Utiliser Étape 2a) Hebdomadaire (52)",IF(OR(COUNT($D1589,E1589)&lt;&gt;2,overallRate=0),0,ROUND(IF($B1589="Non - avec lien de dépendance",MIN(2258,E1589,$D1589)*overallRate,MIN(2258,E1589)*overallRate),2))))</f>
        <v>Effectuez l’étape 1</v>
      </c>
      <c r="H1589" s="54" t="str">
        <f>IF(ISTEXT(overallRate),"Effectuez l’étape 1",IF($C1589="Oui","Utiliser Étape 2a) Hebdomadaire (52)",IF(OR(COUNT($D1589,F1589)&lt;&gt;2,overallRate=0),0,ROUND(IF($B1589="Non - avec lien de dépendance",MIN(2258,F1589,$D1589)*overallRate,MIN(2258,F1589)*overallRate),2))))</f>
        <v>Effectuez l’étape 1</v>
      </c>
      <c r="I1589" s="3">
        <f t="shared" si="24"/>
        <v>0</v>
      </c>
    </row>
    <row r="1590" spans="7:9" x14ac:dyDescent="0.35">
      <c r="G1590" s="54" t="str">
        <f>IF(ISTEXT(overallRate),"Effectuez l’étape 1",IF($C1590="Oui","Utiliser Étape 2a) Hebdomadaire (52)",IF(OR(COUNT($D1590,E1590)&lt;&gt;2,overallRate=0),0,ROUND(IF($B1590="Non - avec lien de dépendance",MIN(2258,E1590,$D1590)*overallRate,MIN(2258,E1590)*overallRate),2))))</f>
        <v>Effectuez l’étape 1</v>
      </c>
      <c r="H1590" s="54" t="str">
        <f>IF(ISTEXT(overallRate),"Effectuez l’étape 1",IF($C1590="Oui","Utiliser Étape 2a) Hebdomadaire (52)",IF(OR(COUNT($D1590,F1590)&lt;&gt;2,overallRate=0),0,ROUND(IF($B1590="Non - avec lien de dépendance",MIN(2258,F1590,$D1590)*overallRate,MIN(2258,F1590)*overallRate),2))))</f>
        <v>Effectuez l’étape 1</v>
      </c>
      <c r="I1590" s="3">
        <f t="shared" si="24"/>
        <v>0</v>
      </c>
    </row>
    <row r="1591" spans="7:9" x14ac:dyDescent="0.35">
      <c r="G1591" s="54" t="str">
        <f>IF(ISTEXT(overallRate),"Effectuez l’étape 1",IF($C1591="Oui","Utiliser Étape 2a) Hebdomadaire (52)",IF(OR(COUNT($D1591,E1591)&lt;&gt;2,overallRate=0),0,ROUND(IF($B1591="Non - avec lien de dépendance",MIN(2258,E1591,$D1591)*overallRate,MIN(2258,E1591)*overallRate),2))))</f>
        <v>Effectuez l’étape 1</v>
      </c>
      <c r="H1591" s="54" t="str">
        <f>IF(ISTEXT(overallRate),"Effectuez l’étape 1",IF($C1591="Oui","Utiliser Étape 2a) Hebdomadaire (52)",IF(OR(COUNT($D1591,F1591)&lt;&gt;2,overallRate=0),0,ROUND(IF($B1591="Non - avec lien de dépendance",MIN(2258,F1591,$D1591)*overallRate,MIN(2258,F1591)*overallRate),2))))</f>
        <v>Effectuez l’étape 1</v>
      </c>
      <c r="I1591" s="3">
        <f t="shared" si="24"/>
        <v>0</v>
      </c>
    </row>
    <row r="1592" spans="7:9" x14ac:dyDescent="0.35">
      <c r="G1592" s="54" t="str">
        <f>IF(ISTEXT(overallRate),"Effectuez l’étape 1",IF($C1592="Oui","Utiliser Étape 2a) Hebdomadaire (52)",IF(OR(COUNT($D1592,E1592)&lt;&gt;2,overallRate=0),0,ROUND(IF($B1592="Non - avec lien de dépendance",MIN(2258,E1592,$D1592)*overallRate,MIN(2258,E1592)*overallRate),2))))</f>
        <v>Effectuez l’étape 1</v>
      </c>
      <c r="H1592" s="54" t="str">
        <f>IF(ISTEXT(overallRate),"Effectuez l’étape 1",IF($C1592="Oui","Utiliser Étape 2a) Hebdomadaire (52)",IF(OR(COUNT($D1592,F1592)&lt;&gt;2,overallRate=0),0,ROUND(IF($B1592="Non - avec lien de dépendance",MIN(2258,F1592,$D1592)*overallRate,MIN(2258,F1592)*overallRate),2))))</f>
        <v>Effectuez l’étape 1</v>
      </c>
      <c r="I1592" s="3">
        <f t="shared" si="24"/>
        <v>0</v>
      </c>
    </row>
    <row r="1593" spans="7:9" x14ac:dyDescent="0.35">
      <c r="G1593" s="54" t="str">
        <f>IF(ISTEXT(overallRate),"Effectuez l’étape 1",IF($C1593="Oui","Utiliser Étape 2a) Hebdomadaire (52)",IF(OR(COUNT($D1593,E1593)&lt;&gt;2,overallRate=0),0,ROUND(IF($B1593="Non - avec lien de dépendance",MIN(2258,E1593,$D1593)*overallRate,MIN(2258,E1593)*overallRate),2))))</f>
        <v>Effectuez l’étape 1</v>
      </c>
      <c r="H1593" s="54" t="str">
        <f>IF(ISTEXT(overallRate),"Effectuez l’étape 1",IF($C1593="Oui","Utiliser Étape 2a) Hebdomadaire (52)",IF(OR(COUNT($D1593,F1593)&lt;&gt;2,overallRate=0),0,ROUND(IF($B1593="Non - avec lien de dépendance",MIN(2258,F1593,$D1593)*overallRate,MIN(2258,F1593)*overallRate),2))))</f>
        <v>Effectuez l’étape 1</v>
      </c>
      <c r="I1593" s="3">
        <f t="shared" si="24"/>
        <v>0</v>
      </c>
    </row>
    <row r="1594" spans="7:9" x14ac:dyDescent="0.35">
      <c r="G1594" s="54" t="str">
        <f>IF(ISTEXT(overallRate),"Effectuez l’étape 1",IF($C1594="Oui","Utiliser Étape 2a) Hebdomadaire (52)",IF(OR(COUNT($D1594,E1594)&lt;&gt;2,overallRate=0),0,ROUND(IF($B1594="Non - avec lien de dépendance",MIN(2258,E1594,$D1594)*overallRate,MIN(2258,E1594)*overallRate),2))))</f>
        <v>Effectuez l’étape 1</v>
      </c>
      <c r="H1594" s="54" t="str">
        <f>IF(ISTEXT(overallRate),"Effectuez l’étape 1",IF($C1594="Oui","Utiliser Étape 2a) Hebdomadaire (52)",IF(OR(COUNT($D1594,F1594)&lt;&gt;2,overallRate=0),0,ROUND(IF($B1594="Non - avec lien de dépendance",MIN(2258,F1594,$D1594)*overallRate,MIN(2258,F1594)*overallRate),2))))</f>
        <v>Effectuez l’étape 1</v>
      </c>
      <c r="I1594" s="3">
        <f t="shared" si="24"/>
        <v>0</v>
      </c>
    </row>
    <row r="1595" spans="7:9" x14ac:dyDescent="0.35">
      <c r="G1595" s="54" t="str">
        <f>IF(ISTEXT(overallRate),"Effectuez l’étape 1",IF($C1595="Oui","Utiliser Étape 2a) Hebdomadaire (52)",IF(OR(COUNT($D1595,E1595)&lt;&gt;2,overallRate=0),0,ROUND(IF($B1595="Non - avec lien de dépendance",MIN(2258,E1595,$D1595)*overallRate,MIN(2258,E1595)*overallRate),2))))</f>
        <v>Effectuez l’étape 1</v>
      </c>
      <c r="H1595" s="54" t="str">
        <f>IF(ISTEXT(overallRate),"Effectuez l’étape 1",IF($C1595="Oui","Utiliser Étape 2a) Hebdomadaire (52)",IF(OR(COUNT($D1595,F1595)&lt;&gt;2,overallRate=0),0,ROUND(IF($B1595="Non - avec lien de dépendance",MIN(2258,F1595,$D1595)*overallRate,MIN(2258,F1595)*overallRate),2))))</f>
        <v>Effectuez l’étape 1</v>
      </c>
      <c r="I1595" s="3">
        <f t="shared" si="24"/>
        <v>0</v>
      </c>
    </row>
    <row r="1596" spans="7:9" x14ac:dyDescent="0.35">
      <c r="G1596" s="54" t="str">
        <f>IF(ISTEXT(overallRate),"Effectuez l’étape 1",IF($C1596="Oui","Utiliser Étape 2a) Hebdomadaire (52)",IF(OR(COUNT($D1596,E1596)&lt;&gt;2,overallRate=0),0,ROUND(IF($B1596="Non - avec lien de dépendance",MIN(2258,E1596,$D1596)*overallRate,MIN(2258,E1596)*overallRate),2))))</f>
        <v>Effectuez l’étape 1</v>
      </c>
      <c r="H1596" s="54" t="str">
        <f>IF(ISTEXT(overallRate),"Effectuez l’étape 1",IF($C1596="Oui","Utiliser Étape 2a) Hebdomadaire (52)",IF(OR(COUNT($D1596,F1596)&lt;&gt;2,overallRate=0),0,ROUND(IF($B1596="Non - avec lien de dépendance",MIN(2258,F1596,$D1596)*overallRate,MIN(2258,F1596)*overallRate),2))))</f>
        <v>Effectuez l’étape 1</v>
      </c>
      <c r="I1596" s="3">
        <f t="shared" si="24"/>
        <v>0</v>
      </c>
    </row>
    <row r="1597" spans="7:9" x14ac:dyDescent="0.35">
      <c r="G1597" s="54" t="str">
        <f>IF(ISTEXT(overallRate),"Effectuez l’étape 1",IF($C1597="Oui","Utiliser Étape 2a) Hebdomadaire (52)",IF(OR(COUNT($D1597,E1597)&lt;&gt;2,overallRate=0),0,ROUND(IF($B1597="Non - avec lien de dépendance",MIN(2258,E1597,$D1597)*overallRate,MIN(2258,E1597)*overallRate),2))))</f>
        <v>Effectuez l’étape 1</v>
      </c>
      <c r="H1597" s="54" t="str">
        <f>IF(ISTEXT(overallRate),"Effectuez l’étape 1",IF($C1597="Oui","Utiliser Étape 2a) Hebdomadaire (52)",IF(OR(COUNT($D1597,F1597)&lt;&gt;2,overallRate=0),0,ROUND(IF($B1597="Non - avec lien de dépendance",MIN(2258,F1597,$D1597)*overallRate,MIN(2258,F1597)*overallRate),2))))</f>
        <v>Effectuez l’étape 1</v>
      </c>
      <c r="I1597" s="3">
        <f t="shared" si="24"/>
        <v>0</v>
      </c>
    </row>
    <row r="1598" spans="7:9" x14ac:dyDescent="0.35">
      <c r="G1598" s="54" t="str">
        <f>IF(ISTEXT(overallRate),"Effectuez l’étape 1",IF($C1598="Oui","Utiliser Étape 2a) Hebdomadaire (52)",IF(OR(COUNT($D1598,E1598)&lt;&gt;2,overallRate=0),0,ROUND(IF($B1598="Non - avec lien de dépendance",MIN(2258,E1598,$D1598)*overallRate,MIN(2258,E1598)*overallRate),2))))</f>
        <v>Effectuez l’étape 1</v>
      </c>
      <c r="H1598" s="54" t="str">
        <f>IF(ISTEXT(overallRate),"Effectuez l’étape 1",IF($C1598="Oui","Utiliser Étape 2a) Hebdomadaire (52)",IF(OR(COUNT($D1598,F1598)&lt;&gt;2,overallRate=0),0,ROUND(IF($B1598="Non - avec lien de dépendance",MIN(2258,F1598,$D1598)*overallRate,MIN(2258,F1598)*overallRate),2))))</f>
        <v>Effectuez l’étape 1</v>
      </c>
      <c r="I1598" s="3">
        <f t="shared" si="24"/>
        <v>0</v>
      </c>
    </row>
    <row r="1599" spans="7:9" x14ac:dyDescent="0.35">
      <c r="G1599" s="54" t="str">
        <f>IF(ISTEXT(overallRate),"Effectuez l’étape 1",IF($C1599="Oui","Utiliser Étape 2a) Hebdomadaire (52)",IF(OR(COUNT($D1599,E1599)&lt;&gt;2,overallRate=0),0,ROUND(IF($B1599="Non - avec lien de dépendance",MIN(2258,E1599,$D1599)*overallRate,MIN(2258,E1599)*overallRate),2))))</f>
        <v>Effectuez l’étape 1</v>
      </c>
      <c r="H1599" s="54" t="str">
        <f>IF(ISTEXT(overallRate),"Effectuez l’étape 1",IF($C1599="Oui","Utiliser Étape 2a) Hebdomadaire (52)",IF(OR(COUNT($D1599,F1599)&lt;&gt;2,overallRate=0),0,ROUND(IF($B1599="Non - avec lien de dépendance",MIN(2258,F1599,$D1599)*overallRate,MIN(2258,F1599)*overallRate),2))))</f>
        <v>Effectuez l’étape 1</v>
      </c>
      <c r="I1599" s="3">
        <f t="shared" si="24"/>
        <v>0</v>
      </c>
    </row>
    <row r="1600" spans="7:9" x14ac:dyDescent="0.35">
      <c r="G1600" s="54" t="str">
        <f>IF(ISTEXT(overallRate),"Effectuez l’étape 1",IF($C1600="Oui","Utiliser Étape 2a) Hebdomadaire (52)",IF(OR(COUNT($D1600,E1600)&lt;&gt;2,overallRate=0),0,ROUND(IF($B1600="Non - avec lien de dépendance",MIN(2258,E1600,$D1600)*overallRate,MIN(2258,E1600)*overallRate),2))))</f>
        <v>Effectuez l’étape 1</v>
      </c>
      <c r="H1600" s="54" t="str">
        <f>IF(ISTEXT(overallRate),"Effectuez l’étape 1",IF($C1600="Oui","Utiliser Étape 2a) Hebdomadaire (52)",IF(OR(COUNT($D1600,F1600)&lt;&gt;2,overallRate=0),0,ROUND(IF($B1600="Non - avec lien de dépendance",MIN(2258,F1600,$D1600)*overallRate,MIN(2258,F1600)*overallRate),2))))</f>
        <v>Effectuez l’étape 1</v>
      </c>
      <c r="I1600" s="3">
        <f t="shared" si="24"/>
        <v>0</v>
      </c>
    </row>
    <row r="1601" spans="7:9" x14ac:dyDescent="0.35">
      <c r="G1601" s="54" t="str">
        <f>IF(ISTEXT(overallRate),"Effectuez l’étape 1",IF($C1601="Oui","Utiliser Étape 2a) Hebdomadaire (52)",IF(OR(COUNT($D1601,E1601)&lt;&gt;2,overallRate=0),0,ROUND(IF($B1601="Non - avec lien de dépendance",MIN(2258,E1601,$D1601)*overallRate,MIN(2258,E1601)*overallRate),2))))</f>
        <v>Effectuez l’étape 1</v>
      </c>
      <c r="H1601" s="54" t="str">
        <f>IF(ISTEXT(overallRate),"Effectuez l’étape 1",IF($C1601="Oui","Utiliser Étape 2a) Hebdomadaire (52)",IF(OR(COUNT($D1601,F1601)&lt;&gt;2,overallRate=0),0,ROUND(IF($B1601="Non - avec lien de dépendance",MIN(2258,F1601,$D1601)*overallRate,MIN(2258,F1601)*overallRate),2))))</f>
        <v>Effectuez l’étape 1</v>
      </c>
      <c r="I1601" s="3">
        <f t="shared" si="24"/>
        <v>0</v>
      </c>
    </row>
    <row r="1602" spans="7:9" x14ac:dyDescent="0.35">
      <c r="G1602" s="54" t="str">
        <f>IF(ISTEXT(overallRate),"Effectuez l’étape 1",IF($C1602="Oui","Utiliser Étape 2a) Hebdomadaire (52)",IF(OR(COUNT($D1602,E1602)&lt;&gt;2,overallRate=0),0,ROUND(IF($B1602="Non - avec lien de dépendance",MIN(2258,E1602,$D1602)*overallRate,MIN(2258,E1602)*overallRate),2))))</f>
        <v>Effectuez l’étape 1</v>
      </c>
      <c r="H1602" s="54" t="str">
        <f>IF(ISTEXT(overallRate),"Effectuez l’étape 1",IF($C1602="Oui","Utiliser Étape 2a) Hebdomadaire (52)",IF(OR(COUNT($D1602,F1602)&lt;&gt;2,overallRate=0),0,ROUND(IF($B1602="Non - avec lien de dépendance",MIN(2258,F1602,$D1602)*overallRate,MIN(2258,F1602)*overallRate),2))))</f>
        <v>Effectuez l’étape 1</v>
      </c>
      <c r="I1602" s="3">
        <f t="shared" si="24"/>
        <v>0</v>
      </c>
    </row>
    <row r="1603" spans="7:9" x14ac:dyDescent="0.35">
      <c r="G1603" s="54" t="str">
        <f>IF(ISTEXT(overallRate),"Effectuez l’étape 1",IF($C1603="Oui","Utiliser Étape 2a) Hebdomadaire (52)",IF(OR(COUNT($D1603,E1603)&lt;&gt;2,overallRate=0),0,ROUND(IF($B1603="Non - avec lien de dépendance",MIN(2258,E1603,$D1603)*overallRate,MIN(2258,E1603)*overallRate),2))))</f>
        <v>Effectuez l’étape 1</v>
      </c>
      <c r="H1603" s="54" t="str">
        <f>IF(ISTEXT(overallRate),"Effectuez l’étape 1",IF($C1603="Oui","Utiliser Étape 2a) Hebdomadaire (52)",IF(OR(COUNT($D1603,F1603)&lt;&gt;2,overallRate=0),0,ROUND(IF($B1603="Non - avec lien de dépendance",MIN(2258,F1603,$D1603)*overallRate,MIN(2258,F1603)*overallRate),2))))</f>
        <v>Effectuez l’étape 1</v>
      </c>
      <c r="I1603" s="3">
        <f t="shared" si="24"/>
        <v>0</v>
      </c>
    </row>
    <row r="1604" spans="7:9" x14ac:dyDescent="0.35">
      <c r="G1604" s="54" t="str">
        <f>IF(ISTEXT(overallRate),"Effectuez l’étape 1",IF($C1604="Oui","Utiliser Étape 2a) Hebdomadaire (52)",IF(OR(COUNT($D1604,E1604)&lt;&gt;2,overallRate=0),0,ROUND(IF($B1604="Non - avec lien de dépendance",MIN(2258,E1604,$D1604)*overallRate,MIN(2258,E1604)*overallRate),2))))</f>
        <v>Effectuez l’étape 1</v>
      </c>
      <c r="H1604" s="54" t="str">
        <f>IF(ISTEXT(overallRate),"Effectuez l’étape 1",IF($C1604="Oui","Utiliser Étape 2a) Hebdomadaire (52)",IF(OR(COUNT($D1604,F1604)&lt;&gt;2,overallRate=0),0,ROUND(IF($B1604="Non - avec lien de dépendance",MIN(2258,F1604,$D1604)*overallRate,MIN(2258,F1604)*overallRate),2))))</f>
        <v>Effectuez l’étape 1</v>
      </c>
      <c r="I1604" s="3">
        <f t="shared" si="24"/>
        <v>0</v>
      </c>
    </row>
    <row r="1605" spans="7:9" x14ac:dyDescent="0.35">
      <c r="G1605" s="54" t="str">
        <f>IF(ISTEXT(overallRate),"Effectuez l’étape 1",IF($C1605="Oui","Utiliser Étape 2a) Hebdomadaire (52)",IF(OR(COUNT($D1605,E1605)&lt;&gt;2,overallRate=0),0,ROUND(IF($B1605="Non - avec lien de dépendance",MIN(2258,E1605,$D1605)*overallRate,MIN(2258,E1605)*overallRate),2))))</f>
        <v>Effectuez l’étape 1</v>
      </c>
      <c r="H1605" s="54" t="str">
        <f>IF(ISTEXT(overallRate),"Effectuez l’étape 1",IF($C1605="Oui","Utiliser Étape 2a) Hebdomadaire (52)",IF(OR(COUNT($D1605,F1605)&lt;&gt;2,overallRate=0),0,ROUND(IF($B1605="Non - avec lien de dépendance",MIN(2258,F1605,$D1605)*overallRate,MIN(2258,F1605)*overallRate),2))))</f>
        <v>Effectuez l’étape 1</v>
      </c>
      <c r="I1605" s="3">
        <f t="shared" si="24"/>
        <v>0</v>
      </c>
    </row>
    <row r="1606" spans="7:9" x14ac:dyDescent="0.35">
      <c r="G1606" s="54" t="str">
        <f>IF(ISTEXT(overallRate),"Effectuez l’étape 1",IF($C1606="Oui","Utiliser Étape 2a) Hebdomadaire (52)",IF(OR(COUNT($D1606,E1606)&lt;&gt;2,overallRate=0),0,ROUND(IF($B1606="Non - avec lien de dépendance",MIN(2258,E1606,$D1606)*overallRate,MIN(2258,E1606)*overallRate),2))))</f>
        <v>Effectuez l’étape 1</v>
      </c>
      <c r="H1606" s="54" t="str">
        <f>IF(ISTEXT(overallRate),"Effectuez l’étape 1",IF($C1606="Oui","Utiliser Étape 2a) Hebdomadaire (52)",IF(OR(COUNT($D1606,F1606)&lt;&gt;2,overallRate=0),0,ROUND(IF($B1606="Non - avec lien de dépendance",MIN(2258,F1606,$D1606)*overallRate,MIN(2258,F1606)*overallRate),2))))</f>
        <v>Effectuez l’étape 1</v>
      </c>
      <c r="I1606" s="3">
        <f t="shared" si="24"/>
        <v>0</v>
      </c>
    </row>
    <row r="1607" spans="7:9" x14ac:dyDescent="0.35">
      <c r="G1607" s="54" t="str">
        <f>IF(ISTEXT(overallRate),"Effectuez l’étape 1",IF($C1607="Oui","Utiliser Étape 2a) Hebdomadaire (52)",IF(OR(COUNT($D1607,E1607)&lt;&gt;2,overallRate=0),0,ROUND(IF($B1607="Non - avec lien de dépendance",MIN(2258,E1607,$D1607)*overallRate,MIN(2258,E1607)*overallRate),2))))</f>
        <v>Effectuez l’étape 1</v>
      </c>
      <c r="H1607" s="54" t="str">
        <f>IF(ISTEXT(overallRate),"Effectuez l’étape 1",IF($C1607="Oui","Utiliser Étape 2a) Hebdomadaire (52)",IF(OR(COUNT($D1607,F1607)&lt;&gt;2,overallRate=0),0,ROUND(IF($B1607="Non - avec lien de dépendance",MIN(2258,F1607,$D1607)*overallRate,MIN(2258,F1607)*overallRate),2))))</f>
        <v>Effectuez l’étape 1</v>
      </c>
      <c r="I1607" s="3">
        <f t="shared" ref="I1607:I1670" si="25">IF(AND(COUNT(B1607:F1607)&gt;0,OR(COUNT(D1607:F1607)&lt;&gt;3,ISBLANK(B1607))),"Fill out all amounts",SUM(G1607:H1607))</f>
        <v>0</v>
      </c>
    </row>
    <row r="1608" spans="7:9" x14ac:dyDescent="0.35">
      <c r="G1608" s="54" t="str">
        <f>IF(ISTEXT(overallRate),"Effectuez l’étape 1",IF($C1608="Oui","Utiliser Étape 2a) Hebdomadaire (52)",IF(OR(COUNT($D1608,E1608)&lt;&gt;2,overallRate=0),0,ROUND(IF($B1608="Non - avec lien de dépendance",MIN(2258,E1608,$D1608)*overallRate,MIN(2258,E1608)*overallRate),2))))</f>
        <v>Effectuez l’étape 1</v>
      </c>
      <c r="H1608" s="54" t="str">
        <f>IF(ISTEXT(overallRate),"Effectuez l’étape 1",IF($C1608="Oui","Utiliser Étape 2a) Hebdomadaire (52)",IF(OR(COUNT($D1608,F1608)&lt;&gt;2,overallRate=0),0,ROUND(IF($B1608="Non - avec lien de dépendance",MIN(2258,F1608,$D1608)*overallRate,MIN(2258,F1608)*overallRate),2))))</f>
        <v>Effectuez l’étape 1</v>
      </c>
      <c r="I1608" s="3">
        <f t="shared" si="25"/>
        <v>0</v>
      </c>
    </row>
    <row r="1609" spans="7:9" x14ac:dyDescent="0.35">
      <c r="G1609" s="54" t="str">
        <f>IF(ISTEXT(overallRate),"Effectuez l’étape 1",IF($C1609="Oui","Utiliser Étape 2a) Hebdomadaire (52)",IF(OR(COUNT($D1609,E1609)&lt;&gt;2,overallRate=0),0,ROUND(IF($B1609="Non - avec lien de dépendance",MIN(2258,E1609,$D1609)*overallRate,MIN(2258,E1609)*overallRate),2))))</f>
        <v>Effectuez l’étape 1</v>
      </c>
      <c r="H1609" s="54" t="str">
        <f>IF(ISTEXT(overallRate),"Effectuez l’étape 1",IF($C1609="Oui","Utiliser Étape 2a) Hebdomadaire (52)",IF(OR(COUNT($D1609,F1609)&lt;&gt;2,overallRate=0),0,ROUND(IF($B1609="Non - avec lien de dépendance",MIN(2258,F1609,$D1609)*overallRate,MIN(2258,F1609)*overallRate),2))))</f>
        <v>Effectuez l’étape 1</v>
      </c>
      <c r="I1609" s="3">
        <f t="shared" si="25"/>
        <v>0</v>
      </c>
    </row>
    <row r="1610" spans="7:9" x14ac:dyDescent="0.35">
      <c r="G1610" s="54" t="str">
        <f>IF(ISTEXT(overallRate),"Effectuez l’étape 1",IF($C1610="Oui","Utiliser Étape 2a) Hebdomadaire (52)",IF(OR(COUNT($D1610,E1610)&lt;&gt;2,overallRate=0),0,ROUND(IF($B1610="Non - avec lien de dépendance",MIN(2258,E1610,$D1610)*overallRate,MIN(2258,E1610)*overallRate),2))))</f>
        <v>Effectuez l’étape 1</v>
      </c>
      <c r="H1610" s="54" t="str">
        <f>IF(ISTEXT(overallRate),"Effectuez l’étape 1",IF($C1610="Oui","Utiliser Étape 2a) Hebdomadaire (52)",IF(OR(COUNT($D1610,F1610)&lt;&gt;2,overallRate=0),0,ROUND(IF($B1610="Non - avec lien de dépendance",MIN(2258,F1610,$D1610)*overallRate,MIN(2258,F1610)*overallRate),2))))</f>
        <v>Effectuez l’étape 1</v>
      </c>
      <c r="I1610" s="3">
        <f t="shared" si="25"/>
        <v>0</v>
      </c>
    </row>
    <row r="1611" spans="7:9" x14ac:dyDescent="0.35">
      <c r="G1611" s="54" t="str">
        <f>IF(ISTEXT(overallRate),"Effectuez l’étape 1",IF($C1611="Oui","Utiliser Étape 2a) Hebdomadaire (52)",IF(OR(COUNT($D1611,E1611)&lt;&gt;2,overallRate=0),0,ROUND(IF($B1611="Non - avec lien de dépendance",MIN(2258,E1611,$D1611)*overallRate,MIN(2258,E1611)*overallRate),2))))</f>
        <v>Effectuez l’étape 1</v>
      </c>
      <c r="H1611" s="54" t="str">
        <f>IF(ISTEXT(overallRate),"Effectuez l’étape 1",IF($C1611="Oui","Utiliser Étape 2a) Hebdomadaire (52)",IF(OR(COUNT($D1611,F1611)&lt;&gt;2,overallRate=0),0,ROUND(IF($B1611="Non - avec lien de dépendance",MIN(2258,F1611,$D1611)*overallRate,MIN(2258,F1611)*overallRate),2))))</f>
        <v>Effectuez l’étape 1</v>
      </c>
      <c r="I1611" s="3">
        <f t="shared" si="25"/>
        <v>0</v>
      </c>
    </row>
    <row r="1612" spans="7:9" x14ac:dyDescent="0.35">
      <c r="G1612" s="54" t="str">
        <f>IF(ISTEXT(overallRate),"Effectuez l’étape 1",IF($C1612="Oui","Utiliser Étape 2a) Hebdomadaire (52)",IF(OR(COUNT($D1612,E1612)&lt;&gt;2,overallRate=0),0,ROUND(IF($B1612="Non - avec lien de dépendance",MIN(2258,E1612,$D1612)*overallRate,MIN(2258,E1612)*overallRate),2))))</f>
        <v>Effectuez l’étape 1</v>
      </c>
      <c r="H1612" s="54" t="str">
        <f>IF(ISTEXT(overallRate),"Effectuez l’étape 1",IF($C1612="Oui","Utiliser Étape 2a) Hebdomadaire (52)",IF(OR(COUNT($D1612,F1612)&lt;&gt;2,overallRate=0),0,ROUND(IF($B1612="Non - avec lien de dépendance",MIN(2258,F1612,$D1612)*overallRate,MIN(2258,F1612)*overallRate),2))))</f>
        <v>Effectuez l’étape 1</v>
      </c>
      <c r="I1612" s="3">
        <f t="shared" si="25"/>
        <v>0</v>
      </c>
    </row>
    <row r="1613" spans="7:9" x14ac:dyDescent="0.35">
      <c r="G1613" s="54" t="str">
        <f>IF(ISTEXT(overallRate),"Effectuez l’étape 1",IF($C1613="Oui","Utiliser Étape 2a) Hebdomadaire (52)",IF(OR(COUNT($D1613,E1613)&lt;&gt;2,overallRate=0),0,ROUND(IF($B1613="Non - avec lien de dépendance",MIN(2258,E1613,$D1613)*overallRate,MIN(2258,E1613)*overallRate),2))))</f>
        <v>Effectuez l’étape 1</v>
      </c>
      <c r="H1613" s="54" t="str">
        <f>IF(ISTEXT(overallRate),"Effectuez l’étape 1",IF($C1613="Oui","Utiliser Étape 2a) Hebdomadaire (52)",IF(OR(COUNT($D1613,F1613)&lt;&gt;2,overallRate=0),0,ROUND(IF($B1613="Non - avec lien de dépendance",MIN(2258,F1613,$D1613)*overallRate,MIN(2258,F1613)*overallRate),2))))</f>
        <v>Effectuez l’étape 1</v>
      </c>
      <c r="I1613" s="3">
        <f t="shared" si="25"/>
        <v>0</v>
      </c>
    </row>
    <row r="1614" spans="7:9" x14ac:dyDescent="0.35">
      <c r="G1614" s="54" t="str">
        <f>IF(ISTEXT(overallRate),"Effectuez l’étape 1",IF($C1614="Oui","Utiliser Étape 2a) Hebdomadaire (52)",IF(OR(COUNT($D1614,E1614)&lt;&gt;2,overallRate=0),0,ROUND(IF($B1614="Non - avec lien de dépendance",MIN(2258,E1614,$D1614)*overallRate,MIN(2258,E1614)*overallRate),2))))</f>
        <v>Effectuez l’étape 1</v>
      </c>
      <c r="H1614" s="54" t="str">
        <f>IF(ISTEXT(overallRate),"Effectuez l’étape 1",IF($C1614="Oui","Utiliser Étape 2a) Hebdomadaire (52)",IF(OR(COUNT($D1614,F1614)&lt;&gt;2,overallRate=0),0,ROUND(IF($B1614="Non - avec lien de dépendance",MIN(2258,F1614,$D1614)*overallRate,MIN(2258,F1614)*overallRate),2))))</f>
        <v>Effectuez l’étape 1</v>
      </c>
      <c r="I1614" s="3">
        <f t="shared" si="25"/>
        <v>0</v>
      </c>
    </row>
    <row r="1615" spans="7:9" x14ac:dyDescent="0.35">
      <c r="G1615" s="54" t="str">
        <f>IF(ISTEXT(overallRate),"Effectuez l’étape 1",IF($C1615="Oui","Utiliser Étape 2a) Hebdomadaire (52)",IF(OR(COUNT($D1615,E1615)&lt;&gt;2,overallRate=0),0,ROUND(IF($B1615="Non - avec lien de dépendance",MIN(2258,E1615,$D1615)*overallRate,MIN(2258,E1615)*overallRate),2))))</f>
        <v>Effectuez l’étape 1</v>
      </c>
      <c r="H1615" s="54" t="str">
        <f>IF(ISTEXT(overallRate),"Effectuez l’étape 1",IF($C1615="Oui","Utiliser Étape 2a) Hebdomadaire (52)",IF(OR(COUNT($D1615,F1615)&lt;&gt;2,overallRate=0),0,ROUND(IF($B1615="Non - avec lien de dépendance",MIN(2258,F1615,$D1615)*overallRate,MIN(2258,F1615)*overallRate),2))))</f>
        <v>Effectuez l’étape 1</v>
      </c>
      <c r="I1615" s="3">
        <f t="shared" si="25"/>
        <v>0</v>
      </c>
    </row>
    <row r="1616" spans="7:9" x14ac:dyDescent="0.35">
      <c r="G1616" s="54" t="str">
        <f>IF(ISTEXT(overallRate),"Effectuez l’étape 1",IF($C1616="Oui","Utiliser Étape 2a) Hebdomadaire (52)",IF(OR(COUNT($D1616,E1616)&lt;&gt;2,overallRate=0),0,ROUND(IF($B1616="Non - avec lien de dépendance",MIN(2258,E1616,$D1616)*overallRate,MIN(2258,E1616)*overallRate),2))))</f>
        <v>Effectuez l’étape 1</v>
      </c>
      <c r="H1616" s="54" t="str">
        <f>IF(ISTEXT(overallRate),"Effectuez l’étape 1",IF($C1616="Oui","Utiliser Étape 2a) Hebdomadaire (52)",IF(OR(COUNT($D1616,F1616)&lt;&gt;2,overallRate=0),0,ROUND(IF($B1616="Non - avec lien de dépendance",MIN(2258,F1616,$D1616)*overallRate,MIN(2258,F1616)*overallRate),2))))</f>
        <v>Effectuez l’étape 1</v>
      </c>
      <c r="I1616" s="3">
        <f t="shared" si="25"/>
        <v>0</v>
      </c>
    </row>
    <row r="1617" spans="7:9" x14ac:dyDescent="0.35">
      <c r="G1617" s="54" t="str">
        <f>IF(ISTEXT(overallRate),"Effectuez l’étape 1",IF($C1617="Oui","Utiliser Étape 2a) Hebdomadaire (52)",IF(OR(COUNT($D1617,E1617)&lt;&gt;2,overallRate=0),0,ROUND(IF($B1617="Non - avec lien de dépendance",MIN(2258,E1617,$D1617)*overallRate,MIN(2258,E1617)*overallRate),2))))</f>
        <v>Effectuez l’étape 1</v>
      </c>
      <c r="H1617" s="54" t="str">
        <f>IF(ISTEXT(overallRate),"Effectuez l’étape 1",IF($C1617="Oui","Utiliser Étape 2a) Hebdomadaire (52)",IF(OR(COUNT($D1617,F1617)&lt;&gt;2,overallRate=0),0,ROUND(IF($B1617="Non - avec lien de dépendance",MIN(2258,F1617,$D1617)*overallRate,MIN(2258,F1617)*overallRate),2))))</f>
        <v>Effectuez l’étape 1</v>
      </c>
      <c r="I1617" s="3">
        <f t="shared" si="25"/>
        <v>0</v>
      </c>
    </row>
    <row r="1618" spans="7:9" x14ac:dyDescent="0.35">
      <c r="G1618" s="54" t="str">
        <f>IF(ISTEXT(overallRate),"Effectuez l’étape 1",IF($C1618="Oui","Utiliser Étape 2a) Hebdomadaire (52)",IF(OR(COUNT($D1618,E1618)&lt;&gt;2,overallRate=0),0,ROUND(IF($B1618="Non - avec lien de dépendance",MIN(2258,E1618,$D1618)*overallRate,MIN(2258,E1618)*overallRate),2))))</f>
        <v>Effectuez l’étape 1</v>
      </c>
      <c r="H1618" s="54" t="str">
        <f>IF(ISTEXT(overallRate),"Effectuez l’étape 1",IF($C1618="Oui","Utiliser Étape 2a) Hebdomadaire (52)",IF(OR(COUNT($D1618,F1618)&lt;&gt;2,overallRate=0),0,ROUND(IF($B1618="Non - avec lien de dépendance",MIN(2258,F1618,$D1618)*overallRate,MIN(2258,F1618)*overallRate),2))))</f>
        <v>Effectuez l’étape 1</v>
      </c>
      <c r="I1618" s="3">
        <f t="shared" si="25"/>
        <v>0</v>
      </c>
    </row>
    <row r="1619" spans="7:9" x14ac:dyDescent="0.35">
      <c r="G1619" s="54" t="str">
        <f>IF(ISTEXT(overallRate),"Effectuez l’étape 1",IF($C1619="Oui","Utiliser Étape 2a) Hebdomadaire (52)",IF(OR(COUNT($D1619,E1619)&lt;&gt;2,overallRate=0),0,ROUND(IF($B1619="Non - avec lien de dépendance",MIN(2258,E1619,$D1619)*overallRate,MIN(2258,E1619)*overallRate),2))))</f>
        <v>Effectuez l’étape 1</v>
      </c>
      <c r="H1619" s="54" t="str">
        <f>IF(ISTEXT(overallRate),"Effectuez l’étape 1",IF($C1619="Oui","Utiliser Étape 2a) Hebdomadaire (52)",IF(OR(COUNT($D1619,F1619)&lt;&gt;2,overallRate=0),0,ROUND(IF($B1619="Non - avec lien de dépendance",MIN(2258,F1619,$D1619)*overallRate,MIN(2258,F1619)*overallRate),2))))</f>
        <v>Effectuez l’étape 1</v>
      </c>
      <c r="I1619" s="3">
        <f t="shared" si="25"/>
        <v>0</v>
      </c>
    </row>
    <row r="1620" spans="7:9" x14ac:dyDescent="0.35">
      <c r="G1620" s="54" t="str">
        <f>IF(ISTEXT(overallRate),"Effectuez l’étape 1",IF($C1620="Oui","Utiliser Étape 2a) Hebdomadaire (52)",IF(OR(COUNT($D1620,E1620)&lt;&gt;2,overallRate=0),0,ROUND(IF($B1620="Non - avec lien de dépendance",MIN(2258,E1620,$D1620)*overallRate,MIN(2258,E1620)*overallRate),2))))</f>
        <v>Effectuez l’étape 1</v>
      </c>
      <c r="H1620" s="54" t="str">
        <f>IF(ISTEXT(overallRate),"Effectuez l’étape 1",IF($C1620="Oui","Utiliser Étape 2a) Hebdomadaire (52)",IF(OR(COUNT($D1620,F1620)&lt;&gt;2,overallRate=0),0,ROUND(IF($B1620="Non - avec lien de dépendance",MIN(2258,F1620,$D1620)*overallRate,MIN(2258,F1620)*overallRate),2))))</f>
        <v>Effectuez l’étape 1</v>
      </c>
      <c r="I1620" s="3">
        <f t="shared" si="25"/>
        <v>0</v>
      </c>
    </row>
    <row r="1621" spans="7:9" x14ac:dyDescent="0.35">
      <c r="G1621" s="54" t="str">
        <f>IF(ISTEXT(overallRate),"Effectuez l’étape 1",IF($C1621="Oui","Utiliser Étape 2a) Hebdomadaire (52)",IF(OR(COUNT($D1621,E1621)&lt;&gt;2,overallRate=0),0,ROUND(IF($B1621="Non - avec lien de dépendance",MIN(2258,E1621,$D1621)*overallRate,MIN(2258,E1621)*overallRate),2))))</f>
        <v>Effectuez l’étape 1</v>
      </c>
      <c r="H1621" s="54" t="str">
        <f>IF(ISTEXT(overallRate),"Effectuez l’étape 1",IF($C1621="Oui","Utiliser Étape 2a) Hebdomadaire (52)",IF(OR(COUNT($D1621,F1621)&lt;&gt;2,overallRate=0),0,ROUND(IF($B1621="Non - avec lien de dépendance",MIN(2258,F1621,$D1621)*overallRate,MIN(2258,F1621)*overallRate),2))))</f>
        <v>Effectuez l’étape 1</v>
      </c>
      <c r="I1621" s="3">
        <f t="shared" si="25"/>
        <v>0</v>
      </c>
    </row>
    <row r="1622" spans="7:9" x14ac:dyDescent="0.35">
      <c r="G1622" s="54" t="str">
        <f>IF(ISTEXT(overallRate),"Effectuez l’étape 1",IF($C1622="Oui","Utiliser Étape 2a) Hebdomadaire (52)",IF(OR(COUNT($D1622,E1622)&lt;&gt;2,overallRate=0),0,ROUND(IF($B1622="Non - avec lien de dépendance",MIN(2258,E1622,$D1622)*overallRate,MIN(2258,E1622)*overallRate),2))))</f>
        <v>Effectuez l’étape 1</v>
      </c>
      <c r="H1622" s="54" t="str">
        <f>IF(ISTEXT(overallRate),"Effectuez l’étape 1",IF($C1622="Oui","Utiliser Étape 2a) Hebdomadaire (52)",IF(OR(COUNT($D1622,F1622)&lt;&gt;2,overallRate=0),0,ROUND(IF($B1622="Non - avec lien de dépendance",MIN(2258,F1622,$D1622)*overallRate,MIN(2258,F1622)*overallRate),2))))</f>
        <v>Effectuez l’étape 1</v>
      </c>
      <c r="I1622" s="3">
        <f t="shared" si="25"/>
        <v>0</v>
      </c>
    </row>
    <row r="1623" spans="7:9" x14ac:dyDescent="0.35">
      <c r="G1623" s="54" t="str">
        <f>IF(ISTEXT(overallRate),"Effectuez l’étape 1",IF($C1623="Oui","Utiliser Étape 2a) Hebdomadaire (52)",IF(OR(COUNT($D1623,E1623)&lt;&gt;2,overallRate=0),0,ROUND(IF($B1623="Non - avec lien de dépendance",MIN(2258,E1623,$D1623)*overallRate,MIN(2258,E1623)*overallRate),2))))</f>
        <v>Effectuez l’étape 1</v>
      </c>
      <c r="H1623" s="54" t="str">
        <f>IF(ISTEXT(overallRate),"Effectuez l’étape 1",IF($C1623="Oui","Utiliser Étape 2a) Hebdomadaire (52)",IF(OR(COUNT($D1623,F1623)&lt;&gt;2,overallRate=0),0,ROUND(IF($B1623="Non - avec lien de dépendance",MIN(2258,F1623,$D1623)*overallRate,MIN(2258,F1623)*overallRate),2))))</f>
        <v>Effectuez l’étape 1</v>
      </c>
      <c r="I1623" s="3">
        <f t="shared" si="25"/>
        <v>0</v>
      </c>
    </row>
    <row r="1624" spans="7:9" x14ac:dyDescent="0.35">
      <c r="G1624" s="54" t="str">
        <f>IF(ISTEXT(overallRate),"Effectuez l’étape 1",IF($C1624="Oui","Utiliser Étape 2a) Hebdomadaire (52)",IF(OR(COUNT($D1624,E1624)&lt;&gt;2,overallRate=0),0,ROUND(IF($B1624="Non - avec lien de dépendance",MIN(2258,E1624,$D1624)*overallRate,MIN(2258,E1624)*overallRate),2))))</f>
        <v>Effectuez l’étape 1</v>
      </c>
      <c r="H1624" s="54" t="str">
        <f>IF(ISTEXT(overallRate),"Effectuez l’étape 1",IF($C1624="Oui","Utiliser Étape 2a) Hebdomadaire (52)",IF(OR(COUNT($D1624,F1624)&lt;&gt;2,overallRate=0),0,ROUND(IF($B1624="Non - avec lien de dépendance",MIN(2258,F1624,$D1624)*overallRate,MIN(2258,F1624)*overallRate),2))))</f>
        <v>Effectuez l’étape 1</v>
      </c>
      <c r="I1624" s="3">
        <f t="shared" si="25"/>
        <v>0</v>
      </c>
    </row>
    <row r="1625" spans="7:9" x14ac:dyDescent="0.35">
      <c r="G1625" s="54" t="str">
        <f>IF(ISTEXT(overallRate),"Effectuez l’étape 1",IF($C1625="Oui","Utiliser Étape 2a) Hebdomadaire (52)",IF(OR(COUNT($D1625,E1625)&lt;&gt;2,overallRate=0),0,ROUND(IF($B1625="Non - avec lien de dépendance",MIN(2258,E1625,$D1625)*overallRate,MIN(2258,E1625)*overallRate),2))))</f>
        <v>Effectuez l’étape 1</v>
      </c>
      <c r="H1625" s="54" t="str">
        <f>IF(ISTEXT(overallRate),"Effectuez l’étape 1",IF($C1625="Oui","Utiliser Étape 2a) Hebdomadaire (52)",IF(OR(COUNT($D1625,F1625)&lt;&gt;2,overallRate=0),0,ROUND(IF($B1625="Non - avec lien de dépendance",MIN(2258,F1625,$D1625)*overallRate,MIN(2258,F1625)*overallRate),2))))</f>
        <v>Effectuez l’étape 1</v>
      </c>
      <c r="I1625" s="3">
        <f t="shared" si="25"/>
        <v>0</v>
      </c>
    </row>
    <row r="1626" spans="7:9" x14ac:dyDescent="0.35">
      <c r="G1626" s="54" t="str">
        <f>IF(ISTEXT(overallRate),"Effectuez l’étape 1",IF($C1626="Oui","Utiliser Étape 2a) Hebdomadaire (52)",IF(OR(COUNT($D1626,E1626)&lt;&gt;2,overallRate=0),0,ROUND(IF($B1626="Non - avec lien de dépendance",MIN(2258,E1626,$D1626)*overallRate,MIN(2258,E1626)*overallRate),2))))</f>
        <v>Effectuez l’étape 1</v>
      </c>
      <c r="H1626" s="54" t="str">
        <f>IF(ISTEXT(overallRate),"Effectuez l’étape 1",IF($C1626="Oui","Utiliser Étape 2a) Hebdomadaire (52)",IF(OR(COUNT($D1626,F1626)&lt;&gt;2,overallRate=0),0,ROUND(IF($B1626="Non - avec lien de dépendance",MIN(2258,F1626,$D1626)*overallRate,MIN(2258,F1626)*overallRate),2))))</f>
        <v>Effectuez l’étape 1</v>
      </c>
      <c r="I1626" s="3">
        <f t="shared" si="25"/>
        <v>0</v>
      </c>
    </row>
    <row r="1627" spans="7:9" x14ac:dyDescent="0.35">
      <c r="G1627" s="54" t="str">
        <f>IF(ISTEXT(overallRate),"Effectuez l’étape 1",IF($C1627="Oui","Utiliser Étape 2a) Hebdomadaire (52)",IF(OR(COUNT($D1627,E1627)&lt;&gt;2,overallRate=0),0,ROUND(IF($B1627="Non - avec lien de dépendance",MIN(2258,E1627,$D1627)*overallRate,MIN(2258,E1627)*overallRate),2))))</f>
        <v>Effectuez l’étape 1</v>
      </c>
      <c r="H1627" s="54" t="str">
        <f>IF(ISTEXT(overallRate),"Effectuez l’étape 1",IF($C1627="Oui","Utiliser Étape 2a) Hebdomadaire (52)",IF(OR(COUNT($D1627,F1627)&lt;&gt;2,overallRate=0),0,ROUND(IF($B1627="Non - avec lien de dépendance",MIN(2258,F1627,$D1627)*overallRate,MIN(2258,F1627)*overallRate),2))))</f>
        <v>Effectuez l’étape 1</v>
      </c>
      <c r="I1627" s="3">
        <f t="shared" si="25"/>
        <v>0</v>
      </c>
    </row>
    <row r="1628" spans="7:9" x14ac:dyDescent="0.35">
      <c r="G1628" s="54" t="str">
        <f>IF(ISTEXT(overallRate),"Effectuez l’étape 1",IF($C1628="Oui","Utiliser Étape 2a) Hebdomadaire (52)",IF(OR(COUNT($D1628,E1628)&lt;&gt;2,overallRate=0),0,ROUND(IF($B1628="Non - avec lien de dépendance",MIN(2258,E1628,$D1628)*overallRate,MIN(2258,E1628)*overallRate),2))))</f>
        <v>Effectuez l’étape 1</v>
      </c>
      <c r="H1628" s="54" t="str">
        <f>IF(ISTEXT(overallRate),"Effectuez l’étape 1",IF($C1628="Oui","Utiliser Étape 2a) Hebdomadaire (52)",IF(OR(COUNT($D1628,F1628)&lt;&gt;2,overallRate=0),0,ROUND(IF($B1628="Non - avec lien de dépendance",MIN(2258,F1628,$D1628)*overallRate,MIN(2258,F1628)*overallRate),2))))</f>
        <v>Effectuez l’étape 1</v>
      </c>
      <c r="I1628" s="3">
        <f t="shared" si="25"/>
        <v>0</v>
      </c>
    </row>
    <row r="1629" spans="7:9" x14ac:dyDescent="0.35">
      <c r="G1629" s="54" t="str">
        <f>IF(ISTEXT(overallRate),"Effectuez l’étape 1",IF($C1629="Oui","Utiliser Étape 2a) Hebdomadaire (52)",IF(OR(COUNT($D1629,E1629)&lt;&gt;2,overallRate=0),0,ROUND(IF($B1629="Non - avec lien de dépendance",MIN(2258,E1629,$D1629)*overallRate,MIN(2258,E1629)*overallRate),2))))</f>
        <v>Effectuez l’étape 1</v>
      </c>
      <c r="H1629" s="54" t="str">
        <f>IF(ISTEXT(overallRate),"Effectuez l’étape 1",IF($C1629="Oui","Utiliser Étape 2a) Hebdomadaire (52)",IF(OR(COUNT($D1629,F1629)&lt;&gt;2,overallRate=0),0,ROUND(IF($B1629="Non - avec lien de dépendance",MIN(2258,F1629,$D1629)*overallRate,MIN(2258,F1629)*overallRate),2))))</f>
        <v>Effectuez l’étape 1</v>
      </c>
      <c r="I1629" s="3">
        <f t="shared" si="25"/>
        <v>0</v>
      </c>
    </row>
    <row r="1630" spans="7:9" x14ac:dyDescent="0.35">
      <c r="G1630" s="54" t="str">
        <f>IF(ISTEXT(overallRate),"Effectuez l’étape 1",IF($C1630="Oui","Utiliser Étape 2a) Hebdomadaire (52)",IF(OR(COUNT($D1630,E1630)&lt;&gt;2,overallRate=0),0,ROUND(IF($B1630="Non - avec lien de dépendance",MIN(2258,E1630,$D1630)*overallRate,MIN(2258,E1630)*overallRate),2))))</f>
        <v>Effectuez l’étape 1</v>
      </c>
      <c r="H1630" s="54" t="str">
        <f>IF(ISTEXT(overallRate),"Effectuez l’étape 1",IF($C1630="Oui","Utiliser Étape 2a) Hebdomadaire (52)",IF(OR(COUNT($D1630,F1630)&lt;&gt;2,overallRate=0),0,ROUND(IF($B1630="Non - avec lien de dépendance",MIN(2258,F1630,$D1630)*overallRate,MIN(2258,F1630)*overallRate),2))))</f>
        <v>Effectuez l’étape 1</v>
      </c>
      <c r="I1630" s="3">
        <f t="shared" si="25"/>
        <v>0</v>
      </c>
    </row>
    <row r="1631" spans="7:9" x14ac:dyDescent="0.35">
      <c r="G1631" s="54" t="str">
        <f>IF(ISTEXT(overallRate),"Effectuez l’étape 1",IF($C1631="Oui","Utiliser Étape 2a) Hebdomadaire (52)",IF(OR(COUNT($D1631,E1631)&lt;&gt;2,overallRate=0),0,ROUND(IF($B1631="Non - avec lien de dépendance",MIN(2258,E1631,$D1631)*overallRate,MIN(2258,E1631)*overallRate),2))))</f>
        <v>Effectuez l’étape 1</v>
      </c>
      <c r="H1631" s="54" t="str">
        <f>IF(ISTEXT(overallRate),"Effectuez l’étape 1",IF($C1631="Oui","Utiliser Étape 2a) Hebdomadaire (52)",IF(OR(COUNT($D1631,F1631)&lt;&gt;2,overallRate=0),0,ROUND(IF($B1631="Non - avec lien de dépendance",MIN(2258,F1631,$D1631)*overallRate,MIN(2258,F1631)*overallRate),2))))</f>
        <v>Effectuez l’étape 1</v>
      </c>
      <c r="I1631" s="3">
        <f t="shared" si="25"/>
        <v>0</v>
      </c>
    </row>
    <row r="1632" spans="7:9" x14ac:dyDescent="0.35">
      <c r="G1632" s="54" t="str">
        <f>IF(ISTEXT(overallRate),"Effectuez l’étape 1",IF($C1632="Oui","Utiliser Étape 2a) Hebdomadaire (52)",IF(OR(COUNT($D1632,E1632)&lt;&gt;2,overallRate=0),0,ROUND(IF($B1632="Non - avec lien de dépendance",MIN(2258,E1632,$D1632)*overallRate,MIN(2258,E1632)*overallRate),2))))</f>
        <v>Effectuez l’étape 1</v>
      </c>
      <c r="H1632" s="54" t="str">
        <f>IF(ISTEXT(overallRate),"Effectuez l’étape 1",IF($C1632="Oui","Utiliser Étape 2a) Hebdomadaire (52)",IF(OR(COUNT($D1632,F1632)&lt;&gt;2,overallRate=0),0,ROUND(IF($B1632="Non - avec lien de dépendance",MIN(2258,F1632,$D1632)*overallRate,MIN(2258,F1632)*overallRate),2))))</f>
        <v>Effectuez l’étape 1</v>
      </c>
      <c r="I1632" s="3">
        <f t="shared" si="25"/>
        <v>0</v>
      </c>
    </row>
    <row r="1633" spans="7:9" x14ac:dyDescent="0.35">
      <c r="G1633" s="54" t="str">
        <f>IF(ISTEXT(overallRate),"Effectuez l’étape 1",IF($C1633="Oui","Utiliser Étape 2a) Hebdomadaire (52)",IF(OR(COUNT($D1633,E1633)&lt;&gt;2,overallRate=0),0,ROUND(IF($B1633="Non - avec lien de dépendance",MIN(2258,E1633,$D1633)*overallRate,MIN(2258,E1633)*overallRate),2))))</f>
        <v>Effectuez l’étape 1</v>
      </c>
      <c r="H1633" s="54" t="str">
        <f>IF(ISTEXT(overallRate),"Effectuez l’étape 1",IF($C1633="Oui","Utiliser Étape 2a) Hebdomadaire (52)",IF(OR(COUNT($D1633,F1633)&lt;&gt;2,overallRate=0),0,ROUND(IF($B1633="Non - avec lien de dépendance",MIN(2258,F1633,$D1633)*overallRate,MIN(2258,F1633)*overallRate),2))))</f>
        <v>Effectuez l’étape 1</v>
      </c>
      <c r="I1633" s="3">
        <f t="shared" si="25"/>
        <v>0</v>
      </c>
    </row>
    <row r="1634" spans="7:9" x14ac:dyDescent="0.35">
      <c r="G1634" s="54" t="str">
        <f>IF(ISTEXT(overallRate),"Effectuez l’étape 1",IF($C1634="Oui","Utiliser Étape 2a) Hebdomadaire (52)",IF(OR(COUNT($D1634,E1634)&lt;&gt;2,overallRate=0),0,ROUND(IF($B1634="Non - avec lien de dépendance",MIN(2258,E1634,$D1634)*overallRate,MIN(2258,E1634)*overallRate),2))))</f>
        <v>Effectuez l’étape 1</v>
      </c>
      <c r="H1634" s="54" t="str">
        <f>IF(ISTEXT(overallRate),"Effectuez l’étape 1",IF($C1634="Oui","Utiliser Étape 2a) Hebdomadaire (52)",IF(OR(COUNT($D1634,F1634)&lt;&gt;2,overallRate=0),0,ROUND(IF($B1634="Non - avec lien de dépendance",MIN(2258,F1634,$D1634)*overallRate,MIN(2258,F1634)*overallRate),2))))</f>
        <v>Effectuez l’étape 1</v>
      </c>
      <c r="I1634" s="3">
        <f t="shared" si="25"/>
        <v>0</v>
      </c>
    </row>
    <row r="1635" spans="7:9" x14ac:dyDescent="0.35">
      <c r="G1635" s="54" t="str">
        <f>IF(ISTEXT(overallRate),"Effectuez l’étape 1",IF($C1635="Oui","Utiliser Étape 2a) Hebdomadaire (52)",IF(OR(COUNT($D1635,E1635)&lt;&gt;2,overallRate=0),0,ROUND(IF($B1635="Non - avec lien de dépendance",MIN(2258,E1635,$D1635)*overallRate,MIN(2258,E1635)*overallRate),2))))</f>
        <v>Effectuez l’étape 1</v>
      </c>
      <c r="H1635" s="54" t="str">
        <f>IF(ISTEXT(overallRate),"Effectuez l’étape 1",IF($C1635="Oui","Utiliser Étape 2a) Hebdomadaire (52)",IF(OR(COUNT($D1635,F1635)&lt;&gt;2,overallRate=0),0,ROUND(IF($B1635="Non - avec lien de dépendance",MIN(2258,F1635,$D1635)*overallRate,MIN(2258,F1635)*overallRate),2))))</f>
        <v>Effectuez l’étape 1</v>
      </c>
      <c r="I1635" s="3">
        <f t="shared" si="25"/>
        <v>0</v>
      </c>
    </row>
    <row r="1636" spans="7:9" x14ac:dyDescent="0.35">
      <c r="G1636" s="54" t="str">
        <f>IF(ISTEXT(overallRate),"Effectuez l’étape 1",IF($C1636="Oui","Utiliser Étape 2a) Hebdomadaire (52)",IF(OR(COUNT($D1636,E1636)&lt;&gt;2,overallRate=0),0,ROUND(IF($B1636="Non - avec lien de dépendance",MIN(2258,E1636,$D1636)*overallRate,MIN(2258,E1636)*overallRate),2))))</f>
        <v>Effectuez l’étape 1</v>
      </c>
      <c r="H1636" s="54" t="str">
        <f>IF(ISTEXT(overallRate),"Effectuez l’étape 1",IF($C1636="Oui","Utiliser Étape 2a) Hebdomadaire (52)",IF(OR(COUNT($D1636,F1636)&lt;&gt;2,overallRate=0),0,ROUND(IF($B1636="Non - avec lien de dépendance",MIN(2258,F1636,$D1636)*overallRate,MIN(2258,F1636)*overallRate),2))))</f>
        <v>Effectuez l’étape 1</v>
      </c>
      <c r="I1636" s="3">
        <f t="shared" si="25"/>
        <v>0</v>
      </c>
    </row>
    <row r="1637" spans="7:9" x14ac:dyDescent="0.35">
      <c r="G1637" s="54" t="str">
        <f>IF(ISTEXT(overallRate),"Effectuez l’étape 1",IF($C1637="Oui","Utiliser Étape 2a) Hebdomadaire (52)",IF(OR(COUNT($D1637,E1637)&lt;&gt;2,overallRate=0),0,ROUND(IF($B1637="Non - avec lien de dépendance",MIN(2258,E1637,$D1637)*overallRate,MIN(2258,E1637)*overallRate),2))))</f>
        <v>Effectuez l’étape 1</v>
      </c>
      <c r="H1637" s="54" t="str">
        <f>IF(ISTEXT(overallRate),"Effectuez l’étape 1",IF($C1637="Oui","Utiliser Étape 2a) Hebdomadaire (52)",IF(OR(COUNT($D1637,F1637)&lt;&gt;2,overallRate=0),0,ROUND(IF($B1637="Non - avec lien de dépendance",MIN(2258,F1637,$D1637)*overallRate,MIN(2258,F1637)*overallRate),2))))</f>
        <v>Effectuez l’étape 1</v>
      </c>
      <c r="I1637" s="3">
        <f t="shared" si="25"/>
        <v>0</v>
      </c>
    </row>
    <row r="1638" spans="7:9" x14ac:dyDescent="0.35">
      <c r="G1638" s="54" t="str">
        <f>IF(ISTEXT(overallRate),"Effectuez l’étape 1",IF($C1638="Oui","Utiliser Étape 2a) Hebdomadaire (52)",IF(OR(COUNT($D1638,E1638)&lt;&gt;2,overallRate=0),0,ROUND(IF($B1638="Non - avec lien de dépendance",MIN(2258,E1638,$D1638)*overallRate,MIN(2258,E1638)*overallRate),2))))</f>
        <v>Effectuez l’étape 1</v>
      </c>
      <c r="H1638" s="54" t="str">
        <f>IF(ISTEXT(overallRate),"Effectuez l’étape 1",IF($C1638="Oui","Utiliser Étape 2a) Hebdomadaire (52)",IF(OR(COUNT($D1638,F1638)&lt;&gt;2,overallRate=0),0,ROUND(IF($B1638="Non - avec lien de dépendance",MIN(2258,F1638,$D1638)*overallRate,MIN(2258,F1638)*overallRate),2))))</f>
        <v>Effectuez l’étape 1</v>
      </c>
      <c r="I1638" s="3">
        <f t="shared" si="25"/>
        <v>0</v>
      </c>
    </row>
    <row r="1639" spans="7:9" x14ac:dyDescent="0.35">
      <c r="G1639" s="54" t="str">
        <f>IF(ISTEXT(overallRate),"Effectuez l’étape 1",IF($C1639="Oui","Utiliser Étape 2a) Hebdomadaire (52)",IF(OR(COUNT($D1639,E1639)&lt;&gt;2,overallRate=0),0,ROUND(IF($B1639="Non - avec lien de dépendance",MIN(2258,E1639,$D1639)*overallRate,MIN(2258,E1639)*overallRate),2))))</f>
        <v>Effectuez l’étape 1</v>
      </c>
      <c r="H1639" s="54" t="str">
        <f>IF(ISTEXT(overallRate),"Effectuez l’étape 1",IF($C1639="Oui","Utiliser Étape 2a) Hebdomadaire (52)",IF(OR(COUNT($D1639,F1639)&lt;&gt;2,overallRate=0),0,ROUND(IF($B1639="Non - avec lien de dépendance",MIN(2258,F1639,$D1639)*overallRate,MIN(2258,F1639)*overallRate),2))))</f>
        <v>Effectuez l’étape 1</v>
      </c>
      <c r="I1639" s="3">
        <f t="shared" si="25"/>
        <v>0</v>
      </c>
    </row>
    <row r="1640" spans="7:9" x14ac:dyDescent="0.35">
      <c r="G1640" s="54" t="str">
        <f>IF(ISTEXT(overallRate),"Effectuez l’étape 1",IF($C1640="Oui","Utiliser Étape 2a) Hebdomadaire (52)",IF(OR(COUNT($D1640,E1640)&lt;&gt;2,overallRate=0),0,ROUND(IF($B1640="Non - avec lien de dépendance",MIN(2258,E1640,$D1640)*overallRate,MIN(2258,E1640)*overallRate),2))))</f>
        <v>Effectuez l’étape 1</v>
      </c>
      <c r="H1640" s="54" t="str">
        <f>IF(ISTEXT(overallRate),"Effectuez l’étape 1",IF($C1640="Oui","Utiliser Étape 2a) Hebdomadaire (52)",IF(OR(COUNT($D1640,F1640)&lt;&gt;2,overallRate=0),0,ROUND(IF($B1640="Non - avec lien de dépendance",MIN(2258,F1640,$D1640)*overallRate,MIN(2258,F1640)*overallRate),2))))</f>
        <v>Effectuez l’étape 1</v>
      </c>
      <c r="I1640" s="3">
        <f t="shared" si="25"/>
        <v>0</v>
      </c>
    </row>
    <row r="1641" spans="7:9" x14ac:dyDescent="0.35">
      <c r="G1641" s="54" t="str">
        <f>IF(ISTEXT(overallRate),"Effectuez l’étape 1",IF($C1641="Oui","Utiliser Étape 2a) Hebdomadaire (52)",IF(OR(COUNT($D1641,E1641)&lt;&gt;2,overallRate=0),0,ROUND(IF($B1641="Non - avec lien de dépendance",MIN(2258,E1641,$D1641)*overallRate,MIN(2258,E1641)*overallRate),2))))</f>
        <v>Effectuez l’étape 1</v>
      </c>
      <c r="H1641" s="54" t="str">
        <f>IF(ISTEXT(overallRate),"Effectuez l’étape 1",IF($C1641="Oui","Utiliser Étape 2a) Hebdomadaire (52)",IF(OR(COUNT($D1641,F1641)&lt;&gt;2,overallRate=0),0,ROUND(IF($B1641="Non - avec lien de dépendance",MIN(2258,F1641,$D1641)*overallRate,MIN(2258,F1641)*overallRate),2))))</f>
        <v>Effectuez l’étape 1</v>
      </c>
      <c r="I1641" s="3">
        <f t="shared" si="25"/>
        <v>0</v>
      </c>
    </row>
    <row r="1642" spans="7:9" x14ac:dyDescent="0.35">
      <c r="G1642" s="54" t="str">
        <f>IF(ISTEXT(overallRate),"Effectuez l’étape 1",IF($C1642="Oui","Utiliser Étape 2a) Hebdomadaire (52)",IF(OR(COUNT($D1642,E1642)&lt;&gt;2,overallRate=0),0,ROUND(IF($B1642="Non - avec lien de dépendance",MIN(2258,E1642,$D1642)*overallRate,MIN(2258,E1642)*overallRate),2))))</f>
        <v>Effectuez l’étape 1</v>
      </c>
      <c r="H1642" s="54" t="str">
        <f>IF(ISTEXT(overallRate),"Effectuez l’étape 1",IF($C1642="Oui","Utiliser Étape 2a) Hebdomadaire (52)",IF(OR(COUNT($D1642,F1642)&lt;&gt;2,overallRate=0),0,ROUND(IF($B1642="Non - avec lien de dépendance",MIN(2258,F1642,$D1642)*overallRate,MIN(2258,F1642)*overallRate),2))))</f>
        <v>Effectuez l’étape 1</v>
      </c>
      <c r="I1642" s="3">
        <f t="shared" si="25"/>
        <v>0</v>
      </c>
    </row>
    <row r="1643" spans="7:9" x14ac:dyDescent="0.35">
      <c r="G1643" s="54" t="str">
        <f>IF(ISTEXT(overallRate),"Effectuez l’étape 1",IF($C1643="Oui","Utiliser Étape 2a) Hebdomadaire (52)",IF(OR(COUNT($D1643,E1643)&lt;&gt;2,overallRate=0),0,ROUND(IF($B1643="Non - avec lien de dépendance",MIN(2258,E1643,$D1643)*overallRate,MIN(2258,E1643)*overallRate),2))))</f>
        <v>Effectuez l’étape 1</v>
      </c>
      <c r="H1643" s="54" t="str">
        <f>IF(ISTEXT(overallRate),"Effectuez l’étape 1",IF($C1643="Oui","Utiliser Étape 2a) Hebdomadaire (52)",IF(OR(COUNT($D1643,F1643)&lt;&gt;2,overallRate=0),0,ROUND(IF($B1643="Non - avec lien de dépendance",MIN(2258,F1643,$D1643)*overallRate,MIN(2258,F1643)*overallRate),2))))</f>
        <v>Effectuez l’étape 1</v>
      </c>
      <c r="I1643" s="3">
        <f t="shared" si="25"/>
        <v>0</v>
      </c>
    </row>
    <row r="1644" spans="7:9" x14ac:dyDescent="0.35">
      <c r="G1644" s="54" t="str">
        <f>IF(ISTEXT(overallRate),"Effectuez l’étape 1",IF($C1644="Oui","Utiliser Étape 2a) Hebdomadaire (52)",IF(OR(COUNT($D1644,E1644)&lt;&gt;2,overallRate=0),0,ROUND(IF($B1644="Non - avec lien de dépendance",MIN(2258,E1644,$D1644)*overallRate,MIN(2258,E1644)*overallRate),2))))</f>
        <v>Effectuez l’étape 1</v>
      </c>
      <c r="H1644" s="54" t="str">
        <f>IF(ISTEXT(overallRate),"Effectuez l’étape 1",IF($C1644="Oui","Utiliser Étape 2a) Hebdomadaire (52)",IF(OR(COUNT($D1644,F1644)&lt;&gt;2,overallRate=0),0,ROUND(IF($B1644="Non - avec lien de dépendance",MIN(2258,F1644,$D1644)*overallRate,MIN(2258,F1644)*overallRate),2))))</f>
        <v>Effectuez l’étape 1</v>
      </c>
      <c r="I1644" s="3">
        <f t="shared" si="25"/>
        <v>0</v>
      </c>
    </row>
    <row r="1645" spans="7:9" x14ac:dyDescent="0.35">
      <c r="G1645" s="54" t="str">
        <f>IF(ISTEXT(overallRate),"Effectuez l’étape 1",IF($C1645="Oui","Utiliser Étape 2a) Hebdomadaire (52)",IF(OR(COUNT($D1645,E1645)&lt;&gt;2,overallRate=0),0,ROUND(IF($B1645="Non - avec lien de dépendance",MIN(2258,E1645,$D1645)*overallRate,MIN(2258,E1645)*overallRate),2))))</f>
        <v>Effectuez l’étape 1</v>
      </c>
      <c r="H1645" s="54" t="str">
        <f>IF(ISTEXT(overallRate),"Effectuez l’étape 1",IF($C1645="Oui","Utiliser Étape 2a) Hebdomadaire (52)",IF(OR(COUNT($D1645,F1645)&lt;&gt;2,overallRate=0),0,ROUND(IF($B1645="Non - avec lien de dépendance",MIN(2258,F1645,$D1645)*overallRate,MIN(2258,F1645)*overallRate),2))))</f>
        <v>Effectuez l’étape 1</v>
      </c>
      <c r="I1645" s="3">
        <f t="shared" si="25"/>
        <v>0</v>
      </c>
    </row>
    <row r="1646" spans="7:9" x14ac:dyDescent="0.35">
      <c r="G1646" s="54" t="str">
        <f>IF(ISTEXT(overallRate),"Effectuez l’étape 1",IF($C1646="Oui","Utiliser Étape 2a) Hebdomadaire (52)",IF(OR(COUNT($D1646,E1646)&lt;&gt;2,overallRate=0),0,ROUND(IF($B1646="Non - avec lien de dépendance",MIN(2258,E1646,$D1646)*overallRate,MIN(2258,E1646)*overallRate),2))))</f>
        <v>Effectuez l’étape 1</v>
      </c>
      <c r="H1646" s="54" t="str">
        <f>IF(ISTEXT(overallRate),"Effectuez l’étape 1",IF($C1646="Oui","Utiliser Étape 2a) Hebdomadaire (52)",IF(OR(COUNT($D1646,F1646)&lt;&gt;2,overallRate=0),0,ROUND(IF($B1646="Non - avec lien de dépendance",MIN(2258,F1646,$D1646)*overallRate,MIN(2258,F1646)*overallRate),2))))</f>
        <v>Effectuez l’étape 1</v>
      </c>
      <c r="I1646" s="3">
        <f t="shared" si="25"/>
        <v>0</v>
      </c>
    </row>
    <row r="1647" spans="7:9" x14ac:dyDescent="0.35">
      <c r="G1647" s="54" t="str">
        <f>IF(ISTEXT(overallRate),"Effectuez l’étape 1",IF($C1647="Oui","Utiliser Étape 2a) Hebdomadaire (52)",IF(OR(COUNT($D1647,E1647)&lt;&gt;2,overallRate=0),0,ROUND(IF($B1647="Non - avec lien de dépendance",MIN(2258,E1647,$D1647)*overallRate,MIN(2258,E1647)*overallRate),2))))</f>
        <v>Effectuez l’étape 1</v>
      </c>
      <c r="H1647" s="54" t="str">
        <f>IF(ISTEXT(overallRate),"Effectuez l’étape 1",IF($C1647="Oui","Utiliser Étape 2a) Hebdomadaire (52)",IF(OR(COUNT($D1647,F1647)&lt;&gt;2,overallRate=0),0,ROUND(IF($B1647="Non - avec lien de dépendance",MIN(2258,F1647,$D1647)*overallRate,MIN(2258,F1647)*overallRate),2))))</f>
        <v>Effectuez l’étape 1</v>
      </c>
      <c r="I1647" s="3">
        <f t="shared" si="25"/>
        <v>0</v>
      </c>
    </row>
    <row r="1648" spans="7:9" x14ac:dyDescent="0.35">
      <c r="G1648" s="54" t="str">
        <f>IF(ISTEXT(overallRate),"Effectuez l’étape 1",IF($C1648="Oui","Utiliser Étape 2a) Hebdomadaire (52)",IF(OR(COUNT($D1648,E1648)&lt;&gt;2,overallRate=0),0,ROUND(IF($B1648="Non - avec lien de dépendance",MIN(2258,E1648,$D1648)*overallRate,MIN(2258,E1648)*overallRate),2))))</f>
        <v>Effectuez l’étape 1</v>
      </c>
      <c r="H1648" s="54" t="str">
        <f>IF(ISTEXT(overallRate),"Effectuez l’étape 1",IF($C1648="Oui","Utiliser Étape 2a) Hebdomadaire (52)",IF(OR(COUNT($D1648,F1648)&lt;&gt;2,overallRate=0),0,ROUND(IF($B1648="Non - avec lien de dépendance",MIN(2258,F1648,$D1648)*overallRate,MIN(2258,F1648)*overallRate),2))))</f>
        <v>Effectuez l’étape 1</v>
      </c>
      <c r="I1648" s="3">
        <f t="shared" si="25"/>
        <v>0</v>
      </c>
    </row>
    <row r="1649" spans="7:9" x14ac:dyDescent="0.35">
      <c r="G1649" s="54" t="str">
        <f>IF(ISTEXT(overallRate),"Effectuez l’étape 1",IF($C1649="Oui","Utiliser Étape 2a) Hebdomadaire (52)",IF(OR(COUNT($D1649,E1649)&lt;&gt;2,overallRate=0),0,ROUND(IF($B1649="Non - avec lien de dépendance",MIN(2258,E1649,$D1649)*overallRate,MIN(2258,E1649)*overallRate),2))))</f>
        <v>Effectuez l’étape 1</v>
      </c>
      <c r="H1649" s="54" t="str">
        <f>IF(ISTEXT(overallRate),"Effectuez l’étape 1",IF($C1649="Oui","Utiliser Étape 2a) Hebdomadaire (52)",IF(OR(COUNT($D1649,F1649)&lt;&gt;2,overallRate=0),0,ROUND(IF($B1649="Non - avec lien de dépendance",MIN(2258,F1649,$D1649)*overallRate,MIN(2258,F1649)*overallRate),2))))</f>
        <v>Effectuez l’étape 1</v>
      </c>
      <c r="I1649" s="3">
        <f t="shared" si="25"/>
        <v>0</v>
      </c>
    </row>
    <row r="1650" spans="7:9" x14ac:dyDescent="0.35">
      <c r="G1650" s="54" t="str">
        <f>IF(ISTEXT(overallRate),"Effectuez l’étape 1",IF($C1650="Oui","Utiliser Étape 2a) Hebdomadaire (52)",IF(OR(COUNT($D1650,E1650)&lt;&gt;2,overallRate=0),0,ROUND(IF($B1650="Non - avec lien de dépendance",MIN(2258,E1650,$D1650)*overallRate,MIN(2258,E1650)*overallRate),2))))</f>
        <v>Effectuez l’étape 1</v>
      </c>
      <c r="H1650" s="54" t="str">
        <f>IF(ISTEXT(overallRate),"Effectuez l’étape 1",IF($C1650="Oui","Utiliser Étape 2a) Hebdomadaire (52)",IF(OR(COUNT($D1650,F1650)&lt;&gt;2,overallRate=0),0,ROUND(IF($B1650="Non - avec lien de dépendance",MIN(2258,F1650,$D1650)*overallRate,MIN(2258,F1650)*overallRate),2))))</f>
        <v>Effectuez l’étape 1</v>
      </c>
      <c r="I1650" s="3">
        <f t="shared" si="25"/>
        <v>0</v>
      </c>
    </row>
    <row r="1651" spans="7:9" x14ac:dyDescent="0.35">
      <c r="G1651" s="54" t="str">
        <f>IF(ISTEXT(overallRate),"Effectuez l’étape 1",IF($C1651="Oui","Utiliser Étape 2a) Hebdomadaire (52)",IF(OR(COUNT($D1651,E1651)&lt;&gt;2,overallRate=0),0,ROUND(IF($B1651="Non - avec lien de dépendance",MIN(2258,E1651,$D1651)*overallRate,MIN(2258,E1651)*overallRate),2))))</f>
        <v>Effectuez l’étape 1</v>
      </c>
      <c r="H1651" s="54" t="str">
        <f>IF(ISTEXT(overallRate),"Effectuez l’étape 1",IF($C1651="Oui","Utiliser Étape 2a) Hebdomadaire (52)",IF(OR(COUNT($D1651,F1651)&lt;&gt;2,overallRate=0),0,ROUND(IF($B1651="Non - avec lien de dépendance",MIN(2258,F1651,$D1651)*overallRate,MIN(2258,F1651)*overallRate),2))))</f>
        <v>Effectuez l’étape 1</v>
      </c>
      <c r="I1651" s="3">
        <f t="shared" si="25"/>
        <v>0</v>
      </c>
    </row>
    <row r="1652" spans="7:9" x14ac:dyDescent="0.35">
      <c r="G1652" s="54" t="str">
        <f>IF(ISTEXT(overallRate),"Effectuez l’étape 1",IF($C1652="Oui","Utiliser Étape 2a) Hebdomadaire (52)",IF(OR(COUNT($D1652,E1652)&lt;&gt;2,overallRate=0),0,ROUND(IF($B1652="Non - avec lien de dépendance",MIN(2258,E1652,$D1652)*overallRate,MIN(2258,E1652)*overallRate),2))))</f>
        <v>Effectuez l’étape 1</v>
      </c>
      <c r="H1652" s="54" t="str">
        <f>IF(ISTEXT(overallRate),"Effectuez l’étape 1",IF($C1652="Oui","Utiliser Étape 2a) Hebdomadaire (52)",IF(OR(COUNT($D1652,F1652)&lt;&gt;2,overallRate=0),0,ROUND(IF($B1652="Non - avec lien de dépendance",MIN(2258,F1652,$D1652)*overallRate,MIN(2258,F1652)*overallRate),2))))</f>
        <v>Effectuez l’étape 1</v>
      </c>
      <c r="I1652" s="3">
        <f t="shared" si="25"/>
        <v>0</v>
      </c>
    </row>
    <row r="1653" spans="7:9" x14ac:dyDescent="0.35">
      <c r="G1653" s="54" t="str">
        <f>IF(ISTEXT(overallRate),"Effectuez l’étape 1",IF($C1653="Oui","Utiliser Étape 2a) Hebdomadaire (52)",IF(OR(COUNT($D1653,E1653)&lt;&gt;2,overallRate=0),0,ROUND(IF($B1653="Non - avec lien de dépendance",MIN(2258,E1653,$D1653)*overallRate,MIN(2258,E1653)*overallRate),2))))</f>
        <v>Effectuez l’étape 1</v>
      </c>
      <c r="H1653" s="54" t="str">
        <f>IF(ISTEXT(overallRate),"Effectuez l’étape 1",IF($C1653="Oui","Utiliser Étape 2a) Hebdomadaire (52)",IF(OR(COUNT($D1653,F1653)&lt;&gt;2,overallRate=0),0,ROUND(IF($B1653="Non - avec lien de dépendance",MIN(2258,F1653,$D1653)*overallRate,MIN(2258,F1653)*overallRate),2))))</f>
        <v>Effectuez l’étape 1</v>
      </c>
      <c r="I1653" s="3">
        <f t="shared" si="25"/>
        <v>0</v>
      </c>
    </row>
    <row r="1654" spans="7:9" x14ac:dyDescent="0.35">
      <c r="G1654" s="54" t="str">
        <f>IF(ISTEXT(overallRate),"Effectuez l’étape 1",IF($C1654="Oui","Utiliser Étape 2a) Hebdomadaire (52)",IF(OR(COUNT($D1654,E1654)&lt;&gt;2,overallRate=0),0,ROUND(IF($B1654="Non - avec lien de dépendance",MIN(2258,E1654,$D1654)*overallRate,MIN(2258,E1654)*overallRate),2))))</f>
        <v>Effectuez l’étape 1</v>
      </c>
      <c r="H1654" s="54" t="str">
        <f>IF(ISTEXT(overallRate),"Effectuez l’étape 1",IF($C1654="Oui","Utiliser Étape 2a) Hebdomadaire (52)",IF(OR(COUNT($D1654,F1654)&lt;&gt;2,overallRate=0),0,ROUND(IF($B1654="Non - avec lien de dépendance",MIN(2258,F1654,$D1654)*overallRate,MIN(2258,F1654)*overallRate),2))))</f>
        <v>Effectuez l’étape 1</v>
      </c>
      <c r="I1654" s="3">
        <f t="shared" si="25"/>
        <v>0</v>
      </c>
    </row>
    <row r="1655" spans="7:9" x14ac:dyDescent="0.35">
      <c r="G1655" s="54" t="str">
        <f>IF(ISTEXT(overallRate),"Effectuez l’étape 1",IF($C1655="Oui","Utiliser Étape 2a) Hebdomadaire (52)",IF(OR(COUNT($D1655,E1655)&lt;&gt;2,overallRate=0),0,ROUND(IF($B1655="Non - avec lien de dépendance",MIN(2258,E1655,$D1655)*overallRate,MIN(2258,E1655)*overallRate),2))))</f>
        <v>Effectuez l’étape 1</v>
      </c>
      <c r="H1655" s="54" t="str">
        <f>IF(ISTEXT(overallRate),"Effectuez l’étape 1",IF($C1655="Oui","Utiliser Étape 2a) Hebdomadaire (52)",IF(OR(COUNT($D1655,F1655)&lt;&gt;2,overallRate=0),0,ROUND(IF($B1655="Non - avec lien de dépendance",MIN(2258,F1655,$D1655)*overallRate,MIN(2258,F1655)*overallRate),2))))</f>
        <v>Effectuez l’étape 1</v>
      </c>
      <c r="I1655" s="3">
        <f t="shared" si="25"/>
        <v>0</v>
      </c>
    </row>
    <row r="1656" spans="7:9" x14ac:dyDescent="0.35">
      <c r="G1656" s="54" t="str">
        <f>IF(ISTEXT(overallRate),"Effectuez l’étape 1",IF($C1656="Oui","Utiliser Étape 2a) Hebdomadaire (52)",IF(OR(COUNT($D1656,E1656)&lt;&gt;2,overallRate=0),0,ROUND(IF($B1656="Non - avec lien de dépendance",MIN(2258,E1656,$D1656)*overallRate,MIN(2258,E1656)*overallRate),2))))</f>
        <v>Effectuez l’étape 1</v>
      </c>
      <c r="H1656" s="54" t="str">
        <f>IF(ISTEXT(overallRate),"Effectuez l’étape 1",IF($C1656="Oui","Utiliser Étape 2a) Hebdomadaire (52)",IF(OR(COUNT($D1656,F1656)&lt;&gt;2,overallRate=0),0,ROUND(IF($B1656="Non - avec lien de dépendance",MIN(2258,F1656,$D1656)*overallRate,MIN(2258,F1656)*overallRate),2))))</f>
        <v>Effectuez l’étape 1</v>
      </c>
      <c r="I1656" s="3">
        <f t="shared" si="25"/>
        <v>0</v>
      </c>
    </row>
    <row r="1657" spans="7:9" x14ac:dyDescent="0.35">
      <c r="G1657" s="54" t="str">
        <f>IF(ISTEXT(overallRate),"Effectuez l’étape 1",IF($C1657="Oui","Utiliser Étape 2a) Hebdomadaire (52)",IF(OR(COUNT($D1657,E1657)&lt;&gt;2,overallRate=0),0,ROUND(IF($B1657="Non - avec lien de dépendance",MIN(2258,E1657,$D1657)*overallRate,MIN(2258,E1657)*overallRate),2))))</f>
        <v>Effectuez l’étape 1</v>
      </c>
      <c r="H1657" s="54" t="str">
        <f>IF(ISTEXT(overallRate),"Effectuez l’étape 1",IF($C1657="Oui","Utiliser Étape 2a) Hebdomadaire (52)",IF(OR(COUNT($D1657,F1657)&lt;&gt;2,overallRate=0),0,ROUND(IF($B1657="Non - avec lien de dépendance",MIN(2258,F1657,$D1657)*overallRate,MIN(2258,F1657)*overallRate),2))))</f>
        <v>Effectuez l’étape 1</v>
      </c>
      <c r="I1657" s="3">
        <f t="shared" si="25"/>
        <v>0</v>
      </c>
    </row>
    <row r="1658" spans="7:9" x14ac:dyDescent="0.35">
      <c r="G1658" s="54" t="str">
        <f>IF(ISTEXT(overallRate),"Effectuez l’étape 1",IF($C1658="Oui","Utiliser Étape 2a) Hebdomadaire (52)",IF(OR(COUNT($D1658,E1658)&lt;&gt;2,overallRate=0),0,ROUND(IF($B1658="Non - avec lien de dépendance",MIN(2258,E1658,$D1658)*overallRate,MIN(2258,E1658)*overallRate),2))))</f>
        <v>Effectuez l’étape 1</v>
      </c>
      <c r="H1658" s="54" t="str">
        <f>IF(ISTEXT(overallRate),"Effectuez l’étape 1",IF($C1658="Oui","Utiliser Étape 2a) Hebdomadaire (52)",IF(OR(COUNT($D1658,F1658)&lt;&gt;2,overallRate=0),0,ROUND(IF($B1658="Non - avec lien de dépendance",MIN(2258,F1658,$D1658)*overallRate,MIN(2258,F1658)*overallRate),2))))</f>
        <v>Effectuez l’étape 1</v>
      </c>
      <c r="I1658" s="3">
        <f t="shared" si="25"/>
        <v>0</v>
      </c>
    </row>
    <row r="1659" spans="7:9" x14ac:dyDescent="0.35">
      <c r="G1659" s="54" t="str">
        <f>IF(ISTEXT(overallRate),"Effectuez l’étape 1",IF($C1659="Oui","Utiliser Étape 2a) Hebdomadaire (52)",IF(OR(COUNT($D1659,E1659)&lt;&gt;2,overallRate=0),0,ROUND(IF($B1659="Non - avec lien de dépendance",MIN(2258,E1659,$D1659)*overallRate,MIN(2258,E1659)*overallRate),2))))</f>
        <v>Effectuez l’étape 1</v>
      </c>
      <c r="H1659" s="54" t="str">
        <f>IF(ISTEXT(overallRate),"Effectuez l’étape 1",IF($C1659="Oui","Utiliser Étape 2a) Hebdomadaire (52)",IF(OR(COUNT($D1659,F1659)&lt;&gt;2,overallRate=0),0,ROUND(IF($B1659="Non - avec lien de dépendance",MIN(2258,F1659,$D1659)*overallRate,MIN(2258,F1659)*overallRate),2))))</f>
        <v>Effectuez l’étape 1</v>
      </c>
      <c r="I1659" s="3">
        <f t="shared" si="25"/>
        <v>0</v>
      </c>
    </row>
    <row r="1660" spans="7:9" x14ac:dyDescent="0.35">
      <c r="G1660" s="54" t="str">
        <f>IF(ISTEXT(overallRate),"Effectuez l’étape 1",IF($C1660="Oui","Utiliser Étape 2a) Hebdomadaire (52)",IF(OR(COUNT($D1660,E1660)&lt;&gt;2,overallRate=0),0,ROUND(IF($B1660="Non - avec lien de dépendance",MIN(2258,E1660,$D1660)*overallRate,MIN(2258,E1660)*overallRate),2))))</f>
        <v>Effectuez l’étape 1</v>
      </c>
      <c r="H1660" s="54" t="str">
        <f>IF(ISTEXT(overallRate),"Effectuez l’étape 1",IF($C1660="Oui","Utiliser Étape 2a) Hebdomadaire (52)",IF(OR(COUNT($D1660,F1660)&lt;&gt;2,overallRate=0),0,ROUND(IF($B1660="Non - avec lien de dépendance",MIN(2258,F1660,$D1660)*overallRate,MIN(2258,F1660)*overallRate),2))))</f>
        <v>Effectuez l’étape 1</v>
      </c>
      <c r="I1660" s="3">
        <f t="shared" si="25"/>
        <v>0</v>
      </c>
    </row>
    <row r="1661" spans="7:9" x14ac:dyDescent="0.35">
      <c r="G1661" s="54" t="str">
        <f>IF(ISTEXT(overallRate),"Effectuez l’étape 1",IF($C1661="Oui","Utiliser Étape 2a) Hebdomadaire (52)",IF(OR(COUNT($D1661,E1661)&lt;&gt;2,overallRate=0),0,ROUND(IF($B1661="Non - avec lien de dépendance",MIN(2258,E1661,$D1661)*overallRate,MIN(2258,E1661)*overallRate),2))))</f>
        <v>Effectuez l’étape 1</v>
      </c>
      <c r="H1661" s="54" t="str">
        <f>IF(ISTEXT(overallRate),"Effectuez l’étape 1",IF($C1661="Oui","Utiliser Étape 2a) Hebdomadaire (52)",IF(OR(COUNT($D1661,F1661)&lt;&gt;2,overallRate=0),0,ROUND(IF($B1661="Non - avec lien de dépendance",MIN(2258,F1661,$D1661)*overallRate,MIN(2258,F1661)*overallRate),2))))</f>
        <v>Effectuez l’étape 1</v>
      </c>
      <c r="I1661" s="3">
        <f t="shared" si="25"/>
        <v>0</v>
      </c>
    </row>
    <row r="1662" spans="7:9" x14ac:dyDescent="0.35">
      <c r="G1662" s="54" t="str">
        <f>IF(ISTEXT(overallRate),"Effectuez l’étape 1",IF($C1662="Oui","Utiliser Étape 2a) Hebdomadaire (52)",IF(OR(COUNT($D1662,E1662)&lt;&gt;2,overallRate=0),0,ROUND(IF($B1662="Non - avec lien de dépendance",MIN(2258,E1662,$D1662)*overallRate,MIN(2258,E1662)*overallRate),2))))</f>
        <v>Effectuez l’étape 1</v>
      </c>
      <c r="H1662" s="54" t="str">
        <f>IF(ISTEXT(overallRate),"Effectuez l’étape 1",IF($C1662="Oui","Utiliser Étape 2a) Hebdomadaire (52)",IF(OR(COUNT($D1662,F1662)&lt;&gt;2,overallRate=0),0,ROUND(IF($B1662="Non - avec lien de dépendance",MIN(2258,F1662,$D1662)*overallRate,MIN(2258,F1662)*overallRate),2))))</f>
        <v>Effectuez l’étape 1</v>
      </c>
      <c r="I1662" s="3">
        <f t="shared" si="25"/>
        <v>0</v>
      </c>
    </row>
    <row r="1663" spans="7:9" x14ac:dyDescent="0.35">
      <c r="G1663" s="54" t="str">
        <f>IF(ISTEXT(overallRate),"Effectuez l’étape 1",IF($C1663="Oui","Utiliser Étape 2a) Hebdomadaire (52)",IF(OR(COUNT($D1663,E1663)&lt;&gt;2,overallRate=0),0,ROUND(IF($B1663="Non - avec lien de dépendance",MIN(2258,E1663,$D1663)*overallRate,MIN(2258,E1663)*overallRate),2))))</f>
        <v>Effectuez l’étape 1</v>
      </c>
      <c r="H1663" s="54" t="str">
        <f>IF(ISTEXT(overallRate),"Effectuez l’étape 1",IF($C1663="Oui","Utiliser Étape 2a) Hebdomadaire (52)",IF(OR(COUNT($D1663,F1663)&lt;&gt;2,overallRate=0),0,ROUND(IF($B1663="Non - avec lien de dépendance",MIN(2258,F1663,$D1663)*overallRate,MIN(2258,F1663)*overallRate),2))))</f>
        <v>Effectuez l’étape 1</v>
      </c>
      <c r="I1663" s="3">
        <f t="shared" si="25"/>
        <v>0</v>
      </c>
    </row>
    <row r="1664" spans="7:9" x14ac:dyDescent="0.35">
      <c r="G1664" s="54" t="str">
        <f>IF(ISTEXT(overallRate),"Effectuez l’étape 1",IF($C1664="Oui","Utiliser Étape 2a) Hebdomadaire (52)",IF(OR(COUNT($D1664,E1664)&lt;&gt;2,overallRate=0),0,ROUND(IF($B1664="Non - avec lien de dépendance",MIN(2258,E1664,$D1664)*overallRate,MIN(2258,E1664)*overallRate),2))))</f>
        <v>Effectuez l’étape 1</v>
      </c>
      <c r="H1664" s="54" t="str">
        <f>IF(ISTEXT(overallRate),"Effectuez l’étape 1",IF($C1664="Oui","Utiliser Étape 2a) Hebdomadaire (52)",IF(OR(COUNT($D1664,F1664)&lt;&gt;2,overallRate=0),0,ROUND(IF($B1664="Non - avec lien de dépendance",MIN(2258,F1664,$D1664)*overallRate,MIN(2258,F1664)*overallRate),2))))</f>
        <v>Effectuez l’étape 1</v>
      </c>
      <c r="I1664" s="3">
        <f t="shared" si="25"/>
        <v>0</v>
      </c>
    </row>
    <row r="1665" spans="7:9" x14ac:dyDescent="0.35">
      <c r="G1665" s="54" t="str">
        <f>IF(ISTEXT(overallRate),"Effectuez l’étape 1",IF($C1665="Oui","Utiliser Étape 2a) Hebdomadaire (52)",IF(OR(COUNT($D1665,E1665)&lt;&gt;2,overallRate=0),0,ROUND(IF($B1665="Non - avec lien de dépendance",MIN(2258,E1665,$D1665)*overallRate,MIN(2258,E1665)*overallRate),2))))</f>
        <v>Effectuez l’étape 1</v>
      </c>
      <c r="H1665" s="54" t="str">
        <f>IF(ISTEXT(overallRate),"Effectuez l’étape 1",IF($C1665="Oui","Utiliser Étape 2a) Hebdomadaire (52)",IF(OR(COUNT($D1665,F1665)&lt;&gt;2,overallRate=0),0,ROUND(IF($B1665="Non - avec lien de dépendance",MIN(2258,F1665,$D1665)*overallRate,MIN(2258,F1665)*overallRate),2))))</f>
        <v>Effectuez l’étape 1</v>
      </c>
      <c r="I1665" s="3">
        <f t="shared" si="25"/>
        <v>0</v>
      </c>
    </row>
    <row r="1666" spans="7:9" x14ac:dyDescent="0.35">
      <c r="G1666" s="54" t="str">
        <f>IF(ISTEXT(overallRate),"Effectuez l’étape 1",IF($C1666="Oui","Utiliser Étape 2a) Hebdomadaire (52)",IF(OR(COUNT($D1666,E1666)&lt;&gt;2,overallRate=0),0,ROUND(IF($B1666="Non - avec lien de dépendance",MIN(2258,E1666,$D1666)*overallRate,MIN(2258,E1666)*overallRate),2))))</f>
        <v>Effectuez l’étape 1</v>
      </c>
      <c r="H1666" s="54" t="str">
        <f>IF(ISTEXT(overallRate),"Effectuez l’étape 1",IF($C1666="Oui","Utiliser Étape 2a) Hebdomadaire (52)",IF(OR(COUNT($D1666,F1666)&lt;&gt;2,overallRate=0),0,ROUND(IF($B1666="Non - avec lien de dépendance",MIN(2258,F1666,$D1666)*overallRate,MIN(2258,F1666)*overallRate),2))))</f>
        <v>Effectuez l’étape 1</v>
      </c>
      <c r="I1666" s="3">
        <f t="shared" si="25"/>
        <v>0</v>
      </c>
    </row>
    <row r="1667" spans="7:9" x14ac:dyDescent="0.35">
      <c r="G1667" s="54" t="str">
        <f>IF(ISTEXT(overallRate),"Effectuez l’étape 1",IF($C1667="Oui","Utiliser Étape 2a) Hebdomadaire (52)",IF(OR(COUNT($D1667,E1667)&lt;&gt;2,overallRate=0),0,ROUND(IF($B1667="Non - avec lien de dépendance",MIN(2258,E1667,$D1667)*overallRate,MIN(2258,E1667)*overallRate),2))))</f>
        <v>Effectuez l’étape 1</v>
      </c>
      <c r="H1667" s="54" t="str">
        <f>IF(ISTEXT(overallRate),"Effectuez l’étape 1",IF($C1667="Oui","Utiliser Étape 2a) Hebdomadaire (52)",IF(OR(COUNT($D1667,F1667)&lt;&gt;2,overallRate=0),0,ROUND(IF($B1667="Non - avec lien de dépendance",MIN(2258,F1667,$D1667)*overallRate,MIN(2258,F1667)*overallRate),2))))</f>
        <v>Effectuez l’étape 1</v>
      </c>
      <c r="I1667" s="3">
        <f t="shared" si="25"/>
        <v>0</v>
      </c>
    </row>
    <row r="1668" spans="7:9" x14ac:dyDescent="0.35">
      <c r="G1668" s="54" t="str">
        <f>IF(ISTEXT(overallRate),"Effectuez l’étape 1",IF($C1668="Oui","Utiliser Étape 2a) Hebdomadaire (52)",IF(OR(COUNT($D1668,E1668)&lt;&gt;2,overallRate=0),0,ROUND(IF($B1668="Non - avec lien de dépendance",MIN(2258,E1668,$D1668)*overallRate,MIN(2258,E1668)*overallRate),2))))</f>
        <v>Effectuez l’étape 1</v>
      </c>
      <c r="H1668" s="54" t="str">
        <f>IF(ISTEXT(overallRate),"Effectuez l’étape 1",IF($C1668="Oui","Utiliser Étape 2a) Hebdomadaire (52)",IF(OR(COUNT($D1668,F1668)&lt;&gt;2,overallRate=0),0,ROUND(IF($B1668="Non - avec lien de dépendance",MIN(2258,F1668,$D1668)*overallRate,MIN(2258,F1668)*overallRate),2))))</f>
        <v>Effectuez l’étape 1</v>
      </c>
      <c r="I1668" s="3">
        <f t="shared" si="25"/>
        <v>0</v>
      </c>
    </row>
    <row r="1669" spans="7:9" x14ac:dyDescent="0.35">
      <c r="G1669" s="54" t="str">
        <f>IF(ISTEXT(overallRate),"Effectuez l’étape 1",IF($C1669="Oui","Utiliser Étape 2a) Hebdomadaire (52)",IF(OR(COUNT($D1669,E1669)&lt;&gt;2,overallRate=0),0,ROUND(IF($B1669="Non - avec lien de dépendance",MIN(2258,E1669,$D1669)*overallRate,MIN(2258,E1669)*overallRate),2))))</f>
        <v>Effectuez l’étape 1</v>
      </c>
      <c r="H1669" s="54" t="str">
        <f>IF(ISTEXT(overallRate),"Effectuez l’étape 1",IF($C1669="Oui","Utiliser Étape 2a) Hebdomadaire (52)",IF(OR(COUNT($D1669,F1669)&lt;&gt;2,overallRate=0),0,ROUND(IF($B1669="Non - avec lien de dépendance",MIN(2258,F1669,$D1669)*overallRate,MIN(2258,F1669)*overallRate),2))))</f>
        <v>Effectuez l’étape 1</v>
      </c>
      <c r="I1669" s="3">
        <f t="shared" si="25"/>
        <v>0</v>
      </c>
    </row>
    <row r="1670" spans="7:9" x14ac:dyDescent="0.35">
      <c r="G1670" s="54" t="str">
        <f>IF(ISTEXT(overallRate),"Effectuez l’étape 1",IF($C1670="Oui","Utiliser Étape 2a) Hebdomadaire (52)",IF(OR(COUNT($D1670,E1670)&lt;&gt;2,overallRate=0),0,ROUND(IF($B1670="Non - avec lien de dépendance",MIN(2258,E1670,$D1670)*overallRate,MIN(2258,E1670)*overallRate),2))))</f>
        <v>Effectuez l’étape 1</v>
      </c>
      <c r="H1670" s="54" t="str">
        <f>IF(ISTEXT(overallRate),"Effectuez l’étape 1",IF($C1670="Oui","Utiliser Étape 2a) Hebdomadaire (52)",IF(OR(COUNT($D1670,F1670)&lt;&gt;2,overallRate=0),0,ROUND(IF($B1670="Non - avec lien de dépendance",MIN(2258,F1670,$D1670)*overallRate,MIN(2258,F1670)*overallRate),2))))</f>
        <v>Effectuez l’étape 1</v>
      </c>
      <c r="I1670" s="3">
        <f t="shared" si="25"/>
        <v>0</v>
      </c>
    </row>
    <row r="1671" spans="7:9" x14ac:dyDescent="0.35">
      <c r="G1671" s="54" t="str">
        <f>IF(ISTEXT(overallRate),"Effectuez l’étape 1",IF($C1671="Oui","Utiliser Étape 2a) Hebdomadaire (52)",IF(OR(COUNT($D1671,E1671)&lt;&gt;2,overallRate=0),0,ROUND(IF($B1671="Non - avec lien de dépendance",MIN(2258,E1671,$D1671)*overallRate,MIN(2258,E1671)*overallRate),2))))</f>
        <v>Effectuez l’étape 1</v>
      </c>
      <c r="H1671" s="54" t="str">
        <f>IF(ISTEXT(overallRate),"Effectuez l’étape 1",IF($C1671="Oui","Utiliser Étape 2a) Hebdomadaire (52)",IF(OR(COUNT($D1671,F1671)&lt;&gt;2,overallRate=0),0,ROUND(IF($B1671="Non - avec lien de dépendance",MIN(2258,F1671,$D1671)*overallRate,MIN(2258,F1671)*overallRate),2))))</f>
        <v>Effectuez l’étape 1</v>
      </c>
      <c r="I1671" s="3">
        <f t="shared" ref="I1671:I1734" si="26">IF(AND(COUNT(B1671:F1671)&gt;0,OR(COUNT(D1671:F1671)&lt;&gt;3,ISBLANK(B1671))),"Fill out all amounts",SUM(G1671:H1671))</f>
        <v>0</v>
      </c>
    </row>
    <row r="1672" spans="7:9" x14ac:dyDescent="0.35">
      <c r="G1672" s="54" t="str">
        <f>IF(ISTEXT(overallRate),"Effectuez l’étape 1",IF($C1672="Oui","Utiliser Étape 2a) Hebdomadaire (52)",IF(OR(COUNT($D1672,E1672)&lt;&gt;2,overallRate=0),0,ROUND(IF($B1672="Non - avec lien de dépendance",MIN(2258,E1672,$D1672)*overallRate,MIN(2258,E1672)*overallRate),2))))</f>
        <v>Effectuez l’étape 1</v>
      </c>
      <c r="H1672" s="54" t="str">
        <f>IF(ISTEXT(overallRate),"Effectuez l’étape 1",IF($C1672="Oui","Utiliser Étape 2a) Hebdomadaire (52)",IF(OR(COUNT($D1672,F1672)&lt;&gt;2,overallRate=0),0,ROUND(IF($B1672="Non - avec lien de dépendance",MIN(2258,F1672,$D1672)*overallRate,MIN(2258,F1672)*overallRate),2))))</f>
        <v>Effectuez l’étape 1</v>
      </c>
      <c r="I1672" s="3">
        <f t="shared" si="26"/>
        <v>0</v>
      </c>
    </row>
    <row r="1673" spans="7:9" x14ac:dyDescent="0.35">
      <c r="G1673" s="54" t="str">
        <f>IF(ISTEXT(overallRate),"Effectuez l’étape 1",IF($C1673="Oui","Utiliser Étape 2a) Hebdomadaire (52)",IF(OR(COUNT($D1673,E1673)&lt;&gt;2,overallRate=0),0,ROUND(IF($B1673="Non - avec lien de dépendance",MIN(2258,E1673,$D1673)*overallRate,MIN(2258,E1673)*overallRate),2))))</f>
        <v>Effectuez l’étape 1</v>
      </c>
      <c r="H1673" s="54" t="str">
        <f>IF(ISTEXT(overallRate),"Effectuez l’étape 1",IF($C1673="Oui","Utiliser Étape 2a) Hebdomadaire (52)",IF(OR(COUNT($D1673,F1673)&lt;&gt;2,overallRate=0),0,ROUND(IF($B1673="Non - avec lien de dépendance",MIN(2258,F1673,$D1673)*overallRate,MIN(2258,F1673)*overallRate),2))))</f>
        <v>Effectuez l’étape 1</v>
      </c>
      <c r="I1673" s="3">
        <f t="shared" si="26"/>
        <v>0</v>
      </c>
    </row>
    <row r="1674" spans="7:9" x14ac:dyDescent="0.35">
      <c r="G1674" s="54" t="str">
        <f>IF(ISTEXT(overallRate),"Effectuez l’étape 1",IF($C1674="Oui","Utiliser Étape 2a) Hebdomadaire (52)",IF(OR(COUNT($D1674,E1674)&lt;&gt;2,overallRate=0),0,ROUND(IF($B1674="Non - avec lien de dépendance",MIN(2258,E1674,$D1674)*overallRate,MIN(2258,E1674)*overallRate),2))))</f>
        <v>Effectuez l’étape 1</v>
      </c>
      <c r="H1674" s="54" t="str">
        <f>IF(ISTEXT(overallRate),"Effectuez l’étape 1",IF($C1674="Oui","Utiliser Étape 2a) Hebdomadaire (52)",IF(OR(COUNT($D1674,F1674)&lt;&gt;2,overallRate=0),0,ROUND(IF($B1674="Non - avec lien de dépendance",MIN(2258,F1674,$D1674)*overallRate,MIN(2258,F1674)*overallRate),2))))</f>
        <v>Effectuez l’étape 1</v>
      </c>
      <c r="I1674" s="3">
        <f t="shared" si="26"/>
        <v>0</v>
      </c>
    </row>
    <row r="1675" spans="7:9" x14ac:dyDescent="0.35">
      <c r="G1675" s="54" t="str">
        <f>IF(ISTEXT(overallRate),"Effectuez l’étape 1",IF($C1675="Oui","Utiliser Étape 2a) Hebdomadaire (52)",IF(OR(COUNT($D1675,E1675)&lt;&gt;2,overallRate=0),0,ROUND(IF($B1675="Non - avec lien de dépendance",MIN(2258,E1675,$D1675)*overallRate,MIN(2258,E1675)*overallRate),2))))</f>
        <v>Effectuez l’étape 1</v>
      </c>
      <c r="H1675" s="54" t="str">
        <f>IF(ISTEXT(overallRate),"Effectuez l’étape 1",IF($C1675="Oui","Utiliser Étape 2a) Hebdomadaire (52)",IF(OR(COUNT($D1675,F1675)&lt;&gt;2,overallRate=0),0,ROUND(IF($B1675="Non - avec lien de dépendance",MIN(2258,F1675,$D1675)*overallRate,MIN(2258,F1675)*overallRate),2))))</f>
        <v>Effectuez l’étape 1</v>
      </c>
      <c r="I1675" s="3">
        <f t="shared" si="26"/>
        <v>0</v>
      </c>
    </row>
    <row r="1676" spans="7:9" x14ac:dyDescent="0.35">
      <c r="G1676" s="54" t="str">
        <f>IF(ISTEXT(overallRate),"Effectuez l’étape 1",IF($C1676="Oui","Utiliser Étape 2a) Hebdomadaire (52)",IF(OR(COUNT($D1676,E1676)&lt;&gt;2,overallRate=0),0,ROUND(IF($B1676="Non - avec lien de dépendance",MIN(2258,E1676,$D1676)*overallRate,MIN(2258,E1676)*overallRate),2))))</f>
        <v>Effectuez l’étape 1</v>
      </c>
      <c r="H1676" s="54" t="str">
        <f>IF(ISTEXT(overallRate),"Effectuez l’étape 1",IF($C1676="Oui","Utiliser Étape 2a) Hebdomadaire (52)",IF(OR(COUNT($D1676,F1676)&lt;&gt;2,overallRate=0),0,ROUND(IF($B1676="Non - avec lien de dépendance",MIN(2258,F1676,$D1676)*overallRate,MIN(2258,F1676)*overallRate),2))))</f>
        <v>Effectuez l’étape 1</v>
      </c>
      <c r="I1676" s="3">
        <f t="shared" si="26"/>
        <v>0</v>
      </c>
    </row>
    <row r="1677" spans="7:9" x14ac:dyDescent="0.35">
      <c r="G1677" s="54" t="str">
        <f>IF(ISTEXT(overallRate),"Effectuez l’étape 1",IF($C1677="Oui","Utiliser Étape 2a) Hebdomadaire (52)",IF(OR(COUNT($D1677,E1677)&lt;&gt;2,overallRate=0),0,ROUND(IF($B1677="Non - avec lien de dépendance",MIN(2258,E1677,$D1677)*overallRate,MIN(2258,E1677)*overallRate),2))))</f>
        <v>Effectuez l’étape 1</v>
      </c>
      <c r="H1677" s="54" t="str">
        <f>IF(ISTEXT(overallRate),"Effectuez l’étape 1",IF($C1677="Oui","Utiliser Étape 2a) Hebdomadaire (52)",IF(OR(COUNT($D1677,F1677)&lt;&gt;2,overallRate=0),0,ROUND(IF($B1677="Non - avec lien de dépendance",MIN(2258,F1677,$D1677)*overallRate,MIN(2258,F1677)*overallRate),2))))</f>
        <v>Effectuez l’étape 1</v>
      </c>
      <c r="I1677" s="3">
        <f t="shared" si="26"/>
        <v>0</v>
      </c>
    </row>
    <row r="1678" spans="7:9" x14ac:dyDescent="0.35">
      <c r="G1678" s="54" t="str">
        <f>IF(ISTEXT(overallRate),"Effectuez l’étape 1",IF($C1678="Oui","Utiliser Étape 2a) Hebdomadaire (52)",IF(OR(COUNT($D1678,E1678)&lt;&gt;2,overallRate=0),0,ROUND(IF($B1678="Non - avec lien de dépendance",MIN(2258,E1678,$D1678)*overallRate,MIN(2258,E1678)*overallRate),2))))</f>
        <v>Effectuez l’étape 1</v>
      </c>
      <c r="H1678" s="54" t="str">
        <f>IF(ISTEXT(overallRate),"Effectuez l’étape 1",IF($C1678="Oui","Utiliser Étape 2a) Hebdomadaire (52)",IF(OR(COUNT($D1678,F1678)&lt;&gt;2,overallRate=0),0,ROUND(IF($B1678="Non - avec lien de dépendance",MIN(2258,F1678,$D1678)*overallRate,MIN(2258,F1678)*overallRate),2))))</f>
        <v>Effectuez l’étape 1</v>
      </c>
      <c r="I1678" s="3">
        <f t="shared" si="26"/>
        <v>0</v>
      </c>
    </row>
    <row r="1679" spans="7:9" x14ac:dyDescent="0.35">
      <c r="G1679" s="54" t="str">
        <f>IF(ISTEXT(overallRate),"Effectuez l’étape 1",IF($C1679="Oui","Utiliser Étape 2a) Hebdomadaire (52)",IF(OR(COUNT($D1679,E1679)&lt;&gt;2,overallRate=0),0,ROUND(IF($B1679="Non - avec lien de dépendance",MIN(2258,E1679,$D1679)*overallRate,MIN(2258,E1679)*overallRate),2))))</f>
        <v>Effectuez l’étape 1</v>
      </c>
      <c r="H1679" s="54" t="str">
        <f>IF(ISTEXT(overallRate),"Effectuez l’étape 1",IF($C1679="Oui","Utiliser Étape 2a) Hebdomadaire (52)",IF(OR(COUNT($D1679,F1679)&lt;&gt;2,overallRate=0),0,ROUND(IF($B1679="Non - avec lien de dépendance",MIN(2258,F1679,$D1679)*overallRate,MIN(2258,F1679)*overallRate),2))))</f>
        <v>Effectuez l’étape 1</v>
      </c>
      <c r="I1679" s="3">
        <f t="shared" si="26"/>
        <v>0</v>
      </c>
    </row>
    <row r="1680" spans="7:9" x14ac:dyDescent="0.35">
      <c r="G1680" s="54" t="str">
        <f>IF(ISTEXT(overallRate),"Effectuez l’étape 1",IF($C1680="Oui","Utiliser Étape 2a) Hebdomadaire (52)",IF(OR(COUNT($D1680,E1680)&lt;&gt;2,overallRate=0),0,ROUND(IF($B1680="Non - avec lien de dépendance",MIN(2258,E1680,$D1680)*overallRate,MIN(2258,E1680)*overallRate),2))))</f>
        <v>Effectuez l’étape 1</v>
      </c>
      <c r="H1680" s="54" t="str">
        <f>IF(ISTEXT(overallRate),"Effectuez l’étape 1",IF($C1680="Oui","Utiliser Étape 2a) Hebdomadaire (52)",IF(OR(COUNT($D1680,F1680)&lt;&gt;2,overallRate=0),0,ROUND(IF($B1680="Non - avec lien de dépendance",MIN(2258,F1680,$D1680)*overallRate,MIN(2258,F1680)*overallRate),2))))</f>
        <v>Effectuez l’étape 1</v>
      </c>
      <c r="I1680" s="3">
        <f t="shared" si="26"/>
        <v>0</v>
      </c>
    </row>
    <row r="1681" spans="7:9" x14ac:dyDescent="0.35">
      <c r="G1681" s="54" t="str">
        <f>IF(ISTEXT(overallRate),"Effectuez l’étape 1",IF($C1681="Oui","Utiliser Étape 2a) Hebdomadaire (52)",IF(OR(COUNT($D1681,E1681)&lt;&gt;2,overallRate=0),0,ROUND(IF($B1681="Non - avec lien de dépendance",MIN(2258,E1681,$D1681)*overallRate,MIN(2258,E1681)*overallRate),2))))</f>
        <v>Effectuez l’étape 1</v>
      </c>
      <c r="H1681" s="54" t="str">
        <f>IF(ISTEXT(overallRate),"Effectuez l’étape 1",IF($C1681="Oui","Utiliser Étape 2a) Hebdomadaire (52)",IF(OR(COUNT($D1681,F1681)&lt;&gt;2,overallRate=0),0,ROUND(IF($B1681="Non - avec lien de dépendance",MIN(2258,F1681,$D1681)*overallRate,MIN(2258,F1681)*overallRate),2))))</f>
        <v>Effectuez l’étape 1</v>
      </c>
      <c r="I1681" s="3">
        <f t="shared" si="26"/>
        <v>0</v>
      </c>
    </row>
    <row r="1682" spans="7:9" x14ac:dyDescent="0.35">
      <c r="G1682" s="54" t="str">
        <f>IF(ISTEXT(overallRate),"Effectuez l’étape 1",IF($C1682="Oui","Utiliser Étape 2a) Hebdomadaire (52)",IF(OR(COUNT($D1682,E1682)&lt;&gt;2,overallRate=0),0,ROUND(IF($B1682="Non - avec lien de dépendance",MIN(2258,E1682,$D1682)*overallRate,MIN(2258,E1682)*overallRate),2))))</f>
        <v>Effectuez l’étape 1</v>
      </c>
      <c r="H1682" s="54" t="str">
        <f>IF(ISTEXT(overallRate),"Effectuez l’étape 1",IF($C1682="Oui","Utiliser Étape 2a) Hebdomadaire (52)",IF(OR(COUNT($D1682,F1682)&lt;&gt;2,overallRate=0),0,ROUND(IF($B1682="Non - avec lien de dépendance",MIN(2258,F1682,$D1682)*overallRate,MIN(2258,F1682)*overallRate),2))))</f>
        <v>Effectuez l’étape 1</v>
      </c>
      <c r="I1682" s="3">
        <f t="shared" si="26"/>
        <v>0</v>
      </c>
    </row>
    <row r="1683" spans="7:9" x14ac:dyDescent="0.35">
      <c r="G1683" s="54" t="str">
        <f>IF(ISTEXT(overallRate),"Effectuez l’étape 1",IF($C1683="Oui","Utiliser Étape 2a) Hebdomadaire (52)",IF(OR(COUNT($D1683,E1683)&lt;&gt;2,overallRate=0),0,ROUND(IF($B1683="Non - avec lien de dépendance",MIN(2258,E1683,$D1683)*overallRate,MIN(2258,E1683)*overallRate),2))))</f>
        <v>Effectuez l’étape 1</v>
      </c>
      <c r="H1683" s="54" t="str">
        <f>IF(ISTEXT(overallRate),"Effectuez l’étape 1",IF($C1683="Oui","Utiliser Étape 2a) Hebdomadaire (52)",IF(OR(COUNT($D1683,F1683)&lt;&gt;2,overallRate=0),0,ROUND(IF($B1683="Non - avec lien de dépendance",MIN(2258,F1683,$D1683)*overallRate,MIN(2258,F1683)*overallRate),2))))</f>
        <v>Effectuez l’étape 1</v>
      </c>
      <c r="I1683" s="3">
        <f t="shared" si="26"/>
        <v>0</v>
      </c>
    </row>
    <row r="1684" spans="7:9" x14ac:dyDescent="0.35">
      <c r="G1684" s="54" t="str">
        <f>IF(ISTEXT(overallRate),"Effectuez l’étape 1",IF($C1684="Oui","Utiliser Étape 2a) Hebdomadaire (52)",IF(OR(COUNT($D1684,E1684)&lt;&gt;2,overallRate=0),0,ROUND(IF($B1684="Non - avec lien de dépendance",MIN(2258,E1684,$D1684)*overallRate,MIN(2258,E1684)*overallRate),2))))</f>
        <v>Effectuez l’étape 1</v>
      </c>
      <c r="H1684" s="54" t="str">
        <f>IF(ISTEXT(overallRate),"Effectuez l’étape 1",IF($C1684="Oui","Utiliser Étape 2a) Hebdomadaire (52)",IF(OR(COUNT($D1684,F1684)&lt;&gt;2,overallRate=0),0,ROUND(IF($B1684="Non - avec lien de dépendance",MIN(2258,F1684,$D1684)*overallRate,MIN(2258,F1684)*overallRate),2))))</f>
        <v>Effectuez l’étape 1</v>
      </c>
      <c r="I1684" s="3">
        <f t="shared" si="26"/>
        <v>0</v>
      </c>
    </row>
    <row r="1685" spans="7:9" x14ac:dyDescent="0.35">
      <c r="G1685" s="54" t="str">
        <f>IF(ISTEXT(overallRate),"Effectuez l’étape 1",IF($C1685="Oui","Utiliser Étape 2a) Hebdomadaire (52)",IF(OR(COUNT($D1685,E1685)&lt;&gt;2,overallRate=0),0,ROUND(IF($B1685="Non - avec lien de dépendance",MIN(2258,E1685,$D1685)*overallRate,MIN(2258,E1685)*overallRate),2))))</f>
        <v>Effectuez l’étape 1</v>
      </c>
      <c r="H1685" s="54" t="str">
        <f>IF(ISTEXT(overallRate),"Effectuez l’étape 1",IF($C1685="Oui","Utiliser Étape 2a) Hebdomadaire (52)",IF(OR(COUNT($D1685,F1685)&lt;&gt;2,overallRate=0),0,ROUND(IF($B1685="Non - avec lien de dépendance",MIN(2258,F1685,$D1685)*overallRate,MIN(2258,F1685)*overallRate),2))))</f>
        <v>Effectuez l’étape 1</v>
      </c>
      <c r="I1685" s="3">
        <f t="shared" si="26"/>
        <v>0</v>
      </c>
    </row>
    <row r="1686" spans="7:9" x14ac:dyDescent="0.35">
      <c r="G1686" s="54" t="str">
        <f>IF(ISTEXT(overallRate),"Effectuez l’étape 1",IF($C1686="Oui","Utiliser Étape 2a) Hebdomadaire (52)",IF(OR(COUNT($D1686,E1686)&lt;&gt;2,overallRate=0),0,ROUND(IF($B1686="Non - avec lien de dépendance",MIN(2258,E1686,$D1686)*overallRate,MIN(2258,E1686)*overallRate),2))))</f>
        <v>Effectuez l’étape 1</v>
      </c>
      <c r="H1686" s="54" t="str">
        <f>IF(ISTEXT(overallRate),"Effectuez l’étape 1",IF($C1686="Oui","Utiliser Étape 2a) Hebdomadaire (52)",IF(OR(COUNT($D1686,F1686)&lt;&gt;2,overallRate=0),0,ROUND(IF($B1686="Non - avec lien de dépendance",MIN(2258,F1686,$D1686)*overallRate,MIN(2258,F1686)*overallRate),2))))</f>
        <v>Effectuez l’étape 1</v>
      </c>
      <c r="I1686" s="3">
        <f t="shared" si="26"/>
        <v>0</v>
      </c>
    </row>
    <row r="1687" spans="7:9" x14ac:dyDescent="0.35">
      <c r="G1687" s="54" t="str">
        <f>IF(ISTEXT(overallRate),"Effectuez l’étape 1",IF($C1687="Oui","Utiliser Étape 2a) Hebdomadaire (52)",IF(OR(COUNT($D1687,E1687)&lt;&gt;2,overallRate=0),0,ROUND(IF($B1687="Non - avec lien de dépendance",MIN(2258,E1687,$D1687)*overallRate,MIN(2258,E1687)*overallRate),2))))</f>
        <v>Effectuez l’étape 1</v>
      </c>
      <c r="H1687" s="54" t="str">
        <f>IF(ISTEXT(overallRate),"Effectuez l’étape 1",IF($C1687="Oui","Utiliser Étape 2a) Hebdomadaire (52)",IF(OR(COUNT($D1687,F1687)&lt;&gt;2,overallRate=0),0,ROUND(IF($B1687="Non - avec lien de dépendance",MIN(2258,F1687,$D1687)*overallRate,MIN(2258,F1687)*overallRate),2))))</f>
        <v>Effectuez l’étape 1</v>
      </c>
      <c r="I1687" s="3">
        <f t="shared" si="26"/>
        <v>0</v>
      </c>
    </row>
    <row r="1688" spans="7:9" x14ac:dyDescent="0.35">
      <c r="G1688" s="54" t="str">
        <f>IF(ISTEXT(overallRate),"Effectuez l’étape 1",IF($C1688="Oui","Utiliser Étape 2a) Hebdomadaire (52)",IF(OR(COUNT($D1688,E1688)&lt;&gt;2,overallRate=0),0,ROUND(IF($B1688="Non - avec lien de dépendance",MIN(2258,E1688,$D1688)*overallRate,MIN(2258,E1688)*overallRate),2))))</f>
        <v>Effectuez l’étape 1</v>
      </c>
      <c r="H1688" s="54" t="str">
        <f>IF(ISTEXT(overallRate),"Effectuez l’étape 1",IF($C1688="Oui","Utiliser Étape 2a) Hebdomadaire (52)",IF(OR(COUNT($D1688,F1688)&lt;&gt;2,overallRate=0),0,ROUND(IF($B1688="Non - avec lien de dépendance",MIN(2258,F1688,$D1688)*overallRate,MIN(2258,F1688)*overallRate),2))))</f>
        <v>Effectuez l’étape 1</v>
      </c>
      <c r="I1688" s="3">
        <f t="shared" si="26"/>
        <v>0</v>
      </c>
    </row>
    <row r="1689" spans="7:9" x14ac:dyDescent="0.35">
      <c r="G1689" s="54" t="str">
        <f>IF(ISTEXT(overallRate),"Effectuez l’étape 1",IF($C1689="Oui","Utiliser Étape 2a) Hebdomadaire (52)",IF(OR(COUNT($D1689,E1689)&lt;&gt;2,overallRate=0),0,ROUND(IF($B1689="Non - avec lien de dépendance",MIN(2258,E1689,$D1689)*overallRate,MIN(2258,E1689)*overallRate),2))))</f>
        <v>Effectuez l’étape 1</v>
      </c>
      <c r="H1689" s="54" t="str">
        <f>IF(ISTEXT(overallRate),"Effectuez l’étape 1",IF($C1689="Oui","Utiliser Étape 2a) Hebdomadaire (52)",IF(OR(COUNT($D1689,F1689)&lt;&gt;2,overallRate=0),0,ROUND(IF($B1689="Non - avec lien de dépendance",MIN(2258,F1689,$D1689)*overallRate,MIN(2258,F1689)*overallRate),2))))</f>
        <v>Effectuez l’étape 1</v>
      </c>
      <c r="I1689" s="3">
        <f t="shared" si="26"/>
        <v>0</v>
      </c>
    </row>
    <row r="1690" spans="7:9" x14ac:dyDescent="0.35">
      <c r="G1690" s="54" t="str">
        <f>IF(ISTEXT(overallRate),"Effectuez l’étape 1",IF($C1690="Oui","Utiliser Étape 2a) Hebdomadaire (52)",IF(OR(COUNT($D1690,E1690)&lt;&gt;2,overallRate=0),0,ROUND(IF($B1690="Non - avec lien de dépendance",MIN(2258,E1690,$D1690)*overallRate,MIN(2258,E1690)*overallRate),2))))</f>
        <v>Effectuez l’étape 1</v>
      </c>
      <c r="H1690" s="54" t="str">
        <f>IF(ISTEXT(overallRate),"Effectuez l’étape 1",IF($C1690="Oui","Utiliser Étape 2a) Hebdomadaire (52)",IF(OR(COUNT($D1690,F1690)&lt;&gt;2,overallRate=0),0,ROUND(IF($B1690="Non - avec lien de dépendance",MIN(2258,F1690,$D1690)*overallRate,MIN(2258,F1690)*overallRate),2))))</f>
        <v>Effectuez l’étape 1</v>
      </c>
      <c r="I1690" s="3">
        <f t="shared" si="26"/>
        <v>0</v>
      </c>
    </row>
    <row r="1691" spans="7:9" x14ac:dyDescent="0.35">
      <c r="G1691" s="54" t="str">
        <f>IF(ISTEXT(overallRate),"Effectuez l’étape 1",IF($C1691="Oui","Utiliser Étape 2a) Hebdomadaire (52)",IF(OR(COUNT($D1691,E1691)&lt;&gt;2,overallRate=0),0,ROUND(IF($B1691="Non - avec lien de dépendance",MIN(2258,E1691,$D1691)*overallRate,MIN(2258,E1691)*overallRate),2))))</f>
        <v>Effectuez l’étape 1</v>
      </c>
      <c r="H1691" s="54" t="str">
        <f>IF(ISTEXT(overallRate),"Effectuez l’étape 1",IF($C1691="Oui","Utiliser Étape 2a) Hebdomadaire (52)",IF(OR(COUNT($D1691,F1691)&lt;&gt;2,overallRate=0),0,ROUND(IF($B1691="Non - avec lien de dépendance",MIN(2258,F1691,$D1691)*overallRate,MIN(2258,F1691)*overallRate),2))))</f>
        <v>Effectuez l’étape 1</v>
      </c>
      <c r="I1691" s="3">
        <f t="shared" si="26"/>
        <v>0</v>
      </c>
    </row>
    <row r="1692" spans="7:9" x14ac:dyDescent="0.35">
      <c r="G1692" s="54" t="str">
        <f>IF(ISTEXT(overallRate),"Effectuez l’étape 1",IF($C1692="Oui","Utiliser Étape 2a) Hebdomadaire (52)",IF(OR(COUNT($D1692,E1692)&lt;&gt;2,overallRate=0),0,ROUND(IF($B1692="Non - avec lien de dépendance",MIN(2258,E1692,$D1692)*overallRate,MIN(2258,E1692)*overallRate),2))))</f>
        <v>Effectuez l’étape 1</v>
      </c>
      <c r="H1692" s="54" t="str">
        <f>IF(ISTEXT(overallRate),"Effectuez l’étape 1",IF($C1692="Oui","Utiliser Étape 2a) Hebdomadaire (52)",IF(OR(COUNT($D1692,F1692)&lt;&gt;2,overallRate=0),0,ROUND(IF($B1692="Non - avec lien de dépendance",MIN(2258,F1692,$D1692)*overallRate,MIN(2258,F1692)*overallRate),2))))</f>
        <v>Effectuez l’étape 1</v>
      </c>
      <c r="I1692" s="3">
        <f t="shared" si="26"/>
        <v>0</v>
      </c>
    </row>
    <row r="1693" spans="7:9" x14ac:dyDescent="0.35">
      <c r="G1693" s="54" t="str">
        <f>IF(ISTEXT(overallRate),"Effectuez l’étape 1",IF($C1693="Oui","Utiliser Étape 2a) Hebdomadaire (52)",IF(OR(COUNT($D1693,E1693)&lt;&gt;2,overallRate=0),0,ROUND(IF($B1693="Non - avec lien de dépendance",MIN(2258,E1693,$D1693)*overallRate,MIN(2258,E1693)*overallRate),2))))</f>
        <v>Effectuez l’étape 1</v>
      </c>
      <c r="H1693" s="54" t="str">
        <f>IF(ISTEXT(overallRate),"Effectuez l’étape 1",IF($C1693="Oui","Utiliser Étape 2a) Hebdomadaire (52)",IF(OR(COUNT($D1693,F1693)&lt;&gt;2,overallRate=0),0,ROUND(IF($B1693="Non - avec lien de dépendance",MIN(2258,F1693,$D1693)*overallRate,MIN(2258,F1693)*overallRate),2))))</f>
        <v>Effectuez l’étape 1</v>
      </c>
      <c r="I1693" s="3">
        <f t="shared" si="26"/>
        <v>0</v>
      </c>
    </row>
    <row r="1694" spans="7:9" x14ac:dyDescent="0.35">
      <c r="G1694" s="54" t="str">
        <f>IF(ISTEXT(overallRate),"Effectuez l’étape 1",IF($C1694="Oui","Utiliser Étape 2a) Hebdomadaire (52)",IF(OR(COUNT($D1694,E1694)&lt;&gt;2,overallRate=0),0,ROUND(IF($B1694="Non - avec lien de dépendance",MIN(2258,E1694,$D1694)*overallRate,MIN(2258,E1694)*overallRate),2))))</f>
        <v>Effectuez l’étape 1</v>
      </c>
      <c r="H1694" s="54" t="str">
        <f>IF(ISTEXT(overallRate),"Effectuez l’étape 1",IF($C1694="Oui","Utiliser Étape 2a) Hebdomadaire (52)",IF(OR(COUNT($D1694,F1694)&lt;&gt;2,overallRate=0),0,ROUND(IF($B1694="Non - avec lien de dépendance",MIN(2258,F1694,$D1694)*overallRate,MIN(2258,F1694)*overallRate),2))))</f>
        <v>Effectuez l’étape 1</v>
      </c>
      <c r="I1694" s="3">
        <f t="shared" si="26"/>
        <v>0</v>
      </c>
    </row>
    <row r="1695" spans="7:9" x14ac:dyDescent="0.35">
      <c r="G1695" s="54" t="str">
        <f>IF(ISTEXT(overallRate),"Effectuez l’étape 1",IF($C1695="Oui","Utiliser Étape 2a) Hebdomadaire (52)",IF(OR(COUNT($D1695,E1695)&lt;&gt;2,overallRate=0),0,ROUND(IF($B1695="Non - avec lien de dépendance",MIN(2258,E1695,$D1695)*overallRate,MIN(2258,E1695)*overallRate),2))))</f>
        <v>Effectuez l’étape 1</v>
      </c>
      <c r="H1695" s="54" t="str">
        <f>IF(ISTEXT(overallRate),"Effectuez l’étape 1",IF($C1695="Oui","Utiliser Étape 2a) Hebdomadaire (52)",IF(OR(COUNT($D1695,F1695)&lt;&gt;2,overallRate=0),0,ROUND(IF($B1695="Non - avec lien de dépendance",MIN(2258,F1695,$D1695)*overallRate,MIN(2258,F1695)*overallRate),2))))</f>
        <v>Effectuez l’étape 1</v>
      </c>
      <c r="I1695" s="3">
        <f t="shared" si="26"/>
        <v>0</v>
      </c>
    </row>
    <row r="1696" spans="7:9" x14ac:dyDescent="0.35">
      <c r="G1696" s="54" t="str">
        <f>IF(ISTEXT(overallRate),"Effectuez l’étape 1",IF($C1696="Oui","Utiliser Étape 2a) Hebdomadaire (52)",IF(OR(COUNT($D1696,E1696)&lt;&gt;2,overallRate=0),0,ROUND(IF($B1696="Non - avec lien de dépendance",MIN(2258,E1696,$D1696)*overallRate,MIN(2258,E1696)*overallRate),2))))</f>
        <v>Effectuez l’étape 1</v>
      </c>
      <c r="H1696" s="54" t="str">
        <f>IF(ISTEXT(overallRate),"Effectuez l’étape 1",IF($C1696="Oui","Utiliser Étape 2a) Hebdomadaire (52)",IF(OR(COUNT($D1696,F1696)&lt;&gt;2,overallRate=0),0,ROUND(IF($B1696="Non - avec lien de dépendance",MIN(2258,F1696,$D1696)*overallRate,MIN(2258,F1696)*overallRate),2))))</f>
        <v>Effectuez l’étape 1</v>
      </c>
      <c r="I1696" s="3">
        <f t="shared" si="26"/>
        <v>0</v>
      </c>
    </row>
    <row r="1697" spans="7:9" x14ac:dyDescent="0.35">
      <c r="G1697" s="54" t="str">
        <f>IF(ISTEXT(overallRate),"Effectuez l’étape 1",IF($C1697="Oui","Utiliser Étape 2a) Hebdomadaire (52)",IF(OR(COUNT($D1697,E1697)&lt;&gt;2,overallRate=0),0,ROUND(IF($B1697="Non - avec lien de dépendance",MIN(2258,E1697,$D1697)*overallRate,MIN(2258,E1697)*overallRate),2))))</f>
        <v>Effectuez l’étape 1</v>
      </c>
      <c r="H1697" s="54" t="str">
        <f>IF(ISTEXT(overallRate),"Effectuez l’étape 1",IF($C1697="Oui","Utiliser Étape 2a) Hebdomadaire (52)",IF(OR(COUNT($D1697,F1697)&lt;&gt;2,overallRate=0),0,ROUND(IF($B1697="Non - avec lien de dépendance",MIN(2258,F1697,$D1697)*overallRate,MIN(2258,F1697)*overallRate),2))))</f>
        <v>Effectuez l’étape 1</v>
      </c>
      <c r="I1697" s="3">
        <f t="shared" si="26"/>
        <v>0</v>
      </c>
    </row>
    <row r="1698" spans="7:9" x14ac:dyDescent="0.35">
      <c r="G1698" s="54" t="str">
        <f>IF(ISTEXT(overallRate),"Effectuez l’étape 1",IF($C1698="Oui","Utiliser Étape 2a) Hebdomadaire (52)",IF(OR(COUNT($D1698,E1698)&lt;&gt;2,overallRate=0),0,ROUND(IF($B1698="Non - avec lien de dépendance",MIN(2258,E1698,$D1698)*overallRate,MIN(2258,E1698)*overallRate),2))))</f>
        <v>Effectuez l’étape 1</v>
      </c>
      <c r="H1698" s="54" t="str">
        <f>IF(ISTEXT(overallRate),"Effectuez l’étape 1",IF($C1698="Oui","Utiliser Étape 2a) Hebdomadaire (52)",IF(OR(COUNT($D1698,F1698)&lt;&gt;2,overallRate=0),0,ROUND(IF($B1698="Non - avec lien de dépendance",MIN(2258,F1698,$D1698)*overallRate,MIN(2258,F1698)*overallRate),2))))</f>
        <v>Effectuez l’étape 1</v>
      </c>
      <c r="I1698" s="3">
        <f t="shared" si="26"/>
        <v>0</v>
      </c>
    </row>
    <row r="1699" spans="7:9" x14ac:dyDescent="0.35">
      <c r="G1699" s="54" t="str">
        <f>IF(ISTEXT(overallRate),"Effectuez l’étape 1",IF($C1699="Oui","Utiliser Étape 2a) Hebdomadaire (52)",IF(OR(COUNT($D1699,E1699)&lt;&gt;2,overallRate=0),0,ROUND(IF($B1699="Non - avec lien de dépendance",MIN(2258,E1699,$D1699)*overallRate,MIN(2258,E1699)*overallRate),2))))</f>
        <v>Effectuez l’étape 1</v>
      </c>
      <c r="H1699" s="54" t="str">
        <f>IF(ISTEXT(overallRate),"Effectuez l’étape 1",IF($C1699="Oui","Utiliser Étape 2a) Hebdomadaire (52)",IF(OR(COUNT($D1699,F1699)&lt;&gt;2,overallRate=0),0,ROUND(IF($B1699="Non - avec lien de dépendance",MIN(2258,F1699,$D1699)*overallRate,MIN(2258,F1699)*overallRate),2))))</f>
        <v>Effectuez l’étape 1</v>
      </c>
      <c r="I1699" s="3">
        <f t="shared" si="26"/>
        <v>0</v>
      </c>
    </row>
    <row r="1700" spans="7:9" x14ac:dyDescent="0.35">
      <c r="G1700" s="54" t="str">
        <f>IF(ISTEXT(overallRate),"Effectuez l’étape 1",IF($C1700="Oui","Utiliser Étape 2a) Hebdomadaire (52)",IF(OR(COUNT($D1700,E1700)&lt;&gt;2,overallRate=0),0,ROUND(IF($B1700="Non - avec lien de dépendance",MIN(2258,E1700,$D1700)*overallRate,MIN(2258,E1700)*overallRate),2))))</f>
        <v>Effectuez l’étape 1</v>
      </c>
      <c r="H1700" s="54" t="str">
        <f>IF(ISTEXT(overallRate),"Effectuez l’étape 1",IF($C1700="Oui","Utiliser Étape 2a) Hebdomadaire (52)",IF(OR(COUNT($D1700,F1700)&lt;&gt;2,overallRate=0),0,ROUND(IF($B1700="Non - avec lien de dépendance",MIN(2258,F1700,$D1700)*overallRate,MIN(2258,F1700)*overallRate),2))))</f>
        <v>Effectuez l’étape 1</v>
      </c>
      <c r="I1700" s="3">
        <f t="shared" si="26"/>
        <v>0</v>
      </c>
    </row>
    <row r="1701" spans="7:9" x14ac:dyDescent="0.35">
      <c r="G1701" s="54" t="str">
        <f>IF(ISTEXT(overallRate),"Effectuez l’étape 1",IF($C1701="Oui","Utiliser Étape 2a) Hebdomadaire (52)",IF(OR(COUNT($D1701,E1701)&lt;&gt;2,overallRate=0),0,ROUND(IF($B1701="Non - avec lien de dépendance",MIN(2258,E1701,$D1701)*overallRate,MIN(2258,E1701)*overallRate),2))))</f>
        <v>Effectuez l’étape 1</v>
      </c>
      <c r="H1701" s="54" t="str">
        <f>IF(ISTEXT(overallRate),"Effectuez l’étape 1",IF($C1701="Oui","Utiliser Étape 2a) Hebdomadaire (52)",IF(OR(COUNT($D1701,F1701)&lt;&gt;2,overallRate=0),0,ROUND(IF($B1701="Non - avec lien de dépendance",MIN(2258,F1701,$D1701)*overallRate,MIN(2258,F1701)*overallRate),2))))</f>
        <v>Effectuez l’étape 1</v>
      </c>
      <c r="I1701" s="3">
        <f t="shared" si="26"/>
        <v>0</v>
      </c>
    </row>
    <row r="1702" spans="7:9" x14ac:dyDescent="0.35">
      <c r="G1702" s="54" t="str">
        <f>IF(ISTEXT(overallRate),"Effectuez l’étape 1",IF($C1702="Oui","Utiliser Étape 2a) Hebdomadaire (52)",IF(OR(COUNT($D1702,E1702)&lt;&gt;2,overallRate=0),0,ROUND(IF($B1702="Non - avec lien de dépendance",MIN(2258,E1702,$D1702)*overallRate,MIN(2258,E1702)*overallRate),2))))</f>
        <v>Effectuez l’étape 1</v>
      </c>
      <c r="H1702" s="54" t="str">
        <f>IF(ISTEXT(overallRate),"Effectuez l’étape 1",IF($C1702="Oui","Utiliser Étape 2a) Hebdomadaire (52)",IF(OR(COUNT($D1702,F1702)&lt;&gt;2,overallRate=0),0,ROUND(IF($B1702="Non - avec lien de dépendance",MIN(2258,F1702,$D1702)*overallRate,MIN(2258,F1702)*overallRate),2))))</f>
        <v>Effectuez l’étape 1</v>
      </c>
      <c r="I1702" s="3">
        <f t="shared" si="26"/>
        <v>0</v>
      </c>
    </row>
    <row r="1703" spans="7:9" x14ac:dyDescent="0.35">
      <c r="G1703" s="54" t="str">
        <f>IF(ISTEXT(overallRate),"Effectuez l’étape 1",IF($C1703="Oui","Utiliser Étape 2a) Hebdomadaire (52)",IF(OR(COUNT($D1703,E1703)&lt;&gt;2,overallRate=0),0,ROUND(IF($B1703="Non - avec lien de dépendance",MIN(2258,E1703,$D1703)*overallRate,MIN(2258,E1703)*overallRate),2))))</f>
        <v>Effectuez l’étape 1</v>
      </c>
      <c r="H1703" s="54" t="str">
        <f>IF(ISTEXT(overallRate),"Effectuez l’étape 1",IF($C1703="Oui","Utiliser Étape 2a) Hebdomadaire (52)",IF(OR(COUNT($D1703,F1703)&lt;&gt;2,overallRate=0),0,ROUND(IF($B1703="Non - avec lien de dépendance",MIN(2258,F1703,$D1703)*overallRate,MIN(2258,F1703)*overallRate),2))))</f>
        <v>Effectuez l’étape 1</v>
      </c>
      <c r="I1703" s="3">
        <f t="shared" si="26"/>
        <v>0</v>
      </c>
    </row>
    <row r="1704" spans="7:9" x14ac:dyDescent="0.35">
      <c r="G1704" s="54" t="str">
        <f>IF(ISTEXT(overallRate),"Effectuez l’étape 1",IF($C1704="Oui","Utiliser Étape 2a) Hebdomadaire (52)",IF(OR(COUNT($D1704,E1704)&lt;&gt;2,overallRate=0),0,ROUND(IF($B1704="Non - avec lien de dépendance",MIN(2258,E1704,$D1704)*overallRate,MIN(2258,E1704)*overallRate),2))))</f>
        <v>Effectuez l’étape 1</v>
      </c>
      <c r="H1704" s="54" t="str">
        <f>IF(ISTEXT(overallRate),"Effectuez l’étape 1",IF($C1704="Oui","Utiliser Étape 2a) Hebdomadaire (52)",IF(OR(COUNT($D1704,F1704)&lt;&gt;2,overallRate=0),0,ROUND(IF($B1704="Non - avec lien de dépendance",MIN(2258,F1704,$D1704)*overallRate,MIN(2258,F1704)*overallRate),2))))</f>
        <v>Effectuez l’étape 1</v>
      </c>
      <c r="I1704" s="3">
        <f t="shared" si="26"/>
        <v>0</v>
      </c>
    </row>
    <row r="1705" spans="7:9" x14ac:dyDescent="0.35">
      <c r="G1705" s="54" t="str">
        <f>IF(ISTEXT(overallRate),"Effectuez l’étape 1",IF($C1705="Oui","Utiliser Étape 2a) Hebdomadaire (52)",IF(OR(COUNT($D1705,E1705)&lt;&gt;2,overallRate=0),0,ROUND(IF($B1705="Non - avec lien de dépendance",MIN(2258,E1705,$D1705)*overallRate,MIN(2258,E1705)*overallRate),2))))</f>
        <v>Effectuez l’étape 1</v>
      </c>
      <c r="H1705" s="54" t="str">
        <f>IF(ISTEXT(overallRate),"Effectuez l’étape 1",IF($C1705="Oui","Utiliser Étape 2a) Hebdomadaire (52)",IF(OR(COUNT($D1705,F1705)&lt;&gt;2,overallRate=0),0,ROUND(IF($B1705="Non - avec lien de dépendance",MIN(2258,F1705,$D1705)*overallRate,MIN(2258,F1705)*overallRate),2))))</f>
        <v>Effectuez l’étape 1</v>
      </c>
      <c r="I1705" s="3">
        <f t="shared" si="26"/>
        <v>0</v>
      </c>
    </row>
    <row r="1706" spans="7:9" x14ac:dyDescent="0.35">
      <c r="G1706" s="54" t="str">
        <f>IF(ISTEXT(overallRate),"Effectuez l’étape 1",IF($C1706="Oui","Utiliser Étape 2a) Hebdomadaire (52)",IF(OR(COUNT($D1706,E1706)&lt;&gt;2,overallRate=0),0,ROUND(IF($B1706="Non - avec lien de dépendance",MIN(2258,E1706,$D1706)*overallRate,MIN(2258,E1706)*overallRate),2))))</f>
        <v>Effectuez l’étape 1</v>
      </c>
      <c r="H1706" s="54" t="str">
        <f>IF(ISTEXT(overallRate),"Effectuez l’étape 1",IF($C1706="Oui","Utiliser Étape 2a) Hebdomadaire (52)",IF(OR(COUNT($D1706,F1706)&lt;&gt;2,overallRate=0),0,ROUND(IF($B1706="Non - avec lien de dépendance",MIN(2258,F1706,$D1706)*overallRate,MIN(2258,F1706)*overallRate),2))))</f>
        <v>Effectuez l’étape 1</v>
      </c>
      <c r="I1706" s="3">
        <f t="shared" si="26"/>
        <v>0</v>
      </c>
    </row>
    <row r="1707" spans="7:9" x14ac:dyDescent="0.35">
      <c r="G1707" s="54" t="str">
        <f>IF(ISTEXT(overallRate),"Effectuez l’étape 1",IF($C1707="Oui","Utiliser Étape 2a) Hebdomadaire (52)",IF(OR(COUNT($D1707,E1707)&lt;&gt;2,overallRate=0),0,ROUND(IF($B1707="Non - avec lien de dépendance",MIN(2258,E1707,$D1707)*overallRate,MIN(2258,E1707)*overallRate),2))))</f>
        <v>Effectuez l’étape 1</v>
      </c>
      <c r="H1707" s="54" t="str">
        <f>IF(ISTEXT(overallRate),"Effectuez l’étape 1",IF($C1707="Oui","Utiliser Étape 2a) Hebdomadaire (52)",IF(OR(COUNT($D1707,F1707)&lt;&gt;2,overallRate=0),0,ROUND(IF($B1707="Non - avec lien de dépendance",MIN(2258,F1707,$D1707)*overallRate,MIN(2258,F1707)*overallRate),2))))</f>
        <v>Effectuez l’étape 1</v>
      </c>
      <c r="I1707" s="3">
        <f t="shared" si="26"/>
        <v>0</v>
      </c>
    </row>
    <row r="1708" spans="7:9" x14ac:dyDescent="0.35">
      <c r="G1708" s="54" t="str">
        <f>IF(ISTEXT(overallRate),"Effectuez l’étape 1",IF($C1708="Oui","Utiliser Étape 2a) Hebdomadaire (52)",IF(OR(COUNT($D1708,E1708)&lt;&gt;2,overallRate=0),0,ROUND(IF($B1708="Non - avec lien de dépendance",MIN(2258,E1708,$D1708)*overallRate,MIN(2258,E1708)*overallRate),2))))</f>
        <v>Effectuez l’étape 1</v>
      </c>
      <c r="H1708" s="54" t="str">
        <f>IF(ISTEXT(overallRate),"Effectuez l’étape 1",IF($C1708="Oui","Utiliser Étape 2a) Hebdomadaire (52)",IF(OR(COUNT($D1708,F1708)&lt;&gt;2,overallRate=0),0,ROUND(IF($B1708="Non - avec lien de dépendance",MIN(2258,F1708,$D1708)*overallRate,MIN(2258,F1708)*overallRate),2))))</f>
        <v>Effectuez l’étape 1</v>
      </c>
      <c r="I1708" s="3">
        <f t="shared" si="26"/>
        <v>0</v>
      </c>
    </row>
    <row r="1709" spans="7:9" x14ac:dyDescent="0.35">
      <c r="G1709" s="54" t="str">
        <f>IF(ISTEXT(overallRate),"Effectuez l’étape 1",IF($C1709="Oui","Utiliser Étape 2a) Hebdomadaire (52)",IF(OR(COUNT($D1709,E1709)&lt;&gt;2,overallRate=0),0,ROUND(IF($B1709="Non - avec lien de dépendance",MIN(2258,E1709,$D1709)*overallRate,MIN(2258,E1709)*overallRate),2))))</f>
        <v>Effectuez l’étape 1</v>
      </c>
      <c r="H1709" s="54" t="str">
        <f>IF(ISTEXT(overallRate),"Effectuez l’étape 1",IF($C1709="Oui","Utiliser Étape 2a) Hebdomadaire (52)",IF(OR(COUNT($D1709,F1709)&lt;&gt;2,overallRate=0),0,ROUND(IF($B1709="Non - avec lien de dépendance",MIN(2258,F1709,$D1709)*overallRate,MIN(2258,F1709)*overallRate),2))))</f>
        <v>Effectuez l’étape 1</v>
      </c>
      <c r="I1709" s="3">
        <f t="shared" si="26"/>
        <v>0</v>
      </c>
    </row>
    <row r="1710" spans="7:9" x14ac:dyDescent="0.35">
      <c r="G1710" s="54" t="str">
        <f>IF(ISTEXT(overallRate),"Effectuez l’étape 1",IF($C1710="Oui","Utiliser Étape 2a) Hebdomadaire (52)",IF(OR(COUNT($D1710,E1710)&lt;&gt;2,overallRate=0),0,ROUND(IF($B1710="Non - avec lien de dépendance",MIN(2258,E1710,$D1710)*overallRate,MIN(2258,E1710)*overallRate),2))))</f>
        <v>Effectuez l’étape 1</v>
      </c>
      <c r="H1710" s="54" t="str">
        <f>IF(ISTEXT(overallRate),"Effectuez l’étape 1",IF($C1710="Oui","Utiliser Étape 2a) Hebdomadaire (52)",IF(OR(COUNT($D1710,F1710)&lt;&gt;2,overallRate=0),0,ROUND(IF($B1710="Non - avec lien de dépendance",MIN(2258,F1710,$D1710)*overallRate,MIN(2258,F1710)*overallRate),2))))</f>
        <v>Effectuez l’étape 1</v>
      </c>
      <c r="I1710" s="3">
        <f t="shared" si="26"/>
        <v>0</v>
      </c>
    </row>
    <row r="1711" spans="7:9" x14ac:dyDescent="0.35">
      <c r="G1711" s="54" t="str">
        <f>IF(ISTEXT(overallRate),"Effectuez l’étape 1",IF($C1711="Oui","Utiliser Étape 2a) Hebdomadaire (52)",IF(OR(COUNT($D1711,E1711)&lt;&gt;2,overallRate=0),0,ROUND(IF($B1711="Non - avec lien de dépendance",MIN(2258,E1711,$D1711)*overallRate,MIN(2258,E1711)*overallRate),2))))</f>
        <v>Effectuez l’étape 1</v>
      </c>
      <c r="H1711" s="54" t="str">
        <f>IF(ISTEXT(overallRate),"Effectuez l’étape 1",IF($C1711="Oui","Utiliser Étape 2a) Hebdomadaire (52)",IF(OR(COUNT($D1711,F1711)&lt;&gt;2,overallRate=0),0,ROUND(IF($B1711="Non - avec lien de dépendance",MIN(2258,F1711,$D1711)*overallRate,MIN(2258,F1711)*overallRate),2))))</f>
        <v>Effectuez l’étape 1</v>
      </c>
      <c r="I1711" s="3">
        <f t="shared" si="26"/>
        <v>0</v>
      </c>
    </row>
    <row r="1712" spans="7:9" x14ac:dyDescent="0.35">
      <c r="G1712" s="54" t="str">
        <f>IF(ISTEXT(overallRate),"Effectuez l’étape 1",IF($C1712="Oui","Utiliser Étape 2a) Hebdomadaire (52)",IF(OR(COUNT($D1712,E1712)&lt;&gt;2,overallRate=0),0,ROUND(IF($B1712="Non - avec lien de dépendance",MIN(2258,E1712,$D1712)*overallRate,MIN(2258,E1712)*overallRate),2))))</f>
        <v>Effectuez l’étape 1</v>
      </c>
      <c r="H1712" s="54" t="str">
        <f>IF(ISTEXT(overallRate),"Effectuez l’étape 1",IF($C1712="Oui","Utiliser Étape 2a) Hebdomadaire (52)",IF(OR(COUNT($D1712,F1712)&lt;&gt;2,overallRate=0),0,ROUND(IF($B1712="Non - avec lien de dépendance",MIN(2258,F1712,$D1712)*overallRate,MIN(2258,F1712)*overallRate),2))))</f>
        <v>Effectuez l’étape 1</v>
      </c>
      <c r="I1712" s="3">
        <f t="shared" si="26"/>
        <v>0</v>
      </c>
    </row>
    <row r="1713" spans="7:9" x14ac:dyDescent="0.35">
      <c r="G1713" s="54" t="str">
        <f>IF(ISTEXT(overallRate),"Effectuez l’étape 1",IF($C1713="Oui","Utiliser Étape 2a) Hebdomadaire (52)",IF(OR(COUNT($D1713,E1713)&lt;&gt;2,overallRate=0),0,ROUND(IF($B1713="Non - avec lien de dépendance",MIN(2258,E1713,$D1713)*overallRate,MIN(2258,E1713)*overallRate),2))))</f>
        <v>Effectuez l’étape 1</v>
      </c>
      <c r="H1713" s="54" t="str">
        <f>IF(ISTEXT(overallRate),"Effectuez l’étape 1",IF($C1713="Oui","Utiliser Étape 2a) Hebdomadaire (52)",IF(OR(COUNT($D1713,F1713)&lt;&gt;2,overallRate=0),0,ROUND(IF($B1713="Non - avec lien de dépendance",MIN(2258,F1713,$D1713)*overallRate,MIN(2258,F1713)*overallRate),2))))</f>
        <v>Effectuez l’étape 1</v>
      </c>
      <c r="I1713" s="3">
        <f t="shared" si="26"/>
        <v>0</v>
      </c>
    </row>
    <row r="1714" spans="7:9" x14ac:dyDescent="0.35">
      <c r="G1714" s="54" t="str">
        <f>IF(ISTEXT(overallRate),"Effectuez l’étape 1",IF($C1714="Oui","Utiliser Étape 2a) Hebdomadaire (52)",IF(OR(COUNT($D1714,E1714)&lt;&gt;2,overallRate=0),0,ROUND(IF($B1714="Non - avec lien de dépendance",MIN(2258,E1714,$D1714)*overallRate,MIN(2258,E1714)*overallRate),2))))</f>
        <v>Effectuez l’étape 1</v>
      </c>
      <c r="H1714" s="54" t="str">
        <f>IF(ISTEXT(overallRate),"Effectuez l’étape 1",IF($C1714="Oui","Utiliser Étape 2a) Hebdomadaire (52)",IF(OR(COUNT($D1714,F1714)&lt;&gt;2,overallRate=0),0,ROUND(IF($B1714="Non - avec lien de dépendance",MIN(2258,F1714,$D1714)*overallRate,MIN(2258,F1714)*overallRate),2))))</f>
        <v>Effectuez l’étape 1</v>
      </c>
      <c r="I1714" s="3">
        <f t="shared" si="26"/>
        <v>0</v>
      </c>
    </row>
    <row r="1715" spans="7:9" x14ac:dyDescent="0.35">
      <c r="G1715" s="54" t="str">
        <f>IF(ISTEXT(overallRate),"Effectuez l’étape 1",IF($C1715="Oui","Utiliser Étape 2a) Hebdomadaire (52)",IF(OR(COUNT($D1715,E1715)&lt;&gt;2,overallRate=0),0,ROUND(IF($B1715="Non - avec lien de dépendance",MIN(2258,E1715,$D1715)*overallRate,MIN(2258,E1715)*overallRate),2))))</f>
        <v>Effectuez l’étape 1</v>
      </c>
      <c r="H1715" s="54" t="str">
        <f>IF(ISTEXT(overallRate),"Effectuez l’étape 1",IF($C1715="Oui","Utiliser Étape 2a) Hebdomadaire (52)",IF(OR(COUNT($D1715,F1715)&lt;&gt;2,overallRate=0),0,ROUND(IF($B1715="Non - avec lien de dépendance",MIN(2258,F1715,$D1715)*overallRate,MIN(2258,F1715)*overallRate),2))))</f>
        <v>Effectuez l’étape 1</v>
      </c>
      <c r="I1715" s="3">
        <f t="shared" si="26"/>
        <v>0</v>
      </c>
    </row>
    <row r="1716" spans="7:9" x14ac:dyDescent="0.35">
      <c r="G1716" s="54" t="str">
        <f>IF(ISTEXT(overallRate),"Effectuez l’étape 1",IF($C1716="Oui","Utiliser Étape 2a) Hebdomadaire (52)",IF(OR(COUNT($D1716,E1716)&lt;&gt;2,overallRate=0),0,ROUND(IF($B1716="Non - avec lien de dépendance",MIN(2258,E1716,$D1716)*overallRate,MIN(2258,E1716)*overallRate),2))))</f>
        <v>Effectuez l’étape 1</v>
      </c>
      <c r="H1716" s="54" t="str">
        <f>IF(ISTEXT(overallRate),"Effectuez l’étape 1",IF($C1716="Oui","Utiliser Étape 2a) Hebdomadaire (52)",IF(OR(COUNT($D1716,F1716)&lt;&gt;2,overallRate=0),0,ROUND(IF($B1716="Non - avec lien de dépendance",MIN(2258,F1716,$D1716)*overallRate,MIN(2258,F1716)*overallRate),2))))</f>
        <v>Effectuez l’étape 1</v>
      </c>
      <c r="I1716" s="3">
        <f t="shared" si="26"/>
        <v>0</v>
      </c>
    </row>
    <row r="1717" spans="7:9" x14ac:dyDescent="0.35">
      <c r="G1717" s="54" t="str">
        <f>IF(ISTEXT(overallRate),"Effectuez l’étape 1",IF($C1717="Oui","Utiliser Étape 2a) Hebdomadaire (52)",IF(OR(COUNT($D1717,E1717)&lt;&gt;2,overallRate=0),0,ROUND(IF($B1717="Non - avec lien de dépendance",MIN(2258,E1717,$D1717)*overallRate,MIN(2258,E1717)*overallRate),2))))</f>
        <v>Effectuez l’étape 1</v>
      </c>
      <c r="H1717" s="54" t="str">
        <f>IF(ISTEXT(overallRate),"Effectuez l’étape 1",IF($C1717="Oui","Utiliser Étape 2a) Hebdomadaire (52)",IF(OR(COUNT($D1717,F1717)&lt;&gt;2,overallRate=0),0,ROUND(IF($B1717="Non - avec lien de dépendance",MIN(2258,F1717,$D1717)*overallRate,MIN(2258,F1717)*overallRate),2))))</f>
        <v>Effectuez l’étape 1</v>
      </c>
      <c r="I1717" s="3">
        <f t="shared" si="26"/>
        <v>0</v>
      </c>
    </row>
    <row r="1718" spans="7:9" x14ac:dyDescent="0.35">
      <c r="G1718" s="54" t="str">
        <f>IF(ISTEXT(overallRate),"Effectuez l’étape 1",IF($C1718="Oui","Utiliser Étape 2a) Hebdomadaire (52)",IF(OR(COUNT($D1718,E1718)&lt;&gt;2,overallRate=0),0,ROUND(IF($B1718="Non - avec lien de dépendance",MIN(2258,E1718,$D1718)*overallRate,MIN(2258,E1718)*overallRate),2))))</f>
        <v>Effectuez l’étape 1</v>
      </c>
      <c r="H1718" s="54" t="str">
        <f>IF(ISTEXT(overallRate),"Effectuez l’étape 1",IF($C1718="Oui","Utiliser Étape 2a) Hebdomadaire (52)",IF(OR(COUNT($D1718,F1718)&lt;&gt;2,overallRate=0),0,ROUND(IF($B1718="Non - avec lien de dépendance",MIN(2258,F1718,$D1718)*overallRate,MIN(2258,F1718)*overallRate),2))))</f>
        <v>Effectuez l’étape 1</v>
      </c>
      <c r="I1718" s="3">
        <f t="shared" si="26"/>
        <v>0</v>
      </c>
    </row>
    <row r="1719" spans="7:9" x14ac:dyDescent="0.35">
      <c r="G1719" s="54" t="str">
        <f>IF(ISTEXT(overallRate),"Effectuez l’étape 1",IF($C1719="Oui","Utiliser Étape 2a) Hebdomadaire (52)",IF(OR(COUNT($D1719,E1719)&lt;&gt;2,overallRate=0),0,ROUND(IF($B1719="Non - avec lien de dépendance",MIN(2258,E1719,$D1719)*overallRate,MIN(2258,E1719)*overallRate),2))))</f>
        <v>Effectuez l’étape 1</v>
      </c>
      <c r="H1719" s="54" t="str">
        <f>IF(ISTEXT(overallRate),"Effectuez l’étape 1",IF($C1719="Oui","Utiliser Étape 2a) Hebdomadaire (52)",IF(OR(COUNT($D1719,F1719)&lt;&gt;2,overallRate=0),0,ROUND(IF($B1719="Non - avec lien de dépendance",MIN(2258,F1719,$D1719)*overallRate,MIN(2258,F1719)*overallRate),2))))</f>
        <v>Effectuez l’étape 1</v>
      </c>
      <c r="I1719" s="3">
        <f t="shared" si="26"/>
        <v>0</v>
      </c>
    </row>
    <row r="1720" spans="7:9" x14ac:dyDescent="0.35">
      <c r="G1720" s="54" t="str">
        <f>IF(ISTEXT(overallRate),"Effectuez l’étape 1",IF($C1720="Oui","Utiliser Étape 2a) Hebdomadaire (52)",IF(OR(COUNT($D1720,E1720)&lt;&gt;2,overallRate=0),0,ROUND(IF($B1720="Non - avec lien de dépendance",MIN(2258,E1720,$D1720)*overallRate,MIN(2258,E1720)*overallRate),2))))</f>
        <v>Effectuez l’étape 1</v>
      </c>
      <c r="H1720" s="54" t="str">
        <f>IF(ISTEXT(overallRate),"Effectuez l’étape 1",IF($C1720="Oui","Utiliser Étape 2a) Hebdomadaire (52)",IF(OR(COUNT($D1720,F1720)&lt;&gt;2,overallRate=0),0,ROUND(IF($B1720="Non - avec lien de dépendance",MIN(2258,F1720,$D1720)*overallRate,MIN(2258,F1720)*overallRate),2))))</f>
        <v>Effectuez l’étape 1</v>
      </c>
      <c r="I1720" s="3">
        <f t="shared" si="26"/>
        <v>0</v>
      </c>
    </row>
    <row r="1721" spans="7:9" x14ac:dyDescent="0.35">
      <c r="G1721" s="54" t="str">
        <f>IF(ISTEXT(overallRate),"Effectuez l’étape 1",IF($C1721="Oui","Utiliser Étape 2a) Hebdomadaire (52)",IF(OR(COUNT($D1721,E1721)&lt;&gt;2,overallRate=0),0,ROUND(IF($B1721="Non - avec lien de dépendance",MIN(2258,E1721,$D1721)*overallRate,MIN(2258,E1721)*overallRate),2))))</f>
        <v>Effectuez l’étape 1</v>
      </c>
      <c r="H1721" s="54" t="str">
        <f>IF(ISTEXT(overallRate),"Effectuez l’étape 1",IF($C1721="Oui","Utiliser Étape 2a) Hebdomadaire (52)",IF(OR(COUNT($D1721,F1721)&lt;&gt;2,overallRate=0),0,ROUND(IF($B1721="Non - avec lien de dépendance",MIN(2258,F1721,$D1721)*overallRate,MIN(2258,F1721)*overallRate),2))))</f>
        <v>Effectuez l’étape 1</v>
      </c>
      <c r="I1721" s="3">
        <f t="shared" si="26"/>
        <v>0</v>
      </c>
    </row>
    <row r="1722" spans="7:9" x14ac:dyDescent="0.35">
      <c r="G1722" s="54" t="str">
        <f>IF(ISTEXT(overallRate),"Effectuez l’étape 1",IF($C1722="Oui","Utiliser Étape 2a) Hebdomadaire (52)",IF(OR(COUNT($D1722,E1722)&lt;&gt;2,overallRate=0),0,ROUND(IF($B1722="Non - avec lien de dépendance",MIN(2258,E1722,$D1722)*overallRate,MIN(2258,E1722)*overallRate),2))))</f>
        <v>Effectuez l’étape 1</v>
      </c>
      <c r="H1722" s="54" t="str">
        <f>IF(ISTEXT(overallRate),"Effectuez l’étape 1",IF($C1722="Oui","Utiliser Étape 2a) Hebdomadaire (52)",IF(OR(COUNT($D1722,F1722)&lt;&gt;2,overallRate=0),0,ROUND(IF($B1722="Non - avec lien de dépendance",MIN(2258,F1722,$D1722)*overallRate,MIN(2258,F1722)*overallRate),2))))</f>
        <v>Effectuez l’étape 1</v>
      </c>
      <c r="I1722" s="3">
        <f t="shared" si="26"/>
        <v>0</v>
      </c>
    </row>
    <row r="1723" spans="7:9" x14ac:dyDescent="0.35">
      <c r="G1723" s="54" t="str">
        <f>IF(ISTEXT(overallRate),"Effectuez l’étape 1",IF($C1723="Oui","Utiliser Étape 2a) Hebdomadaire (52)",IF(OR(COUNT($D1723,E1723)&lt;&gt;2,overallRate=0),0,ROUND(IF($B1723="Non - avec lien de dépendance",MIN(2258,E1723,$D1723)*overallRate,MIN(2258,E1723)*overallRate),2))))</f>
        <v>Effectuez l’étape 1</v>
      </c>
      <c r="H1723" s="54" t="str">
        <f>IF(ISTEXT(overallRate),"Effectuez l’étape 1",IF($C1723="Oui","Utiliser Étape 2a) Hebdomadaire (52)",IF(OR(COUNT($D1723,F1723)&lt;&gt;2,overallRate=0),0,ROUND(IF($B1723="Non - avec lien de dépendance",MIN(2258,F1723,$D1723)*overallRate,MIN(2258,F1723)*overallRate),2))))</f>
        <v>Effectuez l’étape 1</v>
      </c>
      <c r="I1723" s="3">
        <f t="shared" si="26"/>
        <v>0</v>
      </c>
    </row>
    <row r="1724" spans="7:9" x14ac:dyDescent="0.35">
      <c r="G1724" s="54" t="str">
        <f>IF(ISTEXT(overallRate),"Effectuez l’étape 1",IF($C1724="Oui","Utiliser Étape 2a) Hebdomadaire (52)",IF(OR(COUNT($D1724,E1724)&lt;&gt;2,overallRate=0),0,ROUND(IF($B1724="Non - avec lien de dépendance",MIN(2258,E1724,$D1724)*overallRate,MIN(2258,E1724)*overallRate),2))))</f>
        <v>Effectuez l’étape 1</v>
      </c>
      <c r="H1724" s="54" t="str">
        <f>IF(ISTEXT(overallRate),"Effectuez l’étape 1",IF($C1724="Oui","Utiliser Étape 2a) Hebdomadaire (52)",IF(OR(COUNT($D1724,F1724)&lt;&gt;2,overallRate=0),0,ROUND(IF($B1724="Non - avec lien de dépendance",MIN(2258,F1724,$D1724)*overallRate,MIN(2258,F1724)*overallRate),2))))</f>
        <v>Effectuez l’étape 1</v>
      </c>
      <c r="I1724" s="3">
        <f t="shared" si="26"/>
        <v>0</v>
      </c>
    </row>
    <row r="1725" spans="7:9" x14ac:dyDescent="0.35">
      <c r="G1725" s="54" t="str">
        <f>IF(ISTEXT(overallRate),"Effectuez l’étape 1",IF($C1725="Oui","Utiliser Étape 2a) Hebdomadaire (52)",IF(OR(COUNT($D1725,E1725)&lt;&gt;2,overallRate=0),0,ROUND(IF($B1725="Non - avec lien de dépendance",MIN(2258,E1725,$D1725)*overallRate,MIN(2258,E1725)*overallRate),2))))</f>
        <v>Effectuez l’étape 1</v>
      </c>
      <c r="H1725" s="54" t="str">
        <f>IF(ISTEXT(overallRate),"Effectuez l’étape 1",IF($C1725="Oui","Utiliser Étape 2a) Hebdomadaire (52)",IF(OR(COUNT($D1725,F1725)&lt;&gt;2,overallRate=0),0,ROUND(IF($B1725="Non - avec lien de dépendance",MIN(2258,F1725,$D1725)*overallRate,MIN(2258,F1725)*overallRate),2))))</f>
        <v>Effectuez l’étape 1</v>
      </c>
      <c r="I1725" s="3">
        <f t="shared" si="26"/>
        <v>0</v>
      </c>
    </row>
    <row r="1726" spans="7:9" x14ac:dyDescent="0.35">
      <c r="G1726" s="54" t="str">
        <f>IF(ISTEXT(overallRate),"Effectuez l’étape 1",IF($C1726="Oui","Utiliser Étape 2a) Hebdomadaire (52)",IF(OR(COUNT($D1726,E1726)&lt;&gt;2,overallRate=0),0,ROUND(IF($B1726="Non - avec lien de dépendance",MIN(2258,E1726,$D1726)*overallRate,MIN(2258,E1726)*overallRate),2))))</f>
        <v>Effectuez l’étape 1</v>
      </c>
      <c r="H1726" s="54" t="str">
        <f>IF(ISTEXT(overallRate),"Effectuez l’étape 1",IF($C1726="Oui","Utiliser Étape 2a) Hebdomadaire (52)",IF(OR(COUNT($D1726,F1726)&lt;&gt;2,overallRate=0),0,ROUND(IF($B1726="Non - avec lien de dépendance",MIN(2258,F1726,$D1726)*overallRate,MIN(2258,F1726)*overallRate),2))))</f>
        <v>Effectuez l’étape 1</v>
      </c>
      <c r="I1726" s="3">
        <f t="shared" si="26"/>
        <v>0</v>
      </c>
    </row>
    <row r="1727" spans="7:9" x14ac:dyDescent="0.35">
      <c r="G1727" s="54" t="str">
        <f>IF(ISTEXT(overallRate),"Effectuez l’étape 1",IF($C1727="Oui","Utiliser Étape 2a) Hebdomadaire (52)",IF(OR(COUNT($D1727,E1727)&lt;&gt;2,overallRate=0),0,ROUND(IF($B1727="Non - avec lien de dépendance",MIN(2258,E1727,$D1727)*overallRate,MIN(2258,E1727)*overallRate),2))))</f>
        <v>Effectuez l’étape 1</v>
      </c>
      <c r="H1727" s="54" t="str">
        <f>IF(ISTEXT(overallRate),"Effectuez l’étape 1",IF($C1727="Oui","Utiliser Étape 2a) Hebdomadaire (52)",IF(OR(COUNT($D1727,F1727)&lt;&gt;2,overallRate=0),0,ROUND(IF($B1727="Non - avec lien de dépendance",MIN(2258,F1727,$D1727)*overallRate,MIN(2258,F1727)*overallRate),2))))</f>
        <v>Effectuez l’étape 1</v>
      </c>
      <c r="I1727" s="3">
        <f t="shared" si="26"/>
        <v>0</v>
      </c>
    </row>
    <row r="1728" spans="7:9" x14ac:dyDescent="0.35">
      <c r="G1728" s="54" t="str">
        <f>IF(ISTEXT(overallRate),"Effectuez l’étape 1",IF($C1728="Oui","Utiliser Étape 2a) Hebdomadaire (52)",IF(OR(COUNT($D1728,E1728)&lt;&gt;2,overallRate=0),0,ROUND(IF($B1728="Non - avec lien de dépendance",MIN(2258,E1728,$D1728)*overallRate,MIN(2258,E1728)*overallRate),2))))</f>
        <v>Effectuez l’étape 1</v>
      </c>
      <c r="H1728" s="54" t="str">
        <f>IF(ISTEXT(overallRate),"Effectuez l’étape 1",IF($C1728="Oui","Utiliser Étape 2a) Hebdomadaire (52)",IF(OR(COUNT($D1728,F1728)&lt;&gt;2,overallRate=0),0,ROUND(IF($B1728="Non - avec lien de dépendance",MIN(2258,F1728,$D1728)*overallRate,MIN(2258,F1728)*overallRate),2))))</f>
        <v>Effectuez l’étape 1</v>
      </c>
      <c r="I1728" s="3">
        <f t="shared" si="26"/>
        <v>0</v>
      </c>
    </row>
    <row r="1729" spans="7:9" x14ac:dyDescent="0.35">
      <c r="G1729" s="54" t="str">
        <f>IF(ISTEXT(overallRate),"Effectuez l’étape 1",IF($C1729="Oui","Utiliser Étape 2a) Hebdomadaire (52)",IF(OR(COUNT($D1729,E1729)&lt;&gt;2,overallRate=0),0,ROUND(IF($B1729="Non - avec lien de dépendance",MIN(2258,E1729,$D1729)*overallRate,MIN(2258,E1729)*overallRate),2))))</f>
        <v>Effectuez l’étape 1</v>
      </c>
      <c r="H1729" s="54" t="str">
        <f>IF(ISTEXT(overallRate),"Effectuez l’étape 1",IF($C1729="Oui","Utiliser Étape 2a) Hebdomadaire (52)",IF(OR(COUNT($D1729,F1729)&lt;&gt;2,overallRate=0),0,ROUND(IF($B1729="Non - avec lien de dépendance",MIN(2258,F1729,$D1729)*overallRate,MIN(2258,F1729)*overallRate),2))))</f>
        <v>Effectuez l’étape 1</v>
      </c>
      <c r="I1729" s="3">
        <f t="shared" si="26"/>
        <v>0</v>
      </c>
    </row>
    <row r="1730" spans="7:9" x14ac:dyDescent="0.35">
      <c r="G1730" s="54" t="str">
        <f>IF(ISTEXT(overallRate),"Effectuez l’étape 1",IF($C1730="Oui","Utiliser Étape 2a) Hebdomadaire (52)",IF(OR(COUNT($D1730,E1730)&lt;&gt;2,overallRate=0),0,ROUND(IF($B1730="Non - avec lien de dépendance",MIN(2258,E1730,$D1730)*overallRate,MIN(2258,E1730)*overallRate),2))))</f>
        <v>Effectuez l’étape 1</v>
      </c>
      <c r="H1730" s="54" t="str">
        <f>IF(ISTEXT(overallRate),"Effectuez l’étape 1",IF($C1730="Oui","Utiliser Étape 2a) Hebdomadaire (52)",IF(OR(COUNT($D1730,F1730)&lt;&gt;2,overallRate=0),0,ROUND(IF($B1730="Non - avec lien de dépendance",MIN(2258,F1730,$D1730)*overallRate,MIN(2258,F1730)*overallRate),2))))</f>
        <v>Effectuez l’étape 1</v>
      </c>
      <c r="I1730" s="3">
        <f t="shared" si="26"/>
        <v>0</v>
      </c>
    </row>
    <row r="1731" spans="7:9" x14ac:dyDescent="0.35">
      <c r="G1731" s="54" t="str">
        <f>IF(ISTEXT(overallRate),"Effectuez l’étape 1",IF($C1731="Oui","Utiliser Étape 2a) Hebdomadaire (52)",IF(OR(COUNT($D1731,E1731)&lt;&gt;2,overallRate=0),0,ROUND(IF($B1731="Non - avec lien de dépendance",MIN(2258,E1731,$D1731)*overallRate,MIN(2258,E1731)*overallRate),2))))</f>
        <v>Effectuez l’étape 1</v>
      </c>
      <c r="H1731" s="54" t="str">
        <f>IF(ISTEXT(overallRate),"Effectuez l’étape 1",IF($C1731="Oui","Utiliser Étape 2a) Hebdomadaire (52)",IF(OR(COUNT($D1731,F1731)&lt;&gt;2,overallRate=0),0,ROUND(IF($B1731="Non - avec lien de dépendance",MIN(2258,F1731,$D1731)*overallRate,MIN(2258,F1731)*overallRate),2))))</f>
        <v>Effectuez l’étape 1</v>
      </c>
      <c r="I1731" s="3">
        <f t="shared" si="26"/>
        <v>0</v>
      </c>
    </row>
    <row r="1732" spans="7:9" x14ac:dyDescent="0.35">
      <c r="G1732" s="54" t="str">
        <f>IF(ISTEXT(overallRate),"Effectuez l’étape 1",IF($C1732="Oui","Utiliser Étape 2a) Hebdomadaire (52)",IF(OR(COUNT($D1732,E1732)&lt;&gt;2,overallRate=0),0,ROUND(IF($B1732="Non - avec lien de dépendance",MIN(2258,E1732,$D1732)*overallRate,MIN(2258,E1732)*overallRate),2))))</f>
        <v>Effectuez l’étape 1</v>
      </c>
      <c r="H1732" s="54" t="str">
        <f>IF(ISTEXT(overallRate),"Effectuez l’étape 1",IF($C1732="Oui","Utiliser Étape 2a) Hebdomadaire (52)",IF(OR(COUNT($D1732,F1732)&lt;&gt;2,overallRate=0),0,ROUND(IF($B1732="Non - avec lien de dépendance",MIN(2258,F1732,$D1732)*overallRate,MIN(2258,F1732)*overallRate),2))))</f>
        <v>Effectuez l’étape 1</v>
      </c>
      <c r="I1732" s="3">
        <f t="shared" si="26"/>
        <v>0</v>
      </c>
    </row>
    <row r="1733" spans="7:9" x14ac:dyDescent="0.35">
      <c r="G1733" s="54" t="str">
        <f>IF(ISTEXT(overallRate),"Effectuez l’étape 1",IF($C1733="Oui","Utiliser Étape 2a) Hebdomadaire (52)",IF(OR(COUNT($D1733,E1733)&lt;&gt;2,overallRate=0),0,ROUND(IF($B1733="Non - avec lien de dépendance",MIN(2258,E1733,$D1733)*overallRate,MIN(2258,E1733)*overallRate),2))))</f>
        <v>Effectuez l’étape 1</v>
      </c>
      <c r="H1733" s="54" t="str">
        <f>IF(ISTEXT(overallRate),"Effectuez l’étape 1",IF($C1733="Oui","Utiliser Étape 2a) Hebdomadaire (52)",IF(OR(COUNT($D1733,F1733)&lt;&gt;2,overallRate=0),0,ROUND(IF($B1733="Non - avec lien de dépendance",MIN(2258,F1733,$D1733)*overallRate,MIN(2258,F1733)*overallRate),2))))</f>
        <v>Effectuez l’étape 1</v>
      </c>
      <c r="I1733" s="3">
        <f t="shared" si="26"/>
        <v>0</v>
      </c>
    </row>
    <row r="1734" spans="7:9" x14ac:dyDescent="0.35">
      <c r="G1734" s="54" t="str">
        <f>IF(ISTEXT(overallRate),"Effectuez l’étape 1",IF($C1734="Oui","Utiliser Étape 2a) Hebdomadaire (52)",IF(OR(COUNT($D1734,E1734)&lt;&gt;2,overallRate=0),0,ROUND(IF($B1734="Non - avec lien de dépendance",MIN(2258,E1734,$D1734)*overallRate,MIN(2258,E1734)*overallRate),2))))</f>
        <v>Effectuez l’étape 1</v>
      </c>
      <c r="H1734" s="54" t="str">
        <f>IF(ISTEXT(overallRate),"Effectuez l’étape 1",IF($C1734="Oui","Utiliser Étape 2a) Hebdomadaire (52)",IF(OR(COUNT($D1734,F1734)&lt;&gt;2,overallRate=0),0,ROUND(IF($B1734="Non - avec lien de dépendance",MIN(2258,F1734,$D1734)*overallRate,MIN(2258,F1734)*overallRate),2))))</f>
        <v>Effectuez l’étape 1</v>
      </c>
      <c r="I1734" s="3">
        <f t="shared" si="26"/>
        <v>0</v>
      </c>
    </row>
    <row r="1735" spans="7:9" x14ac:dyDescent="0.35">
      <c r="G1735" s="54" t="str">
        <f>IF(ISTEXT(overallRate),"Effectuez l’étape 1",IF($C1735="Oui","Utiliser Étape 2a) Hebdomadaire (52)",IF(OR(COUNT($D1735,E1735)&lt;&gt;2,overallRate=0),0,ROUND(IF($B1735="Non - avec lien de dépendance",MIN(2258,E1735,$D1735)*overallRate,MIN(2258,E1735)*overallRate),2))))</f>
        <v>Effectuez l’étape 1</v>
      </c>
      <c r="H1735" s="54" t="str">
        <f>IF(ISTEXT(overallRate),"Effectuez l’étape 1",IF($C1735="Oui","Utiliser Étape 2a) Hebdomadaire (52)",IF(OR(COUNT($D1735,F1735)&lt;&gt;2,overallRate=0),0,ROUND(IF($B1735="Non - avec lien de dépendance",MIN(2258,F1735,$D1735)*overallRate,MIN(2258,F1735)*overallRate),2))))</f>
        <v>Effectuez l’étape 1</v>
      </c>
      <c r="I1735" s="3">
        <f t="shared" ref="I1735:I1798" si="27">IF(AND(COUNT(B1735:F1735)&gt;0,OR(COUNT(D1735:F1735)&lt;&gt;3,ISBLANK(B1735))),"Fill out all amounts",SUM(G1735:H1735))</f>
        <v>0</v>
      </c>
    </row>
    <row r="1736" spans="7:9" x14ac:dyDescent="0.35">
      <c r="G1736" s="54" t="str">
        <f>IF(ISTEXT(overallRate),"Effectuez l’étape 1",IF($C1736="Oui","Utiliser Étape 2a) Hebdomadaire (52)",IF(OR(COUNT($D1736,E1736)&lt;&gt;2,overallRate=0),0,ROUND(IF($B1736="Non - avec lien de dépendance",MIN(2258,E1736,$D1736)*overallRate,MIN(2258,E1736)*overallRate),2))))</f>
        <v>Effectuez l’étape 1</v>
      </c>
      <c r="H1736" s="54" t="str">
        <f>IF(ISTEXT(overallRate),"Effectuez l’étape 1",IF($C1736="Oui","Utiliser Étape 2a) Hebdomadaire (52)",IF(OR(COUNT($D1736,F1736)&lt;&gt;2,overallRate=0),0,ROUND(IF($B1736="Non - avec lien de dépendance",MIN(2258,F1736,$D1736)*overallRate,MIN(2258,F1736)*overallRate),2))))</f>
        <v>Effectuez l’étape 1</v>
      </c>
      <c r="I1736" s="3">
        <f t="shared" si="27"/>
        <v>0</v>
      </c>
    </row>
    <row r="1737" spans="7:9" x14ac:dyDescent="0.35">
      <c r="G1737" s="54" t="str">
        <f>IF(ISTEXT(overallRate),"Effectuez l’étape 1",IF($C1737="Oui","Utiliser Étape 2a) Hebdomadaire (52)",IF(OR(COUNT($D1737,E1737)&lt;&gt;2,overallRate=0),0,ROUND(IF($B1737="Non - avec lien de dépendance",MIN(2258,E1737,$D1737)*overallRate,MIN(2258,E1737)*overallRate),2))))</f>
        <v>Effectuez l’étape 1</v>
      </c>
      <c r="H1737" s="54" t="str">
        <f>IF(ISTEXT(overallRate),"Effectuez l’étape 1",IF($C1737="Oui","Utiliser Étape 2a) Hebdomadaire (52)",IF(OR(COUNT($D1737,F1737)&lt;&gt;2,overallRate=0),0,ROUND(IF($B1737="Non - avec lien de dépendance",MIN(2258,F1737,$D1737)*overallRate,MIN(2258,F1737)*overallRate),2))))</f>
        <v>Effectuez l’étape 1</v>
      </c>
      <c r="I1737" s="3">
        <f t="shared" si="27"/>
        <v>0</v>
      </c>
    </row>
    <row r="1738" spans="7:9" x14ac:dyDescent="0.35">
      <c r="G1738" s="54" t="str">
        <f>IF(ISTEXT(overallRate),"Effectuez l’étape 1",IF($C1738="Oui","Utiliser Étape 2a) Hebdomadaire (52)",IF(OR(COUNT($D1738,E1738)&lt;&gt;2,overallRate=0),0,ROUND(IF($B1738="Non - avec lien de dépendance",MIN(2258,E1738,$D1738)*overallRate,MIN(2258,E1738)*overallRate),2))))</f>
        <v>Effectuez l’étape 1</v>
      </c>
      <c r="H1738" s="54" t="str">
        <f>IF(ISTEXT(overallRate),"Effectuez l’étape 1",IF($C1738="Oui","Utiliser Étape 2a) Hebdomadaire (52)",IF(OR(COUNT($D1738,F1738)&lt;&gt;2,overallRate=0),0,ROUND(IF($B1738="Non - avec lien de dépendance",MIN(2258,F1738,$D1738)*overallRate,MIN(2258,F1738)*overallRate),2))))</f>
        <v>Effectuez l’étape 1</v>
      </c>
      <c r="I1738" s="3">
        <f t="shared" si="27"/>
        <v>0</v>
      </c>
    </row>
    <row r="1739" spans="7:9" x14ac:dyDescent="0.35">
      <c r="G1739" s="54" t="str">
        <f>IF(ISTEXT(overallRate),"Effectuez l’étape 1",IF($C1739="Oui","Utiliser Étape 2a) Hebdomadaire (52)",IF(OR(COUNT($D1739,E1739)&lt;&gt;2,overallRate=0),0,ROUND(IF($B1739="Non - avec lien de dépendance",MIN(2258,E1739,$D1739)*overallRate,MIN(2258,E1739)*overallRate),2))))</f>
        <v>Effectuez l’étape 1</v>
      </c>
      <c r="H1739" s="54" t="str">
        <f>IF(ISTEXT(overallRate),"Effectuez l’étape 1",IF($C1739="Oui","Utiliser Étape 2a) Hebdomadaire (52)",IF(OR(COUNT($D1739,F1739)&lt;&gt;2,overallRate=0),0,ROUND(IF($B1739="Non - avec lien de dépendance",MIN(2258,F1739,$D1739)*overallRate,MIN(2258,F1739)*overallRate),2))))</f>
        <v>Effectuez l’étape 1</v>
      </c>
      <c r="I1739" s="3">
        <f t="shared" si="27"/>
        <v>0</v>
      </c>
    </row>
    <row r="1740" spans="7:9" x14ac:dyDescent="0.35">
      <c r="G1740" s="54" t="str">
        <f>IF(ISTEXT(overallRate),"Effectuez l’étape 1",IF($C1740="Oui","Utiliser Étape 2a) Hebdomadaire (52)",IF(OR(COUNT($D1740,E1740)&lt;&gt;2,overallRate=0),0,ROUND(IF($B1740="Non - avec lien de dépendance",MIN(2258,E1740,$D1740)*overallRate,MIN(2258,E1740)*overallRate),2))))</f>
        <v>Effectuez l’étape 1</v>
      </c>
      <c r="H1740" s="54" t="str">
        <f>IF(ISTEXT(overallRate),"Effectuez l’étape 1",IF($C1740="Oui","Utiliser Étape 2a) Hebdomadaire (52)",IF(OR(COUNT($D1740,F1740)&lt;&gt;2,overallRate=0),0,ROUND(IF($B1740="Non - avec lien de dépendance",MIN(2258,F1740,$D1740)*overallRate,MIN(2258,F1740)*overallRate),2))))</f>
        <v>Effectuez l’étape 1</v>
      </c>
      <c r="I1740" s="3">
        <f t="shared" si="27"/>
        <v>0</v>
      </c>
    </row>
    <row r="1741" spans="7:9" x14ac:dyDescent="0.35">
      <c r="G1741" s="54" t="str">
        <f>IF(ISTEXT(overallRate),"Effectuez l’étape 1",IF($C1741="Oui","Utiliser Étape 2a) Hebdomadaire (52)",IF(OR(COUNT($D1741,E1741)&lt;&gt;2,overallRate=0),0,ROUND(IF($B1741="Non - avec lien de dépendance",MIN(2258,E1741,$D1741)*overallRate,MIN(2258,E1741)*overallRate),2))))</f>
        <v>Effectuez l’étape 1</v>
      </c>
      <c r="H1741" s="54" t="str">
        <f>IF(ISTEXT(overallRate),"Effectuez l’étape 1",IF($C1741="Oui","Utiliser Étape 2a) Hebdomadaire (52)",IF(OR(COUNT($D1741,F1741)&lt;&gt;2,overallRate=0),0,ROUND(IF($B1741="Non - avec lien de dépendance",MIN(2258,F1741,$D1741)*overallRate,MIN(2258,F1741)*overallRate),2))))</f>
        <v>Effectuez l’étape 1</v>
      </c>
      <c r="I1741" s="3">
        <f t="shared" si="27"/>
        <v>0</v>
      </c>
    </row>
    <row r="1742" spans="7:9" x14ac:dyDescent="0.35">
      <c r="G1742" s="54" t="str">
        <f>IF(ISTEXT(overallRate),"Effectuez l’étape 1",IF($C1742="Oui","Utiliser Étape 2a) Hebdomadaire (52)",IF(OR(COUNT($D1742,E1742)&lt;&gt;2,overallRate=0),0,ROUND(IF($B1742="Non - avec lien de dépendance",MIN(2258,E1742,$D1742)*overallRate,MIN(2258,E1742)*overallRate),2))))</f>
        <v>Effectuez l’étape 1</v>
      </c>
      <c r="H1742" s="54" t="str">
        <f>IF(ISTEXT(overallRate),"Effectuez l’étape 1",IF($C1742="Oui","Utiliser Étape 2a) Hebdomadaire (52)",IF(OR(COUNT($D1742,F1742)&lt;&gt;2,overallRate=0),0,ROUND(IF($B1742="Non - avec lien de dépendance",MIN(2258,F1742,$D1742)*overallRate,MIN(2258,F1742)*overallRate),2))))</f>
        <v>Effectuez l’étape 1</v>
      </c>
      <c r="I1742" s="3">
        <f t="shared" si="27"/>
        <v>0</v>
      </c>
    </row>
    <row r="1743" spans="7:9" x14ac:dyDescent="0.35">
      <c r="G1743" s="54" t="str">
        <f>IF(ISTEXT(overallRate),"Effectuez l’étape 1",IF($C1743="Oui","Utiliser Étape 2a) Hebdomadaire (52)",IF(OR(COUNT($D1743,E1743)&lt;&gt;2,overallRate=0),0,ROUND(IF($B1743="Non - avec lien de dépendance",MIN(2258,E1743,$D1743)*overallRate,MIN(2258,E1743)*overallRate),2))))</f>
        <v>Effectuez l’étape 1</v>
      </c>
      <c r="H1743" s="54" t="str">
        <f>IF(ISTEXT(overallRate),"Effectuez l’étape 1",IF($C1743="Oui","Utiliser Étape 2a) Hebdomadaire (52)",IF(OR(COUNT($D1743,F1743)&lt;&gt;2,overallRate=0),0,ROUND(IF($B1743="Non - avec lien de dépendance",MIN(2258,F1743,$D1743)*overallRate,MIN(2258,F1743)*overallRate),2))))</f>
        <v>Effectuez l’étape 1</v>
      </c>
      <c r="I1743" s="3">
        <f t="shared" si="27"/>
        <v>0</v>
      </c>
    </row>
    <row r="1744" spans="7:9" x14ac:dyDescent="0.35">
      <c r="G1744" s="54" t="str">
        <f>IF(ISTEXT(overallRate),"Effectuez l’étape 1",IF($C1744="Oui","Utiliser Étape 2a) Hebdomadaire (52)",IF(OR(COUNT($D1744,E1744)&lt;&gt;2,overallRate=0),0,ROUND(IF($B1744="Non - avec lien de dépendance",MIN(2258,E1744,$D1744)*overallRate,MIN(2258,E1744)*overallRate),2))))</f>
        <v>Effectuez l’étape 1</v>
      </c>
      <c r="H1744" s="54" t="str">
        <f>IF(ISTEXT(overallRate),"Effectuez l’étape 1",IF($C1744="Oui","Utiliser Étape 2a) Hebdomadaire (52)",IF(OR(COUNT($D1744,F1744)&lt;&gt;2,overallRate=0),0,ROUND(IF($B1744="Non - avec lien de dépendance",MIN(2258,F1744,$D1744)*overallRate,MIN(2258,F1744)*overallRate),2))))</f>
        <v>Effectuez l’étape 1</v>
      </c>
      <c r="I1744" s="3">
        <f t="shared" si="27"/>
        <v>0</v>
      </c>
    </row>
    <row r="1745" spans="7:9" x14ac:dyDescent="0.35">
      <c r="G1745" s="54" t="str">
        <f>IF(ISTEXT(overallRate),"Effectuez l’étape 1",IF($C1745="Oui","Utiliser Étape 2a) Hebdomadaire (52)",IF(OR(COUNT($D1745,E1745)&lt;&gt;2,overallRate=0),0,ROUND(IF($B1745="Non - avec lien de dépendance",MIN(2258,E1745,$D1745)*overallRate,MIN(2258,E1745)*overallRate),2))))</f>
        <v>Effectuez l’étape 1</v>
      </c>
      <c r="H1745" s="54" t="str">
        <f>IF(ISTEXT(overallRate),"Effectuez l’étape 1",IF($C1745="Oui","Utiliser Étape 2a) Hebdomadaire (52)",IF(OR(COUNT($D1745,F1745)&lt;&gt;2,overallRate=0),0,ROUND(IF($B1745="Non - avec lien de dépendance",MIN(2258,F1745,$D1745)*overallRate,MIN(2258,F1745)*overallRate),2))))</f>
        <v>Effectuez l’étape 1</v>
      </c>
      <c r="I1745" s="3">
        <f t="shared" si="27"/>
        <v>0</v>
      </c>
    </row>
    <row r="1746" spans="7:9" x14ac:dyDescent="0.35">
      <c r="G1746" s="54" t="str">
        <f>IF(ISTEXT(overallRate),"Effectuez l’étape 1",IF($C1746="Oui","Utiliser Étape 2a) Hebdomadaire (52)",IF(OR(COUNT($D1746,E1746)&lt;&gt;2,overallRate=0),0,ROUND(IF($B1746="Non - avec lien de dépendance",MIN(2258,E1746,$D1746)*overallRate,MIN(2258,E1746)*overallRate),2))))</f>
        <v>Effectuez l’étape 1</v>
      </c>
      <c r="H1746" s="54" t="str">
        <f>IF(ISTEXT(overallRate),"Effectuez l’étape 1",IF($C1746="Oui","Utiliser Étape 2a) Hebdomadaire (52)",IF(OR(COUNT($D1746,F1746)&lt;&gt;2,overallRate=0),0,ROUND(IF($B1746="Non - avec lien de dépendance",MIN(2258,F1746,$D1746)*overallRate,MIN(2258,F1746)*overallRate),2))))</f>
        <v>Effectuez l’étape 1</v>
      </c>
      <c r="I1746" s="3">
        <f t="shared" si="27"/>
        <v>0</v>
      </c>
    </row>
    <row r="1747" spans="7:9" x14ac:dyDescent="0.35">
      <c r="G1747" s="54" t="str">
        <f>IF(ISTEXT(overallRate),"Effectuez l’étape 1",IF($C1747="Oui","Utiliser Étape 2a) Hebdomadaire (52)",IF(OR(COUNT($D1747,E1747)&lt;&gt;2,overallRate=0),0,ROUND(IF($B1747="Non - avec lien de dépendance",MIN(2258,E1747,$D1747)*overallRate,MIN(2258,E1747)*overallRate),2))))</f>
        <v>Effectuez l’étape 1</v>
      </c>
      <c r="H1747" s="54" t="str">
        <f>IF(ISTEXT(overallRate),"Effectuez l’étape 1",IF($C1747="Oui","Utiliser Étape 2a) Hebdomadaire (52)",IF(OR(COUNT($D1747,F1747)&lt;&gt;2,overallRate=0),0,ROUND(IF($B1747="Non - avec lien de dépendance",MIN(2258,F1747,$D1747)*overallRate,MIN(2258,F1747)*overallRate),2))))</f>
        <v>Effectuez l’étape 1</v>
      </c>
      <c r="I1747" s="3">
        <f t="shared" si="27"/>
        <v>0</v>
      </c>
    </row>
    <row r="1748" spans="7:9" x14ac:dyDescent="0.35">
      <c r="G1748" s="54" t="str">
        <f>IF(ISTEXT(overallRate),"Effectuez l’étape 1",IF($C1748="Oui","Utiliser Étape 2a) Hebdomadaire (52)",IF(OR(COUNT($D1748,E1748)&lt;&gt;2,overallRate=0),0,ROUND(IF($B1748="Non - avec lien de dépendance",MIN(2258,E1748,$D1748)*overallRate,MIN(2258,E1748)*overallRate),2))))</f>
        <v>Effectuez l’étape 1</v>
      </c>
      <c r="H1748" s="54" t="str">
        <f>IF(ISTEXT(overallRate),"Effectuez l’étape 1",IF($C1748="Oui","Utiliser Étape 2a) Hebdomadaire (52)",IF(OR(COUNT($D1748,F1748)&lt;&gt;2,overallRate=0),0,ROUND(IF($B1748="Non - avec lien de dépendance",MIN(2258,F1748,$D1748)*overallRate,MIN(2258,F1748)*overallRate),2))))</f>
        <v>Effectuez l’étape 1</v>
      </c>
      <c r="I1748" s="3">
        <f t="shared" si="27"/>
        <v>0</v>
      </c>
    </row>
    <row r="1749" spans="7:9" x14ac:dyDescent="0.35">
      <c r="G1749" s="54" t="str">
        <f>IF(ISTEXT(overallRate),"Effectuez l’étape 1",IF($C1749="Oui","Utiliser Étape 2a) Hebdomadaire (52)",IF(OR(COUNT($D1749,E1749)&lt;&gt;2,overallRate=0),0,ROUND(IF($B1749="Non - avec lien de dépendance",MIN(2258,E1749,$D1749)*overallRate,MIN(2258,E1749)*overallRate),2))))</f>
        <v>Effectuez l’étape 1</v>
      </c>
      <c r="H1749" s="54" t="str">
        <f>IF(ISTEXT(overallRate),"Effectuez l’étape 1",IF($C1749="Oui","Utiliser Étape 2a) Hebdomadaire (52)",IF(OR(COUNT($D1749,F1749)&lt;&gt;2,overallRate=0),0,ROUND(IF($B1749="Non - avec lien de dépendance",MIN(2258,F1749,$D1749)*overallRate,MIN(2258,F1749)*overallRate),2))))</f>
        <v>Effectuez l’étape 1</v>
      </c>
      <c r="I1749" s="3">
        <f t="shared" si="27"/>
        <v>0</v>
      </c>
    </row>
    <row r="1750" spans="7:9" x14ac:dyDescent="0.35">
      <c r="G1750" s="54" t="str">
        <f>IF(ISTEXT(overallRate),"Effectuez l’étape 1",IF($C1750="Oui","Utiliser Étape 2a) Hebdomadaire (52)",IF(OR(COUNT($D1750,E1750)&lt;&gt;2,overallRate=0),0,ROUND(IF($B1750="Non - avec lien de dépendance",MIN(2258,E1750,$D1750)*overallRate,MIN(2258,E1750)*overallRate),2))))</f>
        <v>Effectuez l’étape 1</v>
      </c>
      <c r="H1750" s="54" t="str">
        <f>IF(ISTEXT(overallRate),"Effectuez l’étape 1",IF($C1750="Oui","Utiliser Étape 2a) Hebdomadaire (52)",IF(OR(COUNT($D1750,F1750)&lt;&gt;2,overallRate=0),0,ROUND(IF($B1750="Non - avec lien de dépendance",MIN(2258,F1750,$D1750)*overallRate,MIN(2258,F1750)*overallRate),2))))</f>
        <v>Effectuez l’étape 1</v>
      </c>
      <c r="I1750" s="3">
        <f t="shared" si="27"/>
        <v>0</v>
      </c>
    </row>
    <row r="1751" spans="7:9" x14ac:dyDescent="0.35">
      <c r="G1751" s="54" t="str">
        <f>IF(ISTEXT(overallRate),"Effectuez l’étape 1",IF($C1751="Oui","Utiliser Étape 2a) Hebdomadaire (52)",IF(OR(COUNT($D1751,E1751)&lt;&gt;2,overallRate=0),0,ROUND(IF($B1751="Non - avec lien de dépendance",MIN(2258,E1751,$D1751)*overallRate,MIN(2258,E1751)*overallRate),2))))</f>
        <v>Effectuez l’étape 1</v>
      </c>
      <c r="H1751" s="54" t="str">
        <f>IF(ISTEXT(overallRate),"Effectuez l’étape 1",IF($C1751="Oui","Utiliser Étape 2a) Hebdomadaire (52)",IF(OR(COUNT($D1751,F1751)&lt;&gt;2,overallRate=0),0,ROUND(IF($B1751="Non - avec lien de dépendance",MIN(2258,F1751,$D1751)*overallRate,MIN(2258,F1751)*overallRate),2))))</f>
        <v>Effectuez l’étape 1</v>
      </c>
      <c r="I1751" s="3">
        <f t="shared" si="27"/>
        <v>0</v>
      </c>
    </row>
    <row r="1752" spans="7:9" x14ac:dyDescent="0.35">
      <c r="G1752" s="54" t="str">
        <f>IF(ISTEXT(overallRate),"Effectuez l’étape 1",IF($C1752="Oui","Utiliser Étape 2a) Hebdomadaire (52)",IF(OR(COUNT($D1752,E1752)&lt;&gt;2,overallRate=0),0,ROUND(IF($B1752="Non - avec lien de dépendance",MIN(2258,E1752,$D1752)*overallRate,MIN(2258,E1752)*overallRate),2))))</f>
        <v>Effectuez l’étape 1</v>
      </c>
      <c r="H1752" s="54" t="str">
        <f>IF(ISTEXT(overallRate),"Effectuez l’étape 1",IF($C1752="Oui","Utiliser Étape 2a) Hebdomadaire (52)",IF(OR(COUNT($D1752,F1752)&lt;&gt;2,overallRate=0),0,ROUND(IF($B1752="Non - avec lien de dépendance",MIN(2258,F1752,$D1752)*overallRate,MIN(2258,F1752)*overallRate),2))))</f>
        <v>Effectuez l’étape 1</v>
      </c>
      <c r="I1752" s="3">
        <f t="shared" si="27"/>
        <v>0</v>
      </c>
    </row>
    <row r="1753" spans="7:9" x14ac:dyDescent="0.35">
      <c r="G1753" s="54" t="str">
        <f>IF(ISTEXT(overallRate),"Effectuez l’étape 1",IF($C1753="Oui","Utiliser Étape 2a) Hebdomadaire (52)",IF(OR(COUNT($D1753,E1753)&lt;&gt;2,overallRate=0),0,ROUND(IF($B1753="Non - avec lien de dépendance",MIN(2258,E1753,$D1753)*overallRate,MIN(2258,E1753)*overallRate),2))))</f>
        <v>Effectuez l’étape 1</v>
      </c>
      <c r="H1753" s="54" t="str">
        <f>IF(ISTEXT(overallRate),"Effectuez l’étape 1",IF($C1753="Oui","Utiliser Étape 2a) Hebdomadaire (52)",IF(OR(COUNT($D1753,F1753)&lt;&gt;2,overallRate=0),0,ROUND(IF($B1753="Non - avec lien de dépendance",MIN(2258,F1753,$D1753)*overallRate,MIN(2258,F1753)*overallRate),2))))</f>
        <v>Effectuez l’étape 1</v>
      </c>
      <c r="I1753" s="3">
        <f t="shared" si="27"/>
        <v>0</v>
      </c>
    </row>
    <row r="1754" spans="7:9" x14ac:dyDescent="0.35">
      <c r="G1754" s="54" t="str">
        <f>IF(ISTEXT(overallRate),"Effectuez l’étape 1",IF($C1754="Oui","Utiliser Étape 2a) Hebdomadaire (52)",IF(OR(COUNT($D1754,E1754)&lt;&gt;2,overallRate=0),0,ROUND(IF($B1754="Non - avec lien de dépendance",MIN(2258,E1754,$D1754)*overallRate,MIN(2258,E1754)*overallRate),2))))</f>
        <v>Effectuez l’étape 1</v>
      </c>
      <c r="H1754" s="54" t="str">
        <f>IF(ISTEXT(overallRate),"Effectuez l’étape 1",IF($C1754="Oui","Utiliser Étape 2a) Hebdomadaire (52)",IF(OR(COUNT($D1754,F1754)&lt;&gt;2,overallRate=0),0,ROUND(IF($B1754="Non - avec lien de dépendance",MIN(2258,F1754,$D1754)*overallRate,MIN(2258,F1754)*overallRate),2))))</f>
        <v>Effectuez l’étape 1</v>
      </c>
      <c r="I1754" s="3">
        <f t="shared" si="27"/>
        <v>0</v>
      </c>
    </row>
    <row r="1755" spans="7:9" x14ac:dyDescent="0.35">
      <c r="G1755" s="54" t="str">
        <f>IF(ISTEXT(overallRate),"Effectuez l’étape 1",IF($C1755="Oui","Utiliser Étape 2a) Hebdomadaire (52)",IF(OR(COUNT($D1755,E1755)&lt;&gt;2,overallRate=0),0,ROUND(IF($B1755="Non - avec lien de dépendance",MIN(2258,E1755,$D1755)*overallRate,MIN(2258,E1755)*overallRate),2))))</f>
        <v>Effectuez l’étape 1</v>
      </c>
      <c r="H1755" s="54" t="str">
        <f>IF(ISTEXT(overallRate),"Effectuez l’étape 1",IF($C1755="Oui","Utiliser Étape 2a) Hebdomadaire (52)",IF(OR(COUNT($D1755,F1755)&lt;&gt;2,overallRate=0),0,ROUND(IF($B1755="Non - avec lien de dépendance",MIN(2258,F1755,$D1755)*overallRate,MIN(2258,F1755)*overallRate),2))))</f>
        <v>Effectuez l’étape 1</v>
      </c>
      <c r="I1755" s="3">
        <f t="shared" si="27"/>
        <v>0</v>
      </c>
    </row>
    <row r="1756" spans="7:9" x14ac:dyDescent="0.35">
      <c r="G1756" s="54" t="str">
        <f>IF(ISTEXT(overallRate),"Effectuez l’étape 1",IF($C1756="Oui","Utiliser Étape 2a) Hebdomadaire (52)",IF(OR(COUNT($D1756,E1756)&lt;&gt;2,overallRate=0),0,ROUND(IF($B1756="Non - avec lien de dépendance",MIN(2258,E1756,$D1756)*overallRate,MIN(2258,E1756)*overallRate),2))))</f>
        <v>Effectuez l’étape 1</v>
      </c>
      <c r="H1756" s="54" t="str">
        <f>IF(ISTEXT(overallRate),"Effectuez l’étape 1",IF($C1756="Oui","Utiliser Étape 2a) Hebdomadaire (52)",IF(OR(COUNT($D1756,F1756)&lt;&gt;2,overallRate=0),0,ROUND(IF($B1756="Non - avec lien de dépendance",MIN(2258,F1756,$D1756)*overallRate,MIN(2258,F1756)*overallRate),2))))</f>
        <v>Effectuez l’étape 1</v>
      </c>
      <c r="I1756" s="3">
        <f t="shared" si="27"/>
        <v>0</v>
      </c>
    </row>
    <row r="1757" spans="7:9" x14ac:dyDescent="0.35">
      <c r="G1757" s="54" t="str">
        <f>IF(ISTEXT(overallRate),"Effectuez l’étape 1",IF($C1757="Oui","Utiliser Étape 2a) Hebdomadaire (52)",IF(OR(COUNT($D1757,E1757)&lt;&gt;2,overallRate=0),0,ROUND(IF($B1757="Non - avec lien de dépendance",MIN(2258,E1757,$D1757)*overallRate,MIN(2258,E1757)*overallRate),2))))</f>
        <v>Effectuez l’étape 1</v>
      </c>
      <c r="H1757" s="54" t="str">
        <f>IF(ISTEXT(overallRate),"Effectuez l’étape 1",IF($C1757="Oui","Utiliser Étape 2a) Hebdomadaire (52)",IF(OR(COUNT($D1757,F1757)&lt;&gt;2,overallRate=0),0,ROUND(IF($B1757="Non - avec lien de dépendance",MIN(2258,F1757,$D1757)*overallRate,MIN(2258,F1757)*overallRate),2))))</f>
        <v>Effectuez l’étape 1</v>
      </c>
      <c r="I1757" s="3">
        <f t="shared" si="27"/>
        <v>0</v>
      </c>
    </row>
    <row r="1758" spans="7:9" x14ac:dyDescent="0.35">
      <c r="G1758" s="54" t="str">
        <f>IF(ISTEXT(overallRate),"Effectuez l’étape 1",IF($C1758="Oui","Utiliser Étape 2a) Hebdomadaire (52)",IF(OR(COUNT($D1758,E1758)&lt;&gt;2,overallRate=0),0,ROUND(IF($B1758="Non - avec lien de dépendance",MIN(2258,E1758,$D1758)*overallRate,MIN(2258,E1758)*overallRate),2))))</f>
        <v>Effectuez l’étape 1</v>
      </c>
      <c r="H1758" s="54" t="str">
        <f>IF(ISTEXT(overallRate),"Effectuez l’étape 1",IF($C1758="Oui","Utiliser Étape 2a) Hebdomadaire (52)",IF(OR(COUNT($D1758,F1758)&lt;&gt;2,overallRate=0),0,ROUND(IF($B1758="Non - avec lien de dépendance",MIN(2258,F1758,$D1758)*overallRate,MIN(2258,F1758)*overallRate),2))))</f>
        <v>Effectuez l’étape 1</v>
      </c>
      <c r="I1758" s="3">
        <f t="shared" si="27"/>
        <v>0</v>
      </c>
    </row>
    <row r="1759" spans="7:9" x14ac:dyDescent="0.35">
      <c r="G1759" s="54" t="str">
        <f>IF(ISTEXT(overallRate),"Effectuez l’étape 1",IF($C1759="Oui","Utiliser Étape 2a) Hebdomadaire (52)",IF(OR(COUNT($D1759,E1759)&lt;&gt;2,overallRate=0),0,ROUND(IF($B1759="Non - avec lien de dépendance",MIN(2258,E1759,$D1759)*overallRate,MIN(2258,E1759)*overallRate),2))))</f>
        <v>Effectuez l’étape 1</v>
      </c>
      <c r="H1759" s="54" t="str">
        <f>IF(ISTEXT(overallRate),"Effectuez l’étape 1",IF($C1759="Oui","Utiliser Étape 2a) Hebdomadaire (52)",IF(OR(COUNT($D1759,F1759)&lt;&gt;2,overallRate=0),0,ROUND(IF($B1759="Non - avec lien de dépendance",MIN(2258,F1759,$D1759)*overallRate,MIN(2258,F1759)*overallRate),2))))</f>
        <v>Effectuez l’étape 1</v>
      </c>
      <c r="I1759" s="3">
        <f t="shared" si="27"/>
        <v>0</v>
      </c>
    </row>
    <row r="1760" spans="7:9" x14ac:dyDescent="0.35">
      <c r="G1760" s="54" t="str">
        <f>IF(ISTEXT(overallRate),"Effectuez l’étape 1",IF($C1760="Oui","Utiliser Étape 2a) Hebdomadaire (52)",IF(OR(COUNT($D1760,E1760)&lt;&gt;2,overallRate=0),0,ROUND(IF($B1760="Non - avec lien de dépendance",MIN(2258,E1760,$D1760)*overallRate,MIN(2258,E1760)*overallRate),2))))</f>
        <v>Effectuez l’étape 1</v>
      </c>
      <c r="H1760" s="54" t="str">
        <f>IF(ISTEXT(overallRate),"Effectuez l’étape 1",IF($C1760="Oui","Utiliser Étape 2a) Hebdomadaire (52)",IF(OR(COUNT($D1760,F1760)&lt;&gt;2,overallRate=0),0,ROUND(IF($B1760="Non - avec lien de dépendance",MIN(2258,F1760,$D1760)*overallRate,MIN(2258,F1760)*overallRate),2))))</f>
        <v>Effectuez l’étape 1</v>
      </c>
      <c r="I1760" s="3">
        <f t="shared" si="27"/>
        <v>0</v>
      </c>
    </row>
    <row r="1761" spans="7:9" x14ac:dyDescent="0.35">
      <c r="G1761" s="54" t="str">
        <f>IF(ISTEXT(overallRate),"Effectuez l’étape 1",IF($C1761="Oui","Utiliser Étape 2a) Hebdomadaire (52)",IF(OR(COUNT($D1761,E1761)&lt;&gt;2,overallRate=0),0,ROUND(IF($B1761="Non - avec lien de dépendance",MIN(2258,E1761,$D1761)*overallRate,MIN(2258,E1761)*overallRate),2))))</f>
        <v>Effectuez l’étape 1</v>
      </c>
      <c r="H1761" s="54" t="str">
        <f>IF(ISTEXT(overallRate),"Effectuez l’étape 1",IF($C1761="Oui","Utiliser Étape 2a) Hebdomadaire (52)",IF(OR(COUNT($D1761,F1761)&lt;&gt;2,overallRate=0),0,ROUND(IF($B1761="Non - avec lien de dépendance",MIN(2258,F1761,$D1761)*overallRate,MIN(2258,F1761)*overallRate),2))))</f>
        <v>Effectuez l’étape 1</v>
      </c>
      <c r="I1761" s="3">
        <f t="shared" si="27"/>
        <v>0</v>
      </c>
    </row>
    <row r="1762" spans="7:9" x14ac:dyDescent="0.35">
      <c r="G1762" s="54" t="str">
        <f>IF(ISTEXT(overallRate),"Effectuez l’étape 1",IF($C1762="Oui","Utiliser Étape 2a) Hebdomadaire (52)",IF(OR(COUNT($D1762,E1762)&lt;&gt;2,overallRate=0),0,ROUND(IF($B1762="Non - avec lien de dépendance",MIN(2258,E1762,$D1762)*overallRate,MIN(2258,E1762)*overallRate),2))))</f>
        <v>Effectuez l’étape 1</v>
      </c>
      <c r="H1762" s="54" t="str">
        <f>IF(ISTEXT(overallRate),"Effectuez l’étape 1",IF($C1762="Oui","Utiliser Étape 2a) Hebdomadaire (52)",IF(OR(COUNT($D1762,F1762)&lt;&gt;2,overallRate=0),0,ROUND(IF($B1762="Non - avec lien de dépendance",MIN(2258,F1762,$D1762)*overallRate,MIN(2258,F1762)*overallRate),2))))</f>
        <v>Effectuez l’étape 1</v>
      </c>
      <c r="I1762" s="3">
        <f t="shared" si="27"/>
        <v>0</v>
      </c>
    </row>
    <row r="1763" spans="7:9" x14ac:dyDescent="0.35">
      <c r="G1763" s="54" t="str">
        <f>IF(ISTEXT(overallRate),"Effectuez l’étape 1",IF($C1763="Oui","Utiliser Étape 2a) Hebdomadaire (52)",IF(OR(COUNT($D1763,E1763)&lt;&gt;2,overallRate=0),0,ROUND(IF($B1763="Non - avec lien de dépendance",MIN(2258,E1763,$D1763)*overallRate,MIN(2258,E1763)*overallRate),2))))</f>
        <v>Effectuez l’étape 1</v>
      </c>
      <c r="H1763" s="54" t="str">
        <f>IF(ISTEXT(overallRate),"Effectuez l’étape 1",IF($C1763="Oui","Utiliser Étape 2a) Hebdomadaire (52)",IF(OR(COUNT($D1763,F1763)&lt;&gt;2,overallRate=0),0,ROUND(IF($B1763="Non - avec lien de dépendance",MIN(2258,F1763,$D1763)*overallRate,MIN(2258,F1763)*overallRate),2))))</f>
        <v>Effectuez l’étape 1</v>
      </c>
      <c r="I1763" s="3">
        <f t="shared" si="27"/>
        <v>0</v>
      </c>
    </row>
    <row r="1764" spans="7:9" x14ac:dyDescent="0.35">
      <c r="G1764" s="54" t="str">
        <f>IF(ISTEXT(overallRate),"Effectuez l’étape 1",IF($C1764="Oui","Utiliser Étape 2a) Hebdomadaire (52)",IF(OR(COUNT($D1764,E1764)&lt;&gt;2,overallRate=0),0,ROUND(IF($B1764="Non - avec lien de dépendance",MIN(2258,E1764,$D1764)*overallRate,MIN(2258,E1764)*overallRate),2))))</f>
        <v>Effectuez l’étape 1</v>
      </c>
      <c r="H1764" s="54" t="str">
        <f>IF(ISTEXT(overallRate),"Effectuez l’étape 1",IF($C1764="Oui","Utiliser Étape 2a) Hebdomadaire (52)",IF(OR(COUNT($D1764,F1764)&lt;&gt;2,overallRate=0),0,ROUND(IF($B1764="Non - avec lien de dépendance",MIN(2258,F1764,$D1764)*overallRate,MIN(2258,F1764)*overallRate),2))))</f>
        <v>Effectuez l’étape 1</v>
      </c>
      <c r="I1764" s="3">
        <f t="shared" si="27"/>
        <v>0</v>
      </c>
    </row>
    <row r="1765" spans="7:9" x14ac:dyDescent="0.35">
      <c r="G1765" s="54" t="str">
        <f>IF(ISTEXT(overallRate),"Effectuez l’étape 1",IF($C1765="Oui","Utiliser Étape 2a) Hebdomadaire (52)",IF(OR(COUNT($D1765,E1765)&lt;&gt;2,overallRate=0),0,ROUND(IF($B1765="Non - avec lien de dépendance",MIN(2258,E1765,$D1765)*overallRate,MIN(2258,E1765)*overallRate),2))))</f>
        <v>Effectuez l’étape 1</v>
      </c>
      <c r="H1765" s="54" t="str">
        <f>IF(ISTEXT(overallRate),"Effectuez l’étape 1",IF($C1765="Oui","Utiliser Étape 2a) Hebdomadaire (52)",IF(OR(COUNT($D1765,F1765)&lt;&gt;2,overallRate=0),0,ROUND(IF($B1765="Non - avec lien de dépendance",MIN(2258,F1765,$D1765)*overallRate,MIN(2258,F1765)*overallRate),2))))</f>
        <v>Effectuez l’étape 1</v>
      </c>
      <c r="I1765" s="3">
        <f t="shared" si="27"/>
        <v>0</v>
      </c>
    </row>
    <row r="1766" spans="7:9" x14ac:dyDescent="0.35">
      <c r="G1766" s="54" t="str">
        <f>IF(ISTEXT(overallRate),"Effectuez l’étape 1",IF($C1766="Oui","Utiliser Étape 2a) Hebdomadaire (52)",IF(OR(COUNT($D1766,E1766)&lt;&gt;2,overallRate=0),0,ROUND(IF($B1766="Non - avec lien de dépendance",MIN(2258,E1766,$D1766)*overallRate,MIN(2258,E1766)*overallRate),2))))</f>
        <v>Effectuez l’étape 1</v>
      </c>
      <c r="H1766" s="54" t="str">
        <f>IF(ISTEXT(overallRate),"Effectuez l’étape 1",IF($C1766="Oui","Utiliser Étape 2a) Hebdomadaire (52)",IF(OR(COUNT($D1766,F1766)&lt;&gt;2,overallRate=0),0,ROUND(IF($B1766="Non - avec lien de dépendance",MIN(2258,F1766,$D1766)*overallRate,MIN(2258,F1766)*overallRate),2))))</f>
        <v>Effectuez l’étape 1</v>
      </c>
      <c r="I1766" s="3">
        <f t="shared" si="27"/>
        <v>0</v>
      </c>
    </row>
    <row r="1767" spans="7:9" x14ac:dyDescent="0.35">
      <c r="G1767" s="54" t="str">
        <f>IF(ISTEXT(overallRate),"Effectuez l’étape 1",IF($C1767="Oui","Utiliser Étape 2a) Hebdomadaire (52)",IF(OR(COUNT($D1767,E1767)&lt;&gt;2,overallRate=0),0,ROUND(IF($B1767="Non - avec lien de dépendance",MIN(2258,E1767,$D1767)*overallRate,MIN(2258,E1767)*overallRate),2))))</f>
        <v>Effectuez l’étape 1</v>
      </c>
      <c r="H1767" s="54" t="str">
        <f>IF(ISTEXT(overallRate),"Effectuez l’étape 1",IF($C1767="Oui","Utiliser Étape 2a) Hebdomadaire (52)",IF(OR(COUNT($D1767,F1767)&lt;&gt;2,overallRate=0),0,ROUND(IF($B1767="Non - avec lien de dépendance",MIN(2258,F1767,$D1767)*overallRate,MIN(2258,F1767)*overallRate),2))))</f>
        <v>Effectuez l’étape 1</v>
      </c>
      <c r="I1767" s="3">
        <f t="shared" si="27"/>
        <v>0</v>
      </c>
    </row>
    <row r="1768" spans="7:9" x14ac:dyDescent="0.35">
      <c r="G1768" s="54" t="str">
        <f>IF(ISTEXT(overallRate),"Effectuez l’étape 1",IF($C1768="Oui","Utiliser Étape 2a) Hebdomadaire (52)",IF(OR(COUNT($D1768,E1768)&lt;&gt;2,overallRate=0),0,ROUND(IF($B1768="Non - avec lien de dépendance",MIN(2258,E1768,$D1768)*overallRate,MIN(2258,E1768)*overallRate),2))))</f>
        <v>Effectuez l’étape 1</v>
      </c>
      <c r="H1768" s="54" t="str">
        <f>IF(ISTEXT(overallRate),"Effectuez l’étape 1",IF($C1768="Oui","Utiliser Étape 2a) Hebdomadaire (52)",IF(OR(COUNT($D1768,F1768)&lt;&gt;2,overallRate=0),0,ROUND(IF($B1768="Non - avec lien de dépendance",MIN(2258,F1768,$D1768)*overallRate,MIN(2258,F1768)*overallRate),2))))</f>
        <v>Effectuez l’étape 1</v>
      </c>
      <c r="I1768" s="3">
        <f t="shared" si="27"/>
        <v>0</v>
      </c>
    </row>
    <row r="1769" spans="7:9" x14ac:dyDescent="0.35">
      <c r="G1769" s="54" t="str">
        <f>IF(ISTEXT(overallRate),"Effectuez l’étape 1",IF($C1769="Oui","Utiliser Étape 2a) Hebdomadaire (52)",IF(OR(COUNT($D1769,E1769)&lt;&gt;2,overallRate=0),0,ROUND(IF($B1769="Non - avec lien de dépendance",MIN(2258,E1769,$D1769)*overallRate,MIN(2258,E1769)*overallRate),2))))</f>
        <v>Effectuez l’étape 1</v>
      </c>
      <c r="H1769" s="54" t="str">
        <f>IF(ISTEXT(overallRate),"Effectuez l’étape 1",IF($C1769="Oui","Utiliser Étape 2a) Hebdomadaire (52)",IF(OR(COUNT($D1769,F1769)&lt;&gt;2,overallRate=0),0,ROUND(IF($B1769="Non - avec lien de dépendance",MIN(2258,F1769,$D1769)*overallRate,MIN(2258,F1769)*overallRate),2))))</f>
        <v>Effectuez l’étape 1</v>
      </c>
      <c r="I1769" s="3">
        <f t="shared" si="27"/>
        <v>0</v>
      </c>
    </row>
    <row r="1770" spans="7:9" x14ac:dyDescent="0.35">
      <c r="G1770" s="54" t="str">
        <f>IF(ISTEXT(overallRate),"Effectuez l’étape 1",IF($C1770="Oui","Utiliser Étape 2a) Hebdomadaire (52)",IF(OR(COUNT($D1770,E1770)&lt;&gt;2,overallRate=0),0,ROUND(IF($B1770="Non - avec lien de dépendance",MIN(2258,E1770,$D1770)*overallRate,MIN(2258,E1770)*overallRate),2))))</f>
        <v>Effectuez l’étape 1</v>
      </c>
      <c r="H1770" s="54" t="str">
        <f>IF(ISTEXT(overallRate),"Effectuez l’étape 1",IF($C1770="Oui","Utiliser Étape 2a) Hebdomadaire (52)",IF(OR(COUNT($D1770,F1770)&lt;&gt;2,overallRate=0),0,ROUND(IF($B1770="Non - avec lien de dépendance",MIN(2258,F1770,$D1770)*overallRate,MIN(2258,F1770)*overallRate),2))))</f>
        <v>Effectuez l’étape 1</v>
      </c>
      <c r="I1770" s="3">
        <f t="shared" si="27"/>
        <v>0</v>
      </c>
    </row>
    <row r="1771" spans="7:9" x14ac:dyDescent="0.35">
      <c r="G1771" s="54" t="str">
        <f>IF(ISTEXT(overallRate),"Effectuez l’étape 1",IF($C1771="Oui","Utiliser Étape 2a) Hebdomadaire (52)",IF(OR(COUNT($D1771,E1771)&lt;&gt;2,overallRate=0),0,ROUND(IF($B1771="Non - avec lien de dépendance",MIN(2258,E1771,$D1771)*overallRate,MIN(2258,E1771)*overallRate),2))))</f>
        <v>Effectuez l’étape 1</v>
      </c>
      <c r="H1771" s="54" t="str">
        <f>IF(ISTEXT(overallRate),"Effectuez l’étape 1",IF($C1771="Oui","Utiliser Étape 2a) Hebdomadaire (52)",IF(OR(COUNT($D1771,F1771)&lt;&gt;2,overallRate=0),0,ROUND(IF($B1771="Non - avec lien de dépendance",MIN(2258,F1771,$D1771)*overallRate,MIN(2258,F1771)*overallRate),2))))</f>
        <v>Effectuez l’étape 1</v>
      </c>
      <c r="I1771" s="3">
        <f t="shared" si="27"/>
        <v>0</v>
      </c>
    </row>
    <row r="1772" spans="7:9" x14ac:dyDescent="0.35">
      <c r="G1772" s="54" t="str">
        <f>IF(ISTEXT(overallRate),"Effectuez l’étape 1",IF($C1772="Oui","Utiliser Étape 2a) Hebdomadaire (52)",IF(OR(COUNT($D1772,E1772)&lt;&gt;2,overallRate=0),0,ROUND(IF($B1772="Non - avec lien de dépendance",MIN(2258,E1772,$D1772)*overallRate,MIN(2258,E1772)*overallRate),2))))</f>
        <v>Effectuez l’étape 1</v>
      </c>
      <c r="H1772" s="54" t="str">
        <f>IF(ISTEXT(overallRate),"Effectuez l’étape 1",IF($C1772="Oui","Utiliser Étape 2a) Hebdomadaire (52)",IF(OR(COUNT($D1772,F1772)&lt;&gt;2,overallRate=0),0,ROUND(IF($B1772="Non - avec lien de dépendance",MIN(2258,F1772,$D1772)*overallRate,MIN(2258,F1772)*overallRate),2))))</f>
        <v>Effectuez l’étape 1</v>
      </c>
      <c r="I1772" s="3">
        <f t="shared" si="27"/>
        <v>0</v>
      </c>
    </row>
    <row r="1773" spans="7:9" x14ac:dyDescent="0.35">
      <c r="G1773" s="54" t="str">
        <f>IF(ISTEXT(overallRate),"Effectuez l’étape 1",IF($C1773="Oui","Utiliser Étape 2a) Hebdomadaire (52)",IF(OR(COUNT($D1773,E1773)&lt;&gt;2,overallRate=0),0,ROUND(IF($B1773="Non - avec lien de dépendance",MIN(2258,E1773,$D1773)*overallRate,MIN(2258,E1773)*overallRate),2))))</f>
        <v>Effectuez l’étape 1</v>
      </c>
      <c r="H1773" s="54" t="str">
        <f>IF(ISTEXT(overallRate),"Effectuez l’étape 1",IF($C1773="Oui","Utiliser Étape 2a) Hebdomadaire (52)",IF(OR(COUNT($D1773,F1773)&lt;&gt;2,overallRate=0),0,ROUND(IF($B1773="Non - avec lien de dépendance",MIN(2258,F1773,$D1773)*overallRate,MIN(2258,F1773)*overallRate),2))))</f>
        <v>Effectuez l’étape 1</v>
      </c>
      <c r="I1773" s="3">
        <f t="shared" si="27"/>
        <v>0</v>
      </c>
    </row>
    <row r="1774" spans="7:9" x14ac:dyDescent="0.35">
      <c r="G1774" s="54" t="str">
        <f>IF(ISTEXT(overallRate),"Effectuez l’étape 1",IF($C1774="Oui","Utiliser Étape 2a) Hebdomadaire (52)",IF(OR(COUNT($D1774,E1774)&lt;&gt;2,overallRate=0),0,ROUND(IF($B1774="Non - avec lien de dépendance",MIN(2258,E1774,$D1774)*overallRate,MIN(2258,E1774)*overallRate),2))))</f>
        <v>Effectuez l’étape 1</v>
      </c>
      <c r="H1774" s="54" t="str">
        <f>IF(ISTEXT(overallRate),"Effectuez l’étape 1",IF($C1774="Oui","Utiliser Étape 2a) Hebdomadaire (52)",IF(OR(COUNT($D1774,F1774)&lt;&gt;2,overallRate=0),0,ROUND(IF($B1774="Non - avec lien de dépendance",MIN(2258,F1774,$D1774)*overallRate,MIN(2258,F1774)*overallRate),2))))</f>
        <v>Effectuez l’étape 1</v>
      </c>
      <c r="I1774" s="3">
        <f t="shared" si="27"/>
        <v>0</v>
      </c>
    </row>
    <row r="1775" spans="7:9" x14ac:dyDescent="0.35">
      <c r="G1775" s="54" t="str">
        <f>IF(ISTEXT(overallRate),"Effectuez l’étape 1",IF($C1775="Oui","Utiliser Étape 2a) Hebdomadaire (52)",IF(OR(COUNT($D1775,E1775)&lt;&gt;2,overallRate=0),0,ROUND(IF($B1775="Non - avec lien de dépendance",MIN(2258,E1775,$D1775)*overallRate,MIN(2258,E1775)*overallRate),2))))</f>
        <v>Effectuez l’étape 1</v>
      </c>
      <c r="H1775" s="54" t="str">
        <f>IF(ISTEXT(overallRate),"Effectuez l’étape 1",IF($C1775="Oui","Utiliser Étape 2a) Hebdomadaire (52)",IF(OR(COUNT($D1775,F1775)&lt;&gt;2,overallRate=0),0,ROUND(IF($B1775="Non - avec lien de dépendance",MIN(2258,F1775,$D1775)*overallRate,MIN(2258,F1775)*overallRate),2))))</f>
        <v>Effectuez l’étape 1</v>
      </c>
      <c r="I1775" s="3">
        <f t="shared" si="27"/>
        <v>0</v>
      </c>
    </row>
    <row r="1776" spans="7:9" x14ac:dyDescent="0.35">
      <c r="G1776" s="54" t="str">
        <f>IF(ISTEXT(overallRate),"Effectuez l’étape 1",IF($C1776="Oui","Utiliser Étape 2a) Hebdomadaire (52)",IF(OR(COUNT($D1776,E1776)&lt;&gt;2,overallRate=0),0,ROUND(IF($B1776="Non - avec lien de dépendance",MIN(2258,E1776,$D1776)*overallRate,MIN(2258,E1776)*overallRate),2))))</f>
        <v>Effectuez l’étape 1</v>
      </c>
      <c r="H1776" s="54" t="str">
        <f>IF(ISTEXT(overallRate),"Effectuez l’étape 1",IF($C1776="Oui","Utiliser Étape 2a) Hebdomadaire (52)",IF(OR(COUNT($D1776,F1776)&lt;&gt;2,overallRate=0),0,ROUND(IF($B1776="Non - avec lien de dépendance",MIN(2258,F1776,$D1776)*overallRate,MIN(2258,F1776)*overallRate),2))))</f>
        <v>Effectuez l’étape 1</v>
      </c>
      <c r="I1776" s="3">
        <f t="shared" si="27"/>
        <v>0</v>
      </c>
    </row>
    <row r="1777" spans="7:9" x14ac:dyDescent="0.35">
      <c r="G1777" s="54" t="str">
        <f>IF(ISTEXT(overallRate),"Effectuez l’étape 1",IF($C1777="Oui","Utiliser Étape 2a) Hebdomadaire (52)",IF(OR(COUNT($D1777,E1777)&lt;&gt;2,overallRate=0),0,ROUND(IF($B1777="Non - avec lien de dépendance",MIN(2258,E1777,$D1777)*overallRate,MIN(2258,E1777)*overallRate),2))))</f>
        <v>Effectuez l’étape 1</v>
      </c>
      <c r="H1777" s="54" t="str">
        <f>IF(ISTEXT(overallRate),"Effectuez l’étape 1",IF($C1777="Oui","Utiliser Étape 2a) Hebdomadaire (52)",IF(OR(COUNT($D1777,F1777)&lt;&gt;2,overallRate=0),0,ROUND(IF($B1777="Non - avec lien de dépendance",MIN(2258,F1777,$D1777)*overallRate,MIN(2258,F1777)*overallRate),2))))</f>
        <v>Effectuez l’étape 1</v>
      </c>
      <c r="I1777" s="3">
        <f t="shared" si="27"/>
        <v>0</v>
      </c>
    </row>
    <row r="1778" spans="7:9" x14ac:dyDescent="0.35">
      <c r="G1778" s="54" t="str">
        <f>IF(ISTEXT(overallRate),"Effectuez l’étape 1",IF($C1778="Oui","Utiliser Étape 2a) Hebdomadaire (52)",IF(OR(COUNT($D1778,E1778)&lt;&gt;2,overallRate=0),0,ROUND(IF($B1778="Non - avec lien de dépendance",MIN(2258,E1778,$D1778)*overallRate,MIN(2258,E1778)*overallRate),2))))</f>
        <v>Effectuez l’étape 1</v>
      </c>
      <c r="H1778" s="54" t="str">
        <f>IF(ISTEXT(overallRate),"Effectuez l’étape 1",IF($C1778="Oui","Utiliser Étape 2a) Hebdomadaire (52)",IF(OR(COUNT($D1778,F1778)&lt;&gt;2,overallRate=0),0,ROUND(IF($B1778="Non - avec lien de dépendance",MIN(2258,F1778,$D1778)*overallRate,MIN(2258,F1778)*overallRate),2))))</f>
        <v>Effectuez l’étape 1</v>
      </c>
      <c r="I1778" s="3">
        <f t="shared" si="27"/>
        <v>0</v>
      </c>
    </row>
    <row r="1779" spans="7:9" x14ac:dyDescent="0.35">
      <c r="G1779" s="54" t="str">
        <f>IF(ISTEXT(overallRate),"Effectuez l’étape 1",IF($C1779="Oui","Utiliser Étape 2a) Hebdomadaire (52)",IF(OR(COUNT($D1779,E1779)&lt;&gt;2,overallRate=0),0,ROUND(IF($B1779="Non - avec lien de dépendance",MIN(2258,E1779,$D1779)*overallRate,MIN(2258,E1779)*overallRate),2))))</f>
        <v>Effectuez l’étape 1</v>
      </c>
      <c r="H1779" s="54" t="str">
        <f>IF(ISTEXT(overallRate),"Effectuez l’étape 1",IF($C1779="Oui","Utiliser Étape 2a) Hebdomadaire (52)",IF(OR(COUNT($D1779,F1779)&lt;&gt;2,overallRate=0),0,ROUND(IF($B1779="Non - avec lien de dépendance",MIN(2258,F1779,$D1779)*overallRate,MIN(2258,F1779)*overallRate),2))))</f>
        <v>Effectuez l’étape 1</v>
      </c>
      <c r="I1779" s="3">
        <f t="shared" si="27"/>
        <v>0</v>
      </c>
    </row>
    <row r="1780" spans="7:9" x14ac:dyDescent="0.35">
      <c r="G1780" s="54" t="str">
        <f>IF(ISTEXT(overallRate),"Effectuez l’étape 1",IF($C1780="Oui","Utiliser Étape 2a) Hebdomadaire (52)",IF(OR(COUNT($D1780,E1780)&lt;&gt;2,overallRate=0),0,ROUND(IF($B1780="Non - avec lien de dépendance",MIN(2258,E1780,$D1780)*overallRate,MIN(2258,E1780)*overallRate),2))))</f>
        <v>Effectuez l’étape 1</v>
      </c>
      <c r="H1780" s="54" t="str">
        <f>IF(ISTEXT(overallRate),"Effectuez l’étape 1",IF($C1780="Oui","Utiliser Étape 2a) Hebdomadaire (52)",IF(OR(COUNT($D1780,F1780)&lt;&gt;2,overallRate=0),0,ROUND(IF($B1780="Non - avec lien de dépendance",MIN(2258,F1780,$D1780)*overallRate,MIN(2258,F1780)*overallRate),2))))</f>
        <v>Effectuez l’étape 1</v>
      </c>
      <c r="I1780" s="3">
        <f t="shared" si="27"/>
        <v>0</v>
      </c>
    </row>
    <row r="1781" spans="7:9" x14ac:dyDescent="0.35">
      <c r="G1781" s="54" t="str">
        <f>IF(ISTEXT(overallRate),"Effectuez l’étape 1",IF($C1781="Oui","Utiliser Étape 2a) Hebdomadaire (52)",IF(OR(COUNT($D1781,E1781)&lt;&gt;2,overallRate=0),0,ROUND(IF($B1781="Non - avec lien de dépendance",MIN(2258,E1781,$D1781)*overallRate,MIN(2258,E1781)*overallRate),2))))</f>
        <v>Effectuez l’étape 1</v>
      </c>
      <c r="H1781" s="54" t="str">
        <f>IF(ISTEXT(overallRate),"Effectuez l’étape 1",IF($C1781="Oui","Utiliser Étape 2a) Hebdomadaire (52)",IF(OR(COUNT($D1781,F1781)&lt;&gt;2,overallRate=0),0,ROUND(IF($B1781="Non - avec lien de dépendance",MIN(2258,F1781,$D1781)*overallRate,MIN(2258,F1781)*overallRate),2))))</f>
        <v>Effectuez l’étape 1</v>
      </c>
      <c r="I1781" s="3">
        <f t="shared" si="27"/>
        <v>0</v>
      </c>
    </row>
    <row r="1782" spans="7:9" x14ac:dyDescent="0.35">
      <c r="G1782" s="54" t="str">
        <f>IF(ISTEXT(overallRate),"Effectuez l’étape 1",IF($C1782="Oui","Utiliser Étape 2a) Hebdomadaire (52)",IF(OR(COUNT($D1782,E1782)&lt;&gt;2,overallRate=0),0,ROUND(IF($B1782="Non - avec lien de dépendance",MIN(2258,E1782,$D1782)*overallRate,MIN(2258,E1782)*overallRate),2))))</f>
        <v>Effectuez l’étape 1</v>
      </c>
      <c r="H1782" s="54" t="str">
        <f>IF(ISTEXT(overallRate),"Effectuez l’étape 1",IF($C1782="Oui","Utiliser Étape 2a) Hebdomadaire (52)",IF(OR(COUNT($D1782,F1782)&lt;&gt;2,overallRate=0),0,ROUND(IF($B1782="Non - avec lien de dépendance",MIN(2258,F1782,$D1782)*overallRate,MIN(2258,F1782)*overallRate),2))))</f>
        <v>Effectuez l’étape 1</v>
      </c>
      <c r="I1782" s="3">
        <f t="shared" si="27"/>
        <v>0</v>
      </c>
    </row>
    <row r="1783" spans="7:9" x14ac:dyDescent="0.35">
      <c r="G1783" s="54" t="str">
        <f>IF(ISTEXT(overallRate),"Effectuez l’étape 1",IF($C1783="Oui","Utiliser Étape 2a) Hebdomadaire (52)",IF(OR(COUNT($D1783,E1783)&lt;&gt;2,overallRate=0),0,ROUND(IF($B1783="Non - avec lien de dépendance",MIN(2258,E1783,$D1783)*overallRate,MIN(2258,E1783)*overallRate),2))))</f>
        <v>Effectuez l’étape 1</v>
      </c>
      <c r="H1783" s="54" t="str">
        <f>IF(ISTEXT(overallRate),"Effectuez l’étape 1",IF($C1783="Oui","Utiliser Étape 2a) Hebdomadaire (52)",IF(OR(COUNT($D1783,F1783)&lt;&gt;2,overallRate=0),0,ROUND(IF($B1783="Non - avec lien de dépendance",MIN(2258,F1783,$D1783)*overallRate,MIN(2258,F1783)*overallRate),2))))</f>
        <v>Effectuez l’étape 1</v>
      </c>
      <c r="I1783" s="3">
        <f t="shared" si="27"/>
        <v>0</v>
      </c>
    </row>
    <row r="1784" spans="7:9" x14ac:dyDescent="0.35">
      <c r="G1784" s="54" t="str">
        <f>IF(ISTEXT(overallRate),"Effectuez l’étape 1",IF($C1784="Oui","Utiliser Étape 2a) Hebdomadaire (52)",IF(OR(COUNT($D1784,E1784)&lt;&gt;2,overallRate=0),0,ROUND(IF($B1784="Non - avec lien de dépendance",MIN(2258,E1784,$D1784)*overallRate,MIN(2258,E1784)*overallRate),2))))</f>
        <v>Effectuez l’étape 1</v>
      </c>
      <c r="H1784" s="54" t="str">
        <f>IF(ISTEXT(overallRate),"Effectuez l’étape 1",IF($C1784="Oui","Utiliser Étape 2a) Hebdomadaire (52)",IF(OR(COUNT($D1784,F1784)&lt;&gt;2,overallRate=0),0,ROUND(IF($B1784="Non - avec lien de dépendance",MIN(2258,F1784,$D1784)*overallRate,MIN(2258,F1784)*overallRate),2))))</f>
        <v>Effectuez l’étape 1</v>
      </c>
      <c r="I1784" s="3">
        <f t="shared" si="27"/>
        <v>0</v>
      </c>
    </row>
    <row r="1785" spans="7:9" x14ac:dyDescent="0.35">
      <c r="G1785" s="54" t="str">
        <f>IF(ISTEXT(overallRate),"Effectuez l’étape 1",IF($C1785="Oui","Utiliser Étape 2a) Hebdomadaire (52)",IF(OR(COUNT($D1785,E1785)&lt;&gt;2,overallRate=0),0,ROUND(IF($B1785="Non - avec lien de dépendance",MIN(2258,E1785,$D1785)*overallRate,MIN(2258,E1785)*overallRate),2))))</f>
        <v>Effectuez l’étape 1</v>
      </c>
      <c r="H1785" s="54" t="str">
        <f>IF(ISTEXT(overallRate),"Effectuez l’étape 1",IF($C1785="Oui","Utiliser Étape 2a) Hebdomadaire (52)",IF(OR(COUNT($D1785,F1785)&lt;&gt;2,overallRate=0),0,ROUND(IF($B1785="Non - avec lien de dépendance",MIN(2258,F1785,$D1785)*overallRate,MIN(2258,F1785)*overallRate),2))))</f>
        <v>Effectuez l’étape 1</v>
      </c>
      <c r="I1785" s="3">
        <f t="shared" si="27"/>
        <v>0</v>
      </c>
    </row>
    <row r="1786" spans="7:9" x14ac:dyDescent="0.35">
      <c r="G1786" s="54" t="str">
        <f>IF(ISTEXT(overallRate),"Effectuez l’étape 1",IF($C1786="Oui","Utiliser Étape 2a) Hebdomadaire (52)",IF(OR(COUNT($D1786,E1786)&lt;&gt;2,overallRate=0),0,ROUND(IF($B1786="Non - avec lien de dépendance",MIN(2258,E1786,$D1786)*overallRate,MIN(2258,E1786)*overallRate),2))))</f>
        <v>Effectuez l’étape 1</v>
      </c>
      <c r="H1786" s="54" t="str">
        <f>IF(ISTEXT(overallRate),"Effectuez l’étape 1",IF($C1786="Oui","Utiliser Étape 2a) Hebdomadaire (52)",IF(OR(COUNT($D1786,F1786)&lt;&gt;2,overallRate=0),0,ROUND(IF($B1786="Non - avec lien de dépendance",MIN(2258,F1786,$D1786)*overallRate,MIN(2258,F1786)*overallRate),2))))</f>
        <v>Effectuez l’étape 1</v>
      </c>
      <c r="I1786" s="3">
        <f t="shared" si="27"/>
        <v>0</v>
      </c>
    </row>
    <row r="1787" spans="7:9" x14ac:dyDescent="0.35">
      <c r="G1787" s="54" t="str">
        <f>IF(ISTEXT(overallRate),"Effectuez l’étape 1",IF($C1787="Oui","Utiliser Étape 2a) Hebdomadaire (52)",IF(OR(COUNT($D1787,E1787)&lt;&gt;2,overallRate=0),0,ROUND(IF($B1787="Non - avec lien de dépendance",MIN(2258,E1787,$D1787)*overallRate,MIN(2258,E1787)*overallRate),2))))</f>
        <v>Effectuez l’étape 1</v>
      </c>
      <c r="H1787" s="54" t="str">
        <f>IF(ISTEXT(overallRate),"Effectuez l’étape 1",IF($C1787="Oui","Utiliser Étape 2a) Hebdomadaire (52)",IF(OR(COUNT($D1787,F1787)&lt;&gt;2,overallRate=0),0,ROUND(IF($B1787="Non - avec lien de dépendance",MIN(2258,F1787,$D1787)*overallRate,MIN(2258,F1787)*overallRate),2))))</f>
        <v>Effectuez l’étape 1</v>
      </c>
      <c r="I1787" s="3">
        <f t="shared" si="27"/>
        <v>0</v>
      </c>
    </row>
    <row r="1788" spans="7:9" x14ac:dyDescent="0.35">
      <c r="G1788" s="54" t="str">
        <f>IF(ISTEXT(overallRate),"Effectuez l’étape 1",IF($C1788="Oui","Utiliser Étape 2a) Hebdomadaire (52)",IF(OR(COUNT($D1788,E1788)&lt;&gt;2,overallRate=0),0,ROUND(IF($B1788="Non - avec lien de dépendance",MIN(2258,E1788,$D1788)*overallRate,MIN(2258,E1788)*overallRate),2))))</f>
        <v>Effectuez l’étape 1</v>
      </c>
      <c r="H1788" s="54" t="str">
        <f>IF(ISTEXT(overallRate),"Effectuez l’étape 1",IF($C1788="Oui","Utiliser Étape 2a) Hebdomadaire (52)",IF(OR(COUNT($D1788,F1788)&lt;&gt;2,overallRate=0),0,ROUND(IF($B1788="Non - avec lien de dépendance",MIN(2258,F1788,$D1788)*overallRate,MIN(2258,F1788)*overallRate),2))))</f>
        <v>Effectuez l’étape 1</v>
      </c>
      <c r="I1788" s="3">
        <f t="shared" si="27"/>
        <v>0</v>
      </c>
    </row>
    <row r="1789" spans="7:9" x14ac:dyDescent="0.35">
      <c r="G1789" s="54" t="str">
        <f>IF(ISTEXT(overallRate),"Effectuez l’étape 1",IF($C1789="Oui","Utiliser Étape 2a) Hebdomadaire (52)",IF(OR(COUNT($D1789,E1789)&lt;&gt;2,overallRate=0),0,ROUND(IF($B1789="Non - avec lien de dépendance",MIN(2258,E1789,$D1789)*overallRate,MIN(2258,E1789)*overallRate),2))))</f>
        <v>Effectuez l’étape 1</v>
      </c>
      <c r="H1789" s="54" t="str">
        <f>IF(ISTEXT(overallRate),"Effectuez l’étape 1",IF($C1789="Oui","Utiliser Étape 2a) Hebdomadaire (52)",IF(OR(COUNT($D1789,F1789)&lt;&gt;2,overallRate=0),0,ROUND(IF($B1789="Non - avec lien de dépendance",MIN(2258,F1789,$D1789)*overallRate,MIN(2258,F1789)*overallRate),2))))</f>
        <v>Effectuez l’étape 1</v>
      </c>
      <c r="I1789" s="3">
        <f t="shared" si="27"/>
        <v>0</v>
      </c>
    </row>
    <row r="1790" spans="7:9" x14ac:dyDescent="0.35">
      <c r="G1790" s="54" t="str">
        <f>IF(ISTEXT(overallRate),"Effectuez l’étape 1",IF($C1790="Oui","Utiliser Étape 2a) Hebdomadaire (52)",IF(OR(COUNT($D1790,E1790)&lt;&gt;2,overallRate=0),0,ROUND(IF($B1790="Non - avec lien de dépendance",MIN(2258,E1790,$D1790)*overallRate,MIN(2258,E1790)*overallRate),2))))</f>
        <v>Effectuez l’étape 1</v>
      </c>
      <c r="H1790" s="54" t="str">
        <f>IF(ISTEXT(overallRate),"Effectuez l’étape 1",IF($C1790="Oui","Utiliser Étape 2a) Hebdomadaire (52)",IF(OR(COUNT($D1790,F1790)&lt;&gt;2,overallRate=0),0,ROUND(IF($B1790="Non - avec lien de dépendance",MIN(2258,F1790,$D1790)*overallRate,MIN(2258,F1790)*overallRate),2))))</f>
        <v>Effectuez l’étape 1</v>
      </c>
      <c r="I1790" s="3">
        <f t="shared" si="27"/>
        <v>0</v>
      </c>
    </row>
    <row r="1791" spans="7:9" x14ac:dyDescent="0.35">
      <c r="G1791" s="54" t="str">
        <f>IF(ISTEXT(overallRate),"Effectuez l’étape 1",IF($C1791="Oui","Utiliser Étape 2a) Hebdomadaire (52)",IF(OR(COUNT($D1791,E1791)&lt;&gt;2,overallRate=0),0,ROUND(IF($B1791="Non - avec lien de dépendance",MIN(2258,E1791,$D1791)*overallRate,MIN(2258,E1791)*overallRate),2))))</f>
        <v>Effectuez l’étape 1</v>
      </c>
      <c r="H1791" s="54" t="str">
        <f>IF(ISTEXT(overallRate),"Effectuez l’étape 1",IF($C1791="Oui","Utiliser Étape 2a) Hebdomadaire (52)",IF(OR(COUNT($D1791,F1791)&lt;&gt;2,overallRate=0),0,ROUND(IF($B1791="Non - avec lien de dépendance",MIN(2258,F1791,$D1791)*overallRate,MIN(2258,F1791)*overallRate),2))))</f>
        <v>Effectuez l’étape 1</v>
      </c>
      <c r="I1791" s="3">
        <f t="shared" si="27"/>
        <v>0</v>
      </c>
    </row>
    <row r="1792" spans="7:9" x14ac:dyDescent="0.35">
      <c r="G1792" s="54" t="str">
        <f>IF(ISTEXT(overallRate),"Effectuez l’étape 1",IF($C1792="Oui","Utiliser Étape 2a) Hebdomadaire (52)",IF(OR(COUNT($D1792,E1792)&lt;&gt;2,overallRate=0),0,ROUND(IF($B1792="Non - avec lien de dépendance",MIN(2258,E1792,$D1792)*overallRate,MIN(2258,E1792)*overallRate),2))))</f>
        <v>Effectuez l’étape 1</v>
      </c>
      <c r="H1792" s="54" t="str">
        <f>IF(ISTEXT(overallRate),"Effectuez l’étape 1",IF($C1792="Oui","Utiliser Étape 2a) Hebdomadaire (52)",IF(OR(COUNT($D1792,F1792)&lt;&gt;2,overallRate=0),0,ROUND(IF($B1792="Non - avec lien de dépendance",MIN(2258,F1792,$D1792)*overallRate,MIN(2258,F1792)*overallRate),2))))</f>
        <v>Effectuez l’étape 1</v>
      </c>
      <c r="I1792" s="3">
        <f t="shared" si="27"/>
        <v>0</v>
      </c>
    </row>
    <row r="1793" spans="7:9" x14ac:dyDescent="0.35">
      <c r="G1793" s="54" t="str">
        <f>IF(ISTEXT(overallRate),"Effectuez l’étape 1",IF($C1793="Oui","Utiliser Étape 2a) Hebdomadaire (52)",IF(OR(COUNT($D1793,E1793)&lt;&gt;2,overallRate=0),0,ROUND(IF($B1793="Non - avec lien de dépendance",MIN(2258,E1793,$D1793)*overallRate,MIN(2258,E1793)*overallRate),2))))</f>
        <v>Effectuez l’étape 1</v>
      </c>
      <c r="H1793" s="54" t="str">
        <f>IF(ISTEXT(overallRate),"Effectuez l’étape 1",IF($C1793="Oui","Utiliser Étape 2a) Hebdomadaire (52)",IF(OR(COUNT($D1793,F1793)&lt;&gt;2,overallRate=0),0,ROUND(IF($B1793="Non - avec lien de dépendance",MIN(2258,F1793,$D1793)*overallRate,MIN(2258,F1793)*overallRate),2))))</f>
        <v>Effectuez l’étape 1</v>
      </c>
      <c r="I1793" s="3">
        <f t="shared" si="27"/>
        <v>0</v>
      </c>
    </row>
    <row r="1794" spans="7:9" x14ac:dyDescent="0.35">
      <c r="G1794" s="54" t="str">
        <f>IF(ISTEXT(overallRate),"Effectuez l’étape 1",IF($C1794="Oui","Utiliser Étape 2a) Hebdomadaire (52)",IF(OR(COUNT($D1794,E1794)&lt;&gt;2,overallRate=0),0,ROUND(IF($B1794="Non - avec lien de dépendance",MIN(2258,E1794,$D1794)*overallRate,MIN(2258,E1794)*overallRate),2))))</f>
        <v>Effectuez l’étape 1</v>
      </c>
      <c r="H1794" s="54" t="str">
        <f>IF(ISTEXT(overallRate),"Effectuez l’étape 1",IF($C1794="Oui","Utiliser Étape 2a) Hebdomadaire (52)",IF(OR(COUNT($D1794,F1794)&lt;&gt;2,overallRate=0),0,ROUND(IF($B1794="Non - avec lien de dépendance",MIN(2258,F1794,$D1794)*overallRate,MIN(2258,F1794)*overallRate),2))))</f>
        <v>Effectuez l’étape 1</v>
      </c>
      <c r="I1794" s="3">
        <f t="shared" si="27"/>
        <v>0</v>
      </c>
    </row>
    <row r="1795" spans="7:9" x14ac:dyDescent="0.35">
      <c r="G1795" s="54" t="str">
        <f>IF(ISTEXT(overallRate),"Effectuez l’étape 1",IF($C1795="Oui","Utiliser Étape 2a) Hebdomadaire (52)",IF(OR(COUNT($D1795,E1795)&lt;&gt;2,overallRate=0),0,ROUND(IF($B1795="Non - avec lien de dépendance",MIN(2258,E1795,$D1795)*overallRate,MIN(2258,E1795)*overallRate),2))))</f>
        <v>Effectuez l’étape 1</v>
      </c>
      <c r="H1795" s="54" t="str">
        <f>IF(ISTEXT(overallRate),"Effectuez l’étape 1",IF($C1795="Oui","Utiliser Étape 2a) Hebdomadaire (52)",IF(OR(COUNT($D1795,F1795)&lt;&gt;2,overallRate=0),0,ROUND(IF($B1795="Non - avec lien de dépendance",MIN(2258,F1795,$D1795)*overallRate,MIN(2258,F1795)*overallRate),2))))</f>
        <v>Effectuez l’étape 1</v>
      </c>
      <c r="I1795" s="3">
        <f t="shared" si="27"/>
        <v>0</v>
      </c>
    </row>
    <row r="1796" spans="7:9" x14ac:dyDescent="0.35">
      <c r="G1796" s="54" t="str">
        <f>IF(ISTEXT(overallRate),"Effectuez l’étape 1",IF($C1796="Oui","Utiliser Étape 2a) Hebdomadaire (52)",IF(OR(COUNT($D1796,E1796)&lt;&gt;2,overallRate=0),0,ROUND(IF($B1796="Non - avec lien de dépendance",MIN(2258,E1796,$D1796)*overallRate,MIN(2258,E1796)*overallRate),2))))</f>
        <v>Effectuez l’étape 1</v>
      </c>
      <c r="H1796" s="54" t="str">
        <f>IF(ISTEXT(overallRate),"Effectuez l’étape 1",IF($C1796="Oui","Utiliser Étape 2a) Hebdomadaire (52)",IF(OR(COUNT($D1796,F1796)&lt;&gt;2,overallRate=0),0,ROUND(IF($B1796="Non - avec lien de dépendance",MIN(2258,F1796,$D1796)*overallRate,MIN(2258,F1796)*overallRate),2))))</f>
        <v>Effectuez l’étape 1</v>
      </c>
      <c r="I1796" s="3">
        <f t="shared" si="27"/>
        <v>0</v>
      </c>
    </row>
    <row r="1797" spans="7:9" x14ac:dyDescent="0.35">
      <c r="G1797" s="54" t="str">
        <f>IF(ISTEXT(overallRate),"Effectuez l’étape 1",IF($C1797="Oui","Utiliser Étape 2a) Hebdomadaire (52)",IF(OR(COUNT($D1797,E1797)&lt;&gt;2,overallRate=0),0,ROUND(IF($B1797="Non - avec lien de dépendance",MIN(2258,E1797,$D1797)*overallRate,MIN(2258,E1797)*overallRate),2))))</f>
        <v>Effectuez l’étape 1</v>
      </c>
      <c r="H1797" s="54" t="str">
        <f>IF(ISTEXT(overallRate),"Effectuez l’étape 1",IF($C1797="Oui","Utiliser Étape 2a) Hebdomadaire (52)",IF(OR(COUNT($D1797,F1797)&lt;&gt;2,overallRate=0),0,ROUND(IF($B1797="Non - avec lien de dépendance",MIN(2258,F1797,$D1797)*overallRate,MIN(2258,F1797)*overallRate),2))))</f>
        <v>Effectuez l’étape 1</v>
      </c>
      <c r="I1797" s="3">
        <f t="shared" si="27"/>
        <v>0</v>
      </c>
    </row>
    <row r="1798" spans="7:9" x14ac:dyDescent="0.35">
      <c r="G1798" s="54" t="str">
        <f>IF(ISTEXT(overallRate),"Effectuez l’étape 1",IF($C1798="Oui","Utiliser Étape 2a) Hebdomadaire (52)",IF(OR(COUNT($D1798,E1798)&lt;&gt;2,overallRate=0),0,ROUND(IF($B1798="Non - avec lien de dépendance",MIN(2258,E1798,$D1798)*overallRate,MIN(2258,E1798)*overallRate),2))))</f>
        <v>Effectuez l’étape 1</v>
      </c>
      <c r="H1798" s="54" t="str">
        <f>IF(ISTEXT(overallRate),"Effectuez l’étape 1",IF($C1798="Oui","Utiliser Étape 2a) Hebdomadaire (52)",IF(OR(COUNT($D1798,F1798)&lt;&gt;2,overallRate=0),0,ROUND(IF($B1798="Non - avec lien de dépendance",MIN(2258,F1798,$D1798)*overallRate,MIN(2258,F1798)*overallRate),2))))</f>
        <v>Effectuez l’étape 1</v>
      </c>
      <c r="I1798" s="3">
        <f t="shared" si="27"/>
        <v>0</v>
      </c>
    </row>
    <row r="1799" spans="7:9" x14ac:dyDescent="0.35">
      <c r="G1799" s="54" t="str">
        <f>IF(ISTEXT(overallRate),"Effectuez l’étape 1",IF($C1799="Oui","Utiliser Étape 2a) Hebdomadaire (52)",IF(OR(COUNT($D1799,E1799)&lt;&gt;2,overallRate=0),0,ROUND(IF($B1799="Non - avec lien de dépendance",MIN(2258,E1799,$D1799)*overallRate,MIN(2258,E1799)*overallRate),2))))</f>
        <v>Effectuez l’étape 1</v>
      </c>
      <c r="H1799" s="54" t="str">
        <f>IF(ISTEXT(overallRate),"Effectuez l’étape 1",IF($C1799="Oui","Utiliser Étape 2a) Hebdomadaire (52)",IF(OR(COUNT($D1799,F1799)&lt;&gt;2,overallRate=0),0,ROUND(IF($B1799="Non - avec lien de dépendance",MIN(2258,F1799,$D1799)*overallRate,MIN(2258,F1799)*overallRate),2))))</f>
        <v>Effectuez l’étape 1</v>
      </c>
      <c r="I1799" s="3">
        <f t="shared" ref="I1799:I1862" si="28">IF(AND(COUNT(B1799:F1799)&gt;0,OR(COUNT(D1799:F1799)&lt;&gt;3,ISBLANK(B1799))),"Fill out all amounts",SUM(G1799:H1799))</f>
        <v>0</v>
      </c>
    </row>
    <row r="1800" spans="7:9" x14ac:dyDescent="0.35">
      <c r="G1800" s="54" t="str">
        <f>IF(ISTEXT(overallRate),"Effectuez l’étape 1",IF($C1800="Oui","Utiliser Étape 2a) Hebdomadaire (52)",IF(OR(COUNT($D1800,E1800)&lt;&gt;2,overallRate=0),0,ROUND(IF($B1800="Non - avec lien de dépendance",MIN(2258,E1800,$D1800)*overallRate,MIN(2258,E1800)*overallRate),2))))</f>
        <v>Effectuez l’étape 1</v>
      </c>
      <c r="H1800" s="54" t="str">
        <f>IF(ISTEXT(overallRate),"Effectuez l’étape 1",IF($C1800="Oui","Utiliser Étape 2a) Hebdomadaire (52)",IF(OR(COUNT($D1800,F1800)&lt;&gt;2,overallRate=0),0,ROUND(IF($B1800="Non - avec lien de dépendance",MIN(2258,F1800,$D1800)*overallRate,MIN(2258,F1800)*overallRate),2))))</f>
        <v>Effectuez l’étape 1</v>
      </c>
      <c r="I1800" s="3">
        <f t="shared" si="28"/>
        <v>0</v>
      </c>
    </row>
    <row r="1801" spans="7:9" x14ac:dyDescent="0.35">
      <c r="G1801" s="54" t="str">
        <f>IF(ISTEXT(overallRate),"Effectuez l’étape 1",IF($C1801="Oui","Utiliser Étape 2a) Hebdomadaire (52)",IF(OR(COUNT($D1801,E1801)&lt;&gt;2,overallRate=0),0,ROUND(IF($B1801="Non - avec lien de dépendance",MIN(2258,E1801,$D1801)*overallRate,MIN(2258,E1801)*overallRate),2))))</f>
        <v>Effectuez l’étape 1</v>
      </c>
      <c r="H1801" s="54" t="str">
        <f>IF(ISTEXT(overallRate),"Effectuez l’étape 1",IF($C1801="Oui","Utiliser Étape 2a) Hebdomadaire (52)",IF(OR(COUNT($D1801,F1801)&lt;&gt;2,overallRate=0),0,ROUND(IF($B1801="Non - avec lien de dépendance",MIN(2258,F1801,$D1801)*overallRate,MIN(2258,F1801)*overallRate),2))))</f>
        <v>Effectuez l’étape 1</v>
      </c>
      <c r="I1801" s="3">
        <f t="shared" si="28"/>
        <v>0</v>
      </c>
    </row>
    <row r="1802" spans="7:9" x14ac:dyDescent="0.35">
      <c r="G1802" s="54" t="str">
        <f>IF(ISTEXT(overallRate),"Effectuez l’étape 1",IF($C1802="Oui","Utiliser Étape 2a) Hebdomadaire (52)",IF(OR(COUNT($D1802,E1802)&lt;&gt;2,overallRate=0),0,ROUND(IF($B1802="Non - avec lien de dépendance",MIN(2258,E1802,$D1802)*overallRate,MIN(2258,E1802)*overallRate),2))))</f>
        <v>Effectuez l’étape 1</v>
      </c>
      <c r="H1802" s="54" t="str">
        <f>IF(ISTEXT(overallRate),"Effectuez l’étape 1",IF($C1802="Oui","Utiliser Étape 2a) Hebdomadaire (52)",IF(OR(COUNT($D1802,F1802)&lt;&gt;2,overallRate=0),0,ROUND(IF($B1802="Non - avec lien de dépendance",MIN(2258,F1802,$D1802)*overallRate,MIN(2258,F1802)*overallRate),2))))</f>
        <v>Effectuez l’étape 1</v>
      </c>
      <c r="I1802" s="3">
        <f t="shared" si="28"/>
        <v>0</v>
      </c>
    </row>
    <row r="1803" spans="7:9" x14ac:dyDescent="0.35">
      <c r="G1803" s="54" t="str">
        <f>IF(ISTEXT(overallRate),"Effectuez l’étape 1",IF($C1803="Oui","Utiliser Étape 2a) Hebdomadaire (52)",IF(OR(COUNT($D1803,E1803)&lt;&gt;2,overallRate=0),0,ROUND(IF($B1803="Non - avec lien de dépendance",MIN(2258,E1803,$D1803)*overallRate,MIN(2258,E1803)*overallRate),2))))</f>
        <v>Effectuez l’étape 1</v>
      </c>
      <c r="H1803" s="54" t="str">
        <f>IF(ISTEXT(overallRate),"Effectuez l’étape 1",IF($C1803="Oui","Utiliser Étape 2a) Hebdomadaire (52)",IF(OR(COUNT($D1803,F1803)&lt;&gt;2,overallRate=0),0,ROUND(IF($B1803="Non - avec lien de dépendance",MIN(2258,F1803,$D1803)*overallRate,MIN(2258,F1803)*overallRate),2))))</f>
        <v>Effectuez l’étape 1</v>
      </c>
      <c r="I1803" s="3">
        <f t="shared" si="28"/>
        <v>0</v>
      </c>
    </row>
    <row r="1804" spans="7:9" x14ac:dyDescent="0.35">
      <c r="G1804" s="54" t="str">
        <f>IF(ISTEXT(overallRate),"Effectuez l’étape 1",IF($C1804="Oui","Utiliser Étape 2a) Hebdomadaire (52)",IF(OR(COUNT($D1804,E1804)&lt;&gt;2,overallRate=0),0,ROUND(IF($B1804="Non - avec lien de dépendance",MIN(2258,E1804,$D1804)*overallRate,MIN(2258,E1804)*overallRate),2))))</f>
        <v>Effectuez l’étape 1</v>
      </c>
      <c r="H1804" s="54" t="str">
        <f>IF(ISTEXT(overallRate),"Effectuez l’étape 1",IF($C1804="Oui","Utiliser Étape 2a) Hebdomadaire (52)",IF(OR(COUNT($D1804,F1804)&lt;&gt;2,overallRate=0),0,ROUND(IF($B1804="Non - avec lien de dépendance",MIN(2258,F1804,$D1804)*overallRate,MIN(2258,F1804)*overallRate),2))))</f>
        <v>Effectuez l’étape 1</v>
      </c>
      <c r="I1804" s="3">
        <f t="shared" si="28"/>
        <v>0</v>
      </c>
    </row>
    <row r="1805" spans="7:9" x14ac:dyDescent="0.35">
      <c r="G1805" s="54" t="str">
        <f>IF(ISTEXT(overallRate),"Effectuez l’étape 1",IF($C1805="Oui","Utiliser Étape 2a) Hebdomadaire (52)",IF(OR(COUNT($D1805,E1805)&lt;&gt;2,overallRate=0),0,ROUND(IF($B1805="Non - avec lien de dépendance",MIN(2258,E1805,$D1805)*overallRate,MIN(2258,E1805)*overallRate),2))))</f>
        <v>Effectuez l’étape 1</v>
      </c>
      <c r="H1805" s="54" t="str">
        <f>IF(ISTEXT(overallRate),"Effectuez l’étape 1",IF($C1805="Oui","Utiliser Étape 2a) Hebdomadaire (52)",IF(OR(COUNT($D1805,F1805)&lt;&gt;2,overallRate=0),0,ROUND(IF($B1805="Non - avec lien de dépendance",MIN(2258,F1805,$D1805)*overallRate,MIN(2258,F1805)*overallRate),2))))</f>
        <v>Effectuez l’étape 1</v>
      </c>
      <c r="I1805" s="3">
        <f t="shared" si="28"/>
        <v>0</v>
      </c>
    </row>
    <row r="1806" spans="7:9" x14ac:dyDescent="0.35">
      <c r="G1806" s="54" t="str">
        <f>IF(ISTEXT(overallRate),"Effectuez l’étape 1",IF($C1806="Oui","Utiliser Étape 2a) Hebdomadaire (52)",IF(OR(COUNT($D1806,E1806)&lt;&gt;2,overallRate=0),0,ROUND(IF($B1806="Non - avec lien de dépendance",MIN(2258,E1806,$D1806)*overallRate,MIN(2258,E1806)*overallRate),2))))</f>
        <v>Effectuez l’étape 1</v>
      </c>
      <c r="H1806" s="54" t="str">
        <f>IF(ISTEXT(overallRate),"Effectuez l’étape 1",IF($C1806="Oui","Utiliser Étape 2a) Hebdomadaire (52)",IF(OR(COUNT($D1806,F1806)&lt;&gt;2,overallRate=0),0,ROUND(IF($B1806="Non - avec lien de dépendance",MIN(2258,F1806,$D1806)*overallRate,MIN(2258,F1806)*overallRate),2))))</f>
        <v>Effectuez l’étape 1</v>
      </c>
      <c r="I1806" s="3">
        <f t="shared" si="28"/>
        <v>0</v>
      </c>
    </row>
    <row r="1807" spans="7:9" x14ac:dyDescent="0.35">
      <c r="G1807" s="54" t="str">
        <f>IF(ISTEXT(overallRate),"Effectuez l’étape 1",IF($C1807="Oui","Utiliser Étape 2a) Hebdomadaire (52)",IF(OR(COUNT($D1807,E1807)&lt;&gt;2,overallRate=0),0,ROUND(IF($B1807="Non - avec lien de dépendance",MIN(2258,E1807,$D1807)*overallRate,MIN(2258,E1807)*overallRate),2))))</f>
        <v>Effectuez l’étape 1</v>
      </c>
      <c r="H1807" s="54" t="str">
        <f>IF(ISTEXT(overallRate),"Effectuez l’étape 1",IF($C1807="Oui","Utiliser Étape 2a) Hebdomadaire (52)",IF(OR(COUNT($D1807,F1807)&lt;&gt;2,overallRate=0),0,ROUND(IF($B1807="Non - avec lien de dépendance",MIN(2258,F1807,$D1807)*overallRate,MIN(2258,F1807)*overallRate),2))))</f>
        <v>Effectuez l’étape 1</v>
      </c>
      <c r="I1807" s="3">
        <f t="shared" si="28"/>
        <v>0</v>
      </c>
    </row>
    <row r="1808" spans="7:9" x14ac:dyDescent="0.35">
      <c r="G1808" s="54" t="str">
        <f>IF(ISTEXT(overallRate),"Effectuez l’étape 1",IF($C1808="Oui","Utiliser Étape 2a) Hebdomadaire (52)",IF(OR(COUNT($D1808,E1808)&lt;&gt;2,overallRate=0),0,ROUND(IF($B1808="Non - avec lien de dépendance",MIN(2258,E1808,$D1808)*overallRate,MIN(2258,E1808)*overallRate),2))))</f>
        <v>Effectuez l’étape 1</v>
      </c>
      <c r="H1808" s="54" t="str">
        <f>IF(ISTEXT(overallRate),"Effectuez l’étape 1",IF($C1808="Oui","Utiliser Étape 2a) Hebdomadaire (52)",IF(OR(COUNT($D1808,F1808)&lt;&gt;2,overallRate=0),0,ROUND(IF($B1808="Non - avec lien de dépendance",MIN(2258,F1808,$D1808)*overallRate,MIN(2258,F1808)*overallRate),2))))</f>
        <v>Effectuez l’étape 1</v>
      </c>
      <c r="I1808" s="3">
        <f t="shared" si="28"/>
        <v>0</v>
      </c>
    </row>
    <row r="1809" spans="7:9" x14ac:dyDescent="0.35">
      <c r="G1809" s="54" t="str">
        <f>IF(ISTEXT(overallRate),"Effectuez l’étape 1",IF($C1809="Oui","Utiliser Étape 2a) Hebdomadaire (52)",IF(OR(COUNT($D1809,E1809)&lt;&gt;2,overallRate=0),0,ROUND(IF($B1809="Non - avec lien de dépendance",MIN(2258,E1809,$D1809)*overallRate,MIN(2258,E1809)*overallRate),2))))</f>
        <v>Effectuez l’étape 1</v>
      </c>
      <c r="H1809" s="54" t="str">
        <f>IF(ISTEXT(overallRate),"Effectuez l’étape 1",IF($C1809="Oui","Utiliser Étape 2a) Hebdomadaire (52)",IF(OR(COUNT($D1809,F1809)&lt;&gt;2,overallRate=0),0,ROUND(IF($B1809="Non - avec lien de dépendance",MIN(2258,F1809,$D1809)*overallRate,MIN(2258,F1809)*overallRate),2))))</f>
        <v>Effectuez l’étape 1</v>
      </c>
      <c r="I1809" s="3">
        <f t="shared" si="28"/>
        <v>0</v>
      </c>
    </row>
    <row r="1810" spans="7:9" x14ac:dyDescent="0.35">
      <c r="G1810" s="54" t="str">
        <f>IF(ISTEXT(overallRate),"Effectuez l’étape 1",IF($C1810="Oui","Utiliser Étape 2a) Hebdomadaire (52)",IF(OR(COUNT($D1810,E1810)&lt;&gt;2,overallRate=0),0,ROUND(IF($B1810="Non - avec lien de dépendance",MIN(2258,E1810,$D1810)*overallRate,MIN(2258,E1810)*overallRate),2))))</f>
        <v>Effectuez l’étape 1</v>
      </c>
      <c r="H1810" s="54" t="str">
        <f>IF(ISTEXT(overallRate),"Effectuez l’étape 1",IF($C1810="Oui","Utiliser Étape 2a) Hebdomadaire (52)",IF(OR(COUNT($D1810,F1810)&lt;&gt;2,overallRate=0),0,ROUND(IF($B1810="Non - avec lien de dépendance",MIN(2258,F1810,$D1810)*overallRate,MIN(2258,F1810)*overallRate),2))))</f>
        <v>Effectuez l’étape 1</v>
      </c>
      <c r="I1810" s="3">
        <f t="shared" si="28"/>
        <v>0</v>
      </c>
    </row>
    <row r="1811" spans="7:9" x14ac:dyDescent="0.35">
      <c r="G1811" s="54" t="str">
        <f>IF(ISTEXT(overallRate),"Effectuez l’étape 1",IF($C1811="Oui","Utiliser Étape 2a) Hebdomadaire (52)",IF(OR(COUNT($D1811,E1811)&lt;&gt;2,overallRate=0),0,ROUND(IF($B1811="Non - avec lien de dépendance",MIN(2258,E1811,$D1811)*overallRate,MIN(2258,E1811)*overallRate),2))))</f>
        <v>Effectuez l’étape 1</v>
      </c>
      <c r="H1811" s="54" t="str">
        <f>IF(ISTEXT(overallRate),"Effectuez l’étape 1",IF($C1811="Oui","Utiliser Étape 2a) Hebdomadaire (52)",IF(OR(COUNT($D1811,F1811)&lt;&gt;2,overallRate=0),0,ROUND(IF($B1811="Non - avec lien de dépendance",MIN(2258,F1811,$D1811)*overallRate,MIN(2258,F1811)*overallRate),2))))</f>
        <v>Effectuez l’étape 1</v>
      </c>
      <c r="I1811" s="3">
        <f t="shared" si="28"/>
        <v>0</v>
      </c>
    </row>
    <row r="1812" spans="7:9" x14ac:dyDescent="0.35">
      <c r="G1812" s="54" t="str">
        <f>IF(ISTEXT(overallRate),"Effectuez l’étape 1",IF($C1812="Oui","Utiliser Étape 2a) Hebdomadaire (52)",IF(OR(COUNT($D1812,E1812)&lt;&gt;2,overallRate=0),0,ROUND(IF($B1812="Non - avec lien de dépendance",MIN(2258,E1812,$D1812)*overallRate,MIN(2258,E1812)*overallRate),2))))</f>
        <v>Effectuez l’étape 1</v>
      </c>
      <c r="H1812" s="54" t="str">
        <f>IF(ISTEXT(overallRate),"Effectuez l’étape 1",IF($C1812="Oui","Utiliser Étape 2a) Hebdomadaire (52)",IF(OR(COUNT($D1812,F1812)&lt;&gt;2,overallRate=0),0,ROUND(IF($B1812="Non - avec lien de dépendance",MIN(2258,F1812,$D1812)*overallRate,MIN(2258,F1812)*overallRate),2))))</f>
        <v>Effectuez l’étape 1</v>
      </c>
      <c r="I1812" s="3">
        <f t="shared" si="28"/>
        <v>0</v>
      </c>
    </row>
    <row r="1813" spans="7:9" x14ac:dyDescent="0.35">
      <c r="G1813" s="54" t="str">
        <f>IF(ISTEXT(overallRate),"Effectuez l’étape 1",IF($C1813="Oui","Utiliser Étape 2a) Hebdomadaire (52)",IF(OR(COUNT($D1813,E1813)&lt;&gt;2,overallRate=0),0,ROUND(IF($B1813="Non - avec lien de dépendance",MIN(2258,E1813,$D1813)*overallRate,MIN(2258,E1813)*overallRate),2))))</f>
        <v>Effectuez l’étape 1</v>
      </c>
      <c r="H1813" s="54" t="str">
        <f>IF(ISTEXT(overallRate),"Effectuez l’étape 1",IF($C1813="Oui","Utiliser Étape 2a) Hebdomadaire (52)",IF(OR(COUNT($D1813,F1813)&lt;&gt;2,overallRate=0),0,ROUND(IF($B1813="Non - avec lien de dépendance",MIN(2258,F1813,$D1813)*overallRate,MIN(2258,F1813)*overallRate),2))))</f>
        <v>Effectuez l’étape 1</v>
      </c>
      <c r="I1813" s="3">
        <f t="shared" si="28"/>
        <v>0</v>
      </c>
    </row>
    <row r="1814" spans="7:9" x14ac:dyDescent="0.35">
      <c r="G1814" s="54" t="str">
        <f>IF(ISTEXT(overallRate),"Effectuez l’étape 1",IF($C1814="Oui","Utiliser Étape 2a) Hebdomadaire (52)",IF(OR(COUNT($D1814,E1814)&lt;&gt;2,overallRate=0),0,ROUND(IF($B1814="Non - avec lien de dépendance",MIN(2258,E1814,$D1814)*overallRate,MIN(2258,E1814)*overallRate),2))))</f>
        <v>Effectuez l’étape 1</v>
      </c>
      <c r="H1814" s="54" t="str">
        <f>IF(ISTEXT(overallRate),"Effectuez l’étape 1",IF($C1814="Oui","Utiliser Étape 2a) Hebdomadaire (52)",IF(OR(COUNT($D1814,F1814)&lt;&gt;2,overallRate=0),0,ROUND(IF($B1814="Non - avec lien de dépendance",MIN(2258,F1814,$D1814)*overallRate,MIN(2258,F1814)*overallRate),2))))</f>
        <v>Effectuez l’étape 1</v>
      </c>
      <c r="I1814" s="3">
        <f t="shared" si="28"/>
        <v>0</v>
      </c>
    </row>
    <row r="1815" spans="7:9" x14ac:dyDescent="0.35">
      <c r="G1815" s="54" t="str">
        <f>IF(ISTEXT(overallRate),"Effectuez l’étape 1",IF($C1815="Oui","Utiliser Étape 2a) Hebdomadaire (52)",IF(OR(COUNT($D1815,E1815)&lt;&gt;2,overallRate=0),0,ROUND(IF($B1815="Non - avec lien de dépendance",MIN(2258,E1815,$D1815)*overallRate,MIN(2258,E1815)*overallRate),2))))</f>
        <v>Effectuez l’étape 1</v>
      </c>
      <c r="H1815" s="54" t="str">
        <f>IF(ISTEXT(overallRate),"Effectuez l’étape 1",IF($C1815="Oui","Utiliser Étape 2a) Hebdomadaire (52)",IF(OR(COUNT($D1815,F1815)&lt;&gt;2,overallRate=0),0,ROUND(IF($B1815="Non - avec lien de dépendance",MIN(2258,F1815,$D1815)*overallRate,MIN(2258,F1815)*overallRate),2))))</f>
        <v>Effectuez l’étape 1</v>
      </c>
      <c r="I1815" s="3">
        <f t="shared" si="28"/>
        <v>0</v>
      </c>
    </row>
    <row r="1816" spans="7:9" x14ac:dyDescent="0.35">
      <c r="G1816" s="54" t="str">
        <f>IF(ISTEXT(overallRate),"Effectuez l’étape 1",IF($C1816="Oui","Utiliser Étape 2a) Hebdomadaire (52)",IF(OR(COUNT($D1816,E1816)&lt;&gt;2,overallRate=0),0,ROUND(IF($B1816="Non - avec lien de dépendance",MIN(2258,E1816,$D1816)*overallRate,MIN(2258,E1816)*overallRate),2))))</f>
        <v>Effectuez l’étape 1</v>
      </c>
      <c r="H1816" s="54" t="str">
        <f>IF(ISTEXT(overallRate),"Effectuez l’étape 1",IF($C1816="Oui","Utiliser Étape 2a) Hebdomadaire (52)",IF(OR(COUNT($D1816,F1816)&lt;&gt;2,overallRate=0),0,ROUND(IF($B1816="Non - avec lien de dépendance",MIN(2258,F1816,$D1816)*overallRate,MIN(2258,F1816)*overallRate),2))))</f>
        <v>Effectuez l’étape 1</v>
      </c>
      <c r="I1816" s="3">
        <f t="shared" si="28"/>
        <v>0</v>
      </c>
    </row>
    <row r="1817" spans="7:9" x14ac:dyDescent="0.35">
      <c r="G1817" s="54" t="str">
        <f>IF(ISTEXT(overallRate),"Effectuez l’étape 1",IF($C1817="Oui","Utiliser Étape 2a) Hebdomadaire (52)",IF(OR(COUNT($D1817,E1817)&lt;&gt;2,overallRate=0),0,ROUND(IF($B1817="Non - avec lien de dépendance",MIN(2258,E1817,$D1817)*overallRate,MIN(2258,E1817)*overallRate),2))))</f>
        <v>Effectuez l’étape 1</v>
      </c>
      <c r="H1817" s="54" t="str">
        <f>IF(ISTEXT(overallRate),"Effectuez l’étape 1",IF($C1817="Oui","Utiliser Étape 2a) Hebdomadaire (52)",IF(OR(COUNT($D1817,F1817)&lt;&gt;2,overallRate=0),0,ROUND(IF($B1817="Non - avec lien de dépendance",MIN(2258,F1817,$D1817)*overallRate,MIN(2258,F1817)*overallRate),2))))</f>
        <v>Effectuez l’étape 1</v>
      </c>
      <c r="I1817" s="3">
        <f t="shared" si="28"/>
        <v>0</v>
      </c>
    </row>
    <row r="1818" spans="7:9" x14ac:dyDescent="0.35">
      <c r="G1818" s="54" t="str">
        <f>IF(ISTEXT(overallRate),"Effectuez l’étape 1",IF($C1818="Oui","Utiliser Étape 2a) Hebdomadaire (52)",IF(OR(COUNT($D1818,E1818)&lt;&gt;2,overallRate=0),0,ROUND(IF($B1818="Non - avec lien de dépendance",MIN(2258,E1818,$D1818)*overallRate,MIN(2258,E1818)*overallRate),2))))</f>
        <v>Effectuez l’étape 1</v>
      </c>
      <c r="H1818" s="54" t="str">
        <f>IF(ISTEXT(overallRate),"Effectuez l’étape 1",IF($C1818="Oui","Utiliser Étape 2a) Hebdomadaire (52)",IF(OR(COUNT($D1818,F1818)&lt;&gt;2,overallRate=0),0,ROUND(IF($B1818="Non - avec lien de dépendance",MIN(2258,F1818,$D1818)*overallRate,MIN(2258,F1818)*overallRate),2))))</f>
        <v>Effectuez l’étape 1</v>
      </c>
      <c r="I1818" s="3">
        <f t="shared" si="28"/>
        <v>0</v>
      </c>
    </row>
    <row r="1819" spans="7:9" x14ac:dyDescent="0.35">
      <c r="G1819" s="54" t="str">
        <f>IF(ISTEXT(overallRate),"Effectuez l’étape 1",IF($C1819="Oui","Utiliser Étape 2a) Hebdomadaire (52)",IF(OR(COUNT($D1819,E1819)&lt;&gt;2,overallRate=0),0,ROUND(IF($B1819="Non - avec lien de dépendance",MIN(2258,E1819,$D1819)*overallRate,MIN(2258,E1819)*overallRate),2))))</f>
        <v>Effectuez l’étape 1</v>
      </c>
      <c r="H1819" s="54" t="str">
        <f>IF(ISTEXT(overallRate),"Effectuez l’étape 1",IF($C1819="Oui","Utiliser Étape 2a) Hebdomadaire (52)",IF(OR(COUNT($D1819,F1819)&lt;&gt;2,overallRate=0),0,ROUND(IF($B1819="Non - avec lien de dépendance",MIN(2258,F1819,$D1819)*overallRate,MIN(2258,F1819)*overallRate),2))))</f>
        <v>Effectuez l’étape 1</v>
      </c>
      <c r="I1819" s="3">
        <f t="shared" si="28"/>
        <v>0</v>
      </c>
    </row>
    <row r="1820" spans="7:9" x14ac:dyDescent="0.35">
      <c r="G1820" s="54" t="str">
        <f>IF(ISTEXT(overallRate),"Effectuez l’étape 1",IF($C1820="Oui","Utiliser Étape 2a) Hebdomadaire (52)",IF(OR(COUNT($D1820,E1820)&lt;&gt;2,overallRate=0),0,ROUND(IF($B1820="Non - avec lien de dépendance",MIN(2258,E1820,$D1820)*overallRate,MIN(2258,E1820)*overallRate),2))))</f>
        <v>Effectuez l’étape 1</v>
      </c>
      <c r="H1820" s="54" t="str">
        <f>IF(ISTEXT(overallRate),"Effectuez l’étape 1",IF($C1820="Oui","Utiliser Étape 2a) Hebdomadaire (52)",IF(OR(COUNT($D1820,F1820)&lt;&gt;2,overallRate=0),0,ROUND(IF($B1820="Non - avec lien de dépendance",MIN(2258,F1820,$D1820)*overallRate,MIN(2258,F1820)*overallRate),2))))</f>
        <v>Effectuez l’étape 1</v>
      </c>
      <c r="I1820" s="3">
        <f t="shared" si="28"/>
        <v>0</v>
      </c>
    </row>
    <row r="1821" spans="7:9" x14ac:dyDescent="0.35">
      <c r="G1821" s="54" t="str">
        <f>IF(ISTEXT(overallRate),"Effectuez l’étape 1",IF($C1821="Oui","Utiliser Étape 2a) Hebdomadaire (52)",IF(OR(COUNT($D1821,E1821)&lt;&gt;2,overallRate=0),0,ROUND(IF($B1821="Non - avec lien de dépendance",MIN(2258,E1821,$D1821)*overallRate,MIN(2258,E1821)*overallRate),2))))</f>
        <v>Effectuez l’étape 1</v>
      </c>
      <c r="H1821" s="54" t="str">
        <f>IF(ISTEXT(overallRate),"Effectuez l’étape 1",IF($C1821="Oui","Utiliser Étape 2a) Hebdomadaire (52)",IF(OR(COUNT($D1821,F1821)&lt;&gt;2,overallRate=0),0,ROUND(IF($B1821="Non - avec lien de dépendance",MIN(2258,F1821,$D1821)*overallRate,MIN(2258,F1821)*overallRate),2))))</f>
        <v>Effectuez l’étape 1</v>
      </c>
      <c r="I1821" s="3">
        <f t="shared" si="28"/>
        <v>0</v>
      </c>
    </row>
    <row r="1822" spans="7:9" x14ac:dyDescent="0.35">
      <c r="G1822" s="54" t="str">
        <f>IF(ISTEXT(overallRate),"Effectuez l’étape 1",IF($C1822="Oui","Utiliser Étape 2a) Hebdomadaire (52)",IF(OR(COUNT($D1822,E1822)&lt;&gt;2,overallRate=0),0,ROUND(IF($B1822="Non - avec lien de dépendance",MIN(2258,E1822,$D1822)*overallRate,MIN(2258,E1822)*overallRate),2))))</f>
        <v>Effectuez l’étape 1</v>
      </c>
      <c r="H1822" s="54" t="str">
        <f>IF(ISTEXT(overallRate),"Effectuez l’étape 1",IF($C1822="Oui","Utiliser Étape 2a) Hebdomadaire (52)",IF(OR(COUNT($D1822,F1822)&lt;&gt;2,overallRate=0),0,ROUND(IF($B1822="Non - avec lien de dépendance",MIN(2258,F1822,$D1822)*overallRate,MIN(2258,F1822)*overallRate),2))))</f>
        <v>Effectuez l’étape 1</v>
      </c>
      <c r="I1822" s="3">
        <f t="shared" si="28"/>
        <v>0</v>
      </c>
    </row>
    <row r="1823" spans="7:9" x14ac:dyDescent="0.35">
      <c r="G1823" s="54" t="str">
        <f>IF(ISTEXT(overallRate),"Effectuez l’étape 1",IF($C1823="Oui","Utiliser Étape 2a) Hebdomadaire (52)",IF(OR(COUNT($D1823,E1823)&lt;&gt;2,overallRate=0),0,ROUND(IF($B1823="Non - avec lien de dépendance",MIN(2258,E1823,$D1823)*overallRate,MIN(2258,E1823)*overallRate),2))))</f>
        <v>Effectuez l’étape 1</v>
      </c>
      <c r="H1823" s="54" t="str">
        <f>IF(ISTEXT(overallRate),"Effectuez l’étape 1",IF($C1823="Oui","Utiliser Étape 2a) Hebdomadaire (52)",IF(OR(COUNT($D1823,F1823)&lt;&gt;2,overallRate=0),0,ROUND(IF($B1823="Non - avec lien de dépendance",MIN(2258,F1823,$D1823)*overallRate,MIN(2258,F1823)*overallRate),2))))</f>
        <v>Effectuez l’étape 1</v>
      </c>
      <c r="I1823" s="3">
        <f t="shared" si="28"/>
        <v>0</v>
      </c>
    </row>
    <row r="1824" spans="7:9" x14ac:dyDescent="0.35">
      <c r="G1824" s="54" t="str">
        <f>IF(ISTEXT(overallRate),"Effectuez l’étape 1",IF($C1824="Oui","Utiliser Étape 2a) Hebdomadaire (52)",IF(OR(COUNT($D1824,E1824)&lt;&gt;2,overallRate=0),0,ROUND(IF($B1824="Non - avec lien de dépendance",MIN(2258,E1824,$D1824)*overallRate,MIN(2258,E1824)*overallRate),2))))</f>
        <v>Effectuez l’étape 1</v>
      </c>
      <c r="H1824" s="54" t="str">
        <f>IF(ISTEXT(overallRate),"Effectuez l’étape 1",IF($C1824="Oui","Utiliser Étape 2a) Hebdomadaire (52)",IF(OR(COUNT($D1824,F1824)&lt;&gt;2,overallRate=0),0,ROUND(IF($B1824="Non - avec lien de dépendance",MIN(2258,F1824,$D1824)*overallRate,MIN(2258,F1824)*overallRate),2))))</f>
        <v>Effectuez l’étape 1</v>
      </c>
      <c r="I1824" s="3">
        <f t="shared" si="28"/>
        <v>0</v>
      </c>
    </row>
    <row r="1825" spans="7:9" x14ac:dyDescent="0.35">
      <c r="G1825" s="54" t="str">
        <f>IF(ISTEXT(overallRate),"Effectuez l’étape 1",IF($C1825="Oui","Utiliser Étape 2a) Hebdomadaire (52)",IF(OR(COUNT($D1825,E1825)&lt;&gt;2,overallRate=0),0,ROUND(IF($B1825="Non - avec lien de dépendance",MIN(2258,E1825,$D1825)*overallRate,MIN(2258,E1825)*overallRate),2))))</f>
        <v>Effectuez l’étape 1</v>
      </c>
      <c r="H1825" s="54" t="str">
        <f>IF(ISTEXT(overallRate),"Effectuez l’étape 1",IF($C1825="Oui","Utiliser Étape 2a) Hebdomadaire (52)",IF(OR(COUNT($D1825,F1825)&lt;&gt;2,overallRate=0),0,ROUND(IF($B1825="Non - avec lien de dépendance",MIN(2258,F1825,$D1825)*overallRate,MIN(2258,F1825)*overallRate),2))))</f>
        <v>Effectuez l’étape 1</v>
      </c>
      <c r="I1825" s="3">
        <f t="shared" si="28"/>
        <v>0</v>
      </c>
    </row>
    <row r="1826" spans="7:9" x14ac:dyDescent="0.35">
      <c r="G1826" s="54" t="str">
        <f>IF(ISTEXT(overallRate),"Effectuez l’étape 1",IF($C1826="Oui","Utiliser Étape 2a) Hebdomadaire (52)",IF(OR(COUNT($D1826,E1826)&lt;&gt;2,overallRate=0),0,ROUND(IF($B1826="Non - avec lien de dépendance",MIN(2258,E1826,$D1826)*overallRate,MIN(2258,E1826)*overallRate),2))))</f>
        <v>Effectuez l’étape 1</v>
      </c>
      <c r="H1826" s="54" t="str">
        <f>IF(ISTEXT(overallRate),"Effectuez l’étape 1",IF($C1826="Oui","Utiliser Étape 2a) Hebdomadaire (52)",IF(OR(COUNT($D1826,F1826)&lt;&gt;2,overallRate=0),0,ROUND(IF($B1826="Non - avec lien de dépendance",MIN(2258,F1826,$D1826)*overallRate,MIN(2258,F1826)*overallRate),2))))</f>
        <v>Effectuez l’étape 1</v>
      </c>
      <c r="I1826" s="3">
        <f t="shared" si="28"/>
        <v>0</v>
      </c>
    </row>
    <row r="1827" spans="7:9" x14ac:dyDescent="0.35">
      <c r="G1827" s="54" t="str">
        <f>IF(ISTEXT(overallRate),"Effectuez l’étape 1",IF($C1827="Oui","Utiliser Étape 2a) Hebdomadaire (52)",IF(OR(COUNT($D1827,E1827)&lt;&gt;2,overallRate=0),0,ROUND(IF($B1827="Non - avec lien de dépendance",MIN(2258,E1827,$D1827)*overallRate,MIN(2258,E1827)*overallRate),2))))</f>
        <v>Effectuez l’étape 1</v>
      </c>
      <c r="H1827" s="54" t="str">
        <f>IF(ISTEXT(overallRate),"Effectuez l’étape 1",IF($C1827="Oui","Utiliser Étape 2a) Hebdomadaire (52)",IF(OR(COUNT($D1827,F1827)&lt;&gt;2,overallRate=0),0,ROUND(IF($B1827="Non - avec lien de dépendance",MIN(2258,F1827,$D1827)*overallRate,MIN(2258,F1827)*overallRate),2))))</f>
        <v>Effectuez l’étape 1</v>
      </c>
      <c r="I1827" s="3">
        <f t="shared" si="28"/>
        <v>0</v>
      </c>
    </row>
    <row r="1828" spans="7:9" x14ac:dyDescent="0.35">
      <c r="G1828" s="54" t="str">
        <f>IF(ISTEXT(overallRate),"Effectuez l’étape 1",IF($C1828="Oui","Utiliser Étape 2a) Hebdomadaire (52)",IF(OR(COUNT($D1828,E1828)&lt;&gt;2,overallRate=0),0,ROUND(IF($B1828="Non - avec lien de dépendance",MIN(2258,E1828,$D1828)*overallRate,MIN(2258,E1828)*overallRate),2))))</f>
        <v>Effectuez l’étape 1</v>
      </c>
      <c r="H1828" s="54" t="str">
        <f>IF(ISTEXT(overallRate),"Effectuez l’étape 1",IF($C1828="Oui","Utiliser Étape 2a) Hebdomadaire (52)",IF(OR(COUNT($D1828,F1828)&lt;&gt;2,overallRate=0),0,ROUND(IF($B1828="Non - avec lien de dépendance",MIN(2258,F1828,$D1828)*overallRate,MIN(2258,F1828)*overallRate),2))))</f>
        <v>Effectuez l’étape 1</v>
      </c>
      <c r="I1828" s="3">
        <f t="shared" si="28"/>
        <v>0</v>
      </c>
    </row>
    <row r="1829" spans="7:9" x14ac:dyDescent="0.35">
      <c r="G1829" s="54" t="str">
        <f>IF(ISTEXT(overallRate),"Effectuez l’étape 1",IF($C1829="Oui","Utiliser Étape 2a) Hebdomadaire (52)",IF(OR(COUNT($D1829,E1829)&lt;&gt;2,overallRate=0),0,ROUND(IF($B1829="Non - avec lien de dépendance",MIN(2258,E1829,$D1829)*overallRate,MIN(2258,E1829)*overallRate),2))))</f>
        <v>Effectuez l’étape 1</v>
      </c>
      <c r="H1829" s="54" t="str">
        <f>IF(ISTEXT(overallRate),"Effectuez l’étape 1",IF($C1829="Oui","Utiliser Étape 2a) Hebdomadaire (52)",IF(OR(COUNT($D1829,F1829)&lt;&gt;2,overallRate=0),0,ROUND(IF($B1829="Non - avec lien de dépendance",MIN(2258,F1829,$D1829)*overallRate,MIN(2258,F1829)*overallRate),2))))</f>
        <v>Effectuez l’étape 1</v>
      </c>
      <c r="I1829" s="3">
        <f t="shared" si="28"/>
        <v>0</v>
      </c>
    </row>
    <row r="1830" spans="7:9" x14ac:dyDescent="0.35">
      <c r="G1830" s="54" t="str">
        <f>IF(ISTEXT(overallRate),"Effectuez l’étape 1",IF($C1830="Oui","Utiliser Étape 2a) Hebdomadaire (52)",IF(OR(COUNT($D1830,E1830)&lt;&gt;2,overallRate=0),0,ROUND(IF($B1830="Non - avec lien de dépendance",MIN(2258,E1830,$D1830)*overallRate,MIN(2258,E1830)*overallRate),2))))</f>
        <v>Effectuez l’étape 1</v>
      </c>
      <c r="H1830" s="54" t="str">
        <f>IF(ISTEXT(overallRate),"Effectuez l’étape 1",IF($C1830="Oui","Utiliser Étape 2a) Hebdomadaire (52)",IF(OR(COUNT($D1830,F1830)&lt;&gt;2,overallRate=0),0,ROUND(IF($B1830="Non - avec lien de dépendance",MIN(2258,F1830,$D1830)*overallRate,MIN(2258,F1830)*overallRate),2))))</f>
        <v>Effectuez l’étape 1</v>
      </c>
      <c r="I1830" s="3">
        <f t="shared" si="28"/>
        <v>0</v>
      </c>
    </row>
    <row r="1831" spans="7:9" x14ac:dyDescent="0.35">
      <c r="G1831" s="54" t="str">
        <f>IF(ISTEXT(overallRate),"Effectuez l’étape 1",IF($C1831="Oui","Utiliser Étape 2a) Hebdomadaire (52)",IF(OR(COUNT($D1831,E1831)&lt;&gt;2,overallRate=0),0,ROUND(IF($B1831="Non - avec lien de dépendance",MIN(2258,E1831,$D1831)*overallRate,MIN(2258,E1831)*overallRate),2))))</f>
        <v>Effectuez l’étape 1</v>
      </c>
      <c r="H1831" s="54" t="str">
        <f>IF(ISTEXT(overallRate),"Effectuez l’étape 1",IF($C1831="Oui","Utiliser Étape 2a) Hebdomadaire (52)",IF(OR(COUNT($D1831,F1831)&lt;&gt;2,overallRate=0),0,ROUND(IF($B1831="Non - avec lien de dépendance",MIN(2258,F1831,$D1831)*overallRate,MIN(2258,F1831)*overallRate),2))))</f>
        <v>Effectuez l’étape 1</v>
      </c>
      <c r="I1831" s="3">
        <f t="shared" si="28"/>
        <v>0</v>
      </c>
    </row>
    <row r="1832" spans="7:9" x14ac:dyDescent="0.35">
      <c r="G1832" s="54" t="str">
        <f>IF(ISTEXT(overallRate),"Effectuez l’étape 1",IF($C1832="Oui","Utiliser Étape 2a) Hebdomadaire (52)",IF(OR(COUNT($D1832,E1832)&lt;&gt;2,overallRate=0),0,ROUND(IF($B1832="Non - avec lien de dépendance",MIN(2258,E1832,$D1832)*overallRate,MIN(2258,E1832)*overallRate),2))))</f>
        <v>Effectuez l’étape 1</v>
      </c>
      <c r="H1832" s="54" t="str">
        <f>IF(ISTEXT(overallRate),"Effectuez l’étape 1",IF($C1832="Oui","Utiliser Étape 2a) Hebdomadaire (52)",IF(OR(COUNT($D1832,F1832)&lt;&gt;2,overallRate=0),0,ROUND(IF($B1832="Non - avec lien de dépendance",MIN(2258,F1832,$D1832)*overallRate,MIN(2258,F1832)*overallRate),2))))</f>
        <v>Effectuez l’étape 1</v>
      </c>
      <c r="I1832" s="3">
        <f t="shared" si="28"/>
        <v>0</v>
      </c>
    </row>
    <row r="1833" spans="7:9" x14ac:dyDescent="0.35">
      <c r="G1833" s="54" t="str">
        <f>IF(ISTEXT(overallRate),"Effectuez l’étape 1",IF($C1833="Oui","Utiliser Étape 2a) Hebdomadaire (52)",IF(OR(COUNT($D1833,E1833)&lt;&gt;2,overallRate=0),0,ROUND(IF($B1833="Non - avec lien de dépendance",MIN(2258,E1833,$D1833)*overallRate,MIN(2258,E1833)*overallRate),2))))</f>
        <v>Effectuez l’étape 1</v>
      </c>
      <c r="H1833" s="54" t="str">
        <f>IF(ISTEXT(overallRate),"Effectuez l’étape 1",IF($C1833="Oui","Utiliser Étape 2a) Hebdomadaire (52)",IF(OR(COUNT($D1833,F1833)&lt;&gt;2,overallRate=0),0,ROUND(IF($B1833="Non - avec lien de dépendance",MIN(2258,F1833,$D1833)*overallRate,MIN(2258,F1833)*overallRate),2))))</f>
        <v>Effectuez l’étape 1</v>
      </c>
      <c r="I1833" s="3">
        <f t="shared" si="28"/>
        <v>0</v>
      </c>
    </row>
    <row r="1834" spans="7:9" x14ac:dyDescent="0.35">
      <c r="G1834" s="54" t="str">
        <f>IF(ISTEXT(overallRate),"Effectuez l’étape 1",IF($C1834="Oui","Utiliser Étape 2a) Hebdomadaire (52)",IF(OR(COUNT($D1834,E1834)&lt;&gt;2,overallRate=0),0,ROUND(IF($B1834="Non - avec lien de dépendance",MIN(2258,E1834,$D1834)*overallRate,MIN(2258,E1834)*overallRate),2))))</f>
        <v>Effectuez l’étape 1</v>
      </c>
      <c r="H1834" s="54" t="str">
        <f>IF(ISTEXT(overallRate),"Effectuez l’étape 1",IF($C1834="Oui","Utiliser Étape 2a) Hebdomadaire (52)",IF(OR(COUNT($D1834,F1834)&lt;&gt;2,overallRate=0),0,ROUND(IF($B1834="Non - avec lien de dépendance",MIN(2258,F1834,$D1834)*overallRate,MIN(2258,F1834)*overallRate),2))))</f>
        <v>Effectuez l’étape 1</v>
      </c>
      <c r="I1834" s="3">
        <f t="shared" si="28"/>
        <v>0</v>
      </c>
    </row>
    <row r="1835" spans="7:9" x14ac:dyDescent="0.35">
      <c r="G1835" s="54" t="str">
        <f>IF(ISTEXT(overallRate),"Effectuez l’étape 1",IF($C1835="Oui","Utiliser Étape 2a) Hebdomadaire (52)",IF(OR(COUNT($D1835,E1835)&lt;&gt;2,overallRate=0),0,ROUND(IF($B1835="Non - avec lien de dépendance",MIN(2258,E1835,$D1835)*overallRate,MIN(2258,E1835)*overallRate),2))))</f>
        <v>Effectuez l’étape 1</v>
      </c>
      <c r="H1835" s="54" t="str">
        <f>IF(ISTEXT(overallRate),"Effectuez l’étape 1",IF($C1835="Oui","Utiliser Étape 2a) Hebdomadaire (52)",IF(OR(COUNT($D1835,F1835)&lt;&gt;2,overallRate=0),0,ROUND(IF($B1835="Non - avec lien de dépendance",MIN(2258,F1835,$D1835)*overallRate,MIN(2258,F1835)*overallRate),2))))</f>
        <v>Effectuez l’étape 1</v>
      </c>
      <c r="I1835" s="3">
        <f t="shared" si="28"/>
        <v>0</v>
      </c>
    </row>
    <row r="1836" spans="7:9" x14ac:dyDescent="0.35">
      <c r="G1836" s="54" t="str">
        <f>IF(ISTEXT(overallRate),"Effectuez l’étape 1",IF($C1836="Oui","Utiliser Étape 2a) Hebdomadaire (52)",IF(OR(COUNT($D1836,E1836)&lt;&gt;2,overallRate=0),0,ROUND(IF($B1836="Non - avec lien de dépendance",MIN(2258,E1836,$D1836)*overallRate,MIN(2258,E1836)*overallRate),2))))</f>
        <v>Effectuez l’étape 1</v>
      </c>
      <c r="H1836" s="54" t="str">
        <f>IF(ISTEXT(overallRate),"Effectuez l’étape 1",IF($C1836="Oui","Utiliser Étape 2a) Hebdomadaire (52)",IF(OR(COUNT($D1836,F1836)&lt;&gt;2,overallRate=0),0,ROUND(IF($B1836="Non - avec lien de dépendance",MIN(2258,F1836,$D1836)*overallRate,MIN(2258,F1836)*overallRate),2))))</f>
        <v>Effectuez l’étape 1</v>
      </c>
      <c r="I1836" s="3">
        <f t="shared" si="28"/>
        <v>0</v>
      </c>
    </row>
    <row r="1837" spans="7:9" x14ac:dyDescent="0.35">
      <c r="G1837" s="54" t="str">
        <f>IF(ISTEXT(overallRate),"Effectuez l’étape 1",IF($C1837="Oui","Utiliser Étape 2a) Hebdomadaire (52)",IF(OR(COUNT($D1837,E1837)&lt;&gt;2,overallRate=0),0,ROUND(IF($B1837="Non - avec lien de dépendance",MIN(2258,E1837,$D1837)*overallRate,MIN(2258,E1837)*overallRate),2))))</f>
        <v>Effectuez l’étape 1</v>
      </c>
      <c r="H1837" s="54" t="str">
        <f>IF(ISTEXT(overallRate),"Effectuez l’étape 1",IF($C1837="Oui","Utiliser Étape 2a) Hebdomadaire (52)",IF(OR(COUNT($D1837,F1837)&lt;&gt;2,overallRate=0),0,ROUND(IF($B1837="Non - avec lien de dépendance",MIN(2258,F1837,$D1837)*overallRate,MIN(2258,F1837)*overallRate),2))))</f>
        <v>Effectuez l’étape 1</v>
      </c>
      <c r="I1837" s="3">
        <f t="shared" si="28"/>
        <v>0</v>
      </c>
    </row>
    <row r="1838" spans="7:9" x14ac:dyDescent="0.35">
      <c r="G1838" s="54" t="str">
        <f>IF(ISTEXT(overallRate),"Effectuez l’étape 1",IF($C1838="Oui","Utiliser Étape 2a) Hebdomadaire (52)",IF(OR(COUNT($D1838,E1838)&lt;&gt;2,overallRate=0),0,ROUND(IF($B1838="Non - avec lien de dépendance",MIN(2258,E1838,$D1838)*overallRate,MIN(2258,E1838)*overallRate),2))))</f>
        <v>Effectuez l’étape 1</v>
      </c>
      <c r="H1838" s="54" t="str">
        <f>IF(ISTEXT(overallRate),"Effectuez l’étape 1",IF($C1838="Oui","Utiliser Étape 2a) Hebdomadaire (52)",IF(OR(COUNT($D1838,F1838)&lt;&gt;2,overallRate=0),0,ROUND(IF($B1838="Non - avec lien de dépendance",MIN(2258,F1838,$D1838)*overallRate,MIN(2258,F1838)*overallRate),2))))</f>
        <v>Effectuez l’étape 1</v>
      </c>
      <c r="I1838" s="3">
        <f t="shared" si="28"/>
        <v>0</v>
      </c>
    </row>
    <row r="1839" spans="7:9" x14ac:dyDescent="0.35">
      <c r="G1839" s="54" t="str">
        <f>IF(ISTEXT(overallRate),"Effectuez l’étape 1",IF($C1839="Oui","Utiliser Étape 2a) Hebdomadaire (52)",IF(OR(COUNT($D1839,E1839)&lt;&gt;2,overallRate=0),0,ROUND(IF($B1839="Non - avec lien de dépendance",MIN(2258,E1839,$D1839)*overallRate,MIN(2258,E1839)*overallRate),2))))</f>
        <v>Effectuez l’étape 1</v>
      </c>
      <c r="H1839" s="54" t="str">
        <f>IF(ISTEXT(overallRate),"Effectuez l’étape 1",IF($C1839="Oui","Utiliser Étape 2a) Hebdomadaire (52)",IF(OR(COUNT($D1839,F1839)&lt;&gt;2,overallRate=0),0,ROUND(IF($B1839="Non - avec lien de dépendance",MIN(2258,F1839,$D1839)*overallRate,MIN(2258,F1839)*overallRate),2))))</f>
        <v>Effectuez l’étape 1</v>
      </c>
      <c r="I1839" s="3">
        <f t="shared" si="28"/>
        <v>0</v>
      </c>
    </row>
    <row r="1840" spans="7:9" x14ac:dyDescent="0.35">
      <c r="G1840" s="54" t="str">
        <f>IF(ISTEXT(overallRate),"Effectuez l’étape 1",IF($C1840="Oui","Utiliser Étape 2a) Hebdomadaire (52)",IF(OR(COUNT($D1840,E1840)&lt;&gt;2,overallRate=0),0,ROUND(IF($B1840="Non - avec lien de dépendance",MIN(2258,E1840,$D1840)*overallRate,MIN(2258,E1840)*overallRate),2))))</f>
        <v>Effectuez l’étape 1</v>
      </c>
      <c r="H1840" s="54" t="str">
        <f>IF(ISTEXT(overallRate),"Effectuez l’étape 1",IF($C1840="Oui","Utiliser Étape 2a) Hebdomadaire (52)",IF(OR(COUNT($D1840,F1840)&lt;&gt;2,overallRate=0),0,ROUND(IF($B1840="Non - avec lien de dépendance",MIN(2258,F1840,$D1840)*overallRate,MIN(2258,F1840)*overallRate),2))))</f>
        <v>Effectuez l’étape 1</v>
      </c>
      <c r="I1840" s="3">
        <f t="shared" si="28"/>
        <v>0</v>
      </c>
    </row>
    <row r="1841" spans="7:9" x14ac:dyDescent="0.35">
      <c r="G1841" s="54" t="str">
        <f>IF(ISTEXT(overallRate),"Effectuez l’étape 1",IF($C1841="Oui","Utiliser Étape 2a) Hebdomadaire (52)",IF(OR(COUNT($D1841,E1841)&lt;&gt;2,overallRate=0),0,ROUND(IF($B1841="Non - avec lien de dépendance",MIN(2258,E1841,$D1841)*overallRate,MIN(2258,E1841)*overallRate),2))))</f>
        <v>Effectuez l’étape 1</v>
      </c>
      <c r="H1841" s="54" t="str">
        <f>IF(ISTEXT(overallRate),"Effectuez l’étape 1",IF($C1841="Oui","Utiliser Étape 2a) Hebdomadaire (52)",IF(OR(COUNT($D1841,F1841)&lt;&gt;2,overallRate=0),0,ROUND(IF($B1841="Non - avec lien de dépendance",MIN(2258,F1841,$D1841)*overallRate,MIN(2258,F1841)*overallRate),2))))</f>
        <v>Effectuez l’étape 1</v>
      </c>
      <c r="I1841" s="3">
        <f t="shared" si="28"/>
        <v>0</v>
      </c>
    </row>
    <row r="1842" spans="7:9" x14ac:dyDescent="0.35">
      <c r="G1842" s="54" t="str">
        <f>IF(ISTEXT(overallRate),"Effectuez l’étape 1",IF($C1842="Oui","Utiliser Étape 2a) Hebdomadaire (52)",IF(OR(COUNT($D1842,E1842)&lt;&gt;2,overallRate=0),0,ROUND(IF($B1842="Non - avec lien de dépendance",MIN(2258,E1842,$D1842)*overallRate,MIN(2258,E1842)*overallRate),2))))</f>
        <v>Effectuez l’étape 1</v>
      </c>
      <c r="H1842" s="54" t="str">
        <f>IF(ISTEXT(overallRate),"Effectuez l’étape 1",IF($C1842="Oui","Utiliser Étape 2a) Hebdomadaire (52)",IF(OR(COUNT($D1842,F1842)&lt;&gt;2,overallRate=0),0,ROUND(IF($B1842="Non - avec lien de dépendance",MIN(2258,F1842,$D1842)*overallRate,MIN(2258,F1842)*overallRate),2))))</f>
        <v>Effectuez l’étape 1</v>
      </c>
      <c r="I1842" s="3">
        <f t="shared" si="28"/>
        <v>0</v>
      </c>
    </row>
    <row r="1843" spans="7:9" x14ac:dyDescent="0.35">
      <c r="G1843" s="54" t="str">
        <f>IF(ISTEXT(overallRate),"Effectuez l’étape 1",IF($C1843="Oui","Utiliser Étape 2a) Hebdomadaire (52)",IF(OR(COUNT($D1843,E1843)&lt;&gt;2,overallRate=0),0,ROUND(IF($B1843="Non - avec lien de dépendance",MIN(2258,E1843,$D1843)*overallRate,MIN(2258,E1843)*overallRate),2))))</f>
        <v>Effectuez l’étape 1</v>
      </c>
      <c r="H1843" s="54" t="str">
        <f>IF(ISTEXT(overallRate),"Effectuez l’étape 1",IF($C1843="Oui","Utiliser Étape 2a) Hebdomadaire (52)",IF(OR(COUNT($D1843,F1843)&lt;&gt;2,overallRate=0),0,ROUND(IF($B1843="Non - avec lien de dépendance",MIN(2258,F1843,$D1843)*overallRate,MIN(2258,F1843)*overallRate),2))))</f>
        <v>Effectuez l’étape 1</v>
      </c>
      <c r="I1843" s="3">
        <f t="shared" si="28"/>
        <v>0</v>
      </c>
    </row>
    <row r="1844" spans="7:9" x14ac:dyDescent="0.35">
      <c r="G1844" s="54" t="str">
        <f>IF(ISTEXT(overallRate),"Effectuez l’étape 1",IF($C1844="Oui","Utiliser Étape 2a) Hebdomadaire (52)",IF(OR(COUNT($D1844,E1844)&lt;&gt;2,overallRate=0),0,ROUND(IF($B1844="Non - avec lien de dépendance",MIN(2258,E1844,$D1844)*overallRate,MIN(2258,E1844)*overallRate),2))))</f>
        <v>Effectuez l’étape 1</v>
      </c>
      <c r="H1844" s="54" t="str">
        <f>IF(ISTEXT(overallRate),"Effectuez l’étape 1",IF($C1844="Oui","Utiliser Étape 2a) Hebdomadaire (52)",IF(OR(COUNT($D1844,F1844)&lt;&gt;2,overallRate=0),0,ROUND(IF($B1844="Non - avec lien de dépendance",MIN(2258,F1844,$D1844)*overallRate,MIN(2258,F1844)*overallRate),2))))</f>
        <v>Effectuez l’étape 1</v>
      </c>
      <c r="I1844" s="3">
        <f t="shared" si="28"/>
        <v>0</v>
      </c>
    </row>
    <row r="1845" spans="7:9" x14ac:dyDescent="0.35">
      <c r="G1845" s="54" t="str">
        <f>IF(ISTEXT(overallRate),"Effectuez l’étape 1",IF($C1845="Oui","Utiliser Étape 2a) Hebdomadaire (52)",IF(OR(COUNT($D1845,E1845)&lt;&gt;2,overallRate=0),0,ROUND(IF($B1845="Non - avec lien de dépendance",MIN(2258,E1845,$D1845)*overallRate,MIN(2258,E1845)*overallRate),2))))</f>
        <v>Effectuez l’étape 1</v>
      </c>
      <c r="H1845" s="54" t="str">
        <f>IF(ISTEXT(overallRate),"Effectuez l’étape 1",IF($C1845="Oui","Utiliser Étape 2a) Hebdomadaire (52)",IF(OR(COUNT($D1845,F1845)&lt;&gt;2,overallRate=0),0,ROUND(IF($B1845="Non - avec lien de dépendance",MIN(2258,F1845,$D1845)*overallRate,MIN(2258,F1845)*overallRate),2))))</f>
        <v>Effectuez l’étape 1</v>
      </c>
      <c r="I1845" s="3">
        <f t="shared" si="28"/>
        <v>0</v>
      </c>
    </row>
    <row r="1846" spans="7:9" x14ac:dyDescent="0.35">
      <c r="G1846" s="54" t="str">
        <f>IF(ISTEXT(overallRate),"Effectuez l’étape 1",IF($C1846="Oui","Utiliser Étape 2a) Hebdomadaire (52)",IF(OR(COUNT($D1846,E1846)&lt;&gt;2,overallRate=0),0,ROUND(IF($B1846="Non - avec lien de dépendance",MIN(2258,E1846,$D1846)*overallRate,MIN(2258,E1846)*overallRate),2))))</f>
        <v>Effectuez l’étape 1</v>
      </c>
      <c r="H1846" s="54" t="str">
        <f>IF(ISTEXT(overallRate),"Effectuez l’étape 1",IF($C1846="Oui","Utiliser Étape 2a) Hebdomadaire (52)",IF(OR(COUNT($D1846,F1846)&lt;&gt;2,overallRate=0),0,ROUND(IF($B1846="Non - avec lien de dépendance",MIN(2258,F1846,$D1846)*overallRate,MIN(2258,F1846)*overallRate),2))))</f>
        <v>Effectuez l’étape 1</v>
      </c>
      <c r="I1846" s="3">
        <f t="shared" si="28"/>
        <v>0</v>
      </c>
    </row>
    <row r="1847" spans="7:9" x14ac:dyDescent="0.35">
      <c r="G1847" s="54" t="str">
        <f>IF(ISTEXT(overallRate),"Effectuez l’étape 1",IF($C1847="Oui","Utiliser Étape 2a) Hebdomadaire (52)",IF(OR(COUNT($D1847,E1847)&lt;&gt;2,overallRate=0),0,ROUND(IF($B1847="Non - avec lien de dépendance",MIN(2258,E1847,$D1847)*overallRate,MIN(2258,E1847)*overallRate),2))))</f>
        <v>Effectuez l’étape 1</v>
      </c>
      <c r="H1847" s="54" t="str">
        <f>IF(ISTEXT(overallRate),"Effectuez l’étape 1",IF($C1847="Oui","Utiliser Étape 2a) Hebdomadaire (52)",IF(OR(COUNT($D1847,F1847)&lt;&gt;2,overallRate=0),0,ROUND(IF($B1847="Non - avec lien de dépendance",MIN(2258,F1847,$D1847)*overallRate,MIN(2258,F1847)*overallRate),2))))</f>
        <v>Effectuez l’étape 1</v>
      </c>
      <c r="I1847" s="3">
        <f t="shared" si="28"/>
        <v>0</v>
      </c>
    </row>
    <row r="1848" spans="7:9" x14ac:dyDescent="0.35">
      <c r="G1848" s="54" t="str">
        <f>IF(ISTEXT(overallRate),"Effectuez l’étape 1",IF($C1848="Oui","Utiliser Étape 2a) Hebdomadaire (52)",IF(OR(COUNT($D1848,E1848)&lt;&gt;2,overallRate=0),0,ROUND(IF($B1848="Non - avec lien de dépendance",MIN(2258,E1848,$D1848)*overallRate,MIN(2258,E1848)*overallRate),2))))</f>
        <v>Effectuez l’étape 1</v>
      </c>
      <c r="H1848" s="54" t="str">
        <f>IF(ISTEXT(overallRate),"Effectuez l’étape 1",IF($C1848="Oui","Utiliser Étape 2a) Hebdomadaire (52)",IF(OR(COUNT($D1848,F1848)&lt;&gt;2,overallRate=0),0,ROUND(IF($B1848="Non - avec lien de dépendance",MIN(2258,F1848,$D1848)*overallRate,MIN(2258,F1848)*overallRate),2))))</f>
        <v>Effectuez l’étape 1</v>
      </c>
      <c r="I1848" s="3">
        <f t="shared" si="28"/>
        <v>0</v>
      </c>
    </row>
    <row r="1849" spans="7:9" x14ac:dyDescent="0.35">
      <c r="G1849" s="54" t="str">
        <f>IF(ISTEXT(overallRate),"Effectuez l’étape 1",IF($C1849="Oui","Utiliser Étape 2a) Hebdomadaire (52)",IF(OR(COUNT($D1849,E1849)&lt;&gt;2,overallRate=0),0,ROUND(IF($B1849="Non - avec lien de dépendance",MIN(2258,E1849,$D1849)*overallRate,MIN(2258,E1849)*overallRate),2))))</f>
        <v>Effectuez l’étape 1</v>
      </c>
      <c r="H1849" s="54" t="str">
        <f>IF(ISTEXT(overallRate),"Effectuez l’étape 1",IF($C1849="Oui","Utiliser Étape 2a) Hebdomadaire (52)",IF(OR(COUNT($D1849,F1849)&lt;&gt;2,overallRate=0),0,ROUND(IF($B1849="Non - avec lien de dépendance",MIN(2258,F1849,$D1849)*overallRate,MIN(2258,F1849)*overallRate),2))))</f>
        <v>Effectuez l’étape 1</v>
      </c>
      <c r="I1849" s="3">
        <f t="shared" si="28"/>
        <v>0</v>
      </c>
    </row>
    <row r="1850" spans="7:9" x14ac:dyDescent="0.35">
      <c r="G1850" s="54" t="str">
        <f>IF(ISTEXT(overallRate),"Effectuez l’étape 1",IF($C1850="Oui","Utiliser Étape 2a) Hebdomadaire (52)",IF(OR(COUNT($D1850,E1850)&lt;&gt;2,overallRate=0),0,ROUND(IF($B1850="Non - avec lien de dépendance",MIN(2258,E1850,$D1850)*overallRate,MIN(2258,E1850)*overallRate),2))))</f>
        <v>Effectuez l’étape 1</v>
      </c>
      <c r="H1850" s="54" t="str">
        <f>IF(ISTEXT(overallRate),"Effectuez l’étape 1",IF($C1850="Oui","Utiliser Étape 2a) Hebdomadaire (52)",IF(OR(COUNT($D1850,F1850)&lt;&gt;2,overallRate=0),0,ROUND(IF($B1850="Non - avec lien de dépendance",MIN(2258,F1850,$D1850)*overallRate,MIN(2258,F1850)*overallRate),2))))</f>
        <v>Effectuez l’étape 1</v>
      </c>
      <c r="I1850" s="3">
        <f t="shared" si="28"/>
        <v>0</v>
      </c>
    </row>
    <row r="1851" spans="7:9" x14ac:dyDescent="0.35">
      <c r="G1851" s="54" t="str">
        <f>IF(ISTEXT(overallRate),"Effectuez l’étape 1",IF($C1851="Oui","Utiliser Étape 2a) Hebdomadaire (52)",IF(OR(COUNT($D1851,E1851)&lt;&gt;2,overallRate=0),0,ROUND(IF($B1851="Non - avec lien de dépendance",MIN(2258,E1851,$D1851)*overallRate,MIN(2258,E1851)*overallRate),2))))</f>
        <v>Effectuez l’étape 1</v>
      </c>
      <c r="H1851" s="54" t="str">
        <f>IF(ISTEXT(overallRate),"Effectuez l’étape 1",IF($C1851="Oui","Utiliser Étape 2a) Hebdomadaire (52)",IF(OR(COUNT($D1851,F1851)&lt;&gt;2,overallRate=0),0,ROUND(IF($B1851="Non - avec lien de dépendance",MIN(2258,F1851,$D1851)*overallRate,MIN(2258,F1851)*overallRate),2))))</f>
        <v>Effectuez l’étape 1</v>
      </c>
      <c r="I1851" s="3">
        <f t="shared" si="28"/>
        <v>0</v>
      </c>
    </row>
    <row r="1852" spans="7:9" x14ac:dyDescent="0.35">
      <c r="G1852" s="54" t="str">
        <f>IF(ISTEXT(overallRate),"Effectuez l’étape 1",IF($C1852="Oui","Utiliser Étape 2a) Hebdomadaire (52)",IF(OR(COUNT($D1852,E1852)&lt;&gt;2,overallRate=0),0,ROUND(IF($B1852="Non - avec lien de dépendance",MIN(2258,E1852,$D1852)*overallRate,MIN(2258,E1852)*overallRate),2))))</f>
        <v>Effectuez l’étape 1</v>
      </c>
      <c r="H1852" s="54" t="str">
        <f>IF(ISTEXT(overallRate),"Effectuez l’étape 1",IF($C1852="Oui","Utiliser Étape 2a) Hebdomadaire (52)",IF(OR(COUNT($D1852,F1852)&lt;&gt;2,overallRate=0),0,ROUND(IF($B1852="Non - avec lien de dépendance",MIN(2258,F1852,$D1852)*overallRate,MIN(2258,F1852)*overallRate),2))))</f>
        <v>Effectuez l’étape 1</v>
      </c>
      <c r="I1852" s="3">
        <f t="shared" si="28"/>
        <v>0</v>
      </c>
    </row>
    <row r="1853" spans="7:9" x14ac:dyDescent="0.35">
      <c r="G1853" s="54" t="str">
        <f>IF(ISTEXT(overallRate),"Effectuez l’étape 1",IF($C1853="Oui","Utiliser Étape 2a) Hebdomadaire (52)",IF(OR(COUNT($D1853,E1853)&lt;&gt;2,overallRate=0),0,ROUND(IF($B1853="Non - avec lien de dépendance",MIN(2258,E1853,$D1853)*overallRate,MIN(2258,E1853)*overallRate),2))))</f>
        <v>Effectuez l’étape 1</v>
      </c>
      <c r="H1853" s="54" t="str">
        <f>IF(ISTEXT(overallRate),"Effectuez l’étape 1",IF($C1853="Oui","Utiliser Étape 2a) Hebdomadaire (52)",IF(OR(COUNT($D1853,F1853)&lt;&gt;2,overallRate=0),0,ROUND(IF($B1853="Non - avec lien de dépendance",MIN(2258,F1853,$D1853)*overallRate,MIN(2258,F1853)*overallRate),2))))</f>
        <v>Effectuez l’étape 1</v>
      </c>
      <c r="I1853" s="3">
        <f t="shared" si="28"/>
        <v>0</v>
      </c>
    </row>
    <row r="1854" spans="7:9" x14ac:dyDescent="0.35">
      <c r="G1854" s="54" t="str">
        <f>IF(ISTEXT(overallRate),"Effectuez l’étape 1",IF($C1854="Oui","Utiliser Étape 2a) Hebdomadaire (52)",IF(OR(COUNT($D1854,E1854)&lt;&gt;2,overallRate=0),0,ROUND(IF($B1854="Non - avec lien de dépendance",MIN(2258,E1854,$D1854)*overallRate,MIN(2258,E1854)*overallRate),2))))</f>
        <v>Effectuez l’étape 1</v>
      </c>
      <c r="H1854" s="54" t="str">
        <f>IF(ISTEXT(overallRate),"Effectuez l’étape 1",IF($C1854="Oui","Utiliser Étape 2a) Hebdomadaire (52)",IF(OR(COUNT($D1854,F1854)&lt;&gt;2,overallRate=0),0,ROUND(IF($B1854="Non - avec lien de dépendance",MIN(2258,F1854,$D1854)*overallRate,MIN(2258,F1854)*overallRate),2))))</f>
        <v>Effectuez l’étape 1</v>
      </c>
      <c r="I1854" s="3">
        <f t="shared" si="28"/>
        <v>0</v>
      </c>
    </row>
    <row r="1855" spans="7:9" x14ac:dyDescent="0.35">
      <c r="G1855" s="54" t="str">
        <f>IF(ISTEXT(overallRate),"Effectuez l’étape 1",IF($C1855="Oui","Utiliser Étape 2a) Hebdomadaire (52)",IF(OR(COUNT($D1855,E1855)&lt;&gt;2,overallRate=0),0,ROUND(IF($B1855="Non - avec lien de dépendance",MIN(2258,E1855,$D1855)*overallRate,MIN(2258,E1855)*overallRate),2))))</f>
        <v>Effectuez l’étape 1</v>
      </c>
      <c r="H1855" s="54" t="str">
        <f>IF(ISTEXT(overallRate),"Effectuez l’étape 1",IF($C1855="Oui","Utiliser Étape 2a) Hebdomadaire (52)",IF(OR(COUNT($D1855,F1855)&lt;&gt;2,overallRate=0),0,ROUND(IF($B1855="Non - avec lien de dépendance",MIN(2258,F1855,$D1855)*overallRate,MIN(2258,F1855)*overallRate),2))))</f>
        <v>Effectuez l’étape 1</v>
      </c>
      <c r="I1855" s="3">
        <f t="shared" si="28"/>
        <v>0</v>
      </c>
    </row>
    <row r="1856" spans="7:9" x14ac:dyDescent="0.35">
      <c r="G1856" s="54" t="str">
        <f>IF(ISTEXT(overallRate),"Effectuez l’étape 1",IF($C1856="Oui","Utiliser Étape 2a) Hebdomadaire (52)",IF(OR(COUNT($D1856,E1856)&lt;&gt;2,overallRate=0),0,ROUND(IF($B1856="Non - avec lien de dépendance",MIN(2258,E1856,$D1856)*overallRate,MIN(2258,E1856)*overallRate),2))))</f>
        <v>Effectuez l’étape 1</v>
      </c>
      <c r="H1856" s="54" t="str">
        <f>IF(ISTEXT(overallRate),"Effectuez l’étape 1",IF($C1856="Oui","Utiliser Étape 2a) Hebdomadaire (52)",IF(OR(COUNT($D1856,F1856)&lt;&gt;2,overallRate=0),0,ROUND(IF($B1856="Non - avec lien de dépendance",MIN(2258,F1856,$D1856)*overallRate,MIN(2258,F1856)*overallRate),2))))</f>
        <v>Effectuez l’étape 1</v>
      </c>
      <c r="I1856" s="3">
        <f t="shared" si="28"/>
        <v>0</v>
      </c>
    </row>
    <row r="1857" spans="7:9" x14ac:dyDescent="0.35">
      <c r="G1857" s="54" t="str">
        <f>IF(ISTEXT(overallRate),"Effectuez l’étape 1",IF($C1857="Oui","Utiliser Étape 2a) Hebdomadaire (52)",IF(OR(COUNT($D1857,E1857)&lt;&gt;2,overallRate=0),0,ROUND(IF($B1857="Non - avec lien de dépendance",MIN(2258,E1857,$D1857)*overallRate,MIN(2258,E1857)*overallRate),2))))</f>
        <v>Effectuez l’étape 1</v>
      </c>
      <c r="H1857" s="54" t="str">
        <f>IF(ISTEXT(overallRate),"Effectuez l’étape 1",IF($C1857="Oui","Utiliser Étape 2a) Hebdomadaire (52)",IF(OR(COUNT($D1857,F1857)&lt;&gt;2,overallRate=0),0,ROUND(IF($B1857="Non - avec lien de dépendance",MIN(2258,F1857,$D1857)*overallRate,MIN(2258,F1857)*overallRate),2))))</f>
        <v>Effectuez l’étape 1</v>
      </c>
      <c r="I1857" s="3">
        <f t="shared" si="28"/>
        <v>0</v>
      </c>
    </row>
    <row r="1858" spans="7:9" x14ac:dyDescent="0.35">
      <c r="G1858" s="54" t="str">
        <f>IF(ISTEXT(overallRate),"Effectuez l’étape 1",IF($C1858="Oui","Utiliser Étape 2a) Hebdomadaire (52)",IF(OR(COUNT($D1858,E1858)&lt;&gt;2,overallRate=0),0,ROUND(IF($B1858="Non - avec lien de dépendance",MIN(2258,E1858,$D1858)*overallRate,MIN(2258,E1858)*overallRate),2))))</f>
        <v>Effectuez l’étape 1</v>
      </c>
      <c r="H1858" s="54" t="str">
        <f>IF(ISTEXT(overallRate),"Effectuez l’étape 1",IF($C1858="Oui","Utiliser Étape 2a) Hebdomadaire (52)",IF(OR(COUNT($D1858,F1858)&lt;&gt;2,overallRate=0),0,ROUND(IF($B1858="Non - avec lien de dépendance",MIN(2258,F1858,$D1858)*overallRate,MIN(2258,F1858)*overallRate),2))))</f>
        <v>Effectuez l’étape 1</v>
      </c>
      <c r="I1858" s="3">
        <f t="shared" si="28"/>
        <v>0</v>
      </c>
    </row>
    <row r="1859" spans="7:9" x14ac:dyDescent="0.35">
      <c r="G1859" s="54" t="str">
        <f>IF(ISTEXT(overallRate),"Effectuez l’étape 1",IF($C1859="Oui","Utiliser Étape 2a) Hebdomadaire (52)",IF(OR(COUNT($D1859,E1859)&lt;&gt;2,overallRate=0),0,ROUND(IF($B1859="Non - avec lien de dépendance",MIN(2258,E1859,$D1859)*overallRate,MIN(2258,E1859)*overallRate),2))))</f>
        <v>Effectuez l’étape 1</v>
      </c>
      <c r="H1859" s="54" t="str">
        <f>IF(ISTEXT(overallRate),"Effectuez l’étape 1",IF($C1859="Oui","Utiliser Étape 2a) Hebdomadaire (52)",IF(OR(COUNT($D1859,F1859)&lt;&gt;2,overallRate=0),0,ROUND(IF($B1859="Non - avec lien de dépendance",MIN(2258,F1859,$D1859)*overallRate,MIN(2258,F1859)*overallRate),2))))</f>
        <v>Effectuez l’étape 1</v>
      </c>
      <c r="I1859" s="3">
        <f t="shared" si="28"/>
        <v>0</v>
      </c>
    </row>
    <row r="1860" spans="7:9" x14ac:dyDescent="0.35">
      <c r="G1860" s="54" t="str">
        <f>IF(ISTEXT(overallRate),"Effectuez l’étape 1",IF($C1860="Oui","Utiliser Étape 2a) Hebdomadaire (52)",IF(OR(COUNT($D1860,E1860)&lt;&gt;2,overallRate=0),0,ROUND(IF($B1860="Non - avec lien de dépendance",MIN(2258,E1860,$D1860)*overallRate,MIN(2258,E1860)*overallRate),2))))</f>
        <v>Effectuez l’étape 1</v>
      </c>
      <c r="H1860" s="54" t="str">
        <f>IF(ISTEXT(overallRate),"Effectuez l’étape 1",IF($C1860="Oui","Utiliser Étape 2a) Hebdomadaire (52)",IF(OR(COUNT($D1860,F1860)&lt;&gt;2,overallRate=0),0,ROUND(IF($B1860="Non - avec lien de dépendance",MIN(2258,F1860,$D1860)*overallRate,MIN(2258,F1860)*overallRate),2))))</f>
        <v>Effectuez l’étape 1</v>
      </c>
      <c r="I1860" s="3">
        <f t="shared" si="28"/>
        <v>0</v>
      </c>
    </row>
    <row r="1861" spans="7:9" x14ac:dyDescent="0.35">
      <c r="G1861" s="54" t="str">
        <f>IF(ISTEXT(overallRate),"Effectuez l’étape 1",IF($C1861="Oui","Utiliser Étape 2a) Hebdomadaire (52)",IF(OR(COUNT($D1861,E1861)&lt;&gt;2,overallRate=0),0,ROUND(IF($B1861="Non - avec lien de dépendance",MIN(2258,E1861,$D1861)*overallRate,MIN(2258,E1861)*overallRate),2))))</f>
        <v>Effectuez l’étape 1</v>
      </c>
      <c r="H1861" s="54" t="str">
        <f>IF(ISTEXT(overallRate),"Effectuez l’étape 1",IF($C1861="Oui","Utiliser Étape 2a) Hebdomadaire (52)",IF(OR(COUNT($D1861,F1861)&lt;&gt;2,overallRate=0),0,ROUND(IF($B1861="Non - avec lien de dépendance",MIN(2258,F1861,$D1861)*overallRate,MIN(2258,F1861)*overallRate),2))))</f>
        <v>Effectuez l’étape 1</v>
      </c>
      <c r="I1861" s="3">
        <f t="shared" si="28"/>
        <v>0</v>
      </c>
    </row>
    <row r="1862" spans="7:9" x14ac:dyDescent="0.35">
      <c r="G1862" s="54" t="str">
        <f>IF(ISTEXT(overallRate),"Effectuez l’étape 1",IF($C1862="Oui","Utiliser Étape 2a) Hebdomadaire (52)",IF(OR(COUNT($D1862,E1862)&lt;&gt;2,overallRate=0),0,ROUND(IF($B1862="Non - avec lien de dépendance",MIN(2258,E1862,$D1862)*overallRate,MIN(2258,E1862)*overallRate),2))))</f>
        <v>Effectuez l’étape 1</v>
      </c>
      <c r="H1862" s="54" t="str">
        <f>IF(ISTEXT(overallRate),"Effectuez l’étape 1",IF($C1862="Oui","Utiliser Étape 2a) Hebdomadaire (52)",IF(OR(COUNT($D1862,F1862)&lt;&gt;2,overallRate=0),0,ROUND(IF($B1862="Non - avec lien de dépendance",MIN(2258,F1862,$D1862)*overallRate,MIN(2258,F1862)*overallRate),2))))</f>
        <v>Effectuez l’étape 1</v>
      </c>
      <c r="I1862" s="3">
        <f t="shared" si="28"/>
        <v>0</v>
      </c>
    </row>
    <row r="1863" spans="7:9" x14ac:dyDescent="0.35">
      <c r="G1863" s="54" t="str">
        <f>IF(ISTEXT(overallRate),"Effectuez l’étape 1",IF($C1863="Oui","Utiliser Étape 2a) Hebdomadaire (52)",IF(OR(COUNT($D1863,E1863)&lt;&gt;2,overallRate=0),0,ROUND(IF($B1863="Non - avec lien de dépendance",MIN(2258,E1863,$D1863)*overallRate,MIN(2258,E1863)*overallRate),2))))</f>
        <v>Effectuez l’étape 1</v>
      </c>
      <c r="H1863" s="54" t="str">
        <f>IF(ISTEXT(overallRate),"Effectuez l’étape 1",IF($C1863="Oui","Utiliser Étape 2a) Hebdomadaire (52)",IF(OR(COUNT($D1863,F1863)&lt;&gt;2,overallRate=0),0,ROUND(IF($B1863="Non - avec lien de dépendance",MIN(2258,F1863,$D1863)*overallRate,MIN(2258,F1863)*overallRate),2))))</f>
        <v>Effectuez l’étape 1</v>
      </c>
      <c r="I1863" s="3">
        <f t="shared" ref="I1863:I1926" si="29">IF(AND(COUNT(B1863:F1863)&gt;0,OR(COUNT(D1863:F1863)&lt;&gt;3,ISBLANK(B1863))),"Fill out all amounts",SUM(G1863:H1863))</f>
        <v>0</v>
      </c>
    </row>
    <row r="1864" spans="7:9" x14ac:dyDescent="0.35">
      <c r="G1864" s="54" t="str">
        <f>IF(ISTEXT(overallRate),"Effectuez l’étape 1",IF($C1864="Oui","Utiliser Étape 2a) Hebdomadaire (52)",IF(OR(COUNT($D1864,E1864)&lt;&gt;2,overallRate=0),0,ROUND(IF($B1864="Non - avec lien de dépendance",MIN(2258,E1864,$D1864)*overallRate,MIN(2258,E1864)*overallRate),2))))</f>
        <v>Effectuez l’étape 1</v>
      </c>
      <c r="H1864" s="54" t="str">
        <f>IF(ISTEXT(overallRate),"Effectuez l’étape 1",IF($C1864="Oui","Utiliser Étape 2a) Hebdomadaire (52)",IF(OR(COUNT($D1864,F1864)&lt;&gt;2,overallRate=0),0,ROUND(IF($B1864="Non - avec lien de dépendance",MIN(2258,F1864,$D1864)*overallRate,MIN(2258,F1864)*overallRate),2))))</f>
        <v>Effectuez l’étape 1</v>
      </c>
      <c r="I1864" s="3">
        <f t="shared" si="29"/>
        <v>0</v>
      </c>
    </row>
    <row r="1865" spans="7:9" x14ac:dyDescent="0.35">
      <c r="G1865" s="54" t="str">
        <f>IF(ISTEXT(overallRate),"Effectuez l’étape 1",IF($C1865="Oui","Utiliser Étape 2a) Hebdomadaire (52)",IF(OR(COUNT($D1865,E1865)&lt;&gt;2,overallRate=0),0,ROUND(IF($B1865="Non - avec lien de dépendance",MIN(2258,E1865,$D1865)*overallRate,MIN(2258,E1865)*overallRate),2))))</f>
        <v>Effectuez l’étape 1</v>
      </c>
      <c r="H1865" s="54" t="str">
        <f>IF(ISTEXT(overallRate),"Effectuez l’étape 1",IF($C1865="Oui","Utiliser Étape 2a) Hebdomadaire (52)",IF(OR(COUNT($D1865,F1865)&lt;&gt;2,overallRate=0),0,ROUND(IF($B1865="Non - avec lien de dépendance",MIN(2258,F1865,$D1865)*overallRate,MIN(2258,F1865)*overallRate),2))))</f>
        <v>Effectuez l’étape 1</v>
      </c>
      <c r="I1865" s="3">
        <f t="shared" si="29"/>
        <v>0</v>
      </c>
    </row>
    <row r="1866" spans="7:9" x14ac:dyDescent="0.35">
      <c r="G1866" s="54" t="str">
        <f>IF(ISTEXT(overallRate),"Effectuez l’étape 1",IF($C1866="Oui","Utiliser Étape 2a) Hebdomadaire (52)",IF(OR(COUNT($D1866,E1866)&lt;&gt;2,overallRate=0),0,ROUND(IF($B1866="Non - avec lien de dépendance",MIN(2258,E1866,$D1866)*overallRate,MIN(2258,E1866)*overallRate),2))))</f>
        <v>Effectuez l’étape 1</v>
      </c>
      <c r="H1866" s="54" t="str">
        <f>IF(ISTEXT(overallRate),"Effectuez l’étape 1",IF($C1866="Oui","Utiliser Étape 2a) Hebdomadaire (52)",IF(OR(COUNT($D1866,F1866)&lt;&gt;2,overallRate=0),0,ROUND(IF($B1866="Non - avec lien de dépendance",MIN(2258,F1866,$D1866)*overallRate,MIN(2258,F1866)*overallRate),2))))</f>
        <v>Effectuez l’étape 1</v>
      </c>
      <c r="I1866" s="3">
        <f t="shared" si="29"/>
        <v>0</v>
      </c>
    </row>
    <row r="1867" spans="7:9" x14ac:dyDescent="0.35">
      <c r="G1867" s="54" t="str">
        <f>IF(ISTEXT(overallRate),"Effectuez l’étape 1",IF($C1867="Oui","Utiliser Étape 2a) Hebdomadaire (52)",IF(OR(COUNT($D1867,E1867)&lt;&gt;2,overallRate=0),0,ROUND(IF($B1867="Non - avec lien de dépendance",MIN(2258,E1867,$D1867)*overallRate,MIN(2258,E1867)*overallRate),2))))</f>
        <v>Effectuez l’étape 1</v>
      </c>
      <c r="H1867" s="54" t="str">
        <f>IF(ISTEXT(overallRate),"Effectuez l’étape 1",IF($C1867="Oui","Utiliser Étape 2a) Hebdomadaire (52)",IF(OR(COUNT($D1867,F1867)&lt;&gt;2,overallRate=0),0,ROUND(IF($B1867="Non - avec lien de dépendance",MIN(2258,F1867,$D1867)*overallRate,MIN(2258,F1867)*overallRate),2))))</f>
        <v>Effectuez l’étape 1</v>
      </c>
      <c r="I1867" s="3">
        <f t="shared" si="29"/>
        <v>0</v>
      </c>
    </row>
    <row r="1868" spans="7:9" x14ac:dyDescent="0.35">
      <c r="G1868" s="54" t="str">
        <f>IF(ISTEXT(overallRate),"Effectuez l’étape 1",IF($C1868="Oui","Utiliser Étape 2a) Hebdomadaire (52)",IF(OR(COUNT($D1868,E1868)&lt;&gt;2,overallRate=0),0,ROUND(IF($B1868="Non - avec lien de dépendance",MIN(2258,E1868,$D1868)*overallRate,MIN(2258,E1868)*overallRate),2))))</f>
        <v>Effectuez l’étape 1</v>
      </c>
      <c r="H1868" s="54" t="str">
        <f>IF(ISTEXT(overallRate),"Effectuez l’étape 1",IF($C1868="Oui","Utiliser Étape 2a) Hebdomadaire (52)",IF(OR(COUNT($D1868,F1868)&lt;&gt;2,overallRate=0),0,ROUND(IF($B1868="Non - avec lien de dépendance",MIN(2258,F1868,$D1868)*overallRate,MIN(2258,F1868)*overallRate),2))))</f>
        <v>Effectuez l’étape 1</v>
      </c>
      <c r="I1868" s="3">
        <f t="shared" si="29"/>
        <v>0</v>
      </c>
    </row>
    <row r="1869" spans="7:9" x14ac:dyDescent="0.35">
      <c r="G1869" s="54" t="str">
        <f>IF(ISTEXT(overallRate),"Effectuez l’étape 1",IF($C1869="Oui","Utiliser Étape 2a) Hebdomadaire (52)",IF(OR(COUNT($D1869,E1869)&lt;&gt;2,overallRate=0),0,ROUND(IF($B1869="Non - avec lien de dépendance",MIN(2258,E1869,$D1869)*overallRate,MIN(2258,E1869)*overallRate),2))))</f>
        <v>Effectuez l’étape 1</v>
      </c>
      <c r="H1869" s="54" t="str">
        <f>IF(ISTEXT(overallRate),"Effectuez l’étape 1",IF($C1869="Oui","Utiliser Étape 2a) Hebdomadaire (52)",IF(OR(COUNT($D1869,F1869)&lt;&gt;2,overallRate=0),0,ROUND(IF($B1869="Non - avec lien de dépendance",MIN(2258,F1869,$D1869)*overallRate,MIN(2258,F1869)*overallRate),2))))</f>
        <v>Effectuez l’étape 1</v>
      </c>
      <c r="I1869" s="3">
        <f t="shared" si="29"/>
        <v>0</v>
      </c>
    </row>
    <row r="1870" spans="7:9" x14ac:dyDescent="0.35">
      <c r="G1870" s="54" t="str">
        <f>IF(ISTEXT(overallRate),"Effectuez l’étape 1",IF($C1870="Oui","Utiliser Étape 2a) Hebdomadaire (52)",IF(OR(COUNT($D1870,E1870)&lt;&gt;2,overallRate=0),0,ROUND(IF($B1870="Non - avec lien de dépendance",MIN(2258,E1870,$D1870)*overallRate,MIN(2258,E1870)*overallRate),2))))</f>
        <v>Effectuez l’étape 1</v>
      </c>
      <c r="H1870" s="54" t="str">
        <f>IF(ISTEXT(overallRate),"Effectuez l’étape 1",IF($C1870="Oui","Utiliser Étape 2a) Hebdomadaire (52)",IF(OR(COUNT($D1870,F1870)&lt;&gt;2,overallRate=0),0,ROUND(IF($B1870="Non - avec lien de dépendance",MIN(2258,F1870,$D1870)*overallRate,MIN(2258,F1870)*overallRate),2))))</f>
        <v>Effectuez l’étape 1</v>
      </c>
      <c r="I1870" s="3">
        <f t="shared" si="29"/>
        <v>0</v>
      </c>
    </row>
    <row r="1871" spans="7:9" x14ac:dyDescent="0.35">
      <c r="G1871" s="54" t="str">
        <f>IF(ISTEXT(overallRate),"Effectuez l’étape 1",IF($C1871="Oui","Utiliser Étape 2a) Hebdomadaire (52)",IF(OR(COUNT($D1871,E1871)&lt;&gt;2,overallRate=0),0,ROUND(IF($B1871="Non - avec lien de dépendance",MIN(2258,E1871,$D1871)*overallRate,MIN(2258,E1871)*overallRate),2))))</f>
        <v>Effectuez l’étape 1</v>
      </c>
      <c r="H1871" s="54" t="str">
        <f>IF(ISTEXT(overallRate),"Effectuez l’étape 1",IF($C1871="Oui","Utiliser Étape 2a) Hebdomadaire (52)",IF(OR(COUNT($D1871,F1871)&lt;&gt;2,overallRate=0),0,ROUND(IF($B1871="Non - avec lien de dépendance",MIN(2258,F1871,$D1871)*overallRate,MIN(2258,F1871)*overallRate),2))))</f>
        <v>Effectuez l’étape 1</v>
      </c>
      <c r="I1871" s="3">
        <f t="shared" si="29"/>
        <v>0</v>
      </c>
    </row>
    <row r="1872" spans="7:9" x14ac:dyDescent="0.35">
      <c r="G1872" s="54" t="str">
        <f>IF(ISTEXT(overallRate),"Effectuez l’étape 1",IF($C1872="Oui","Utiliser Étape 2a) Hebdomadaire (52)",IF(OR(COUNT($D1872,E1872)&lt;&gt;2,overallRate=0),0,ROUND(IF($B1872="Non - avec lien de dépendance",MIN(2258,E1872,$D1872)*overallRate,MIN(2258,E1872)*overallRate),2))))</f>
        <v>Effectuez l’étape 1</v>
      </c>
      <c r="H1872" s="54" t="str">
        <f>IF(ISTEXT(overallRate),"Effectuez l’étape 1",IF($C1872="Oui","Utiliser Étape 2a) Hebdomadaire (52)",IF(OR(COUNT($D1872,F1872)&lt;&gt;2,overallRate=0),0,ROUND(IF($B1872="Non - avec lien de dépendance",MIN(2258,F1872,$D1872)*overallRate,MIN(2258,F1872)*overallRate),2))))</f>
        <v>Effectuez l’étape 1</v>
      </c>
      <c r="I1872" s="3">
        <f t="shared" si="29"/>
        <v>0</v>
      </c>
    </row>
    <row r="1873" spans="7:9" x14ac:dyDescent="0.35">
      <c r="G1873" s="54" t="str">
        <f>IF(ISTEXT(overallRate),"Effectuez l’étape 1",IF($C1873="Oui","Utiliser Étape 2a) Hebdomadaire (52)",IF(OR(COUNT($D1873,E1873)&lt;&gt;2,overallRate=0),0,ROUND(IF($B1873="Non - avec lien de dépendance",MIN(2258,E1873,$D1873)*overallRate,MIN(2258,E1873)*overallRate),2))))</f>
        <v>Effectuez l’étape 1</v>
      </c>
      <c r="H1873" s="54" t="str">
        <f>IF(ISTEXT(overallRate),"Effectuez l’étape 1",IF($C1873="Oui","Utiliser Étape 2a) Hebdomadaire (52)",IF(OR(COUNT($D1873,F1873)&lt;&gt;2,overallRate=0),0,ROUND(IF($B1873="Non - avec lien de dépendance",MIN(2258,F1873,$D1873)*overallRate,MIN(2258,F1873)*overallRate),2))))</f>
        <v>Effectuez l’étape 1</v>
      </c>
      <c r="I1873" s="3">
        <f t="shared" si="29"/>
        <v>0</v>
      </c>
    </row>
    <row r="1874" spans="7:9" x14ac:dyDescent="0.35">
      <c r="G1874" s="54" t="str">
        <f>IF(ISTEXT(overallRate),"Effectuez l’étape 1",IF($C1874="Oui","Utiliser Étape 2a) Hebdomadaire (52)",IF(OR(COUNT($D1874,E1874)&lt;&gt;2,overallRate=0),0,ROUND(IF($B1874="Non - avec lien de dépendance",MIN(2258,E1874,$D1874)*overallRate,MIN(2258,E1874)*overallRate),2))))</f>
        <v>Effectuez l’étape 1</v>
      </c>
      <c r="H1874" s="54" t="str">
        <f>IF(ISTEXT(overallRate),"Effectuez l’étape 1",IF($C1874="Oui","Utiliser Étape 2a) Hebdomadaire (52)",IF(OR(COUNT($D1874,F1874)&lt;&gt;2,overallRate=0),0,ROUND(IF($B1874="Non - avec lien de dépendance",MIN(2258,F1874,$D1874)*overallRate,MIN(2258,F1874)*overallRate),2))))</f>
        <v>Effectuez l’étape 1</v>
      </c>
      <c r="I1874" s="3">
        <f t="shared" si="29"/>
        <v>0</v>
      </c>
    </row>
    <row r="1875" spans="7:9" x14ac:dyDescent="0.35">
      <c r="G1875" s="54" t="str">
        <f>IF(ISTEXT(overallRate),"Effectuez l’étape 1",IF($C1875="Oui","Utiliser Étape 2a) Hebdomadaire (52)",IF(OR(COUNT($D1875,E1875)&lt;&gt;2,overallRate=0),0,ROUND(IF($B1875="Non - avec lien de dépendance",MIN(2258,E1875,$D1875)*overallRate,MIN(2258,E1875)*overallRate),2))))</f>
        <v>Effectuez l’étape 1</v>
      </c>
      <c r="H1875" s="54" t="str">
        <f>IF(ISTEXT(overallRate),"Effectuez l’étape 1",IF($C1875="Oui","Utiliser Étape 2a) Hebdomadaire (52)",IF(OR(COUNT($D1875,F1875)&lt;&gt;2,overallRate=0),0,ROUND(IF($B1875="Non - avec lien de dépendance",MIN(2258,F1875,$D1875)*overallRate,MIN(2258,F1875)*overallRate),2))))</f>
        <v>Effectuez l’étape 1</v>
      </c>
      <c r="I1875" s="3">
        <f t="shared" si="29"/>
        <v>0</v>
      </c>
    </row>
    <row r="1876" spans="7:9" x14ac:dyDescent="0.35">
      <c r="G1876" s="54" t="str">
        <f>IF(ISTEXT(overallRate),"Effectuez l’étape 1",IF($C1876="Oui","Utiliser Étape 2a) Hebdomadaire (52)",IF(OR(COUNT($D1876,E1876)&lt;&gt;2,overallRate=0),0,ROUND(IF($B1876="Non - avec lien de dépendance",MIN(2258,E1876,$D1876)*overallRate,MIN(2258,E1876)*overallRate),2))))</f>
        <v>Effectuez l’étape 1</v>
      </c>
      <c r="H1876" s="54" t="str">
        <f>IF(ISTEXT(overallRate),"Effectuez l’étape 1",IF($C1876="Oui","Utiliser Étape 2a) Hebdomadaire (52)",IF(OR(COUNT($D1876,F1876)&lt;&gt;2,overallRate=0),0,ROUND(IF($B1876="Non - avec lien de dépendance",MIN(2258,F1876,$D1876)*overallRate,MIN(2258,F1876)*overallRate),2))))</f>
        <v>Effectuez l’étape 1</v>
      </c>
      <c r="I1876" s="3">
        <f t="shared" si="29"/>
        <v>0</v>
      </c>
    </row>
    <row r="1877" spans="7:9" x14ac:dyDescent="0.35">
      <c r="G1877" s="54" t="str">
        <f>IF(ISTEXT(overallRate),"Effectuez l’étape 1",IF($C1877="Oui","Utiliser Étape 2a) Hebdomadaire (52)",IF(OR(COUNT($D1877,E1877)&lt;&gt;2,overallRate=0),0,ROUND(IF($B1877="Non - avec lien de dépendance",MIN(2258,E1877,$D1877)*overallRate,MIN(2258,E1877)*overallRate),2))))</f>
        <v>Effectuez l’étape 1</v>
      </c>
      <c r="H1877" s="54" t="str">
        <f>IF(ISTEXT(overallRate),"Effectuez l’étape 1",IF($C1877="Oui","Utiliser Étape 2a) Hebdomadaire (52)",IF(OR(COUNT($D1877,F1877)&lt;&gt;2,overallRate=0),0,ROUND(IF($B1877="Non - avec lien de dépendance",MIN(2258,F1877,$D1877)*overallRate,MIN(2258,F1877)*overallRate),2))))</f>
        <v>Effectuez l’étape 1</v>
      </c>
      <c r="I1877" s="3">
        <f t="shared" si="29"/>
        <v>0</v>
      </c>
    </row>
    <row r="1878" spans="7:9" x14ac:dyDescent="0.35">
      <c r="G1878" s="54" t="str">
        <f>IF(ISTEXT(overallRate),"Effectuez l’étape 1",IF($C1878="Oui","Utiliser Étape 2a) Hebdomadaire (52)",IF(OR(COUNT($D1878,E1878)&lt;&gt;2,overallRate=0),0,ROUND(IF($B1878="Non - avec lien de dépendance",MIN(2258,E1878,$D1878)*overallRate,MIN(2258,E1878)*overallRate),2))))</f>
        <v>Effectuez l’étape 1</v>
      </c>
      <c r="H1878" s="54" t="str">
        <f>IF(ISTEXT(overallRate),"Effectuez l’étape 1",IF($C1878="Oui","Utiliser Étape 2a) Hebdomadaire (52)",IF(OR(COUNT($D1878,F1878)&lt;&gt;2,overallRate=0),0,ROUND(IF($B1878="Non - avec lien de dépendance",MIN(2258,F1878,$D1878)*overallRate,MIN(2258,F1878)*overallRate),2))))</f>
        <v>Effectuez l’étape 1</v>
      </c>
      <c r="I1878" s="3">
        <f t="shared" si="29"/>
        <v>0</v>
      </c>
    </row>
    <row r="1879" spans="7:9" x14ac:dyDescent="0.35">
      <c r="G1879" s="54" t="str">
        <f>IF(ISTEXT(overallRate),"Effectuez l’étape 1",IF($C1879="Oui","Utiliser Étape 2a) Hebdomadaire (52)",IF(OR(COUNT($D1879,E1879)&lt;&gt;2,overallRate=0),0,ROUND(IF($B1879="Non - avec lien de dépendance",MIN(2258,E1879,$D1879)*overallRate,MIN(2258,E1879)*overallRate),2))))</f>
        <v>Effectuez l’étape 1</v>
      </c>
      <c r="H1879" s="54" t="str">
        <f>IF(ISTEXT(overallRate),"Effectuez l’étape 1",IF($C1879="Oui","Utiliser Étape 2a) Hebdomadaire (52)",IF(OR(COUNT($D1879,F1879)&lt;&gt;2,overallRate=0),0,ROUND(IF($B1879="Non - avec lien de dépendance",MIN(2258,F1879,$D1879)*overallRate,MIN(2258,F1879)*overallRate),2))))</f>
        <v>Effectuez l’étape 1</v>
      </c>
      <c r="I1879" s="3">
        <f t="shared" si="29"/>
        <v>0</v>
      </c>
    </row>
    <row r="1880" spans="7:9" x14ac:dyDescent="0.35">
      <c r="G1880" s="54" t="str">
        <f>IF(ISTEXT(overallRate),"Effectuez l’étape 1",IF($C1880="Oui","Utiliser Étape 2a) Hebdomadaire (52)",IF(OR(COUNT($D1880,E1880)&lt;&gt;2,overallRate=0),0,ROUND(IF($B1880="Non - avec lien de dépendance",MIN(2258,E1880,$D1880)*overallRate,MIN(2258,E1880)*overallRate),2))))</f>
        <v>Effectuez l’étape 1</v>
      </c>
      <c r="H1880" s="54" t="str">
        <f>IF(ISTEXT(overallRate),"Effectuez l’étape 1",IF($C1880="Oui","Utiliser Étape 2a) Hebdomadaire (52)",IF(OR(COUNT($D1880,F1880)&lt;&gt;2,overallRate=0),0,ROUND(IF($B1880="Non - avec lien de dépendance",MIN(2258,F1880,$D1880)*overallRate,MIN(2258,F1880)*overallRate),2))))</f>
        <v>Effectuez l’étape 1</v>
      </c>
      <c r="I1880" s="3">
        <f t="shared" si="29"/>
        <v>0</v>
      </c>
    </row>
    <row r="1881" spans="7:9" x14ac:dyDescent="0.35">
      <c r="G1881" s="54" t="str">
        <f>IF(ISTEXT(overallRate),"Effectuez l’étape 1",IF($C1881="Oui","Utiliser Étape 2a) Hebdomadaire (52)",IF(OR(COUNT($D1881,E1881)&lt;&gt;2,overallRate=0),0,ROUND(IF($B1881="Non - avec lien de dépendance",MIN(2258,E1881,$D1881)*overallRate,MIN(2258,E1881)*overallRate),2))))</f>
        <v>Effectuez l’étape 1</v>
      </c>
      <c r="H1881" s="54" t="str">
        <f>IF(ISTEXT(overallRate),"Effectuez l’étape 1",IF($C1881="Oui","Utiliser Étape 2a) Hebdomadaire (52)",IF(OR(COUNT($D1881,F1881)&lt;&gt;2,overallRate=0),0,ROUND(IF($B1881="Non - avec lien de dépendance",MIN(2258,F1881,$D1881)*overallRate,MIN(2258,F1881)*overallRate),2))))</f>
        <v>Effectuez l’étape 1</v>
      </c>
      <c r="I1881" s="3">
        <f t="shared" si="29"/>
        <v>0</v>
      </c>
    </row>
    <row r="1882" spans="7:9" x14ac:dyDescent="0.35">
      <c r="G1882" s="54" t="str">
        <f>IF(ISTEXT(overallRate),"Effectuez l’étape 1",IF($C1882="Oui","Utiliser Étape 2a) Hebdomadaire (52)",IF(OR(COUNT($D1882,E1882)&lt;&gt;2,overallRate=0),0,ROUND(IF($B1882="Non - avec lien de dépendance",MIN(2258,E1882,$D1882)*overallRate,MIN(2258,E1882)*overallRate),2))))</f>
        <v>Effectuez l’étape 1</v>
      </c>
      <c r="H1882" s="54" t="str">
        <f>IF(ISTEXT(overallRate),"Effectuez l’étape 1",IF($C1882="Oui","Utiliser Étape 2a) Hebdomadaire (52)",IF(OR(COUNT($D1882,F1882)&lt;&gt;2,overallRate=0),0,ROUND(IF($B1882="Non - avec lien de dépendance",MIN(2258,F1882,$D1882)*overallRate,MIN(2258,F1882)*overallRate),2))))</f>
        <v>Effectuez l’étape 1</v>
      </c>
      <c r="I1882" s="3">
        <f t="shared" si="29"/>
        <v>0</v>
      </c>
    </row>
    <row r="1883" spans="7:9" x14ac:dyDescent="0.35">
      <c r="G1883" s="54" t="str">
        <f>IF(ISTEXT(overallRate),"Effectuez l’étape 1",IF($C1883="Oui","Utiliser Étape 2a) Hebdomadaire (52)",IF(OR(COUNT($D1883,E1883)&lt;&gt;2,overallRate=0),0,ROUND(IF($B1883="Non - avec lien de dépendance",MIN(2258,E1883,$D1883)*overallRate,MIN(2258,E1883)*overallRate),2))))</f>
        <v>Effectuez l’étape 1</v>
      </c>
      <c r="H1883" s="54" t="str">
        <f>IF(ISTEXT(overallRate),"Effectuez l’étape 1",IF($C1883="Oui","Utiliser Étape 2a) Hebdomadaire (52)",IF(OR(COUNT($D1883,F1883)&lt;&gt;2,overallRate=0),0,ROUND(IF($B1883="Non - avec lien de dépendance",MIN(2258,F1883,$D1883)*overallRate,MIN(2258,F1883)*overallRate),2))))</f>
        <v>Effectuez l’étape 1</v>
      </c>
      <c r="I1883" s="3">
        <f t="shared" si="29"/>
        <v>0</v>
      </c>
    </row>
    <row r="1884" spans="7:9" x14ac:dyDescent="0.35">
      <c r="G1884" s="54" t="str">
        <f>IF(ISTEXT(overallRate),"Effectuez l’étape 1",IF($C1884="Oui","Utiliser Étape 2a) Hebdomadaire (52)",IF(OR(COUNT($D1884,E1884)&lt;&gt;2,overallRate=0),0,ROUND(IF($B1884="Non - avec lien de dépendance",MIN(2258,E1884,$D1884)*overallRate,MIN(2258,E1884)*overallRate),2))))</f>
        <v>Effectuez l’étape 1</v>
      </c>
      <c r="H1884" s="54" t="str">
        <f>IF(ISTEXT(overallRate),"Effectuez l’étape 1",IF($C1884="Oui","Utiliser Étape 2a) Hebdomadaire (52)",IF(OR(COUNT($D1884,F1884)&lt;&gt;2,overallRate=0),0,ROUND(IF($B1884="Non - avec lien de dépendance",MIN(2258,F1884,$D1884)*overallRate,MIN(2258,F1884)*overallRate),2))))</f>
        <v>Effectuez l’étape 1</v>
      </c>
      <c r="I1884" s="3">
        <f t="shared" si="29"/>
        <v>0</v>
      </c>
    </row>
    <row r="1885" spans="7:9" x14ac:dyDescent="0.35">
      <c r="G1885" s="54" t="str">
        <f>IF(ISTEXT(overallRate),"Effectuez l’étape 1",IF($C1885="Oui","Utiliser Étape 2a) Hebdomadaire (52)",IF(OR(COUNT($D1885,E1885)&lt;&gt;2,overallRate=0),0,ROUND(IF($B1885="Non - avec lien de dépendance",MIN(2258,E1885,$D1885)*overallRate,MIN(2258,E1885)*overallRate),2))))</f>
        <v>Effectuez l’étape 1</v>
      </c>
      <c r="H1885" s="54" t="str">
        <f>IF(ISTEXT(overallRate),"Effectuez l’étape 1",IF($C1885="Oui","Utiliser Étape 2a) Hebdomadaire (52)",IF(OR(COUNT($D1885,F1885)&lt;&gt;2,overallRate=0),0,ROUND(IF($B1885="Non - avec lien de dépendance",MIN(2258,F1885,$D1885)*overallRate,MIN(2258,F1885)*overallRate),2))))</f>
        <v>Effectuez l’étape 1</v>
      </c>
      <c r="I1885" s="3">
        <f t="shared" si="29"/>
        <v>0</v>
      </c>
    </row>
    <row r="1886" spans="7:9" x14ac:dyDescent="0.35">
      <c r="G1886" s="54" t="str">
        <f>IF(ISTEXT(overallRate),"Effectuez l’étape 1",IF($C1886="Oui","Utiliser Étape 2a) Hebdomadaire (52)",IF(OR(COUNT($D1886,E1886)&lt;&gt;2,overallRate=0),0,ROUND(IF($B1886="Non - avec lien de dépendance",MIN(2258,E1886,$D1886)*overallRate,MIN(2258,E1886)*overallRate),2))))</f>
        <v>Effectuez l’étape 1</v>
      </c>
      <c r="H1886" s="54" t="str">
        <f>IF(ISTEXT(overallRate),"Effectuez l’étape 1",IF($C1886="Oui","Utiliser Étape 2a) Hebdomadaire (52)",IF(OR(COUNT($D1886,F1886)&lt;&gt;2,overallRate=0),0,ROUND(IF($B1886="Non - avec lien de dépendance",MIN(2258,F1886,$D1886)*overallRate,MIN(2258,F1886)*overallRate),2))))</f>
        <v>Effectuez l’étape 1</v>
      </c>
      <c r="I1886" s="3">
        <f t="shared" si="29"/>
        <v>0</v>
      </c>
    </row>
    <row r="1887" spans="7:9" x14ac:dyDescent="0.35">
      <c r="G1887" s="54" t="str">
        <f>IF(ISTEXT(overallRate),"Effectuez l’étape 1",IF($C1887="Oui","Utiliser Étape 2a) Hebdomadaire (52)",IF(OR(COUNT($D1887,E1887)&lt;&gt;2,overallRate=0),0,ROUND(IF($B1887="Non - avec lien de dépendance",MIN(2258,E1887,$D1887)*overallRate,MIN(2258,E1887)*overallRate),2))))</f>
        <v>Effectuez l’étape 1</v>
      </c>
      <c r="H1887" s="54" t="str">
        <f>IF(ISTEXT(overallRate),"Effectuez l’étape 1",IF($C1887="Oui","Utiliser Étape 2a) Hebdomadaire (52)",IF(OR(COUNT($D1887,F1887)&lt;&gt;2,overallRate=0),0,ROUND(IF($B1887="Non - avec lien de dépendance",MIN(2258,F1887,$D1887)*overallRate,MIN(2258,F1887)*overallRate),2))))</f>
        <v>Effectuez l’étape 1</v>
      </c>
      <c r="I1887" s="3">
        <f t="shared" si="29"/>
        <v>0</v>
      </c>
    </row>
    <row r="1888" spans="7:9" x14ac:dyDescent="0.35">
      <c r="G1888" s="54" t="str">
        <f>IF(ISTEXT(overallRate),"Effectuez l’étape 1",IF($C1888="Oui","Utiliser Étape 2a) Hebdomadaire (52)",IF(OR(COUNT($D1888,E1888)&lt;&gt;2,overallRate=0),0,ROUND(IF($B1888="Non - avec lien de dépendance",MIN(2258,E1888,$D1888)*overallRate,MIN(2258,E1888)*overallRate),2))))</f>
        <v>Effectuez l’étape 1</v>
      </c>
      <c r="H1888" s="54" t="str">
        <f>IF(ISTEXT(overallRate),"Effectuez l’étape 1",IF($C1888="Oui","Utiliser Étape 2a) Hebdomadaire (52)",IF(OR(COUNT($D1888,F1888)&lt;&gt;2,overallRate=0),0,ROUND(IF($B1888="Non - avec lien de dépendance",MIN(2258,F1888,$D1888)*overallRate,MIN(2258,F1888)*overallRate),2))))</f>
        <v>Effectuez l’étape 1</v>
      </c>
      <c r="I1888" s="3">
        <f t="shared" si="29"/>
        <v>0</v>
      </c>
    </row>
    <row r="1889" spans="7:9" x14ac:dyDescent="0.35">
      <c r="G1889" s="54" t="str">
        <f>IF(ISTEXT(overallRate),"Effectuez l’étape 1",IF($C1889="Oui","Utiliser Étape 2a) Hebdomadaire (52)",IF(OR(COUNT($D1889,E1889)&lt;&gt;2,overallRate=0),0,ROUND(IF($B1889="Non - avec lien de dépendance",MIN(2258,E1889,$D1889)*overallRate,MIN(2258,E1889)*overallRate),2))))</f>
        <v>Effectuez l’étape 1</v>
      </c>
      <c r="H1889" s="54" t="str">
        <f>IF(ISTEXT(overallRate),"Effectuez l’étape 1",IF($C1889="Oui","Utiliser Étape 2a) Hebdomadaire (52)",IF(OR(COUNT($D1889,F1889)&lt;&gt;2,overallRate=0),0,ROUND(IF($B1889="Non - avec lien de dépendance",MIN(2258,F1889,$D1889)*overallRate,MIN(2258,F1889)*overallRate),2))))</f>
        <v>Effectuez l’étape 1</v>
      </c>
      <c r="I1889" s="3">
        <f t="shared" si="29"/>
        <v>0</v>
      </c>
    </row>
    <row r="1890" spans="7:9" x14ac:dyDescent="0.35">
      <c r="G1890" s="54" t="str">
        <f>IF(ISTEXT(overallRate),"Effectuez l’étape 1",IF($C1890="Oui","Utiliser Étape 2a) Hebdomadaire (52)",IF(OR(COUNT($D1890,E1890)&lt;&gt;2,overallRate=0),0,ROUND(IF($B1890="Non - avec lien de dépendance",MIN(2258,E1890,$D1890)*overallRate,MIN(2258,E1890)*overallRate),2))))</f>
        <v>Effectuez l’étape 1</v>
      </c>
      <c r="H1890" s="54" t="str">
        <f>IF(ISTEXT(overallRate),"Effectuez l’étape 1",IF($C1890="Oui","Utiliser Étape 2a) Hebdomadaire (52)",IF(OR(COUNT($D1890,F1890)&lt;&gt;2,overallRate=0),0,ROUND(IF($B1890="Non - avec lien de dépendance",MIN(2258,F1890,$D1890)*overallRate,MIN(2258,F1890)*overallRate),2))))</f>
        <v>Effectuez l’étape 1</v>
      </c>
      <c r="I1890" s="3">
        <f t="shared" si="29"/>
        <v>0</v>
      </c>
    </row>
    <row r="1891" spans="7:9" x14ac:dyDescent="0.35">
      <c r="G1891" s="54" t="str">
        <f>IF(ISTEXT(overallRate),"Effectuez l’étape 1",IF($C1891="Oui","Utiliser Étape 2a) Hebdomadaire (52)",IF(OR(COUNT($D1891,E1891)&lt;&gt;2,overallRate=0),0,ROUND(IF($B1891="Non - avec lien de dépendance",MIN(2258,E1891,$D1891)*overallRate,MIN(2258,E1891)*overallRate),2))))</f>
        <v>Effectuez l’étape 1</v>
      </c>
      <c r="H1891" s="54" t="str">
        <f>IF(ISTEXT(overallRate),"Effectuez l’étape 1",IF($C1891="Oui","Utiliser Étape 2a) Hebdomadaire (52)",IF(OR(COUNT($D1891,F1891)&lt;&gt;2,overallRate=0),0,ROUND(IF($B1891="Non - avec lien de dépendance",MIN(2258,F1891,$D1891)*overallRate,MIN(2258,F1891)*overallRate),2))))</f>
        <v>Effectuez l’étape 1</v>
      </c>
      <c r="I1891" s="3">
        <f t="shared" si="29"/>
        <v>0</v>
      </c>
    </row>
    <row r="1892" spans="7:9" x14ac:dyDescent="0.35">
      <c r="G1892" s="54" t="str">
        <f>IF(ISTEXT(overallRate),"Effectuez l’étape 1",IF($C1892="Oui","Utiliser Étape 2a) Hebdomadaire (52)",IF(OR(COUNT($D1892,E1892)&lt;&gt;2,overallRate=0),0,ROUND(IF($B1892="Non - avec lien de dépendance",MIN(2258,E1892,$D1892)*overallRate,MIN(2258,E1892)*overallRate),2))))</f>
        <v>Effectuez l’étape 1</v>
      </c>
      <c r="H1892" s="54" t="str">
        <f>IF(ISTEXT(overallRate),"Effectuez l’étape 1",IF($C1892="Oui","Utiliser Étape 2a) Hebdomadaire (52)",IF(OR(COUNT($D1892,F1892)&lt;&gt;2,overallRate=0),0,ROUND(IF($B1892="Non - avec lien de dépendance",MIN(2258,F1892,$D1892)*overallRate,MIN(2258,F1892)*overallRate),2))))</f>
        <v>Effectuez l’étape 1</v>
      </c>
      <c r="I1892" s="3">
        <f t="shared" si="29"/>
        <v>0</v>
      </c>
    </row>
    <row r="1893" spans="7:9" x14ac:dyDescent="0.35">
      <c r="G1893" s="54" t="str">
        <f>IF(ISTEXT(overallRate),"Effectuez l’étape 1",IF($C1893="Oui","Utiliser Étape 2a) Hebdomadaire (52)",IF(OR(COUNT($D1893,E1893)&lt;&gt;2,overallRate=0),0,ROUND(IF($B1893="Non - avec lien de dépendance",MIN(2258,E1893,$D1893)*overallRate,MIN(2258,E1893)*overallRate),2))))</f>
        <v>Effectuez l’étape 1</v>
      </c>
      <c r="H1893" s="54" t="str">
        <f>IF(ISTEXT(overallRate),"Effectuez l’étape 1",IF($C1893="Oui","Utiliser Étape 2a) Hebdomadaire (52)",IF(OR(COUNT($D1893,F1893)&lt;&gt;2,overallRate=0),0,ROUND(IF($B1893="Non - avec lien de dépendance",MIN(2258,F1893,$D1893)*overallRate,MIN(2258,F1893)*overallRate),2))))</f>
        <v>Effectuez l’étape 1</v>
      </c>
      <c r="I1893" s="3">
        <f t="shared" si="29"/>
        <v>0</v>
      </c>
    </row>
    <row r="1894" spans="7:9" x14ac:dyDescent="0.35">
      <c r="G1894" s="54" t="str">
        <f>IF(ISTEXT(overallRate),"Effectuez l’étape 1",IF($C1894="Oui","Utiliser Étape 2a) Hebdomadaire (52)",IF(OR(COUNT($D1894,E1894)&lt;&gt;2,overallRate=0),0,ROUND(IF($B1894="Non - avec lien de dépendance",MIN(2258,E1894,$D1894)*overallRate,MIN(2258,E1894)*overallRate),2))))</f>
        <v>Effectuez l’étape 1</v>
      </c>
      <c r="H1894" s="54" t="str">
        <f>IF(ISTEXT(overallRate),"Effectuez l’étape 1",IF($C1894="Oui","Utiliser Étape 2a) Hebdomadaire (52)",IF(OR(COUNT($D1894,F1894)&lt;&gt;2,overallRate=0),0,ROUND(IF($B1894="Non - avec lien de dépendance",MIN(2258,F1894,$D1894)*overallRate,MIN(2258,F1894)*overallRate),2))))</f>
        <v>Effectuez l’étape 1</v>
      </c>
      <c r="I1894" s="3">
        <f t="shared" si="29"/>
        <v>0</v>
      </c>
    </row>
    <row r="1895" spans="7:9" x14ac:dyDescent="0.35">
      <c r="G1895" s="54" t="str">
        <f>IF(ISTEXT(overallRate),"Effectuez l’étape 1",IF($C1895="Oui","Utiliser Étape 2a) Hebdomadaire (52)",IF(OR(COUNT($D1895,E1895)&lt;&gt;2,overallRate=0),0,ROUND(IF($B1895="Non - avec lien de dépendance",MIN(2258,E1895,$D1895)*overallRate,MIN(2258,E1895)*overallRate),2))))</f>
        <v>Effectuez l’étape 1</v>
      </c>
      <c r="H1895" s="54" t="str">
        <f>IF(ISTEXT(overallRate),"Effectuez l’étape 1",IF($C1895="Oui","Utiliser Étape 2a) Hebdomadaire (52)",IF(OR(COUNT($D1895,F1895)&lt;&gt;2,overallRate=0),0,ROUND(IF($B1895="Non - avec lien de dépendance",MIN(2258,F1895,$D1895)*overallRate,MIN(2258,F1895)*overallRate),2))))</f>
        <v>Effectuez l’étape 1</v>
      </c>
      <c r="I1895" s="3">
        <f t="shared" si="29"/>
        <v>0</v>
      </c>
    </row>
    <row r="1896" spans="7:9" x14ac:dyDescent="0.35">
      <c r="G1896" s="54" t="str">
        <f>IF(ISTEXT(overallRate),"Effectuez l’étape 1",IF($C1896="Oui","Utiliser Étape 2a) Hebdomadaire (52)",IF(OR(COUNT($D1896,E1896)&lt;&gt;2,overallRate=0),0,ROUND(IF($B1896="Non - avec lien de dépendance",MIN(2258,E1896,$D1896)*overallRate,MIN(2258,E1896)*overallRate),2))))</f>
        <v>Effectuez l’étape 1</v>
      </c>
      <c r="H1896" s="54" t="str">
        <f>IF(ISTEXT(overallRate),"Effectuez l’étape 1",IF($C1896="Oui","Utiliser Étape 2a) Hebdomadaire (52)",IF(OR(COUNT($D1896,F1896)&lt;&gt;2,overallRate=0),0,ROUND(IF($B1896="Non - avec lien de dépendance",MIN(2258,F1896,$D1896)*overallRate,MIN(2258,F1896)*overallRate),2))))</f>
        <v>Effectuez l’étape 1</v>
      </c>
      <c r="I1896" s="3">
        <f t="shared" si="29"/>
        <v>0</v>
      </c>
    </row>
    <row r="1897" spans="7:9" x14ac:dyDescent="0.35">
      <c r="G1897" s="54" t="str">
        <f>IF(ISTEXT(overallRate),"Effectuez l’étape 1",IF($C1897="Oui","Utiliser Étape 2a) Hebdomadaire (52)",IF(OR(COUNT($D1897,E1897)&lt;&gt;2,overallRate=0),0,ROUND(IF($B1897="Non - avec lien de dépendance",MIN(2258,E1897,$D1897)*overallRate,MIN(2258,E1897)*overallRate),2))))</f>
        <v>Effectuez l’étape 1</v>
      </c>
      <c r="H1897" s="54" t="str">
        <f>IF(ISTEXT(overallRate),"Effectuez l’étape 1",IF($C1897="Oui","Utiliser Étape 2a) Hebdomadaire (52)",IF(OR(COUNT($D1897,F1897)&lt;&gt;2,overallRate=0),0,ROUND(IF($B1897="Non - avec lien de dépendance",MIN(2258,F1897,$D1897)*overallRate,MIN(2258,F1897)*overallRate),2))))</f>
        <v>Effectuez l’étape 1</v>
      </c>
      <c r="I1897" s="3">
        <f t="shared" si="29"/>
        <v>0</v>
      </c>
    </row>
    <row r="1898" spans="7:9" x14ac:dyDescent="0.35">
      <c r="G1898" s="54" t="str">
        <f>IF(ISTEXT(overallRate),"Effectuez l’étape 1",IF($C1898="Oui","Utiliser Étape 2a) Hebdomadaire (52)",IF(OR(COUNT($D1898,E1898)&lt;&gt;2,overallRate=0),0,ROUND(IF($B1898="Non - avec lien de dépendance",MIN(2258,E1898,$D1898)*overallRate,MIN(2258,E1898)*overallRate),2))))</f>
        <v>Effectuez l’étape 1</v>
      </c>
      <c r="H1898" s="54" t="str">
        <f>IF(ISTEXT(overallRate),"Effectuez l’étape 1",IF($C1898="Oui","Utiliser Étape 2a) Hebdomadaire (52)",IF(OR(COUNT($D1898,F1898)&lt;&gt;2,overallRate=0),0,ROUND(IF($B1898="Non - avec lien de dépendance",MIN(2258,F1898,$D1898)*overallRate,MIN(2258,F1898)*overallRate),2))))</f>
        <v>Effectuez l’étape 1</v>
      </c>
      <c r="I1898" s="3">
        <f t="shared" si="29"/>
        <v>0</v>
      </c>
    </row>
    <row r="1899" spans="7:9" x14ac:dyDescent="0.35">
      <c r="G1899" s="54" t="str">
        <f>IF(ISTEXT(overallRate),"Effectuez l’étape 1",IF($C1899="Oui","Utiliser Étape 2a) Hebdomadaire (52)",IF(OR(COUNT($D1899,E1899)&lt;&gt;2,overallRate=0),0,ROUND(IF($B1899="Non - avec lien de dépendance",MIN(2258,E1899,$D1899)*overallRate,MIN(2258,E1899)*overallRate),2))))</f>
        <v>Effectuez l’étape 1</v>
      </c>
      <c r="H1899" s="54" t="str">
        <f>IF(ISTEXT(overallRate),"Effectuez l’étape 1",IF($C1899="Oui","Utiliser Étape 2a) Hebdomadaire (52)",IF(OR(COUNT($D1899,F1899)&lt;&gt;2,overallRate=0),0,ROUND(IF($B1899="Non - avec lien de dépendance",MIN(2258,F1899,$D1899)*overallRate,MIN(2258,F1899)*overallRate),2))))</f>
        <v>Effectuez l’étape 1</v>
      </c>
      <c r="I1899" s="3">
        <f t="shared" si="29"/>
        <v>0</v>
      </c>
    </row>
    <row r="1900" spans="7:9" x14ac:dyDescent="0.35">
      <c r="G1900" s="54" t="str">
        <f>IF(ISTEXT(overallRate),"Effectuez l’étape 1",IF($C1900="Oui","Utiliser Étape 2a) Hebdomadaire (52)",IF(OR(COUNT($D1900,E1900)&lt;&gt;2,overallRate=0),0,ROUND(IF($B1900="Non - avec lien de dépendance",MIN(2258,E1900,$D1900)*overallRate,MIN(2258,E1900)*overallRate),2))))</f>
        <v>Effectuez l’étape 1</v>
      </c>
      <c r="H1900" s="54" t="str">
        <f>IF(ISTEXT(overallRate),"Effectuez l’étape 1",IF($C1900="Oui","Utiliser Étape 2a) Hebdomadaire (52)",IF(OR(COUNT($D1900,F1900)&lt;&gt;2,overallRate=0),0,ROUND(IF($B1900="Non - avec lien de dépendance",MIN(2258,F1900,$D1900)*overallRate,MIN(2258,F1900)*overallRate),2))))</f>
        <v>Effectuez l’étape 1</v>
      </c>
      <c r="I1900" s="3">
        <f t="shared" si="29"/>
        <v>0</v>
      </c>
    </row>
    <row r="1901" spans="7:9" x14ac:dyDescent="0.35">
      <c r="G1901" s="54" t="str">
        <f>IF(ISTEXT(overallRate),"Effectuez l’étape 1",IF($C1901="Oui","Utiliser Étape 2a) Hebdomadaire (52)",IF(OR(COUNT($D1901,E1901)&lt;&gt;2,overallRate=0),0,ROUND(IF($B1901="Non - avec lien de dépendance",MIN(2258,E1901,$D1901)*overallRate,MIN(2258,E1901)*overallRate),2))))</f>
        <v>Effectuez l’étape 1</v>
      </c>
      <c r="H1901" s="54" t="str">
        <f>IF(ISTEXT(overallRate),"Effectuez l’étape 1",IF($C1901="Oui","Utiliser Étape 2a) Hebdomadaire (52)",IF(OR(COUNT($D1901,F1901)&lt;&gt;2,overallRate=0),0,ROUND(IF($B1901="Non - avec lien de dépendance",MIN(2258,F1901,$D1901)*overallRate,MIN(2258,F1901)*overallRate),2))))</f>
        <v>Effectuez l’étape 1</v>
      </c>
      <c r="I1901" s="3">
        <f t="shared" si="29"/>
        <v>0</v>
      </c>
    </row>
    <row r="1902" spans="7:9" x14ac:dyDescent="0.35">
      <c r="G1902" s="54" t="str">
        <f>IF(ISTEXT(overallRate),"Effectuez l’étape 1",IF($C1902="Oui","Utiliser Étape 2a) Hebdomadaire (52)",IF(OR(COUNT($D1902,E1902)&lt;&gt;2,overallRate=0),0,ROUND(IF($B1902="Non - avec lien de dépendance",MIN(2258,E1902,$D1902)*overallRate,MIN(2258,E1902)*overallRate),2))))</f>
        <v>Effectuez l’étape 1</v>
      </c>
      <c r="H1902" s="54" t="str">
        <f>IF(ISTEXT(overallRate),"Effectuez l’étape 1",IF($C1902="Oui","Utiliser Étape 2a) Hebdomadaire (52)",IF(OR(COUNT($D1902,F1902)&lt;&gt;2,overallRate=0),0,ROUND(IF($B1902="Non - avec lien de dépendance",MIN(2258,F1902,$D1902)*overallRate,MIN(2258,F1902)*overallRate),2))))</f>
        <v>Effectuez l’étape 1</v>
      </c>
      <c r="I1902" s="3">
        <f t="shared" si="29"/>
        <v>0</v>
      </c>
    </row>
    <row r="1903" spans="7:9" x14ac:dyDescent="0.35">
      <c r="G1903" s="54" t="str">
        <f>IF(ISTEXT(overallRate),"Effectuez l’étape 1",IF($C1903="Oui","Utiliser Étape 2a) Hebdomadaire (52)",IF(OR(COUNT($D1903,E1903)&lt;&gt;2,overallRate=0),0,ROUND(IF($B1903="Non - avec lien de dépendance",MIN(2258,E1903,$D1903)*overallRate,MIN(2258,E1903)*overallRate),2))))</f>
        <v>Effectuez l’étape 1</v>
      </c>
      <c r="H1903" s="54" t="str">
        <f>IF(ISTEXT(overallRate),"Effectuez l’étape 1",IF($C1903="Oui","Utiliser Étape 2a) Hebdomadaire (52)",IF(OR(COUNT($D1903,F1903)&lt;&gt;2,overallRate=0),0,ROUND(IF($B1903="Non - avec lien de dépendance",MIN(2258,F1903,$D1903)*overallRate,MIN(2258,F1903)*overallRate),2))))</f>
        <v>Effectuez l’étape 1</v>
      </c>
      <c r="I1903" s="3">
        <f t="shared" si="29"/>
        <v>0</v>
      </c>
    </row>
    <row r="1904" spans="7:9" x14ac:dyDescent="0.35">
      <c r="G1904" s="54" t="str">
        <f>IF(ISTEXT(overallRate),"Effectuez l’étape 1",IF($C1904="Oui","Utiliser Étape 2a) Hebdomadaire (52)",IF(OR(COUNT($D1904,E1904)&lt;&gt;2,overallRate=0),0,ROUND(IF($B1904="Non - avec lien de dépendance",MIN(2258,E1904,$D1904)*overallRate,MIN(2258,E1904)*overallRate),2))))</f>
        <v>Effectuez l’étape 1</v>
      </c>
      <c r="H1904" s="54" t="str">
        <f>IF(ISTEXT(overallRate),"Effectuez l’étape 1",IF($C1904="Oui","Utiliser Étape 2a) Hebdomadaire (52)",IF(OR(COUNT($D1904,F1904)&lt;&gt;2,overallRate=0),0,ROUND(IF($B1904="Non - avec lien de dépendance",MIN(2258,F1904,$D1904)*overallRate,MIN(2258,F1904)*overallRate),2))))</f>
        <v>Effectuez l’étape 1</v>
      </c>
      <c r="I1904" s="3">
        <f t="shared" si="29"/>
        <v>0</v>
      </c>
    </row>
    <row r="1905" spans="7:9" x14ac:dyDescent="0.35">
      <c r="G1905" s="54" t="str">
        <f>IF(ISTEXT(overallRate),"Effectuez l’étape 1",IF($C1905="Oui","Utiliser Étape 2a) Hebdomadaire (52)",IF(OR(COUNT($D1905,E1905)&lt;&gt;2,overallRate=0),0,ROUND(IF($B1905="Non - avec lien de dépendance",MIN(2258,E1905,$D1905)*overallRate,MIN(2258,E1905)*overallRate),2))))</f>
        <v>Effectuez l’étape 1</v>
      </c>
      <c r="H1905" s="54" t="str">
        <f>IF(ISTEXT(overallRate),"Effectuez l’étape 1",IF($C1905="Oui","Utiliser Étape 2a) Hebdomadaire (52)",IF(OR(COUNT($D1905,F1905)&lt;&gt;2,overallRate=0),0,ROUND(IF($B1905="Non - avec lien de dépendance",MIN(2258,F1905,$D1905)*overallRate,MIN(2258,F1905)*overallRate),2))))</f>
        <v>Effectuez l’étape 1</v>
      </c>
      <c r="I1905" s="3">
        <f t="shared" si="29"/>
        <v>0</v>
      </c>
    </row>
    <row r="1906" spans="7:9" x14ac:dyDescent="0.35">
      <c r="G1906" s="54" t="str">
        <f>IF(ISTEXT(overallRate),"Effectuez l’étape 1",IF($C1906="Oui","Utiliser Étape 2a) Hebdomadaire (52)",IF(OR(COUNT($D1906,E1906)&lt;&gt;2,overallRate=0),0,ROUND(IF($B1906="Non - avec lien de dépendance",MIN(2258,E1906,$D1906)*overallRate,MIN(2258,E1906)*overallRate),2))))</f>
        <v>Effectuez l’étape 1</v>
      </c>
      <c r="H1906" s="54" t="str">
        <f>IF(ISTEXT(overallRate),"Effectuez l’étape 1",IF($C1906="Oui","Utiliser Étape 2a) Hebdomadaire (52)",IF(OR(COUNT($D1906,F1906)&lt;&gt;2,overallRate=0),0,ROUND(IF($B1906="Non - avec lien de dépendance",MIN(2258,F1906,$D1906)*overallRate,MIN(2258,F1906)*overallRate),2))))</f>
        <v>Effectuez l’étape 1</v>
      </c>
      <c r="I1906" s="3">
        <f t="shared" si="29"/>
        <v>0</v>
      </c>
    </row>
    <row r="1907" spans="7:9" x14ac:dyDescent="0.35">
      <c r="G1907" s="54" t="str">
        <f>IF(ISTEXT(overallRate),"Effectuez l’étape 1",IF($C1907="Oui","Utiliser Étape 2a) Hebdomadaire (52)",IF(OR(COUNT($D1907,E1907)&lt;&gt;2,overallRate=0),0,ROUND(IF($B1907="Non - avec lien de dépendance",MIN(2258,E1907,$D1907)*overallRate,MIN(2258,E1907)*overallRate),2))))</f>
        <v>Effectuez l’étape 1</v>
      </c>
      <c r="H1907" s="54" t="str">
        <f>IF(ISTEXT(overallRate),"Effectuez l’étape 1",IF($C1907="Oui","Utiliser Étape 2a) Hebdomadaire (52)",IF(OR(COUNT($D1907,F1907)&lt;&gt;2,overallRate=0),0,ROUND(IF($B1907="Non - avec lien de dépendance",MIN(2258,F1907,$D1907)*overallRate,MIN(2258,F1907)*overallRate),2))))</f>
        <v>Effectuez l’étape 1</v>
      </c>
      <c r="I1907" s="3">
        <f t="shared" si="29"/>
        <v>0</v>
      </c>
    </row>
    <row r="1908" spans="7:9" x14ac:dyDescent="0.35">
      <c r="G1908" s="54" t="str">
        <f>IF(ISTEXT(overallRate),"Effectuez l’étape 1",IF($C1908="Oui","Utiliser Étape 2a) Hebdomadaire (52)",IF(OR(COUNT($D1908,E1908)&lt;&gt;2,overallRate=0),0,ROUND(IF($B1908="Non - avec lien de dépendance",MIN(2258,E1908,$D1908)*overallRate,MIN(2258,E1908)*overallRate),2))))</f>
        <v>Effectuez l’étape 1</v>
      </c>
      <c r="H1908" s="54" t="str">
        <f>IF(ISTEXT(overallRate),"Effectuez l’étape 1",IF($C1908="Oui","Utiliser Étape 2a) Hebdomadaire (52)",IF(OR(COUNT($D1908,F1908)&lt;&gt;2,overallRate=0),0,ROUND(IF($B1908="Non - avec lien de dépendance",MIN(2258,F1908,$D1908)*overallRate,MIN(2258,F1908)*overallRate),2))))</f>
        <v>Effectuez l’étape 1</v>
      </c>
      <c r="I1908" s="3">
        <f t="shared" si="29"/>
        <v>0</v>
      </c>
    </row>
    <row r="1909" spans="7:9" x14ac:dyDescent="0.35">
      <c r="G1909" s="54" t="str">
        <f>IF(ISTEXT(overallRate),"Effectuez l’étape 1",IF($C1909="Oui","Utiliser Étape 2a) Hebdomadaire (52)",IF(OR(COUNT($D1909,E1909)&lt;&gt;2,overallRate=0),0,ROUND(IF($B1909="Non - avec lien de dépendance",MIN(2258,E1909,$D1909)*overallRate,MIN(2258,E1909)*overallRate),2))))</f>
        <v>Effectuez l’étape 1</v>
      </c>
      <c r="H1909" s="54" t="str">
        <f>IF(ISTEXT(overallRate),"Effectuez l’étape 1",IF($C1909="Oui","Utiliser Étape 2a) Hebdomadaire (52)",IF(OR(COUNT($D1909,F1909)&lt;&gt;2,overallRate=0),0,ROUND(IF($B1909="Non - avec lien de dépendance",MIN(2258,F1909,$D1909)*overallRate,MIN(2258,F1909)*overallRate),2))))</f>
        <v>Effectuez l’étape 1</v>
      </c>
      <c r="I1909" s="3">
        <f t="shared" si="29"/>
        <v>0</v>
      </c>
    </row>
    <row r="1910" spans="7:9" x14ac:dyDescent="0.35">
      <c r="G1910" s="54" t="str">
        <f>IF(ISTEXT(overallRate),"Effectuez l’étape 1",IF($C1910="Oui","Utiliser Étape 2a) Hebdomadaire (52)",IF(OR(COUNT($D1910,E1910)&lt;&gt;2,overallRate=0),0,ROUND(IF($B1910="Non - avec lien de dépendance",MIN(2258,E1910,$D1910)*overallRate,MIN(2258,E1910)*overallRate),2))))</f>
        <v>Effectuez l’étape 1</v>
      </c>
      <c r="H1910" s="54" t="str">
        <f>IF(ISTEXT(overallRate),"Effectuez l’étape 1",IF($C1910="Oui","Utiliser Étape 2a) Hebdomadaire (52)",IF(OR(COUNT($D1910,F1910)&lt;&gt;2,overallRate=0),0,ROUND(IF($B1910="Non - avec lien de dépendance",MIN(2258,F1910,$D1910)*overallRate,MIN(2258,F1910)*overallRate),2))))</f>
        <v>Effectuez l’étape 1</v>
      </c>
      <c r="I1910" s="3">
        <f t="shared" si="29"/>
        <v>0</v>
      </c>
    </row>
    <row r="1911" spans="7:9" x14ac:dyDescent="0.35">
      <c r="G1911" s="54" t="str">
        <f>IF(ISTEXT(overallRate),"Effectuez l’étape 1",IF($C1911="Oui","Utiliser Étape 2a) Hebdomadaire (52)",IF(OR(COUNT($D1911,E1911)&lt;&gt;2,overallRate=0),0,ROUND(IF($B1911="Non - avec lien de dépendance",MIN(2258,E1911,$D1911)*overallRate,MIN(2258,E1911)*overallRate),2))))</f>
        <v>Effectuez l’étape 1</v>
      </c>
      <c r="H1911" s="54" t="str">
        <f>IF(ISTEXT(overallRate),"Effectuez l’étape 1",IF($C1911="Oui","Utiliser Étape 2a) Hebdomadaire (52)",IF(OR(COUNT($D1911,F1911)&lt;&gt;2,overallRate=0),0,ROUND(IF($B1911="Non - avec lien de dépendance",MIN(2258,F1911,$D1911)*overallRate,MIN(2258,F1911)*overallRate),2))))</f>
        <v>Effectuez l’étape 1</v>
      </c>
      <c r="I1911" s="3">
        <f t="shared" si="29"/>
        <v>0</v>
      </c>
    </row>
    <row r="1912" spans="7:9" x14ac:dyDescent="0.35">
      <c r="G1912" s="54" t="str">
        <f>IF(ISTEXT(overallRate),"Effectuez l’étape 1",IF($C1912="Oui","Utiliser Étape 2a) Hebdomadaire (52)",IF(OR(COUNT($D1912,E1912)&lt;&gt;2,overallRate=0),0,ROUND(IF($B1912="Non - avec lien de dépendance",MIN(2258,E1912,$D1912)*overallRate,MIN(2258,E1912)*overallRate),2))))</f>
        <v>Effectuez l’étape 1</v>
      </c>
      <c r="H1912" s="54" t="str">
        <f>IF(ISTEXT(overallRate),"Effectuez l’étape 1",IF($C1912="Oui","Utiliser Étape 2a) Hebdomadaire (52)",IF(OR(COUNT($D1912,F1912)&lt;&gt;2,overallRate=0),0,ROUND(IF($B1912="Non - avec lien de dépendance",MIN(2258,F1912,$D1912)*overallRate,MIN(2258,F1912)*overallRate),2))))</f>
        <v>Effectuez l’étape 1</v>
      </c>
      <c r="I1912" s="3">
        <f t="shared" si="29"/>
        <v>0</v>
      </c>
    </row>
    <row r="1913" spans="7:9" x14ac:dyDescent="0.35">
      <c r="G1913" s="54" t="str">
        <f>IF(ISTEXT(overallRate),"Effectuez l’étape 1",IF($C1913="Oui","Utiliser Étape 2a) Hebdomadaire (52)",IF(OR(COUNT($D1913,E1913)&lt;&gt;2,overallRate=0),0,ROUND(IF($B1913="Non - avec lien de dépendance",MIN(2258,E1913,$D1913)*overallRate,MIN(2258,E1913)*overallRate),2))))</f>
        <v>Effectuez l’étape 1</v>
      </c>
      <c r="H1913" s="54" t="str">
        <f>IF(ISTEXT(overallRate),"Effectuez l’étape 1",IF($C1913="Oui","Utiliser Étape 2a) Hebdomadaire (52)",IF(OR(COUNT($D1913,F1913)&lt;&gt;2,overallRate=0),0,ROUND(IF($B1913="Non - avec lien de dépendance",MIN(2258,F1913,$D1913)*overallRate,MIN(2258,F1913)*overallRate),2))))</f>
        <v>Effectuez l’étape 1</v>
      </c>
      <c r="I1913" s="3">
        <f t="shared" si="29"/>
        <v>0</v>
      </c>
    </row>
    <row r="1914" spans="7:9" x14ac:dyDescent="0.35">
      <c r="G1914" s="54" t="str">
        <f>IF(ISTEXT(overallRate),"Effectuez l’étape 1",IF($C1914="Oui","Utiliser Étape 2a) Hebdomadaire (52)",IF(OR(COUNT($D1914,E1914)&lt;&gt;2,overallRate=0),0,ROUND(IF($B1914="Non - avec lien de dépendance",MIN(2258,E1914,$D1914)*overallRate,MIN(2258,E1914)*overallRate),2))))</f>
        <v>Effectuez l’étape 1</v>
      </c>
      <c r="H1914" s="54" t="str">
        <f>IF(ISTEXT(overallRate),"Effectuez l’étape 1",IF($C1914="Oui","Utiliser Étape 2a) Hebdomadaire (52)",IF(OR(COUNT($D1914,F1914)&lt;&gt;2,overallRate=0),0,ROUND(IF($B1914="Non - avec lien de dépendance",MIN(2258,F1914,$D1914)*overallRate,MIN(2258,F1914)*overallRate),2))))</f>
        <v>Effectuez l’étape 1</v>
      </c>
      <c r="I1914" s="3">
        <f t="shared" si="29"/>
        <v>0</v>
      </c>
    </row>
    <row r="1915" spans="7:9" x14ac:dyDescent="0.35">
      <c r="G1915" s="54" t="str">
        <f>IF(ISTEXT(overallRate),"Effectuez l’étape 1",IF($C1915="Oui","Utiliser Étape 2a) Hebdomadaire (52)",IF(OR(COUNT($D1915,E1915)&lt;&gt;2,overallRate=0),0,ROUND(IF($B1915="Non - avec lien de dépendance",MIN(2258,E1915,$D1915)*overallRate,MIN(2258,E1915)*overallRate),2))))</f>
        <v>Effectuez l’étape 1</v>
      </c>
      <c r="H1915" s="54" t="str">
        <f>IF(ISTEXT(overallRate),"Effectuez l’étape 1",IF($C1915="Oui","Utiliser Étape 2a) Hebdomadaire (52)",IF(OR(COUNT($D1915,F1915)&lt;&gt;2,overallRate=0),0,ROUND(IF($B1915="Non - avec lien de dépendance",MIN(2258,F1915,$D1915)*overallRate,MIN(2258,F1915)*overallRate),2))))</f>
        <v>Effectuez l’étape 1</v>
      </c>
      <c r="I1915" s="3">
        <f t="shared" si="29"/>
        <v>0</v>
      </c>
    </row>
    <row r="1916" spans="7:9" x14ac:dyDescent="0.35">
      <c r="G1916" s="54" t="str">
        <f>IF(ISTEXT(overallRate),"Effectuez l’étape 1",IF($C1916="Oui","Utiliser Étape 2a) Hebdomadaire (52)",IF(OR(COUNT($D1916,E1916)&lt;&gt;2,overallRate=0),0,ROUND(IF($B1916="Non - avec lien de dépendance",MIN(2258,E1916,$D1916)*overallRate,MIN(2258,E1916)*overallRate),2))))</f>
        <v>Effectuez l’étape 1</v>
      </c>
      <c r="H1916" s="54" t="str">
        <f>IF(ISTEXT(overallRate),"Effectuez l’étape 1",IF($C1916="Oui","Utiliser Étape 2a) Hebdomadaire (52)",IF(OR(COUNT($D1916,F1916)&lt;&gt;2,overallRate=0),0,ROUND(IF($B1916="Non - avec lien de dépendance",MIN(2258,F1916,$D1916)*overallRate,MIN(2258,F1916)*overallRate),2))))</f>
        <v>Effectuez l’étape 1</v>
      </c>
      <c r="I1916" s="3">
        <f t="shared" si="29"/>
        <v>0</v>
      </c>
    </row>
    <row r="1917" spans="7:9" x14ac:dyDescent="0.35">
      <c r="G1917" s="54" t="str">
        <f>IF(ISTEXT(overallRate),"Effectuez l’étape 1",IF($C1917="Oui","Utiliser Étape 2a) Hebdomadaire (52)",IF(OR(COUNT($D1917,E1917)&lt;&gt;2,overallRate=0),0,ROUND(IF($B1917="Non - avec lien de dépendance",MIN(2258,E1917,$D1917)*overallRate,MIN(2258,E1917)*overallRate),2))))</f>
        <v>Effectuez l’étape 1</v>
      </c>
      <c r="H1917" s="54" t="str">
        <f>IF(ISTEXT(overallRate),"Effectuez l’étape 1",IF($C1917="Oui","Utiliser Étape 2a) Hebdomadaire (52)",IF(OR(COUNT($D1917,F1917)&lt;&gt;2,overallRate=0),0,ROUND(IF($B1917="Non - avec lien de dépendance",MIN(2258,F1917,$D1917)*overallRate,MIN(2258,F1917)*overallRate),2))))</f>
        <v>Effectuez l’étape 1</v>
      </c>
      <c r="I1917" s="3">
        <f t="shared" si="29"/>
        <v>0</v>
      </c>
    </row>
    <row r="1918" spans="7:9" x14ac:dyDescent="0.35">
      <c r="G1918" s="54" t="str">
        <f>IF(ISTEXT(overallRate),"Effectuez l’étape 1",IF($C1918="Oui","Utiliser Étape 2a) Hebdomadaire (52)",IF(OR(COUNT($D1918,E1918)&lt;&gt;2,overallRate=0),0,ROUND(IF($B1918="Non - avec lien de dépendance",MIN(2258,E1918,$D1918)*overallRate,MIN(2258,E1918)*overallRate),2))))</f>
        <v>Effectuez l’étape 1</v>
      </c>
      <c r="H1918" s="54" t="str">
        <f>IF(ISTEXT(overallRate),"Effectuez l’étape 1",IF($C1918="Oui","Utiliser Étape 2a) Hebdomadaire (52)",IF(OR(COUNT($D1918,F1918)&lt;&gt;2,overallRate=0),0,ROUND(IF($B1918="Non - avec lien de dépendance",MIN(2258,F1918,$D1918)*overallRate,MIN(2258,F1918)*overallRate),2))))</f>
        <v>Effectuez l’étape 1</v>
      </c>
      <c r="I1918" s="3">
        <f t="shared" si="29"/>
        <v>0</v>
      </c>
    </row>
    <row r="1919" spans="7:9" x14ac:dyDescent="0.35">
      <c r="G1919" s="54" t="str">
        <f>IF(ISTEXT(overallRate),"Effectuez l’étape 1",IF($C1919="Oui","Utiliser Étape 2a) Hebdomadaire (52)",IF(OR(COUNT($D1919,E1919)&lt;&gt;2,overallRate=0),0,ROUND(IF($B1919="Non - avec lien de dépendance",MIN(2258,E1919,$D1919)*overallRate,MIN(2258,E1919)*overallRate),2))))</f>
        <v>Effectuez l’étape 1</v>
      </c>
      <c r="H1919" s="54" t="str">
        <f>IF(ISTEXT(overallRate),"Effectuez l’étape 1",IF($C1919="Oui","Utiliser Étape 2a) Hebdomadaire (52)",IF(OR(COUNT($D1919,F1919)&lt;&gt;2,overallRate=0),0,ROUND(IF($B1919="Non - avec lien de dépendance",MIN(2258,F1919,$D1919)*overallRate,MIN(2258,F1919)*overallRate),2))))</f>
        <v>Effectuez l’étape 1</v>
      </c>
      <c r="I1919" s="3">
        <f t="shared" si="29"/>
        <v>0</v>
      </c>
    </row>
    <row r="1920" spans="7:9" x14ac:dyDescent="0.35">
      <c r="G1920" s="54" t="str">
        <f>IF(ISTEXT(overallRate),"Effectuez l’étape 1",IF($C1920="Oui","Utiliser Étape 2a) Hebdomadaire (52)",IF(OR(COUNT($D1920,E1920)&lt;&gt;2,overallRate=0),0,ROUND(IF($B1920="Non - avec lien de dépendance",MIN(2258,E1920,$D1920)*overallRate,MIN(2258,E1920)*overallRate),2))))</f>
        <v>Effectuez l’étape 1</v>
      </c>
      <c r="H1920" s="54" t="str">
        <f>IF(ISTEXT(overallRate),"Effectuez l’étape 1",IF($C1920="Oui","Utiliser Étape 2a) Hebdomadaire (52)",IF(OR(COUNT($D1920,F1920)&lt;&gt;2,overallRate=0),0,ROUND(IF($B1920="Non - avec lien de dépendance",MIN(2258,F1920,$D1920)*overallRate,MIN(2258,F1920)*overallRate),2))))</f>
        <v>Effectuez l’étape 1</v>
      </c>
      <c r="I1920" s="3">
        <f t="shared" si="29"/>
        <v>0</v>
      </c>
    </row>
    <row r="1921" spans="7:9" x14ac:dyDescent="0.35">
      <c r="G1921" s="54" t="str">
        <f>IF(ISTEXT(overallRate),"Effectuez l’étape 1",IF($C1921="Oui","Utiliser Étape 2a) Hebdomadaire (52)",IF(OR(COUNT($D1921,E1921)&lt;&gt;2,overallRate=0),0,ROUND(IF($B1921="Non - avec lien de dépendance",MIN(2258,E1921,$D1921)*overallRate,MIN(2258,E1921)*overallRate),2))))</f>
        <v>Effectuez l’étape 1</v>
      </c>
      <c r="H1921" s="54" t="str">
        <f>IF(ISTEXT(overallRate),"Effectuez l’étape 1",IF($C1921="Oui","Utiliser Étape 2a) Hebdomadaire (52)",IF(OR(COUNT($D1921,F1921)&lt;&gt;2,overallRate=0),0,ROUND(IF($B1921="Non - avec lien de dépendance",MIN(2258,F1921,$D1921)*overallRate,MIN(2258,F1921)*overallRate),2))))</f>
        <v>Effectuez l’étape 1</v>
      </c>
      <c r="I1921" s="3">
        <f t="shared" si="29"/>
        <v>0</v>
      </c>
    </row>
    <row r="1922" spans="7:9" x14ac:dyDescent="0.35">
      <c r="G1922" s="54" t="str">
        <f>IF(ISTEXT(overallRate),"Effectuez l’étape 1",IF($C1922="Oui","Utiliser Étape 2a) Hebdomadaire (52)",IF(OR(COUNT($D1922,E1922)&lt;&gt;2,overallRate=0),0,ROUND(IF($B1922="Non - avec lien de dépendance",MIN(2258,E1922,$D1922)*overallRate,MIN(2258,E1922)*overallRate),2))))</f>
        <v>Effectuez l’étape 1</v>
      </c>
      <c r="H1922" s="54" t="str">
        <f>IF(ISTEXT(overallRate),"Effectuez l’étape 1",IF($C1922="Oui","Utiliser Étape 2a) Hebdomadaire (52)",IF(OR(COUNT($D1922,F1922)&lt;&gt;2,overallRate=0),0,ROUND(IF($B1922="Non - avec lien de dépendance",MIN(2258,F1922,$D1922)*overallRate,MIN(2258,F1922)*overallRate),2))))</f>
        <v>Effectuez l’étape 1</v>
      </c>
      <c r="I1922" s="3">
        <f t="shared" si="29"/>
        <v>0</v>
      </c>
    </row>
    <row r="1923" spans="7:9" x14ac:dyDescent="0.35">
      <c r="G1923" s="54" t="str">
        <f>IF(ISTEXT(overallRate),"Effectuez l’étape 1",IF($C1923="Oui","Utiliser Étape 2a) Hebdomadaire (52)",IF(OR(COUNT($D1923,E1923)&lt;&gt;2,overallRate=0),0,ROUND(IF($B1923="Non - avec lien de dépendance",MIN(2258,E1923,$D1923)*overallRate,MIN(2258,E1923)*overallRate),2))))</f>
        <v>Effectuez l’étape 1</v>
      </c>
      <c r="H1923" s="54" t="str">
        <f>IF(ISTEXT(overallRate),"Effectuez l’étape 1",IF($C1923="Oui","Utiliser Étape 2a) Hebdomadaire (52)",IF(OR(COUNT($D1923,F1923)&lt;&gt;2,overallRate=0),0,ROUND(IF($B1923="Non - avec lien de dépendance",MIN(2258,F1923,$D1923)*overallRate,MIN(2258,F1923)*overallRate),2))))</f>
        <v>Effectuez l’étape 1</v>
      </c>
      <c r="I1923" s="3">
        <f t="shared" si="29"/>
        <v>0</v>
      </c>
    </row>
    <row r="1924" spans="7:9" x14ac:dyDescent="0.35">
      <c r="G1924" s="54" t="str">
        <f>IF(ISTEXT(overallRate),"Effectuez l’étape 1",IF($C1924="Oui","Utiliser Étape 2a) Hebdomadaire (52)",IF(OR(COUNT($D1924,E1924)&lt;&gt;2,overallRate=0),0,ROUND(IF($B1924="Non - avec lien de dépendance",MIN(2258,E1924,$D1924)*overallRate,MIN(2258,E1924)*overallRate),2))))</f>
        <v>Effectuez l’étape 1</v>
      </c>
      <c r="H1924" s="54" t="str">
        <f>IF(ISTEXT(overallRate),"Effectuez l’étape 1",IF($C1924="Oui","Utiliser Étape 2a) Hebdomadaire (52)",IF(OR(COUNT($D1924,F1924)&lt;&gt;2,overallRate=0),0,ROUND(IF($B1924="Non - avec lien de dépendance",MIN(2258,F1924,$D1924)*overallRate,MIN(2258,F1924)*overallRate),2))))</f>
        <v>Effectuez l’étape 1</v>
      </c>
      <c r="I1924" s="3">
        <f t="shared" si="29"/>
        <v>0</v>
      </c>
    </row>
    <row r="1925" spans="7:9" x14ac:dyDescent="0.35">
      <c r="G1925" s="54" t="str">
        <f>IF(ISTEXT(overallRate),"Effectuez l’étape 1",IF($C1925="Oui","Utiliser Étape 2a) Hebdomadaire (52)",IF(OR(COUNT($D1925,E1925)&lt;&gt;2,overallRate=0),0,ROUND(IF($B1925="Non - avec lien de dépendance",MIN(2258,E1925,$D1925)*overallRate,MIN(2258,E1925)*overallRate),2))))</f>
        <v>Effectuez l’étape 1</v>
      </c>
      <c r="H1925" s="54" t="str">
        <f>IF(ISTEXT(overallRate),"Effectuez l’étape 1",IF($C1925="Oui","Utiliser Étape 2a) Hebdomadaire (52)",IF(OR(COUNT($D1925,F1925)&lt;&gt;2,overallRate=0),0,ROUND(IF($B1925="Non - avec lien de dépendance",MIN(2258,F1925,$D1925)*overallRate,MIN(2258,F1925)*overallRate),2))))</f>
        <v>Effectuez l’étape 1</v>
      </c>
      <c r="I1925" s="3">
        <f t="shared" si="29"/>
        <v>0</v>
      </c>
    </row>
    <row r="1926" spans="7:9" x14ac:dyDescent="0.35">
      <c r="G1926" s="54" t="str">
        <f>IF(ISTEXT(overallRate),"Effectuez l’étape 1",IF($C1926="Oui","Utiliser Étape 2a) Hebdomadaire (52)",IF(OR(COUNT($D1926,E1926)&lt;&gt;2,overallRate=0),0,ROUND(IF($B1926="Non - avec lien de dépendance",MIN(2258,E1926,$D1926)*overallRate,MIN(2258,E1926)*overallRate),2))))</f>
        <v>Effectuez l’étape 1</v>
      </c>
      <c r="H1926" s="54" t="str">
        <f>IF(ISTEXT(overallRate),"Effectuez l’étape 1",IF($C1926="Oui","Utiliser Étape 2a) Hebdomadaire (52)",IF(OR(COUNT($D1926,F1926)&lt;&gt;2,overallRate=0),0,ROUND(IF($B1926="Non - avec lien de dépendance",MIN(2258,F1926,$D1926)*overallRate,MIN(2258,F1926)*overallRate),2))))</f>
        <v>Effectuez l’étape 1</v>
      </c>
      <c r="I1926" s="3">
        <f t="shared" si="29"/>
        <v>0</v>
      </c>
    </row>
    <row r="1927" spans="7:9" x14ac:dyDescent="0.35">
      <c r="G1927" s="54" t="str">
        <f>IF(ISTEXT(overallRate),"Effectuez l’étape 1",IF($C1927="Oui","Utiliser Étape 2a) Hebdomadaire (52)",IF(OR(COUNT($D1927,E1927)&lt;&gt;2,overallRate=0),0,ROUND(IF($B1927="Non - avec lien de dépendance",MIN(2258,E1927,$D1927)*overallRate,MIN(2258,E1927)*overallRate),2))))</f>
        <v>Effectuez l’étape 1</v>
      </c>
      <c r="H1927" s="54" t="str">
        <f>IF(ISTEXT(overallRate),"Effectuez l’étape 1",IF($C1927="Oui","Utiliser Étape 2a) Hebdomadaire (52)",IF(OR(COUNT($D1927,F1927)&lt;&gt;2,overallRate=0),0,ROUND(IF($B1927="Non - avec lien de dépendance",MIN(2258,F1927,$D1927)*overallRate,MIN(2258,F1927)*overallRate),2))))</f>
        <v>Effectuez l’étape 1</v>
      </c>
      <c r="I1927" s="3">
        <f t="shared" ref="I1927:I1990" si="30">IF(AND(COUNT(B1927:F1927)&gt;0,OR(COUNT(D1927:F1927)&lt;&gt;3,ISBLANK(B1927))),"Fill out all amounts",SUM(G1927:H1927))</f>
        <v>0</v>
      </c>
    </row>
    <row r="1928" spans="7:9" x14ac:dyDescent="0.35">
      <c r="G1928" s="54" t="str">
        <f>IF(ISTEXT(overallRate),"Effectuez l’étape 1",IF($C1928="Oui","Utiliser Étape 2a) Hebdomadaire (52)",IF(OR(COUNT($D1928,E1928)&lt;&gt;2,overallRate=0),0,ROUND(IF($B1928="Non - avec lien de dépendance",MIN(2258,E1928,$D1928)*overallRate,MIN(2258,E1928)*overallRate),2))))</f>
        <v>Effectuez l’étape 1</v>
      </c>
      <c r="H1928" s="54" t="str">
        <f>IF(ISTEXT(overallRate),"Effectuez l’étape 1",IF($C1928="Oui","Utiliser Étape 2a) Hebdomadaire (52)",IF(OR(COUNT($D1928,F1928)&lt;&gt;2,overallRate=0),0,ROUND(IF($B1928="Non - avec lien de dépendance",MIN(2258,F1928,$D1928)*overallRate,MIN(2258,F1928)*overallRate),2))))</f>
        <v>Effectuez l’étape 1</v>
      </c>
      <c r="I1928" s="3">
        <f t="shared" si="30"/>
        <v>0</v>
      </c>
    </row>
    <row r="1929" spans="7:9" x14ac:dyDescent="0.35">
      <c r="G1929" s="54" t="str">
        <f>IF(ISTEXT(overallRate),"Effectuez l’étape 1",IF($C1929="Oui","Utiliser Étape 2a) Hebdomadaire (52)",IF(OR(COUNT($D1929,E1929)&lt;&gt;2,overallRate=0),0,ROUND(IF($B1929="Non - avec lien de dépendance",MIN(2258,E1929,$D1929)*overallRate,MIN(2258,E1929)*overallRate),2))))</f>
        <v>Effectuez l’étape 1</v>
      </c>
      <c r="H1929" s="54" t="str">
        <f>IF(ISTEXT(overallRate),"Effectuez l’étape 1",IF($C1929="Oui","Utiliser Étape 2a) Hebdomadaire (52)",IF(OR(COUNT($D1929,F1929)&lt;&gt;2,overallRate=0),0,ROUND(IF($B1929="Non - avec lien de dépendance",MIN(2258,F1929,$D1929)*overallRate,MIN(2258,F1929)*overallRate),2))))</f>
        <v>Effectuez l’étape 1</v>
      </c>
      <c r="I1929" s="3">
        <f t="shared" si="30"/>
        <v>0</v>
      </c>
    </row>
    <row r="1930" spans="7:9" x14ac:dyDescent="0.35">
      <c r="G1930" s="54" t="str">
        <f>IF(ISTEXT(overallRate),"Effectuez l’étape 1",IF($C1930="Oui","Utiliser Étape 2a) Hebdomadaire (52)",IF(OR(COUNT($D1930,E1930)&lt;&gt;2,overallRate=0),0,ROUND(IF($B1930="Non - avec lien de dépendance",MIN(2258,E1930,$D1930)*overallRate,MIN(2258,E1930)*overallRate),2))))</f>
        <v>Effectuez l’étape 1</v>
      </c>
      <c r="H1930" s="54" t="str">
        <f>IF(ISTEXT(overallRate),"Effectuez l’étape 1",IF($C1930="Oui","Utiliser Étape 2a) Hebdomadaire (52)",IF(OR(COUNT($D1930,F1930)&lt;&gt;2,overallRate=0),0,ROUND(IF($B1930="Non - avec lien de dépendance",MIN(2258,F1930,$D1930)*overallRate,MIN(2258,F1930)*overallRate),2))))</f>
        <v>Effectuez l’étape 1</v>
      </c>
      <c r="I1930" s="3">
        <f t="shared" si="30"/>
        <v>0</v>
      </c>
    </row>
    <row r="1931" spans="7:9" x14ac:dyDescent="0.35">
      <c r="G1931" s="54" t="str">
        <f>IF(ISTEXT(overallRate),"Effectuez l’étape 1",IF($C1931="Oui","Utiliser Étape 2a) Hebdomadaire (52)",IF(OR(COUNT($D1931,E1931)&lt;&gt;2,overallRate=0),0,ROUND(IF($B1931="Non - avec lien de dépendance",MIN(2258,E1931,$D1931)*overallRate,MIN(2258,E1931)*overallRate),2))))</f>
        <v>Effectuez l’étape 1</v>
      </c>
      <c r="H1931" s="54" t="str">
        <f>IF(ISTEXT(overallRate),"Effectuez l’étape 1",IF($C1931="Oui","Utiliser Étape 2a) Hebdomadaire (52)",IF(OR(COUNT($D1931,F1931)&lt;&gt;2,overallRate=0),0,ROUND(IF($B1931="Non - avec lien de dépendance",MIN(2258,F1931,$D1931)*overallRate,MIN(2258,F1931)*overallRate),2))))</f>
        <v>Effectuez l’étape 1</v>
      </c>
      <c r="I1931" s="3">
        <f t="shared" si="30"/>
        <v>0</v>
      </c>
    </row>
    <row r="1932" spans="7:9" x14ac:dyDescent="0.35">
      <c r="G1932" s="54" t="str">
        <f>IF(ISTEXT(overallRate),"Effectuez l’étape 1",IF($C1932="Oui","Utiliser Étape 2a) Hebdomadaire (52)",IF(OR(COUNT($D1932,E1932)&lt;&gt;2,overallRate=0),0,ROUND(IF($B1932="Non - avec lien de dépendance",MIN(2258,E1932,$D1932)*overallRate,MIN(2258,E1932)*overallRate),2))))</f>
        <v>Effectuez l’étape 1</v>
      </c>
      <c r="H1932" s="54" t="str">
        <f>IF(ISTEXT(overallRate),"Effectuez l’étape 1",IF($C1932="Oui","Utiliser Étape 2a) Hebdomadaire (52)",IF(OR(COUNT($D1932,F1932)&lt;&gt;2,overallRate=0),0,ROUND(IF($B1932="Non - avec lien de dépendance",MIN(2258,F1932,$D1932)*overallRate,MIN(2258,F1932)*overallRate),2))))</f>
        <v>Effectuez l’étape 1</v>
      </c>
      <c r="I1932" s="3">
        <f t="shared" si="30"/>
        <v>0</v>
      </c>
    </row>
    <row r="1933" spans="7:9" x14ac:dyDescent="0.35">
      <c r="G1933" s="54" t="str">
        <f>IF(ISTEXT(overallRate),"Effectuez l’étape 1",IF($C1933="Oui","Utiliser Étape 2a) Hebdomadaire (52)",IF(OR(COUNT($D1933,E1933)&lt;&gt;2,overallRate=0),0,ROUND(IF($B1933="Non - avec lien de dépendance",MIN(2258,E1933,$D1933)*overallRate,MIN(2258,E1933)*overallRate),2))))</f>
        <v>Effectuez l’étape 1</v>
      </c>
      <c r="H1933" s="54" t="str">
        <f>IF(ISTEXT(overallRate),"Effectuez l’étape 1",IF($C1933="Oui","Utiliser Étape 2a) Hebdomadaire (52)",IF(OR(COUNT($D1933,F1933)&lt;&gt;2,overallRate=0),0,ROUND(IF($B1933="Non - avec lien de dépendance",MIN(2258,F1933,$D1933)*overallRate,MIN(2258,F1933)*overallRate),2))))</f>
        <v>Effectuez l’étape 1</v>
      </c>
      <c r="I1933" s="3">
        <f t="shared" si="30"/>
        <v>0</v>
      </c>
    </row>
    <row r="1934" spans="7:9" x14ac:dyDescent="0.35">
      <c r="G1934" s="54" t="str">
        <f>IF(ISTEXT(overallRate),"Effectuez l’étape 1",IF($C1934="Oui","Utiliser Étape 2a) Hebdomadaire (52)",IF(OR(COUNT($D1934,E1934)&lt;&gt;2,overallRate=0),0,ROUND(IF($B1934="Non - avec lien de dépendance",MIN(2258,E1934,$D1934)*overallRate,MIN(2258,E1934)*overallRate),2))))</f>
        <v>Effectuez l’étape 1</v>
      </c>
      <c r="H1934" s="54" t="str">
        <f>IF(ISTEXT(overallRate),"Effectuez l’étape 1",IF($C1934="Oui","Utiliser Étape 2a) Hebdomadaire (52)",IF(OR(COUNT($D1934,F1934)&lt;&gt;2,overallRate=0),0,ROUND(IF($B1934="Non - avec lien de dépendance",MIN(2258,F1934,$D1934)*overallRate,MIN(2258,F1934)*overallRate),2))))</f>
        <v>Effectuez l’étape 1</v>
      </c>
      <c r="I1934" s="3">
        <f t="shared" si="30"/>
        <v>0</v>
      </c>
    </row>
    <row r="1935" spans="7:9" x14ac:dyDescent="0.35">
      <c r="G1935" s="54" t="str">
        <f>IF(ISTEXT(overallRate),"Effectuez l’étape 1",IF($C1935="Oui","Utiliser Étape 2a) Hebdomadaire (52)",IF(OR(COUNT($D1935,E1935)&lt;&gt;2,overallRate=0),0,ROUND(IF($B1935="Non - avec lien de dépendance",MIN(2258,E1935,$D1935)*overallRate,MIN(2258,E1935)*overallRate),2))))</f>
        <v>Effectuez l’étape 1</v>
      </c>
      <c r="H1935" s="54" t="str">
        <f>IF(ISTEXT(overallRate),"Effectuez l’étape 1",IF($C1935="Oui","Utiliser Étape 2a) Hebdomadaire (52)",IF(OR(COUNT($D1935,F1935)&lt;&gt;2,overallRate=0),0,ROUND(IF($B1935="Non - avec lien de dépendance",MIN(2258,F1935,$D1935)*overallRate,MIN(2258,F1935)*overallRate),2))))</f>
        <v>Effectuez l’étape 1</v>
      </c>
      <c r="I1935" s="3">
        <f t="shared" si="30"/>
        <v>0</v>
      </c>
    </row>
    <row r="1936" spans="7:9" x14ac:dyDescent="0.35">
      <c r="G1936" s="54" t="str">
        <f>IF(ISTEXT(overallRate),"Effectuez l’étape 1",IF($C1936="Oui","Utiliser Étape 2a) Hebdomadaire (52)",IF(OR(COUNT($D1936,E1936)&lt;&gt;2,overallRate=0),0,ROUND(IF($B1936="Non - avec lien de dépendance",MIN(2258,E1936,$D1936)*overallRate,MIN(2258,E1936)*overallRate),2))))</f>
        <v>Effectuez l’étape 1</v>
      </c>
      <c r="H1936" s="54" t="str">
        <f>IF(ISTEXT(overallRate),"Effectuez l’étape 1",IF($C1936="Oui","Utiliser Étape 2a) Hebdomadaire (52)",IF(OR(COUNT($D1936,F1936)&lt;&gt;2,overallRate=0),0,ROUND(IF($B1936="Non - avec lien de dépendance",MIN(2258,F1936,$D1936)*overallRate,MIN(2258,F1936)*overallRate),2))))</f>
        <v>Effectuez l’étape 1</v>
      </c>
      <c r="I1936" s="3">
        <f t="shared" si="30"/>
        <v>0</v>
      </c>
    </row>
    <row r="1937" spans="7:9" x14ac:dyDescent="0.35">
      <c r="G1937" s="54" t="str">
        <f>IF(ISTEXT(overallRate),"Effectuez l’étape 1",IF($C1937="Oui","Utiliser Étape 2a) Hebdomadaire (52)",IF(OR(COUNT($D1937,E1937)&lt;&gt;2,overallRate=0),0,ROUND(IF($B1937="Non - avec lien de dépendance",MIN(2258,E1937,$D1937)*overallRate,MIN(2258,E1937)*overallRate),2))))</f>
        <v>Effectuez l’étape 1</v>
      </c>
      <c r="H1937" s="54" t="str">
        <f>IF(ISTEXT(overallRate),"Effectuez l’étape 1",IF($C1937="Oui","Utiliser Étape 2a) Hebdomadaire (52)",IF(OR(COUNT($D1937,F1937)&lt;&gt;2,overallRate=0),0,ROUND(IF($B1937="Non - avec lien de dépendance",MIN(2258,F1937,$D1937)*overallRate,MIN(2258,F1937)*overallRate),2))))</f>
        <v>Effectuez l’étape 1</v>
      </c>
      <c r="I1937" s="3">
        <f t="shared" si="30"/>
        <v>0</v>
      </c>
    </row>
    <row r="1938" spans="7:9" x14ac:dyDescent="0.35">
      <c r="G1938" s="54" t="str">
        <f>IF(ISTEXT(overallRate),"Effectuez l’étape 1",IF($C1938="Oui","Utiliser Étape 2a) Hebdomadaire (52)",IF(OR(COUNT($D1938,E1938)&lt;&gt;2,overallRate=0),0,ROUND(IF($B1938="Non - avec lien de dépendance",MIN(2258,E1938,$D1938)*overallRate,MIN(2258,E1938)*overallRate),2))))</f>
        <v>Effectuez l’étape 1</v>
      </c>
      <c r="H1938" s="54" t="str">
        <f>IF(ISTEXT(overallRate),"Effectuez l’étape 1",IF($C1938="Oui","Utiliser Étape 2a) Hebdomadaire (52)",IF(OR(COUNT($D1938,F1938)&lt;&gt;2,overallRate=0),0,ROUND(IF($B1938="Non - avec lien de dépendance",MIN(2258,F1938,$D1938)*overallRate,MIN(2258,F1938)*overallRate),2))))</f>
        <v>Effectuez l’étape 1</v>
      </c>
      <c r="I1938" s="3">
        <f t="shared" si="30"/>
        <v>0</v>
      </c>
    </row>
    <row r="1939" spans="7:9" x14ac:dyDescent="0.35">
      <c r="G1939" s="54" t="str">
        <f>IF(ISTEXT(overallRate),"Effectuez l’étape 1",IF($C1939="Oui","Utiliser Étape 2a) Hebdomadaire (52)",IF(OR(COUNT($D1939,E1939)&lt;&gt;2,overallRate=0),0,ROUND(IF($B1939="Non - avec lien de dépendance",MIN(2258,E1939,$D1939)*overallRate,MIN(2258,E1939)*overallRate),2))))</f>
        <v>Effectuez l’étape 1</v>
      </c>
      <c r="H1939" s="54" t="str">
        <f>IF(ISTEXT(overallRate),"Effectuez l’étape 1",IF($C1939="Oui","Utiliser Étape 2a) Hebdomadaire (52)",IF(OR(COUNT($D1939,F1939)&lt;&gt;2,overallRate=0),0,ROUND(IF($B1939="Non - avec lien de dépendance",MIN(2258,F1939,$D1939)*overallRate,MIN(2258,F1939)*overallRate),2))))</f>
        <v>Effectuez l’étape 1</v>
      </c>
      <c r="I1939" s="3">
        <f t="shared" si="30"/>
        <v>0</v>
      </c>
    </row>
    <row r="1940" spans="7:9" x14ac:dyDescent="0.35">
      <c r="G1940" s="54" t="str">
        <f>IF(ISTEXT(overallRate),"Effectuez l’étape 1",IF($C1940="Oui","Utiliser Étape 2a) Hebdomadaire (52)",IF(OR(COUNT($D1940,E1940)&lt;&gt;2,overallRate=0),0,ROUND(IF($B1940="Non - avec lien de dépendance",MIN(2258,E1940,$D1940)*overallRate,MIN(2258,E1940)*overallRate),2))))</f>
        <v>Effectuez l’étape 1</v>
      </c>
      <c r="H1940" s="54" t="str">
        <f>IF(ISTEXT(overallRate),"Effectuez l’étape 1",IF($C1940="Oui","Utiliser Étape 2a) Hebdomadaire (52)",IF(OR(COUNT($D1940,F1940)&lt;&gt;2,overallRate=0),0,ROUND(IF($B1940="Non - avec lien de dépendance",MIN(2258,F1940,$D1940)*overallRate,MIN(2258,F1940)*overallRate),2))))</f>
        <v>Effectuez l’étape 1</v>
      </c>
      <c r="I1940" s="3">
        <f t="shared" si="30"/>
        <v>0</v>
      </c>
    </row>
    <row r="1941" spans="7:9" x14ac:dyDescent="0.35">
      <c r="G1941" s="54" t="str">
        <f>IF(ISTEXT(overallRate),"Effectuez l’étape 1",IF($C1941="Oui","Utiliser Étape 2a) Hebdomadaire (52)",IF(OR(COUNT($D1941,E1941)&lt;&gt;2,overallRate=0),0,ROUND(IF($B1941="Non - avec lien de dépendance",MIN(2258,E1941,$D1941)*overallRate,MIN(2258,E1941)*overallRate),2))))</f>
        <v>Effectuez l’étape 1</v>
      </c>
      <c r="H1941" s="54" t="str">
        <f>IF(ISTEXT(overallRate),"Effectuez l’étape 1",IF($C1941="Oui","Utiliser Étape 2a) Hebdomadaire (52)",IF(OR(COUNT($D1941,F1941)&lt;&gt;2,overallRate=0),0,ROUND(IF($B1941="Non - avec lien de dépendance",MIN(2258,F1941,$D1941)*overallRate,MIN(2258,F1941)*overallRate),2))))</f>
        <v>Effectuez l’étape 1</v>
      </c>
      <c r="I1941" s="3">
        <f t="shared" si="30"/>
        <v>0</v>
      </c>
    </row>
    <row r="1942" spans="7:9" x14ac:dyDescent="0.35">
      <c r="G1942" s="54" t="str">
        <f>IF(ISTEXT(overallRate),"Effectuez l’étape 1",IF($C1942="Oui","Utiliser Étape 2a) Hebdomadaire (52)",IF(OR(COUNT($D1942,E1942)&lt;&gt;2,overallRate=0),0,ROUND(IF($B1942="Non - avec lien de dépendance",MIN(2258,E1942,$D1942)*overallRate,MIN(2258,E1942)*overallRate),2))))</f>
        <v>Effectuez l’étape 1</v>
      </c>
      <c r="H1942" s="54" t="str">
        <f>IF(ISTEXT(overallRate),"Effectuez l’étape 1",IF($C1942="Oui","Utiliser Étape 2a) Hebdomadaire (52)",IF(OR(COUNT($D1942,F1942)&lt;&gt;2,overallRate=0),0,ROUND(IF($B1942="Non - avec lien de dépendance",MIN(2258,F1942,$D1942)*overallRate,MIN(2258,F1942)*overallRate),2))))</f>
        <v>Effectuez l’étape 1</v>
      </c>
      <c r="I1942" s="3">
        <f t="shared" si="30"/>
        <v>0</v>
      </c>
    </row>
    <row r="1943" spans="7:9" x14ac:dyDescent="0.35">
      <c r="G1943" s="54" t="str">
        <f>IF(ISTEXT(overallRate),"Effectuez l’étape 1",IF($C1943="Oui","Utiliser Étape 2a) Hebdomadaire (52)",IF(OR(COUNT($D1943,E1943)&lt;&gt;2,overallRate=0),0,ROUND(IF($B1943="Non - avec lien de dépendance",MIN(2258,E1943,$D1943)*overallRate,MIN(2258,E1943)*overallRate),2))))</f>
        <v>Effectuez l’étape 1</v>
      </c>
      <c r="H1943" s="54" t="str">
        <f>IF(ISTEXT(overallRate),"Effectuez l’étape 1",IF($C1943="Oui","Utiliser Étape 2a) Hebdomadaire (52)",IF(OR(COUNT($D1943,F1943)&lt;&gt;2,overallRate=0),0,ROUND(IF($B1943="Non - avec lien de dépendance",MIN(2258,F1943,$D1943)*overallRate,MIN(2258,F1943)*overallRate),2))))</f>
        <v>Effectuez l’étape 1</v>
      </c>
      <c r="I1943" s="3">
        <f t="shared" si="30"/>
        <v>0</v>
      </c>
    </row>
    <row r="1944" spans="7:9" x14ac:dyDescent="0.35">
      <c r="G1944" s="54" t="str">
        <f>IF(ISTEXT(overallRate),"Effectuez l’étape 1",IF($C1944="Oui","Utiliser Étape 2a) Hebdomadaire (52)",IF(OR(COUNT($D1944,E1944)&lt;&gt;2,overallRate=0),0,ROUND(IF($B1944="Non - avec lien de dépendance",MIN(2258,E1944,$D1944)*overallRate,MIN(2258,E1944)*overallRate),2))))</f>
        <v>Effectuez l’étape 1</v>
      </c>
      <c r="H1944" s="54" t="str">
        <f>IF(ISTEXT(overallRate),"Effectuez l’étape 1",IF($C1944="Oui","Utiliser Étape 2a) Hebdomadaire (52)",IF(OR(COUNT($D1944,F1944)&lt;&gt;2,overallRate=0),0,ROUND(IF($B1944="Non - avec lien de dépendance",MIN(2258,F1944,$D1944)*overallRate,MIN(2258,F1944)*overallRate),2))))</f>
        <v>Effectuez l’étape 1</v>
      </c>
      <c r="I1944" s="3">
        <f t="shared" si="30"/>
        <v>0</v>
      </c>
    </row>
    <row r="1945" spans="7:9" x14ac:dyDescent="0.35">
      <c r="G1945" s="54" t="str">
        <f>IF(ISTEXT(overallRate),"Effectuez l’étape 1",IF($C1945="Oui","Utiliser Étape 2a) Hebdomadaire (52)",IF(OR(COUNT($D1945,E1945)&lt;&gt;2,overallRate=0),0,ROUND(IF($B1945="Non - avec lien de dépendance",MIN(2258,E1945,$D1945)*overallRate,MIN(2258,E1945)*overallRate),2))))</f>
        <v>Effectuez l’étape 1</v>
      </c>
      <c r="H1945" s="54" t="str">
        <f>IF(ISTEXT(overallRate),"Effectuez l’étape 1",IF($C1945="Oui","Utiliser Étape 2a) Hebdomadaire (52)",IF(OR(COUNT($D1945,F1945)&lt;&gt;2,overallRate=0),0,ROUND(IF($B1945="Non - avec lien de dépendance",MIN(2258,F1945,$D1945)*overallRate,MIN(2258,F1945)*overallRate),2))))</f>
        <v>Effectuez l’étape 1</v>
      </c>
      <c r="I1945" s="3">
        <f t="shared" si="30"/>
        <v>0</v>
      </c>
    </row>
    <row r="1946" spans="7:9" x14ac:dyDescent="0.35">
      <c r="G1946" s="54" t="str">
        <f>IF(ISTEXT(overallRate),"Effectuez l’étape 1",IF($C1946="Oui","Utiliser Étape 2a) Hebdomadaire (52)",IF(OR(COUNT($D1946,E1946)&lt;&gt;2,overallRate=0),0,ROUND(IF($B1946="Non - avec lien de dépendance",MIN(2258,E1946,$D1946)*overallRate,MIN(2258,E1946)*overallRate),2))))</f>
        <v>Effectuez l’étape 1</v>
      </c>
      <c r="H1946" s="54" t="str">
        <f>IF(ISTEXT(overallRate),"Effectuez l’étape 1",IF($C1946="Oui","Utiliser Étape 2a) Hebdomadaire (52)",IF(OR(COUNT($D1946,F1946)&lt;&gt;2,overallRate=0),0,ROUND(IF($B1946="Non - avec lien de dépendance",MIN(2258,F1946,$D1946)*overallRate,MIN(2258,F1946)*overallRate),2))))</f>
        <v>Effectuez l’étape 1</v>
      </c>
      <c r="I1946" s="3">
        <f t="shared" si="30"/>
        <v>0</v>
      </c>
    </row>
    <row r="1947" spans="7:9" x14ac:dyDescent="0.35">
      <c r="G1947" s="54" t="str">
        <f>IF(ISTEXT(overallRate),"Effectuez l’étape 1",IF($C1947="Oui","Utiliser Étape 2a) Hebdomadaire (52)",IF(OR(COUNT($D1947,E1947)&lt;&gt;2,overallRate=0),0,ROUND(IF($B1947="Non - avec lien de dépendance",MIN(2258,E1947,$D1947)*overallRate,MIN(2258,E1947)*overallRate),2))))</f>
        <v>Effectuez l’étape 1</v>
      </c>
      <c r="H1947" s="54" t="str">
        <f>IF(ISTEXT(overallRate),"Effectuez l’étape 1",IF($C1947="Oui","Utiliser Étape 2a) Hebdomadaire (52)",IF(OR(COUNT($D1947,F1947)&lt;&gt;2,overallRate=0),0,ROUND(IF($B1947="Non - avec lien de dépendance",MIN(2258,F1947,$D1947)*overallRate,MIN(2258,F1947)*overallRate),2))))</f>
        <v>Effectuez l’étape 1</v>
      </c>
      <c r="I1947" s="3">
        <f t="shared" si="30"/>
        <v>0</v>
      </c>
    </row>
    <row r="1948" spans="7:9" x14ac:dyDescent="0.35">
      <c r="G1948" s="54" t="str">
        <f>IF(ISTEXT(overallRate),"Effectuez l’étape 1",IF($C1948="Oui","Utiliser Étape 2a) Hebdomadaire (52)",IF(OR(COUNT($D1948,E1948)&lt;&gt;2,overallRate=0),0,ROUND(IF($B1948="Non - avec lien de dépendance",MIN(2258,E1948,$D1948)*overallRate,MIN(2258,E1948)*overallRate),2))))</f>
        <v>Effectuez l’étape 1</v>
      </c>
      <c r="H1948" s="54" t="str">
        <f>IF(ISTEXT(overallRate),"Effectuez l’étape 1",IF($C1948="Oui","Utiliser Étape 2a) Hebdomadaire (52)",IF(OR(COUNT($D1948,F1948)&lt;&gt;2,overallRate=0),0,ROUND(IF($B1948="Non - avec lien de dépendance",MIN(2258,F1948,$D1948)*overallRate,MIN(2258,F1948)*overallRate),2))))</f>
        <v>Effectuez l’étape 1</v>
      </c>
      <c r="I1948" s="3">
        <f t="shared" si="30"/>
        <v>0</v>
      </c>
    </row>
    <row r="1949" spans="7:9" x14ac:dyDescent="0.35">
      <c r="G1949" s="54" t="str">
        <f>IF(ISTEXT(overallRate),"Effectuez l’étape 1",IF($C1949="Oui","Utiliser Étape 2a) Hebdomadaire (52)",IF(OR(COUNT($D1949,E1949)&lt;&gt;2,overallRate=0),0,ROUND(IF($B1949="Non - avec lien de dépendance",MIN(2258,E1949,$D1949)*overallRate,MIN(2258,E1949)*overallRate),2))))</f>
        <v>Effectuez l’étape 1</v>
      </c>
      <c r="H1949" s="54" t="str">
        <f>IF(ISTEXT(overallRate),"Effectuez l’étape 1",IF($C1949="Oui","Utiliser Étape 2a) Hebdomadaire (52)",IF(OR(COUNT($D1949,F1949)&lt;&gt;2,overallRate=0),0,ROUND(IF($B1949="Non - avec lien de dépendance",MIN(2258,F1949,$D1949)*overallRate,MIN(2258,F1949)*overallRate),2))))</f>
        <v>Effectuez l’étape 1</v>
      </c>
      <c r="I1949" s="3">
        <f t="shared" si="30"/>
        <v>0</v>
      </c>
    </row>
    <row r="1950" spans="7:9" x14ac:dyDescent="0.35">
      <c r="G1950" s="54" t="str">
        <f>IF(ISTEXT(overallRate),"Effectuez l’étape 1",IF($C1950="Oui","Utiliser Étape 2a) Hebdomadaire (52)",IF(OR(COUNT($D1950,E1950)&lt;&gt;2,overallRate=0),0,ROUND(IF($B1950="Non - avec lien de dépendance",MIN(2258,E1950,$D1950)*overallRate,MIN(2258,E1950)*overallRate),2))))</f>
        <v>Effectuez l’étape 1</v>
      </c>
      <c r="H1950" s="54" t="str">
        <f>IF(ISTEXT(overallRate),"Effectuez l’étape 1",IF($C1950="Oui","Utiliser Étape 2a) Hebdomadaire (52)",IF(OR(COUNT($D1950,F1950)&lt;&gt;2,overallRate=0),0,ROUND(IF($B1950="Non - avec lien de dépendance",MIN(2258,F1950,$D1950)*overallRate,MIN(2258,F1950)*overallRate),2))))</f>
        <v>Effectuez l’étape 1</v>
      </c>
      <c r="I1950" s="3">
        <f t="shared" si="30"/>
        <v>0</v>
      </c>
    </row>
    <row r="1951" spans="7:9" x14ac:dyDescent="0.35">
      <c r="G1951" s="54" t="str">
        <f>IF(ISTEXT(overallRate),"Effectuez l’étape 1",IF($C1951="Oui","Utiliser Étape 2a) Hebdomadaire (52)",IF(OR(COUNT($D1951,E1951)&lt;&gt;2,overallRate=0),0,ROUND(IF($B1951="Non - avec lien de dépendance",MIN(2258,E1951,$D1951)*overallRate,MIN(2258,E1951)*overallRate),2))))</f>
        <v>Effectuez l’étape 1</v>
      </c>
      <c r="H1951" s="54" t="str">
        <f>IF(ISTEXT(overallRate),"Effectuez l’étape 1",IF($C1951="Oui","Utiliser Étape 2a) Hebdomadaire (52)",IF(OR(COUNT($D1951,F1951)&lt;&gt;2,overallRate=0),0,ROUND(IF($B1951="Non - avec lien de dépendance",MIN(2258,F1951,$D1951)*overallRate,MIN(2258,F1951)*overallRate),2))))</f>
        <v>Effectuez l’étape 1</v>
      </c>
      <c r="I1951" s="3">
        <f t="shared" si="30"/>
        <v>0</v>
      </c>
    </row>
    <row r="1952" spans="7:9" x14ac:dyDescent="0.35">
      <c r="G1952" s="54" t="str">
        <f>IF(ISTEXT(overallRate),"Effectuez l’étape 1",IF($C1952="Oui","Utiliser Étape 2a) Hebdomadaire (52)",IF(OR(COUNT($D1952,E1952)&lt;&gt;2,overallRate=0),0,ROUND(IF($B1952="Non - avec lien de dépendance",MIN(2258,E1952,$D1952)*overallRate,MIN(2258,E1952)*overallRate),2))))</f>
        <v>Effectuez l’étape 1</v>
      </c>
      <c r="H1952" s="54" t="str">
        <f>IF(ISTEXT(overallRate),"Effectuez l’étape 1",IF($C1952="Oui","Utiliser Étape 2a) Hebdomadaire (52)",IF(OR(COUNT($D1952,F1952)&lt;&gt;2,overallRate=0),0,ROUND(IF($B1952="Non - avec lien de dépendance",MIN(2258,F1952,$D1952)*overallRate,MIN(2258,F1952)*overallRate),2))))</f>
        <v>Effectuez l’étape 1</v>
      </c>
      <c r="I1952" s="3">
        <f t="shared" si="30"/>
        <v>0</v>
      </c>
    </row>
    <row r="1953" spans="7:9" x14ac:dyDescent="0.35">
      <c r="G1953" s="54" t="str">
        <f>IF(ISTEXT(overallRate),"Effectuez l’étape 1",IF($C1953="Oui","Utiliser Étape 2a) Hebdomadaire (52)",IF(OR(COUNT($D1953,E1953)&lt;&gt;2,overallRate=0),0,ROUND(IF($B1953="Non - avec lien de dépendance",MIN(2258,E1953,$D1953)*overallRate,MIN(2258,E1953)*overallRate),2))))</f>
        <v>Effectuez l’étape 1</v>
      </c>
      <c r="H1953" s="54" t="str">
        <f>IF(ISTEXT(overallRate),"Effectuez l’étape 1",IF($C1953="Oui","Utiliser Étape 2a) Hebdomadaire (52)",IF(OR(COUNT($D1953,F1953)&lt;&gt;2,overallRate=0),0,ROUND(IF($B1953="Non - avec lien de dépendance",MIN(2258,F1953,$D1953)*overallRate,MIN(2258,F1953)*overallRate),2))))</f>
        <v>Effectuez l’étape 1</v>
      </c>
      <c r="I1953" s="3">
        <f t="shared" si="30"/>
        <v>0</v>
      </c>
    </row>
    <row r="1954" spans="7:9" x14ac:dyDescent="0.35">
      <c r="G1954" s="54" t="str">
        <f>IF(ISTEXT(overallRate),"Effectuez l’étape 1",IF($C1954="Oui","Utiliser Étape 2a) Hebdomadaire (52)",IF(OR(COUNT($D1954,E1954)&lt;&gt;2,overallRate=0),0,ROUND(IF($B1954="Non - avec lien de dépendance",MIN(2258,E1954,$D1954)*overallRate,MIN(2258,E1954)*overallRate),2))))</f>
        <v>Effectuez l’étape 1</v>
      </c>
      <c r="H1954" s="54" t="str">
        <f>IF(ISTEXT(overallRate),"Effectuez l’étape 1",IF($C1954="Oui","Utiliser Étape 2a) Hebdomadaire (52)",IF(OR(COUNT($D1954,F1954)&lt;&gt;2,overallRate=0),0,ROUND(IF($B1954="Non - avec lien de dépendance",MIN(2258,F1954,$D1954)*overallRate,MIN(2258,F1954)*overallRate),2))))</f>
        <v>Effectuez l’étape 1</v>
      </c>
      <c r="I1954" s="3">
        <f t="shared" si="30"/>
        <v>0</v>
      </c>
    </row>
    <row r="1955" spans="7:9" x14ac:dyDescent="0.35">
      <c r="G1955" s="54" t="str">
        <f>IF(ISTEXT(overallRate),"Effectuez l’étape 1",IF($C1955="Oui","Utiliser Étape 2a) Hebdomadaire (52)",IF(OR(COUNT($D1955,E1955)&lt;&gt;2,overallRate=0),0,ROUND(IF($B1955="Non - avec lien de dépendance",MIN(2258,E1955,$D1955)*overallRate,MIN(2258,E1955)*overallRate),2))))</f>
        <v>Effectuez l’étape 1</v>
      </c>
      <c r="H1955" s="54" t="str">
        <f>IF(ISTEXT(overallRate),"Effectuez l’étape 1",IF($C1955="Oui","Utiliser Étape 2a) Hebdomadaire (52)",IF(OR(COUNT($D1955,F1955)&lt;&gt;2,overallRate=0),0,ROUND(IF($B1955="Non - avec lien de dépendance",MIN(2258,F1955,$D1955)*overallRate,MIN(2258,F1955)*overallRate),2))))</f>
        <v>Effectuez l’étape 1</v>
      </c>
      <c r="I1955" s="3">
        <f t="shared" si="30"/>
        <v>0</v>
      </c>
    </row>
    <row r="1956" spans="7:9" x14ac:dyDescent="0.35">
      <c r="G1956" s="54" t="str">
        <f>IF(ISTEXT(overallRate),"Effectuez l’étape 1",IF($C1956="Oui","Utiliser Étape 2a) Hebdomadaire (52)",IF(OR(COUNT($D1956,E1956)&lt;&gt;2,overallRate=0),0,ROUND(IF($B1956="Non - avec lien de dépendance",MIN(2258,E1956,$D1956)*overallRate,MIN(2258,E1956)*overallRate),2))))</f>
        <v>Effectuez l’étape 1</v>
      </c>
      <c r="H1956" s="54" t="str">
        <f>IF(ISTEXT(overallRate),"Effectuez l’étape 1",IF($C1956="Oui","Utiliser Étape 2a) Hebdomadaire (52)",IF(OR(COUNT($D1956,F1956)&lt;&gt;2,overallRate=0),0,ROUND(IF($B1956="Non - avec lien de dépendance",MIN(2258,F1956,$D1956)*overallRate,MIN(2258,F1956)*overallRate),2))))</f>
        <v>Effectuez l’étape 1</v>
      </c>
      <c r="I1956" s="3">
        <f t="shared" si="30"/>
        <v>0</v>
      </c>
    </row>
    <row r="1957" spans="7:9" x14ac:dyDescent="0.35">
      <c r="G1957" s="54" t="str">
        <f>IF(ISTEXT(overallRate),"Effectuez l’étape 1",IF($C1957="Oui","Utiliser Étape 2a) Hebdomadaire (52)",IF(OR(COUNT($D1957,E1957)&lt;&gt;2,overallRate=0),0,ROUND(IF($B1957="Non - avec lien de dépendance",MIN(2258,E1957,$D1957)*overallRate,MIN(2258,E1957)*overallRate),2))))</f>
        <v>Effectuez l’étape 1</v>
      </c>
      <c r="H1957" s="54" t="str">
        <f>IF(ISTEXT(overallRate),"Effectuez l’étape 1",IF($C1957="Oui","Utiliser Étape 2a) Hebdomadaire (52)",IF(OR(COUNT($D1957,F1957)&lt;&gt;2,overallRate=0),0,ROUND(IF($B1957="Non - avec lien de dépendance",MIN(2258,F1957,$D1957)*overallRate,MIN(2258,F1957)*overallRate),2))))</f>
        <v>Effectuez l’étape 1</v>
      </c>
      <c r="I1957" s="3">
        <f t="shared" si="30"/>
        <v>0</v>
      </c>
    </row>
    <row r="1958" spans="7:9" x14ac:dyDescent="0.35">
      <c r="G1958" s="54" t="str">
        <f>IF(ISTEXT(overallRate),"Effectuez l’étape 1",IF($C1958="Oui","Utiliser Étape 2a) Hebdomadaire (52)",IF(OR(COUNT($D1958,E1958)&lt;&gt;2,overallRate=0),0,ROUND(IF($B1958="Non - avec lien de dépendance",MIN(2258,E1958,$D1958)*overallRate,MIN(2258,E1958)*overallRate),2))))</f>
        <v>Effectuez l’étape 1</v>
      </c>
      <c r="H1958" s="54" t="str">
        <f>IF(ISTEXT(overallRate),"Effectuez l’étape 1",IF($C1958="Oui","Utiliser Étape 2a) Hebdomadaire (52)",IF(OR(COUNT($D1958,F1958)&lt;&gt;2,overallRate=0),0,ROUND(IF($B1958="Non - avec lien de dépendance",MIN(2258,F1958,$D1958)*overallRate,MIN(2258,F1958)*overallRate),2))))</f>
        <v>Effectuez l’étape 1</v>
      </c>
      <c r="I1958" s="3">
        <f t="shared" si="30"/>
        <v>0</v>
      </c>
    </row>
    <row r="1959" spans="7:9" x14ac:dyDescent="0.35">
      <c r="G1959" s="54" t="str">
        <f>IF(ISTEXT(overallRate),"Effectuez l’étape 1",IF($C1959="Oui","Utiliser Étape 2a) Hebdomadaire (52)",IF(OR(COUNT($D1959,E1959)&lt;&gt;2,overallRate=0),0,ROUND(IF($B1959="Non - avec lien de dépendance",MIN(2258,E1959,$D1959)*overallRate,MIN(2258,E1959)*overallRate),2))))</f>
        <v>Effectuez l’étape 1</v>
      </c>
      <c r="H1959" s="54" t="str">
        <f>IF(ISTEXT(overallRate),"Effectuez l’étape 1",IF($C1959="Oui","Utiliser Étape 2a) Hebdomadaire (52)",IF(OR(COUNT($D1959,F1959)&lt;&gt;2,overallRate=0),0,ROUND(IF($B1959="Non - avec lien de dépendance",MIN(2258,F1959,$D1959)*overallRate,MIN(2258,F1959)*overallRate),2))))</f>
        <v>Effectuez l’étape 1</v>
      </c>
      <c r="I1959" s="3">
        <f t="shared" si="30"/>
        <v>0</v>
      </c>
    </row>
    <row r="1960" spans="7:9" x14ac:dyDescent="0.35">
      <c r="G1960" s="54" t="str">
        <f>IF(ISTEXT(overallRate),"Effectuez l’étape 1",IF($C1960="Oui","Utiliser Étape 2a) Hebdomadaire (52)",IF(OR(COUNT($D1960,E1960)&lt;&gt;2,overallRate=0),0,ROUND(IF($B1960="Non - avec lien de dépendance",MIN(2258,E1960,$D1960)*overallRate,MIN(2258,E1960)*overallRate),2))))</f>
        <v>Effectuez l’étape 1</v>
      </c>
      <c r="H1960" s="54" t="str">
        <f>IF(ISTEXT(overallRate),"Effectuez l’étape 1",IF($C1960="Oui","Utiliser Étape 2a) Hebdomadaire (52)",IF(OR(COUNT($D1960,F1960)&lt;&gt;2,overallRate=0),0,ROUND(IF($B1960="Non - avec lien de dépendance",MIN(2258,F1960,$D1960)*overallRate,MIN(2258,F1960)*overallRate),2))))</f>
        <v>Effectuez l’étape 1</v>
      </c>
      <c r="I1960" s="3">
        <f t="shared" si="30"/>
        <v>0</v>
      </c>
    </row>
    <row r="1961" spans="7:9" x14ac:dyDescent="0.35">
      <c r="G1961" s="54" t="str">
        <f>IF(ISTEXT(overallRate),"Effectuez l’étape 1",IF($C1961="Oui","Utiliser Étape 2a) Hebdomadaire (52)",IF(OR(COUNT($D1961,E1961)&lt;&gt;2,overallRate=0),0,ROUND(IF($B1961="Non - avec lien de dépendance",MIN(2258,E1961,$D1961)*overallRate,MIN(2258,E1961)*overallRate),2))))</f>
        <v>Effectuez l’étape 1</v>
      </c>
      <c r="H1961" s="54" t="str">
        <f>IF(ISTEXT(overallRate),"Effectuez l’étape 1",IF($C1961="Oui","Utiliser Étape 2a) Hebdomadaire (52)",IF(OR(COUNT($D1961,F1961)&lt;&gt;2,overallRate=0),0,ROUND(IF($B1961="Non - avec lien de dépendance",MIN(2258,F1961,$D1961)*overallRate,MIN(2258,F1961)*overallRate),2))))</f>
        <v>Effectuez l’étape 1</v>
      </c>
      <c r="I1961" s="3">
        <f t="shared" si="30"/>
        <v>0</v>
      </c>
    </row>
    <row r="1962" spans="7:9" x14ac:dyDescent="0.35">
      <c r="G1962" s="54" t="str">
        <f>IF(ISTEXT(overallRate),"Effectuez l’étape 1",IF($C1962="Oui","Utiliser Étape 2a) Hebdomadaire (52)",IF(OR(COUNT($D1962,E1962)&lt;&gt;2,overallRate=0),0,ROUND(IF($B1962="Non - avec lien de dépendance",MIN(2258,E1962,$D1962)*overallRate,MIN(2258,E1962)*overallRate),2))))</f>
        <v>Effectuez l’étape 1</v>
      </c>
      <c r="H1962" s="54" t="str">
        <f>IF(ISTEXT(overallRate),"Effectuez l’étape 1",IF($C1962="Oui","Utiliser Étape 2a) Hebdomadaire (52)",IF(OR(COUNT($D1962,F1962)&lt;&gt;2,overallRate=0),0,ROUND(IF($B1962="Non - avec lien de dépendance",MIN(2258,F1962,$D1962)*overallRate,MIN(2258,F1962)*overallRate),2))))</f>
        <v>Effectuez l’étape 1</v>
      </c>
      <c r="I1962" s="3">
        <f t="shared" si="30"/>
        <v>0</v>
      </c>
    </row>
    <row r="1963" spans="7:9" x14ac:dyDescent="0.35">
      <c r="G1963" s="54" t="str">
        <f>IF(ISTEXT(overallRate),"Effectuez l’étape 1",IF($C1963="Oui","Utiliser Étape 2a) Hebdomadaire (52)",IF(OR(COUNT($D1963,E1963)&lt;&gt;2,overallRate=0),0,ROUND(IF($B1963="Non - avec lien de dépendance",MIN(2258,E1963,$D1963)*overallRate,MIN(2258,E1963)*overallRate),2))))</f>
        <v>Effectuez l’étape 1</v>
      </c>
      <c r="H1963" s="54" t="str">
        <f>IF(ISTEXT(overallRate),"Effectuez l’étape 1",IF($C1963="Oui","Utiliser Étape 2a) Hebdomadaire (52)",IF(OR(COUNT($D1963,F1963)&lt;&gt;2,overallRate=0),0,ROUND(IF($B1963="Non - avec lien de dépendance",MIN(2258,F1963,$D1963)*overallRate,MIN(2258,F1963)*overallRate),2))))</f>
        <v>Effectuez l’étape 1</v>
      </c>
      <c r="I1963" s="3">
        <f t="shared" si="30"/>
        <v>0</v>
      </c>
    </row>
    <row r="1964" spans="7:9" x14ac:dyDescent="0.35">
      <c r="G1964" s="54" t="str">
        <f>IF(ISTEXT(overallRate),"Effectuez l’étape 1",IF($C1964="Oui","Utiliser Étape 2a) Hebdomadaire (52)",IF(OR(COUNT($D1964,E1964)&lt;&gt;2,overallRate=0),0,ROUND(IF($B1964="Non - avec lien de dépendance",MIN(2258,E1964,$D1964)*overallRate,MIN(2258,E1964)*overallRate),2))))</f>
        <v>Effectuez l’étape 1</v>
      </c>
      <c r="H1964" s="54" t="str">
        <f>IF(ISTEXT(overallRate),"Effectuez l’étape 1",IF($C1964="Oui","Utiliser Étape 2a) Hebdomadaire (52)",IF(OR(COUNT($D1964,F1964)&lt;&gt;2,overallRate=0),0,ROUND(IF($B1964="Non - avec lien de dépendance",MIN(2258,F1964,$D1964)*overallRate,MIN(2258,F1964)*overallRate),2))))</f>
        <v>Effectuez l’étape 1</v>
      </c>
      <c r="I1964" s="3">
        <f t="shared" si="30"/>
        <v>0</v>
      </c>
    </row>
    <row r="1965" spans="7:9" x14ac:dyDescent="0.35">
      <c r="G1965" s="54" t="str">
        <f>IF(ISTEXT(overallRate),"Effectuez l’étape 1",IF($C1965="Oui","Utiliser Étape 2a) Hebdomadaire (52)",IF(OR(COUNT($D1965,E1965)&lt;&gt;2,overallRate=0),0,ROUND(IF($B1965="Non - avec lien de dépendance",MIN(2258,E1965,$D1965)*overallRate,MIN(2258,E1965)*overallRate),2))))</f>
        <v>Effectuez l’étape 1</v>
      </c>
      <c r="H1965" s="54" t="str">
        <f>IF(ISTEXT(overallRate),"Effectuez l’étape 1",IF($C1965="Oui","Utiliser Étape 2a) Hebdomadaire (52)",IF(OR(COUNT($D1965,F1965)&lt;&gt;2,overallRate=0),0,ROUND(IF($B1965="Non - avec lien de dépendance",MIN(2258,F1965,$D1965)*overallRate,MIN(2258,F1965)*overallRate),2))))</f>
        <v>Effectuez l’étape 1</v>
      </c>
      <c r="I1965" s="3">
        <f t="shared" si="30"/>
        <v>0</v>
      </c>
    </row>
    <row r="1966" spans="7:9" x14ac:dyDescent="0.35">
      <c r="G1966" s="54" t="str">
        <f>IF(ISTEXT(overallRate),"Effectuez l’étape 1",IF($C1966="Oui","Utiliser Étape 2a) Hebdomadaire (52)",IF(OR(COUNT($D1966,E1966)&lt;&gt;2,overallRate=0),0,ROUND(IF($B1966="Non - avec lien de dépendance",MIN(2258,E1966,$D1966)*overallRate,MIN(2258,E1966)*overallRate),2))))</f>
        <v>Effectuez l’étape 1</v>
      </c>
      <c r="H1966" s="54" t="str">
        <f>IF(ISTEXT(overallRate),"Effectuez l’étape 1",IF($C1966="Oui","Utiliser Étape 2a) Hebdomadaire (52)",IF(OR(COUNT($D1966,F1966)&lt;&gt;2,overallRate=0),0,ROUND(IF($B1966="Non - avec lien de dépendance",MIN(2258,F1966,$D1966)*overallRate,MIN(2258,F1966)*overallRate),2))))</f>
        <v>Effectuez l’étape 1</v>
      </c>
      <c r="I1966" s="3">
        <f t="shared" si="30"/>
        <v>0</v>
      </c>
    </row>
    <row r="1967" spans="7:9" x14ac:dyDescent="0.35">
      <c r="G1967" s="54" t="str">
        <f>IF(ISTEXT(overallRate),"Effectuez l’étape 1",IF($C1967="Oui","Utiliser Étape 2a) Hebdomadaire (52)",IF(OR(COUNT($D1967,E1967)&lt;&gt;2,overallRate=0),0,ROUND(IF($B1967="Non - avec lien de dépendance",MIN(2258,E1967,$D1967)*overallRate,MIN(2258,E1967)*overallRate),2))))</f>
        <v>Effectuez l’étape 1</v>
      </c>
      <c r="H1967" s="54" t="str">
        <f>IF(ISTEXT(overallRate),"Effectuez l’étape 1",IF($C1967="Oui","Utiliser Étape 2a) Hebdomadaire (52)",IF(OR(COUNT($D1967,F1967)&lt;&gt;2,overallRate=0),0,ROUND(IF($B1967="Non - avec lien de dépendance",MIN(2258,F1967,$D1967)*overallRate,MIN(2258,F1967)*overallRate),2))))</f>
        <v>Effectuez l’étape 1</v>
      </c>
      <c r="I1967" s="3">
        <f t="shared" si="30"/>
        <v>0</v>
      </c>
    </row>
    <row r="1968" spans="7:9" x14ac:dyDescent="0.35">
      <c r="G1968" s="54" t="str">
        <f>IF(ISTEXT(overallRate),"Effectuez l’étape 1",IF($C1968="Oui","Utiliser Étape 2a) Hebdomadaire (52)",IF(OR(COUNT($D1968,E1968)&lt;&gt;2,overallRate=0),0,ROUND(IF($B1968="Non - avec lien de dépendance",MIN(2258,E1968,$D1968)*overallRate,MIN(2258,E1968)*overallRate),2))))</f>
        <v>Effectuez l’étape 1</v>
      </c>
      <c r="H1968" s="54" t="str">
        <f>IF(ISTEXT(overallRate),"Effectuez l’étape 1",IF($C1968="Oui","Utiliser Étape 2a) Hebdomadaire (52)",IF(OR(COUNT($D1968,F1968)&lt;&gt;2,overallRate=0),0,ROUND(IF($B1968="Non - avec lien de dépendance",MIN(2258,F1968,$D1968)*overallRate,MIN(2258,F1968)*overallRate),2))))</f>
        <v>Effectuez l’étape 1</v>
      </c>
      <c r="I1968" s="3">
        <f t="shared" si="30"/>
        <v>0</v>
      </c>
    </row>
    <row r="1969" spans="7:9" x14ac:dyDescent="0.35">
      <c r="G1969" s="54" t="str">
        <f>IF(ISTEXT(overallRate),"Effectuez l’étape 1",IF($C1969="Oui","Utiliser Étape 2a) Hebdomadaire (52)",IF(OR(COUNT($D1969,E1969)&lt;&gt;2,overallRate=0),0,ROUND(IF($B1969="Non - avec lien de dépendance",MIN(2258,E1969,$D1969)*overallRate,MIN(2258,E1969)*overallRate),2))))</f>
        <v>Effectuez l’étape 1</v>
      </c>
      <c r="H1969" s="54" t="str">
        <f>IF(ISTEXT(overallRate),"Effectuez l’étape 1",IF($C1969="Oui","Utiliser Étape 2a) Hebdomadaire (52)",IF(OR(COUNT($D1969,F1969)&lt;&gt;2,overallRate=0),0,ROUND(IF($B1969="Non - avec lien de dépendance",MIN(2258,F1969,$D1969)*overallRate,MIN(2258,F1969)*overallRate),2))))</f>
        <v>Effectuez l’étape 1</v>
      </c>
      <c r="I1969" s="3">
        <f t="shared" si="30"/>
        <v>0</v>
      </c>
    </row>
    <row r="1970" spans="7:9" x14ac:dyDescent="0.35">
      <c r="G1970" s="54" t="str">
        <f>IF(ISTEXT(overallRate),"Effectuez l’étape 1",IF($C1970="Oui","Utiliser Étape 2a) Hebdomadaire (52)",IF(OR(COUNT($D1970,E1970)&lt;&gt;2,overallRate=0),0,ROUND(IF($B1970="Non - avec lien de dépendance",MIN(2258,E1970,$D1970)*overallRate,MIN(2258,E1970)*overallRate),2))))</f>
        <v>Effectuez l’étape 1</v>
      </c>
      <c r="H1970" s="54" t="str">
        <f>IF(ISTEXT(overallRate),"Effectuez l’étape 1",IF($C1970="Oui","Utiliser Étape 2a) Hebdomadaire (52)",IF(OR(COUNT($D1970,F1970)&lt;&gt;2,overallRate=0),0,ROUND(IF($B1970="Non - avec lien de dépendance",MIN(2258,F1970,$D1970)*overallRate,MIN(2258,F1970)*overallRate),2))))</f>
        <v>Effectuez l’étape 1</v>
      </c>
      <c r="I1970" s="3">
        <f t="shared" si="30"/>
        <v>0</v>
      </c>
    </row>
    <row r="1971" spans="7:9" x14ac:dyDescent="0.35">
      <c r="G1971" s="54" t="str">
        <f>IF(ISTEXT(overallRate),"Effectuez l’étape 1",IF($C1971="Oui","Utiliser Étape 2a) Hebdomadaire (52)",IF(OR(COUNT($D1971,E1971)&lt;&gt;2,overallRate=0),0,ROUND(IF($B1971="Non - avec lien de dépendance",MIN(2258,E1971,$D1971)*overallRate,MIN(2258,E1971)*overallRate),2))))</f>
        <v>Effectuez l’étape 1</v>
      </c>
      <c r="H1971" s="54" t="str">
        <f>IF(ISTEXT(overallRate),"Effectuez l’étape 1",IF($C1971="Oui","Utiliser Étape 2a) Hebdomadaire (52)",IF(OR(COUNT($D1971,F1971)&lt;&gt;2,overallRate=0),0,ROUND(IF($B1971="Non - avec lien de dépendance",MIN(2258,F1971,$D1971)*overallRate,MIN(2258,F1971)*overallRate),2))))</f>
        <v>Effectuez l’étape 1</v>
      </c>
      <c r="I1971" s="3">
        <f t="shared" si="30"/>
        <v>0</v>
      </c>
    </row>
    <row r="1972" spans="7:9" x14ac:dyDescent="0.35">
      <c r="G1972" s="54" t="str">
        <f>IF(ISTEXT(overallRate),"Effectuez l’étape 1",IF($C1972="Oui","Utiliser Étape 2a) Hebdomadaire (52)",IF(OR(COUNT($D1972,E1972)&lt;&gt;2,overallRate=0),0,ROUND(IF($B1972="Non - avec lien de dépendance",MIN(2258,E1972,$D1972)*overallRate,MIN(2258,E1972)*overallRate),2))))</f>
        <v>Effectuez l’étape 1</v>
      </c>
      <c r="H1972" s="54" t="str">
        <f>IF(ISTEXT(overallRate),"Effectuez l’étape 1",IF($C1972="Oui","Utiliser Étape 2a) Hebdomadaire (52)",IF(OR(COUNT($D1972,F1972)&lt;&gt;2,overallRate=0),0,ROUND(IF($B1972="Non - avec lien de dépendance",MIN(2258,F1972,$D1972)*overallRate,MIN(2258,F1972)*overallRate),2))))</f>
        <v>Effectuez l’étape 1</v>
      </c>
      <c r="I1972" s="3">
        <f t="shared" si="30"/>
        <v>0</v>
      </c>
    </row>
    <row r="1973" spans="7:9" x14ac:dyDescent="0.35">
      <c r="G1973" s="54" t="str">
        <f>IF(ISTEXT(overallRate),"Effectuez l’étape 1",IF($C1973="Oui","Utiliser Étape 2a) Hebdomadaire (52)",IF(OR(COUNT($D1973,E1973)&lt;&gt;2,overallRate=0),0,ROUND(IF($B1973="Non - avec lien de dépendance",MIN(2258,E1973,$D1973)*overallRate,MIN(2258,E1973)*overallRate),2))))</f>
        <v>Effectuez l’étape 1</v>
      </c>
      <c r="H1973" s="54" t="str">
        <f>IF(ISTEXT(overallRate),"Effectuez l’étape 1",IF($C1973="Oui","Utiliser Étape 2a) Hebdomadaire (52)",IF(OR(COUNT($D1973,F1973)&lt;&gt;2,overallRate=0),0,ROUND(IF($B1973="Non - avec lien de dépendance",MIN(2258,F1973,$D1973)*overallRate,MIN(2258,F1973)*overallRate),2))))</f>
        <v>Effectuez l’étape 1</v>
      </c>
      <c r="I1973" s="3">
        <f t="shared" si="30"/>
        <v>0</v>
      </c>
    </row>
    <row r="1974" spans="7:9" x14ac:dyDescent="0.35">
      <c r="G1974" s="54" t="str">
        <f>IF(ISTEXT(overallRate),"Effectuez l’étape 1",IF($C1974="Oui","Utiliser Étape 2a) Hebdomadaire (52)",IF(OR(COUNT($D1974,E1974)&lt;&gt;2,overallRate=0),0,ROUND(IF($B1974="Non - avec lien de dépendance",MIN(2258,E1974,$D1974)*overallRate,MIN(2258,E1974)*overallRate),2))))</f>
        <v>Effectuez l’étape 1</v>
      </c>
      <c r="H1974" s="54" t="str">
        <f>IF(ISTEXT(overallRate),"Effectuez l’étape 1",IF($C1974="Oui","Utiliser Étape 2a) Hebdomadaire (52)",IF(OR(COUNT($D1974,F1974)&lt;&gt;2,overallRate=0),0,ROUND(IF($B1974="Non - avec lien de dépendance",MIN(2258,F1974,$D1974)*overallRate,MIN(2258,F1974)*overallRate),2))))</f>
        <v>Effectuez l’étape 1</v>
      </c>
      <c r="I1974" s="3">
        <f t="shared" si="30"/>
        <v>0</v>
      </c>
    </row>
    <row r="1975" spans="7:9" x14ac:dyDescent="0.35">
      <c r="G1975" s="54" t="str">
        <f>IF(ISTEXT(overallRate),"Effectuez l’étape 1",IF($C1975="Oui","Utiliser Étape 2a) Hebdomadaire (52)",IF(OR(COUNT($D1975,E1975)&lt;&gt;2,overallRate=0),0,ROUND(IF($B1975="Non - avec lien de dépendance",MIN(2258,E1975,$D1975)*overallRate,MIN(2258,E1975)*overallRate),2))))</f>
        <v>Effectuez l’étape 1</v>
      </c>
      <c r="H1975" s="54" t="str">
        <f>IF(ISTEXT(overallRate),"Effectuez l’étape 1",IF($C1975="Oui","Utiliser Étape 2a) Hebdomadaire (52)",IF(OR(COUNT($D1975,F1975)&lt;&gt;2,overallRate=0),0,ROUND(IF($B1975="Non - avec lien de dépendance",MIN(2258,F1975,$D1975)*overallRate,MIN(2258,F1975)*overallRate),2))))</f>
        <v>Effectuez l’étape 1</v>
      </c>
      <c r="I1975" s="3">
        <f t="shared" si="30"/>
        <v>0</v>
      </c>
    </row>
    <row r="1976" spans="7:9" x14ac:dyDescent="0.35">
      <c r="G1976" s="54" t="str">
        <f>IF(ISTEXT(overallRate),"Effectuez l’étape 1",IF($C1976="Oui","Utiliser Étape 2a) Hebdomadaire (52)",IF(OR(COUNT($D1976,E1976)&lt;&gt;2,overallRate=0),0,ROUND(IF($B1976="Non - avec lien de dépendance",MIN(2258,E1976,$D1976)*overallRate,MIN(2258,E1976)*overallRate),2))))</f>
        <v>Effectuez l’étape 1</v>
      </c>
      <c r="H1976" s="54" t="str">
        <f>IF(ISTEXT(overallRate),"Effectuez l’étape 1",IF($C1976="Oui","Utiliser Étape 2a) Hebdomadaire (52)",IF(OR(COUNT($D1976,F1976)&lt;&gt;2,overallRate=0),0,ROUND(IF($B1976="Non - avec lien de dépendance",MIN(2258,F1976,$D1976)*overallRate,MIN(2258,F1976)*overallRate),2))))</f>
        <v>Effectuez l’étape 1</v>
      </c>
      <c r="I1976" s="3">
        <f t="shared" si="30"/>
        <v>0</v>
      </c>
    </row>
    <row r="1977" spans="7:9" x14ac:dyDescent="0.35">
      <c r="G1977" s="54" t="str">
        <f>IF(ISTEXT(overallRate),"Effectuez l’étape 1",IF($C1977="Oui","Utiliser Étape 2a) Hebdomadaire (52)",IF(OR(COUNT($D1977,E1977)&lt;&gt;2,overallRate=0),0,ROUND(IF($B1977="Non - avec lien de dépendance",MIN(2258,E1977,$D1977)*overallRate,MIN(2258,E1977)*overallRate),2))))</f>
        <v>Effectuez l’étape 1</v>
      </c>
      <c r="H1977" s="54" t="str">
        <f>IF(ISTEXT(overallRate),"Effectuez l’étape 1",IF($C1977="Oui","Utiliser Étape 2a) Hebdomadaire (52)",IF(OR(COUNT($D1977,F1977)&lt;&gt;2,overallRate=0),0,ROUND(IF($B1977="Non - avec lien de dépendance",MIN(2258,F1977,$D1977)*overallRate,MIN(2258,F1977)*overallRate),2))))</f>
        <v>Effectuez l’étape 1</v>
      </c>
      <c r="I1977" s="3">
        <f t="shared" si="30"/>
        <v>0</v>
      </c>
    </row>
    <row r="1978" spans="7:9" x14ac:dyDescent="0.35">
      <c r="G1978" s="54" t="str">
        <f>IF(ISTEXT(overallRate),"Effectuez l’étape 1",IF($C1978="Oui","Utiliser Étape 2a) Hebdomadaire (52)",IF(OR(COUNT($D1978,E1978)&lt;&gt;2,overallRate=0),0,ROUND(IF($B1978="Non - avec lien de dépendance",MIN(2258,E1978,$D1978)*overallRate,MIN(2258,E1978)*overallRate),2))))</f>
        <v>Effectuez l’étape 1</v>
      </c>
      <c r="H1978" s="54" t="str">
        <f>IF(ISTEXT(overallRate),"Effectuez l’étape 1",IF($C1978="Oui","Utiliser Étape 2a) Hebdomadaire (52)",IF(OR(COUNT($D1978,F1978)&lt;&gt;2,overallRate=0),0,ROUND(IF($B1978="Non - avec lien de dépendance",MIN(2258,F1978,$D1978)*overallRate,MIN(2258,F1978)*overallRate),2))))</f>
        <v>Effectuez l’étape 1</v>
      </c>
      <c r="I1978" s="3">
        <f t="shared" si="30"/>
        <v>0</v>
      </c>
    </row>
    <row r="1979" spans="7:9" x14ac:dyDescent="0.35">
      <c r="G1979" s="54" t="str">
        <f>IF(ISTEXT(overallRate),"Effectuez l’étape 1",IF($C1979="Oui","Utiliser Étape 2a) Hebdomadaire (52)",IF(OR(COUNT($D1979,E1979)&lt;&gt;2,overallRate=0),0,ROUND(IF($B1979="Non - avec lien de dépendance",MIN(2258,E1979,$D1979)*overallRate,MIN(2258,E1979)*overallRate),2))))</f>
        <v>Effectuez l’étape 1</v>
      </c>
      <c r="H1979" s="54" t="str">
        <f>IF(ISTEXT(overallRate),"Effectuez l’étape 1",IF($C1979="Oui","Utiliser Étape 2a) Hebdomadaire (52)",IF(OR(COUNT($D1979,F1979)&lt;&gt;2,overallRate=0),0,ROUND(IF($B1979="Non - avec lien de dépendance",MIN(2258,F1979,$D1979)*overallRate,MIN(2258,F1979)*overallRate),2))))</f>
        <v>Effectuez l’étape 1</v>
      </c>
      <c r="I1979" s="3">
        <f t="shared" si="30"/>
        <v>0</v>
      </c>
    </row>
    <row r="1980" spans="7:9" x14ac:dyDescent="0.35">
      <c r="G1980" s="54" t="str">
        <f>IF(ISTEXT(overallRate),"Effectuez l’étape 1",IF($C1980="Oui","Utiliser Étape 2a) Hebdomadaire (52)",IF(OR(COUNT($D1980,E1980)&lt;&gt;2,overallRate=0),0,ROUND(IF($B1980="Non - avec lien de dépendance",MIN(2258,E1980,$D1980)*overallRate,MIN(2258,E1980)*overallRate),2))))</f>
        <v>Effectuez l’étape 1</v>
      </c>
      <c r="H1980" s="54" t="str">
        <f>IF(ISTEXT(overallRate),"Effectuez l’étape 1",IF($C1980="Oui","Utiliser Étape 2a) Hebdomadaire (52)",IF(OR(COUNT($D1980,F1980)&lt;&gt;2,overallRate=0),0,ROUND(IF($B1980="Non - avec lien de dépendance",MIN(2258,F1980,$D1980)*overallRate,MIN(2258,F1980)*overallRate),2))))</f>
        <v>Effectuez l’étape 1</v>
      </c>
      <c r="I1980" s="3">
        <f t="shared" si="30"/>
        <v>0</v>
      </c>
    </row>
    <row r="1981" spans="7:9" x14ac:dyDescent="0.35">
      <c r="G1981" s="54" t="str">
        <f>IF(ISTEXT(overallRate),"Effectuez l’étape 1",IF($C1981="Oui","Utiliser Étape 2a) Hebdomadaire (52)",IF(OR(COUNT($D1981,E1981)&lt;&gt;2,overallRate=0),0,ROUND(IF($B1981="Non - avec lien de dépendance",MIN(2258,E1981,$D1981)*overallRate,MIN(2258,E1981)*overallRate),2))))</f>
        <v>Effectuez l’étape 1</v>
      </c>
      <c r="H1981" s="54" t="str">
        <f>IF(ISTEXT(overallRate),"Effectuez l’étape 1",IF($C1981="Oui","Utiliser Étape 2a) Hebdomadaire (52)",IF(OR(COUNT($D1981,F1981)&lt;&gt;2,overallRate=0),0,ROUND(IF($B1981="Non - avec lien de dépendance",MIN(2258,F1981,$D1981)*overallRate,MIN(2258,F1981)*overallRate),2))))</f>
        <v>Effectuez l’étape 1</v>
      </c>
      <c r="I1981" s="3">
        <f t="shared" si="30"/>
        <v>0</v>
      </c>
    </row>
    <row r="1982" spans="7:9" x14ac:dyDescent="0.35">
      <c r="G1982" s="54" t="str">
        <f>IF(ISTEXT(overallRate),"Effectuez l’étape 1",IF($C1982="Oui","Utiliser Étape 2a) Hebdomadaire (52)",IF(OR(COUNT($D1982,E1982)&lt;&gt;2,overallRate=0),0,ROUND(IF($B1982="Non - avec lien de dépendance",MIN(2258,E1982,$D1982)*overallRate,MIN(2258,E1982)*overallRate),2))))</f>
        <v>Effectuez l’étape 1</v>
      </c>
      <c r="H1982" s="54" t="str">
        <f>IF(ISTEXT(overallRate),"Effectuez l’étape 1",IF($C1982="Oui","Utiliser Étape 2a) Hebdomadaire (52)",IF(OR(COUNT($D1982,F1982)&lt;&gt;2,overallRate=0),0,ROUND(IF($B1982="Non - avec lien de dépendance",MIN(2258,F1982,$D1982)*overallRate,MIN(2258,F1982)*overallRate),2))))</f>
        <v>Effectuez l’étape 1</v>
      </c>
      <c r="I1982" s="3">
        <f t="shared" si="30"/>
        <v>0</v>
      </c>
    </row>
    <row r="1983" spans="7:9" x14ac:dyDescent="0.35">
      <c r="G1983" s="54" t="str">
        <f>IF(ISTEXT(overallRate),"Effectuez l’étape 1",IF($C1983="Oui","Utiliser Étape 2a) Hebdomadaire (52)",IF(OR(COUNT($D1983,E1983)&lt;&gt;2,overallRate=0),0,ROUND(IF($B1983="Non - avec lien de dépendance",MIN(2258,E1983,$D1983)*overallRate,MIN(2258,E1983)*overallRate),2))))</f>
        <v>Effectuez l’étape 1</v>
      </c>
      <c r="H1983" s="54" t="str">
        <f>IF(ISTEXT(overallRate),"Effectuez l’étape 1",IF($C1983="Oui","Utiliser Étape 2a) Hebdomadaire (52)",IF(OR(COUNT($D1983,F1983)&lt;&gt;2,overallRate=0),0,ROUND(IF($B1983="Non - avec lien de dépendance",MIN(2258,F1983,$D1983)*overallRate,MIN(2258,F1983)*overallRate),2))))</f>
        <v>Effectuez l’étape 1</v>
      </c>
      <c r="I1983" s="3">
        <f t="shared" si="30"/>
        <v>0</v>
      </c>
    </row>
    <row r="1984" spans="7:9" x14ac:dyDescent="0.35">
      <c r="G1984" s="54" t="str">
        <f>IF(ISTEXT(overallRate),"Effectuez l’étape 1",IF($C1984="Oui","Utiliser Étape 2a) Hebdomadaire (52)",IF(OR(COUNT($D1984,E1984)&lt;&gt;2,overallRate=0),0,ROUND(IF($B1984="Non - avec lien de dépendance",MIN(2258,E1984,$D1984)*overallRate,MIN(2258,E1984)*overallRate),2))))</f>
        <v>Effectuez l’étape 1</v>
      </c>
      <c r="H1984" s="54" t="str">
        <f>IF(ISTEXT(overallRate),"Effectuez l’étape 1",IF($C1984="Oui","Utiliser Étape 2a) Hebdomadaire (52)",IF(OR(COUNT($D1984,F1984)&lt;&gt;2,overallRate=0),0,ROUND(IF($B1984="Non - avec lien de dépendance",MIN(2258,F1984,$D1984)*overallRate,MIN(2258,F1984)*overallRate),2))))</f>
        <v>Effectuez l’étape 1</v>
      </c>
      <c r="I1984" s="3">
        <f t="shared" si="30"/>
        <v>0</v>
      </c>
    </row>
    <row r="1985" spans="7:9" x14ac:dyDescent="0.35">
      <c r="G1985" s="54" t="str">
        <f>IF(ISTEXT(overallRate),"Effectuez l’étape 1",IF($C1985="Oui","Utiliser Étape 2a) Hebdomadaire (52)",IF(OR(COUNT($D1985,E1985)&lt;&gt;2,overallRate=0),0,ROUND(IF($B1985="Non - avec lien de dépendance",MIN(2258,E1985,$D1985)*overallRate,MIN(2258,E1985)*overallRate),2))))</f>
        <v>Effectuez l’étape 1</v>
      </c>
      <c r="H1985" s="54" t="str">
        <f>IF(ISTEXT(overallRate),"Effectuez l’étape 1",IF($C1985="Oui","Utiliser Étape 2a) Hebdomadaire (52)",IF(OR(COUNT($D1985,F1985)&lt;&gt;2,overallRate=0),0,ROUND(IF($B1985="Non - avec lien de dépendance",MIN(2258,F1985,$D1985)*overallRate,MIN(2258,F1985)*overallRate),2))))</f>
        <v>Effectuez l’étape 1</v>
      </c>
      <c r="I1985" s="3">
        <f t="shared" si="30"/>
        <v>0</v>
      </c>
    </row>
    <row r="1986" spans="7:9" x14ac:dyDescent="0.35">
      <c r="G1986" s="54" t="str">
        <f>IF(ISTEXT(overallRate),"Effectuez l’étape 1",IF($C1986="Oui","Utiliser Étape 2a) Hebdomadaire (52)",IF(OR(COUNT($D1986,E1986)&lt;&gt;2,overallRate=0),0,ROUND(IF($B1986="Non - avec lien de dépendance",MIN(2258,E1986,$D1986)*overallRate,MIN(2258,E1986)*overallRate),2))))</f>
        <v>Effectuez l’étape 1</v>
      </c>
      <c r="H1986" s="54" t="str">
        <f>IF(ISTEXT(overallRate),"Effectuez l’étape 1",IF($C1986="Oui","Utiliser Étape 2a) Hebdomadaire (52)",IF(OR(COUNT($D1986,F1986)&lt;&gt;2,overallRate=0),0,ROUND(IF($B1986="Non - avec lien de dépendance",MIN(2258,F1986,$D1986)*overallRate,MIN(2258,F1986)*overallRate),2))))</f>
        <v>Effectuez l’étape 1</v>
      </c>
      <c r="I1986" s="3">
        <f t="shared" si="30"/>
        <v>0</v>
      </c>
    </row>
    <row r="1987" spans="7:9" x14ac:dyDescent="0.35">
      <c r="G1987" s="54" t="str">
        <f>IF(ISTEXT(overallRate),"Effectuez l’étape 1",IF($C1987="Oui","Utiliser Étape 2a) Hebdomadaire (52)",IF(OR(COUNT($D1987,E1987)&lt;&gt;2,overallRate=0),0,ROUND(IF($B1987="Non - avec lien de dépendance",MIN(2258,E1987,$D1987)*overallRate,MIN(2258,E1987)*overallRate),2))))</f>
        <v>Effectuez l’étape 1</v>
      </c>
      <c r="H1987" s="54" t="str">
        <f>IF(ISTEXT(overallRate),"Effectuez l’étape 1",IF($C1987="Oui","Utiliser Étape 2a) Hebdomadaire (52)",IF(OR(COUNT($D1987,F1987)&lt;&gt;2,overallRate=0),0,ROUND(IF($B1987="Non - avec lien de dépendance",MIN(2258,F1987,$D1987)*overallRate,MIN(2258,F1987)*overallRate),2))))</f>
        <v>Effectuez l’étape 1</v>
      </c>
      <c r="I1987" s="3">
        <f t="shared" si="30"/>
        <v>0</v>
      </c>
    </row>
    <row r="1988" spans="7:9" x14ac:dyDescent="0.35">
      <c r="G1988" s="54" t="str">
        <f>IF(ISTEXT(overallRate),"Effectuez l’étape 1",IF($C1988="Oui","Utiliser Étape 2a) Hebdomadaire (52)",IF(OR(COUNT($D1988,E1988)&lt;&gt;2,overallRate=0),0,ROUND(IF($B1988="Non - avec lien de dépendance",MIN(2258,E1988,$D1988)*overallRate,MIN(2258,E1988)*overallRate),2))))</f>
        <v>Effectuez l’étape 1</v>
      </c>
      <c r="H1988" s="54" t="str">
        <f>IF(ISTEXT(overallRate),"Effectuez l’étape 1",IF($C1988="Oui","Utiliser Étape 2a) Hebdomadaire (52)",IF(OR(COUNT($D1988,F1988)&lt;&gt;2,overallRate=0),0,ROUND(IF($B1988="Non - avec lien de dépendance",MIN(2258,F1988,$D1988)*overallRate,MIN(2258,F1988)*overallRate),2))))</f>
        <v>Effectuez l’étape 1</v>
      </c>
      <c r="I1988" s="3">
        <f t="shared" si="30"/>
        <v>0</v>
      </c>
    </row>
    <row r="1989" spans="7:9" x14ac:dyDescent="0.35">
      <c r="G1989" s="54" t="str">
        <f>IF(ISTEXT(overallRate),"Effectuez l’étape 1",IF($C1989="Oui","Utiliser Étape 2a) Hebdomadaire (52)",IF(OR(COUNT($D1989,E1989)&lt;&gt;2,overallRate=0),0,ROUND(IF($B1989="Non - avec lien de dépendance",MIN(2258,E1989,$D1989)*overallRate,MIN(2258,E1989)*overallRate),2))))</f>
        <v>Effectuez l’étape 1</v>
      </c>
      <c r="H1989" s="54" t="str">
        <f>IF(ISTEXT(overallRate),"Effectuez l’étape 1",IF($C1989="Oui","Utiliser Étape 2a) Hebdomadaire (52)",IF(OR(COUNT($D1989,F1989)&lt;&gt;2,overallRate=0),0,ROUND(IF($B1989="Non - avec lien de dépendance",MIN(2258,F1989,$D1989)*overallRate,MIN(2258,F1989)*overallRate),2))))</f>
        <v>Effectuez l’étape 1</v>
      </c>
      <c r="I1989" s="3">
        <f t="shared" si="30"/>
        <v>0</v>
      </c>
    </row>
    <row r="1990" spans="7:9" x14ac:dyDescent="0.35">
      <c r="G1990" s="54" t="str">
        <f>IF(ISTEXT(overallRate),"Effectuez l’étape 1",IF($C1990="Oui","Utiliser Étape 2a) Hebdomadaire (52)",IF(OR(COUNT($D1990,E1990)&lt;&gt;2,overallRate=0),0,ROUND(IF($B1990="Non - avec lien de dépendance",MIN(2258,E1990,$D1990)*overallRate,MIN(2258,E1990)*overallRate),2))))</f>
        <v>Effectuez l’étape 1</v>
      </c>
      <c r="H1990" s="54" t="str">
        <f>IF(ISTEXT(overallRate),"Effectuez l’étape 1",IF($C1990="Oui","Utiliser Étape 2a) Hebdomadaire (52)",IF(OR(COUNT($D1990,F1990)&lt;&gt;2,overallRate=0),0,ROUND(IF($B1990="Non - avec lien de dépendance",MIN(2258,F1990,$D1990)*overallRate,MIN(2258,F1990)*overallRate),2))))</f>
        <v>Effectuez l’étape 1</v>
      </c>
      <c r="I1990" s="3">
        <f t="shared" si="30"/>
        <v>0</v>
      </c>
    </row>
    <row r="1991" spans="7:9" x14ac:dyDescent="0.35">
      <c r="G1991" s="54" t="str">
        <f>IF(ISTEXT(overallRate),"Effectuez l’étape 1",IF($C1991="Oui","Utiliser Étape 2a) Hebdomadaire (52)",IF(OR(COUNT($D1991,E1991)&lt;&gt;2,overallRate=0),0,ROUND(IF($B1991="Non - avec lien de dépendance",MIN(2258,E1991,$D1991)*overallRate,MIN(2258,E1991)*overallRate),2))))</f>
        <v>Effectuez l’étape 1</v>
      </c>
      <c r="H1991" s="54" t="str">
        <f>IF(ISTEXT(overallRate),"Effectuez l’étape 1",IF($C1991="Oui","Utiliser Étape 2a) Hebdomadaire (52)",IF(OR(COUNT($D1991,F1991)&lt;&gt;2,overallRate=0),0,ROUND(IF($B1991="Non - avec lien de dépendance",MIN(2258,F1991,$D1991)*overallRate,MIN(2258,F1991)*overallRate),2))))</f>
        <v>Effectuez l’étape 1</v>
      </c>
      <c r="I1991" s="3">
        <f t="shared" ref="I1991:I2054" si="31">IF(AND(COUNT(B1991:F1991)&gt;0,OR(COUNT(D1991:F1991)&lt;&gt;3,ISBLANK(B1991))),"Fill out all amounts",SUM(G1991:H1991))</f>
        <v>0</v>
      </c>
    </row>
    <row r="1992" spans="7:9" x14ac:dyDescent="0.35">
      <c r="G1992" s="54" t="str">
        <f>IF(ISTEXT(overallRate),"Effectuez l’étape 1",IF($C1992="Oui","Utiliser Étape 2a) Hebdomadaire (52)",IF(OR(COUNT($D1992,E1992)&lt;&gt;2,overallRate=0),0,ROUND(IF($B1992="Non - avec lien de dépendance",MIN(2258,E1992,$D1992)*overallRate,MIN(2258,E1992)*overallRate),2))))</f>
        <v>Effectuez l’étape 1</v>
      </c>
      <c r="H1992" s="54" t="str">
        <f>IF(ISTEXT(overallRate),"Effectuez l’étape 1",IF($C1992="Oui","Utiliser Étape 2a) Hebdomadaire (52)",IF(OR(COUNT($D1992,F1992)&lt;&gt;2,overallRate=0),0,ROUND(IF($B1992="Non - avec lien de dépendance",MIN(2258,F1992,$D1992)*overallRate,MIN(2258,F1992)*overallRate),2))))</f>
        <v>Effectuez l’étape 1</v>
      </c>
      <c r="I1992" s="3">
        <f t="shared" si="31"/>
        <v>0</v>
      </c>
    </row>
    <row r="1993" spans="7:9" x14ac:dyDescent="0.35">
      <c r="G1993" s="54" t="str">
        <f>IF(ISTEXT(overallRate),"Effectuez l’étape 1",IF($C1993="Oui","Utiliser Étape 2a) Hebdomadaire (52)",IF(OR(COUNT($D1993,E1993)&lt;&gt;2,overallRate=0),0,ROUND(IF($B1993="Non - avec lien de dépendance",MIN(2258,E1993,$D1993)*overallRate,MIN(2258,E1993)*overallRate),2))))</f>
        <v>Effectuez l’étape 1</v>
      </c>
      <c r="H1993" s="54" t="str">
        <f>IF(ISTEXT(overallRate),"Effectuez l’étape 1",IF($C1993="Oui","Utiliser Étape 2a) Hebdomadaire (52)",IF(OR(COUNT($D1993,F1993)&lt;&gt;2,overallRate=0),0,ROUND(IF($B1993="Non - avec lien de dépendance",MIN(2258,F1993,$D1993)*overallRate,MIN(2258,F1993)*overallRate),2))))</f>
        <v>Effectuez l’étape 1</v>
      </c>
      <c r="I1993" s="3">
        <f t="shared" si="31"/>
        <v>0</v>
      </c>
    </row>
    <row r="1994" spans="7:9" x14ac:dyDescent="0.35">
      <c r="G1994" s="54" t="str">
        <f>IF(ISTEXT(overallRate),"Effectuez l’étape 1",IF($C1994="Oui","Utiliser Étape 2a) Hebdomadaire (52)",IF(OR(COUNT($D1994,E1994)&lt;&gt;2,overallRate=0),0,ROUND(IF($B1994="Non - avec lien de dépendance",MIN(2258,E1994,$D1994)*overallRate,MIN(2258,E1994)*overallRate),2))))</f>
        <v>Effectuez l’étape 1</v>
      </c>
      <c r="H1994" s="54" t="str">
        <f>IF(ISTEXT(overallRate),"Effectuez l’étape 1",IF($C1994="Oui","Utiliser Étape 2a) Hebdomadaire (52)",IF(OR(COUNT($D1994,F1994)&lt;&gt;2,overallRate=0),0,ROUND(IF($B1994="Non - avec lien de dépendance",MIN(2258,F1994,$D1994)*overallRate,MIN(2258,F1994)*overallRate),2))))</f>
        <v>Effectuez l’étape 1</v>
      </c>
      <c r="I1994" s="3">
        <f t="shared" si="31"/>
        <v>0</v>
      </c>
    </row>
    <row r="1995" spans="7:9" x14ac:dyDescent="0.35">
      <c r="G1995" s="54" t="str">
        <f>IF(ISTEXT(overallRate),"Effectuez l’étape 1",IF($C1995="Oui","Utiliser Étape 2a) Hebdomadaire (52)",IF(OR(COUNT($D1995,E1995)&lt;&gt;2,overallRate=0),0,ROUND(IF($B1995="Non - avec lien de dépendance",MIN(2258,E1995,$D1995)*overallRate,MIN(2258,E1995)*overallRate),2))))</f>
        <v>Effectuez l’étape 1</v>
      </c>
      <c r="H1995" s="54" t="str">
        <f>IF(ISTEXT(overallRate),"Effectuez l’étape 1",IF($C1995="Oui","Utiliser Étape 2a) Hebdomadaire (52)",IF(OR(COUNT($D1995,F1995)&lt;&gt;2,overallRate=0),0,ROUND(IF($B1995="Non - avec lien de dépendance",MIN(2258,F1995,$D1995)*overallRate,MIN(2258,F1995)*overallRate),2))))</f>
        <v>Effectuez l’étape 1</v>
      </c>
      <c r="I1995" s="3">
        <f t="shared" si="31"/>
        <v>0</v>
      </c>
    </row>
    <row r="1996" spans="7:9" x14ac:dyDescent="0.35">
      <c r="G1996" s="54" t="str">
        <f>IF(ISTEXT(overallRate),"Effectuez l’étape 1",IF($C1996="Oui","Utiliser Étape 2a) Hebdomadaire (52)",IF(OR(COUNT($D1996,E1996)&lt;&gt;2,overallRate=0),0,ROUND(IF($B1996="Non - avec lien de dépendance",MIN(2258,E1996,$D1996)*overallRate,MIN(2258,E1996)*overallRate),2))))</f>
        <v>Effectuez l’étape 1</v>
      </c>
      <c r="H1996" s="54" t="str">
        <f>IF(ISTEXT(overallRate),"Effectuez l’étape 1",IF($C1996="Oui","Utiliser Étape 2a) Hebdomadaire (52)",IF(OR(COUNT($D1996,F1996)&lt;&gt;2,overallRate=0),0,ROUND(IF($B1996="Non - avec lien de dépendance",MIN(2258,F1996,$D1996)*overallRate,MIN(2258,F1996)*overallRate),2))))</f>
        <v>Effectuez l’étape 1</v>
      </c>
      <c r="I1996" s="3">
        <f t="shared" si="31"/>
        <v>0</v>
      </c>
    </row>
    <row r="1997" spans="7:9" x14ac:dyDescent="0.35">
      <c r="G1997" s="54" t="str">
        <f>IF(ISTEXT(overallRate),"Effectuez l’étape 1",IF($C1997="Oui","Utiliser Étape 2a) Hebdomadaire (52)",IF(OR(COUNT($D1997,E1997)&lt;&gt;2,overallRate=0),0,ROUND(IF($B1997="Non - avec lien de dépendance",MIN(2258,E1997,$D1997)*overallRate,MIN(2258,E1997)*overallRate),2))))</f>
        <v>Effectuez l’étape 1</v>
      </c>
      <c r="H1997" s="54" t="str">
        <f>IF(ISTEXT(overallRate),"Effectuez l’étape 1",IF($C1997="Oui","Utiliser Étape 2a) Hebdomadaire (52)",IF(OR(COUNT($D1997,F1997)&lt;&gt;2,overallRate=0),0,ROUND(IF($B1997="Non - avec lien de dépendance",MIN(2258,F1997,$D1997)*overallRate,MIN(2258,F1997)*overallRate),2))))</f>
        <v>Effectuez l’étape 1</v>
      </c>
      <c r="I1997" s="3">
        <f t="shared" si="31"/>
        <v>0</v>
      </c>
    </row>
    <row r="1998" spans="7:9" x14ac:dyDescent="0.35">
      <c r="G1998" s="54" t="str">
        <f>IF(ISTEXT(overallRate),"Effectuez l’étape 1",IF($C1998="Oui","Utiliser Étape 2a) Hebdomadaire (52)",IF(OR(COUNT($D1998,E1998)&lt;&gt;2,overallRate=0),0,ROUND(IF($B1998="Non - avec lien de dépendance",MIN(2258,E1998,$D1998)*overallRate,MIN(2258,E1998)*overallRate),2))))</f>
        <v>Effectuez l’étape 1</v>
      </c>
      <c r="H1998" s="54" t="str">
        <f>IF(ISTEXT(overallRate),"Effectuez l’étape 1",IF($C1998="Oui","Utiliser Étape 2a) Hebdomadaire (52)",IF(OR(COUNT($D1998,F1998)&lt;&gt;2,overallRate=0),0,ROUND(IF($B1998="Non - avec lien de dépendance",MIN(2258,F1998,$D1998)*overallRate,MIN(2258,F1998)*overallRate),2))))</f>
        <v>Effectuez l’étape 1</v>
      </c>
      <c r="I1998" s="3">
        <f t="shared" si="31"/>
        <v>0</v>
      </c>
    </row>
    <row r="1999" spans="7:9" x14ac:dyDescent="0.35">
      <c r="G1999" s="54" t="str">
        <f>IF(ISTEXT(overallRate),"Effectuez l’étape 1",IF($C1999="Oui","Utiliser Étape 2a) Hebdomadaire (52)",IF(OR(COUNT($D1999,E1999)&lt;&gt;2,overallRate=0),0,ROUND(IF($B1999="Non - avec lien de dépendance",MIN(2258,E1999,$D1999)*overallRate,MIN(2258,E1999)*overallRate),2))))</f>
        <v>Effectuez l’étape 1</v>
      </c>
      <c r="H1999" s="54" t="str">
        <f>IF(ISTEXT(overallRate),"Effectuez l’étape 1",IF($C1999="Oui","Utiliser Étape 2a) Hebdomadaire (52)",IF(OR(COUNT($D1999,F1999)&lt;&gt;2,overallRate=0),0,ROUND(IF($B1999="Non - avec lien de dépendance",MIN(2258,F1999,$D1999)*overallRate,MIN(2258,F1999)*overallRate),2))))</f>
        <v>Effectuez l’étape 1</v>
      </c>
      <c r="I1999" s="3">
        <f t="shared" si="31"/>
        <v>0</v>
      </c>
    </row>
    <row r="2000" spans="7:9" x14ac:dyDescent="0.35">
      <c r="G2000" s="54" t="str">
        <f>IF(ISTEXT(overallRate),"Effectuez l’étape 1",IF($C2000="Oui","Utiliser Étape 2a) Hebdomadaire (52)",IF(OR(COUNT($D2000,E2000)&lt;&gt;2,overallRate=0),0,ROUND(IF($B2000="Non - avec lien de dépendance",MIN(2258,E2000,$D2000)*overallRate,MIN(2258,E2000)*overallRate),2))))</f>
        <v>Effectuez l’étape 1</v>
      </c>
      <c r="H2000" s="54" t="str">
        <f>IF(ISTEXT(overallRate),"Effectuez l’étape 1",IF($C2000="Oui","Utiliser Étape 2a) Hebdomadaire (52)",IF(OR(COUNT($D2000,F2000)&lt;&gt;2,overallRate=0),0,ROUND(IF($B2000="Non - avec lien de dépendance",MIN(2258,F2000,$D2000)*overallRate,MIN(2258,F2000)*overallRate),2))))</f>
        <v>Effectuez l’étape 1</v>
      </c>
      <c r="I2000" s="3">
        <f t="shared" si="31"/>
        <v>0</v>
      </c>
    </row>
    <row r="2001" spans="7:9" x14ac:dyDescent="0.35">
      <c r="G2001" s="54" t="str">
        <f>IF(ISTEXT(overallRate),"Effectuez l’étape 1",IF($C2001="Oui","Utiliser Étape 2a) Hebdomadaire (52)",IF(OR(COUNT($D2001,E2001)&lt;&gt;2,overallRate=0),0,ROUND(IF($B2001="Non - avec lien de dépendance",MIN(2258,E2001,$D2001)*overallRate,MIN(2258,E2001)*overallRate),2))))</f>
        <v>Effectuez l’étape 1</v>
      </c>
      <c r="H2001" s="54" t="str">
        <f>IF(ISTEXT(overallRate),"Effectuez l’étape 1",IF($C2001="Oui","Utiliser Étape 2a) Hebdomadaire (52)",IF(OR(COUNT($D2001,F2001)&lt;&gt;2,overallRate=0),0,ROUND(IF($B2001="Non - avec lien de dépendance",MIN(2258,F2001,$D2001)*overallRate,MIN(2258,F2001)*overallRate),2))))</f>
        <v>Effectuez l’étape 1</v>
      </c>
      <c r="I2001" s="3">
        <f t="shared" si="31"/>
        <v>0</v>
      </c>
    </row>
    <row r="2002" spans="7:9" x14ac:dyDescent="0.35">
      <c r="G2002" s="54" t="str">
        <f>IF(ISTEXT(overallRate),"Effectuez l’étape 1",IF($C2002="Oui","Utiliser Étape 2a) Hebdomadaire (52)",IF(OR(COUNT($D2002,E2002)&lt;&gt;2,overallRate=0),0,ROUND(IF($B2002="Non - avec lien de dépendance",MIN(2258,E2002,$D2002)*overallRate,MIN(2258,E2002)*overallRate),2))))</f>
        <v>Effectuez l’étape 1</v>
      </c>
      <c r="H2002" s="54" t="str">
        <f>IF(ISTEXT(overallRate),"Effectuez l’étape 1",IF($C2002="Oui","Utiliser Étape 2a) Hebdomadaire (52)",IF(OR(COUNT($D2002,F2002)&lt;&gt;2,overallRate=0),0,ROUND(IF($B2002="Non - avec lien de dépendance",MIN(2258,F2002,$D2002)*overallRate,MIN(2258,F2002)*overallRate),2))))</f>
        <v>Effectuez l’étape 1</v>
      </c>
      <c r="I2002" s="3">
        <f t="shared" si="31"/>
        <v>0</v>
      </c>
    </row>
    <row r="2003" spans="7:9" x14ac:dyDescent="0.35">
      <c r="G2003" s="54" t="str">
        <f>IF(ISTEXT(overallRate),"Effectuez l’étape 1",IF($C2003="Oui","Utiliser Étape 2a) Hebdomadaire (52)",IF(OR(COUNT($D2003,E2003)&lt;&gt;2,overallRate=0),0,ROUND(IF($B2003="Non - avec lien de dépendance",MIN(2258,E2003,$D2003)*overallRate,MIN(2258,E2003)*overallRate),2))))</f>
        <v>Effectuez l’étape 1</v>
      </c>
      <c r="H2003" s="54" t="str">
        <f>IF(ISTEXT(overallRate),"Effectuez l’étape 1",IF($C2003="Oui","Utiliser Étape 2a) Hebdomadaire (52)",IF(OR(COUNT($D2003,F2003)&lt;&gt;2,overallRate=0),0,ROUND(IF($B2003="Non - avec lien de dépendance",MIN(2258,F2003,$D2003)*overallRate,MIN(2258,F2003)*overallRate),2))))</f>
        <v>Effectuez l’étape 1</v>
      </c>
      <c r="I2003" s="3">
        <f t="shared" si="31"/>
        <v>0</v>
      </c>
    </row>
    <row r="2004" spans="7:9" x14ac:dyDescent="0.35">
      <c r="G2004" s="54" t="str">
        <f>IF(ISTEXT(overallRate),"Effectuez l’étape 1",IF($C2004="Oui","Utiliser Étape 2a) Hebdomadaire (52)",IF(OR(COUNT($D2004,E2004)&lt;&gt;2,overallRate=0),0,ROUND(IF($B2004="Non - avec lien de dépendance",MIN(2258,E2004,$D2004)*overallRate,MIN(2258,E2004)*overallRate),2))))</f>
        <v>Effectuez l’étape 1</v>
      </c>
      <c r="H2004" s="54" t="str">
        <f>IF(ISTEXT(overallRate),"Effectuez l’étape 1",IF($C2004="Oui","Utiliser Étape 2a) Hebdomadaire (52)",IF(OR(COUNT($D2004,F2004)&lt;&gt;2,overallRate=0),0,ROUND(IF($B2004="Non - avec lien de dépendance",MIN(2258,F2004,$D2004)*overallRate,MIN(2258,F2004)*overallRate),2))))</f>
        <v>Effectuez l’étape 1</v>
      </c>
      <c r="I2004" s="3">
        <f t="shared" si="31"/>
        <v>0</v>
      </c>
    </row>
    <row r="2005" spans="7:9" x14ac:dyDescent="0.35">
      <c r="G2005" s="54" t="str">
        <f>IF(ISTEXT(overallRate),"Effectuez l’étape 1",IF($C2005="Oui","Utiliser Étape 2a) Hebdomadaire (52)",IF(OR(COUNT($D2005,E2005)&lt;&gt;2,overallRate=0),0,ROUND(IF($B2005="Non - avec lien de dépendance",MIN(2258,E2005,$D2005)*overallRate,MIN(2258,E2005)*overallRate),2))))</f>
        <v>Effectuez l’étape 1</v>
      </c>
      <c r="H2005" s="54" t="str">
        <f>IF(ISTEXT(overallRate),"Effectuez l’étape 1",IF($C2005="Oui","Utiliser Étape 2a) Hebdomadaire (52)",IF(OR(COUNT($D2005,F2005)&lt;&gt;2,overallRate=0),0,ROUND(IF($B2005="Non - avec lien de dépendance",MIN(2258,F2005,$D2005)*overallRate,MIN(2258,F2005)*overallRate),2))))</f>
        <v>Effectuez l’étape 1</v>
      </c>
      <c r="I2005" s="3">
        <f t="shared" si="31"/>
        <v>0</v>
      </c>
    </row>
    <row r="2006" spans="7:9" x14ac:dyDescent="0.35">
      <c r="G2006" s="54" t="str">
        <f>IF(ISTEXT(overallRate),"Effectuez l’étape 1",IF($C2006="Oui","Utiliser Étape 2a) Hebdomadaire (52)",IF(OR(COUNT($D2006,E2006)&lt;&gt;2,overallRate=0),0,ROUND(IF($B2006="Non - avec lien de dépendance",MIN(2258,E2006,$D2006)*overallRate,MIN(2258,E2006)*overallRate),2))))</f>
        <v>Effectuez l’étape 1</v>
      </c>
      <c r="H2006" s="54" t="str">
        <f>IF(ISTEXT(overallRate),"Effectuez l’étape 1",IF($C2006="Oui","Utiliser Étape 2a) Hebdomadaire (52)",IF(OR(COUNT($D2006,F2006)&lt;&gt;2,overallRate=0),0,ROUND(IF($B2006="Non - avec lien de dépendance",MIN(2258,F2006,$D2006)*overallRate,MIN(2258,F2006)*overallRate),2))))</f>
        <v>Effectuez l’étape 1</v>
      </c>
      <c r="I2006" s="3">
        <f t="shared" si="31"/>
        <v>0</v>
      </c>
    </row>
    <row r="2007" spans="7:9" x14ac:dyDescent="0.35">
      <c r="G2007" s="54" t="str">
        <f>IF(ISTEXT(overallRate),"Effectuez l’étape 1",IF($C2007="Oui","Utiliser Étape 2a) Hebdomadaire (52)",IF(OR(COUNT($D2007,E2007)&lt;&gt;2,overallRate=0),0,ROUND(IF($B2007="Non - avec lien de dépendance",MIN(2258,E2007,$D2007)*overallRate,MIN(2258,E2007)*overallRate),2))))</f>
        <v>Effectuez l’étape 1</v>
      </c>
      <c r="H2007" s="54" t="str">
        <f>IF(ISTEXT(overallRate),"Effectuez l’étape 1",IF($C2007="Oui","Utiliser Étape 2a) Hebdomadaire (52)",IF(OR(COUNT($D2007,F2007)&lt;&gt;2,overallRate=0),0,ROUND(IF($B2007="Non - avec lien de dépendance",MIN(2258,F2007,$D2007)*overallRate,MIN(2258,F2007)*overallRate),2))))</f>
        <v>Effectuez l’étape 1</v>
      </c>
      <c r="I2007" s="3">
        <f t="shared" si="31"/>
        <v>0</v>
      </c>
    </row>
    <row r="2008" spans="7:9" x14ac:dyDescent="0.35">
      <c r="G2008" s="54" t="str">
        <f>IF(ISTEXT(overallRate),"Effectuez l’étape 1",IF($C2008="Oui","Utiliser Étape 2a) Hebdomadaire (52)",IF(OR(COUNT($D2008,E2008)&lt;&gt;2,overallRate=0),0,ROUND(IF($B2008="Non - avec lien de dépendance",MIN(2258,E2008,$D2008)*overallRate,MIN(2258,E2008)*overallRate),2))))</f>
        <v>Effectuez l’étape 1</v>
      </c>
      <c r="H2008" s="54" t="str">
        <f>IF(ISTEXT(overallRate),"Effectuez l’étape 1",IF($C2008="Oui","Utiliser Étape 2a) Hebdomadaire (52)",IF(OR(COUNT($D2008,F2008)&lt;&gt;2,overallRate=0),0,ROUND(IF($B2008="Non - avec lien de dépendance",MIN(2258,F2008,$D2008)*overallRate,MIN(2258,F2008)*overallRate),2))))</f>
        <v>Effectuez l’étape 1</v>
      </c>
      <c r="I2008" s="3">
        <f t="shared" si="31"/>
        <v>0</v>
      </c>
    </row>
    <row r="2009" spans="7:9" x14ac:dyDescent="0.35">
      <c r="G2009" s="54" t="str">
        <f>IF(ISTEXT(overallRate),"Effectuez l’étape 1",IF($C2009="Oui","Utiliser Étape 2a) Hebdomadaire (52)",IF(OR(COUNT($D2009,E2009)&lt;&gt;2,overallRate=0),0,ROUND(IF($B2009="Non - avec lien de dépendance",MIN(2258,E2009,$D2009)*overallRate,MIN(2258,E2009)*overallRate),2))))</f>
        <v>Effectuez l’étape 1</v>
      </c>
      <c r="H2009" s="54" t="str">
        <f>IF(ISTEXT(overallRate),"Effectuez l’étape 1",IF($C2009="Oui","Utiliser Étape 2a) Hebdomadaire (52)",IF(OR(COUNT($D2009,F2009)&lt;&gt;2,overallRate=0),0,ROUND(IF($B2009="Non - avec lien de dépendance",MIN(2258,F2009,$D2009)*overallRate,MIN(2258,F2009)*overallRate),2))))</f>
        <v>Effectuez l’étape 1</v>
      </c>
      <c r="I2009" s="3">
        <f t="shared" si="31"/>
        <v>0</v>
      </c>
    </row>
    <row r="2010" spans="7:9" x14ac:dyDescent="0.35">
      <c r="G2010" s="54" t="str">
        <f>IF(ISTEXT(overallRate),"Effectuez l’étape 1",IF($C2010="Oui","Utiliser Étape 2a) Hebdomadaire (52)",IF(OR(COUNT($D2010,E2010)&lt;&gt;2,overallRate=0),0,ROUND(IF($B2010="Non - avec lien de dépendance",MIN(2258,E2010,$D2010)*overallRate,MIN(2258,E2010)*overallRate),2))))</f>
        <v>Effectuez l’étape 1</v>
      </c>
      <c r="H2010" s="54" t="str">
        <f>IF(ISTEXT(overallRate),"Effectuez l’étape 1",IF($C2010="Oui","Utiliser Étape 2a) Hebdomadaire (52)",IF(OR(COUNT($D2010,F2010)&lt;&gt;2,overallRate=0),0,ROUND(IF($B2010="Non - avec lien de dépendance",MIN(2258,F2010,$D2010)*overallRate,MIN(2258,F2010)*overallRate),2))))</f>
        <v>Effectuez l’étape 1</v>
      </c>
      <c r="I2010" s="3">
        <f t="shared" si="31"/>
        <v>0</v>
      </c>
    </row>
    <row r="2011" spans="7:9" x14ac:dyDescent="0.35">
      <c r="G2011" s="54" t="str">
        <f>IF(ISTEXT(overallRate),"Effectuez l’étape 1",IF($C2011="Oui","Utiliser Étape 2a) Hebdomadaire (52)",IF(OR(COUNT($D2011,E2011)&lt;&gt;2,overallRate=0),0,ROUND(IF($B2011="Non - avec lien de dépendance",MIN(2258,E2011,$D2011)*overallRate,MIN(2258,E2011)*overallRate),2))))</f>
        <v>Effectuez l’étape 1</v>
      </c>
      <c r="H2011" s="54" t="str">
        <f>IF(ISTEXT(overallRate),"Effectuez l’étape 1",IF($C2011="Oui","Utiliser Étape 2a) Hebdomadaire (52)",IF(OR(COUNT($D2011,F2011)&lt;&gt;2,overallRate=0),0,ROUND(IF($B2011="Non - avec lien de dépendance",MIN(2258,F2011,$D2011)*overallRate,MIN(2258,F2011)*overallRate),2))))</f>
        <v>Effectuez l’étape 1</v>
      </c>
      <c r="I2011" s="3">
        <f t="shared" si="31"/>
        <v>0</v>
      </c>
    </row>
    <row r="2012" spans="7:9" x14ac:dyDescent="0.35">
      <c r="G2012" s="54" t="str">
        <f>IF(ISTEXT(overallRate),"Effectuez l’étape 1",IF($C2012="Oui","Utiliser Étape 2a) Hebdomadaire (52)",IF(OR(COUNT($D2012,E2012)&lt;&gt;2,overallRate=0),0,ROUND(IF($B2012="Non - avec lien de dépendance",MIN(2258,E2012,$D2012)*overallRate,MIN(2258,E2012)*overallRate),2))))</f>
        <v>Effectuez l’étape 1</v>
      </c>
      <c r="H2012" s="54" t="str">
        <f>IF(ISTEXT(overallRate),"Effectuez l’étape 1",IF($C2012="Oui","Utiliser Étape 2a) Hebdomadaire (52)",IF(OR(COUNT($D2012,F2012)&lt;&gt;2,overallRate=0),0,ROUND(IF($B2012="Non - avec lien de dépendance",MIN(2258,F2012,$D2012)*overallRate,MIN(2258,F2012)*overallRate),2))))</f>
        <v>Effectuez l’étape 1</v>
      </c>
      <c r="I2012" s="3">
        <f t="shared" si="31"/>
        <v>0</v>
      </c>
    </row>
    <row r="2013" spans="7:9" x14ac:dyDescent="0.35">
      <c r="G2013" s="54" t="str">
        <f>IF(ISTEXT(overallRate),"Effectuez l’étape 1",IF($C2013="Oui","Utiliser Étape 2a) Hebdomadaire (52)",IF(OR(COUNT($D2013,E2013)&lt;&gt;2,overallRate=0),0,ROUND(IF($B2013="Non - avec lien de dépendance",MIN(2258,E2013,$D2013)*overallRate,MIN(2258,E2013)*overallRate),2))))</f>
        <v>Effectuez l’étape 1</v>
      </c>
      <c r="H2013" s="54" t="str">
        <f>IF(ISTEXT(overallRate),"Effectuez l’étape 1",IF($C2013="Oui","Utiliser Étape 2a) Hebdomadaire (52)",IF(OR(COUNT($D2013,F2013)&lt;&gt;2,overallRate=0),0,ROUND(IF($B2013="Non - avec lien de dépendance",MIN(2258,F2013,$D2013)*overallRate,MIN(2258,F2013)*overallRate),2))))</f>
        <v>Effectuez l’étape 1</v>
      </c>
      <c r="I2013" s="3">
        <f t="shared" si="31"/>
        <v>0</v>
      </c>
    </row>
    <row r="2014" spans="7:9" x14ac:dyDescent="0.35">
      <c r="G2014" s="54" t="str">
        <f>IF(ISTEXT(overallRate),"Effectuez l’étape 1",IF($C2014="Oui","Utiliser Étape 2a) Hebdomadaire (52)",IF(OR(COUNT($D2014,E2014)&lt;&gt;2,overallRate=0),0,ROUND(IF($B2014="Non - avec lien de dépendance",MIN(2258,E2014,$D2014)*overallRate,MIN(2258,E2014)*overallRate),2))))</f>
        <v>Effectuez l’étape 1</v>
      </c>
      <c r="H2014" s="54" t="str">
        <f>IF(ISTEXT(overallRate),"Effectuez l’étape 1",IF($C2014="Oui","Utiliser Étape 2a) Hebdomadaire (52)",IF(OR(COUNT($D2014,F2014)&lt;&gt;2,overallRate=0),0,ROUND(IF($B2014="Non - avec lien de dépendance",MIN(2258,F2014,$D2014)*overallRate,MIN(2258,F2014)*overallRate),2))))</f>
        <v>Effectuez l’étape 1</v>
      </c>
      <c r="I2014" s="3">
        <f t="shared" si="31"/>
        <v>0</v>
      </c>
    </row>
    <row r="2015" spans="7:9" x14ac:dyDescent="0.35">
      <c r="G2015" s="54" t="str">
        <f>IF(ISTEXT(overallRate),"Effectuez l’étape 1",IF($C2015="Oui","Utiliser Étape 2a) Hebdomadaire (52)",IF(OR(COUNT($D2015,E2015)&lt;&gt;2,overallRate=0),0,ROUND(IF($B2015="Non - avec lien de dépendance",MIN(2258,E2015,$D2015)*overallRate,MIN(2258,E2015)*overallRate),2))))</f>
        <v>Effectuez l’étape 1</v>
      </c>
      <c r="H2015" s="54" t="str">
        <f>IF(ISTEXT(overallRate),"Effectuez l’étape 1",IF($C2015="Oui","Utiliser Étape 2a) Hebdomadaire (52)",IF(OR(COUNT($D2015,F2015)&lt;&gt;2,overallRate=0),0,ROUND(IF($B2015="Non - avec lien de dépendance",MIN(2258,F2015,$D2015)*overallRate,MIN(2258,F2015)*overallRate),2))))</f>
        <v>Effectuez l’étape 1</v>
      </c>
      <c r="I2015" s="3">
        <f t="shared" si="31"/>
        <v>0</v>
      </c>
    </row>
    <row r="2016" spans="7:9" x14ac:dyDescent="0.35">
      <c r="G2016" s="54" t="str">
        <f>IF(ISTEXT(overallRate),"Effectuez l’étape 1",IF($C2016="Oui","Utiliser Étape 2a) Hebdomadaire (52)",IF(OR(COUNT($D2016,E2016)&lt;&gt;2,overallRate=0),0,ROUND(IF($B2016="Non - avec lien de dépendance",MIN(2258,E2016,$D2016)*overallRate,MIN(2258,E2016)*overallRate),2))))</f>
        <v>Effectuez l’étape 1</v>
      </c>
      <c r="H2016" s="54" t="str">
        <f>IF(ISTEXT(overallRate),"Effectuez l’étape 1",IF($C2016="Oui","Utiliser Étape 2a) Hebdomadaire (52)",IF(OR(COUNT($D2016,F2016)&lt;&gt;2,overallRate=0),0,ROUND(IF($B2016="Non - avec lien de dépendance",MIN(2258,F2016,$D2016)*overallRate,MIN(2258,F2016)*overallRate),2))))</f>
        <v>Effectuez l’étape 1</v>
      </c>
      <c r="I2016" s="3">
        <f t="shared" si="31"/>
        <v>0</v>
      </c>
    </row>
    <row r="2017" spans="7:9" x14ac:dyDescent="0.35">
      <c r="G2017" s="54" t="str">
        <f>IF(ISTEXT(overallRate),"Effectuez l’étape 1",IF($C2017="Oui","Utiliser Étape 2a) Hebdomadaire (52)",IF(OR(COUNT($D2017,E2017)&lt;&gt;2,overallRate=0),0,ROUND(IF($B2017="Non - avec lien de dépendance",MIN(2258,E2017,$D2017)*overallRate,MIN(2258,E2017)*overallRate),2))))</f>
        <v>Effectuez l’étape 1</v>
      </c>
      <c r="H2017" s="54" t="str">
        <f>IF(ISTEXT(overallRate),"Effectuez l’étape 1",IF($C2017="Oui","Utiliser Étape 2a) Hebdomadaire (52)",IF(OR(COUNT($D2017,F2017)&lt;&gt;2,overallRate=0),0,ROUND(IF($B2017="Non - avec lien de dépendance",MIN(2258,F2017,$D2017)*overallRate,MIN(2258,F2017)*overallRate),2))))</f>
        <v>Effectuez l’étape 1</v>
      </c>
      <c r="I2017" s="3">
        <f t="shared" si="31"/>
        <v>0</v>
      </c>
    </row>
    <row r="2018" spans="7:9" x14ac:dyDescent="0.35">
      <c r="G2018" s="54" t="str">
        <f>IF(ISTEXT(overallRate),"Effectuez l’étape 1",IF($C2018="Oui","Utiliser Étape 2a) Hebdomadaire (52)",IF(OR(COUNT($D2018,E2018)&lt;&gt;2,overallRate=0),0,ROUND(IF($B2018="Non - avec lien de dépendance",MIN(2258,E2018,$D2018)*overallRate,MIN(2258,E2018)*overallRate),2))))</f>
        <v>Effectuez l’étape 1</v>
      </c>
      <c r="H2018" s="54" t="str">
        <f>IF(ISTEXT(overallRate),"Effectuez l’étape 1",IF($C2018="Oui","Utiliser Étape 2a) Hebdomadaire (52)",IF(OR(COUNT($D2018,F2018)&lt;&gt;2,overallRate=0),0,ROUND(IF($B2018="Non - avec lien de dépendance",MIN(2258,F2018,$D2018)*overallRate,MIN(2258,F2018)*overallRate),2))))</f>
        <v>Effectuez l’étape 1</v>
      </c>
      <c r="I2018" s="3">
        <f t="shared" si="31"/>
        <v>0</v>
      </c>
    </row>
    <row r="2019" spans="7:9" x14ac:dyDescent="0.35">
      <c r="G2019" s="54" t="str">
        <f>IF(ISTEXT(overallRate),"Effectuez l’étape 1",IF($C2019="Oui","Utiliser Étape 2a) Hebdomadaire (52)",IF(OR(COUNT($D2019,E2019)&lt;&gt;2,overallRate=0),0,ROUND(IF($B2019="Non - avec lien de dépendance",MIN(2258,E2019,$D2019)*overallRate,MIN(2258,E2019)*overallRate),2))))</f>
        <v>Effectuez l’étape 1</v>
      </c>
      <c r="H2019" s="54" t="str">
        <f>IF(ISTEXT(overallRate),"Effectuez l’étape 1",IF($C2019="Oui","Utiliser Étape 2a) Hebdomadaire (52)",IF(OR(COUNT($D2019,F2019)&lt;&gt;2,overallRate=0),0,ROUND(IF($B2019="Non - avec lien de dépendance",MIN(2258,F2019,$D2019)*overallRate,MIN(2258,F2019)*overallRate),2))))</f>
        <v>Effectuez l’étape 1</v>
      </c>
      <c r="I2019" s="3">
        <f t="shared" si="31"/>
        <v>0</v>
      </c>
    </row>
    <row r="2020" spans="7:9" x14ac:dyDescent="0.35">
      <c r="G2020" s="54" t="str">
        <f>IF(ISTEXT(overallRate),"Effectuez l’étape 1",IF($C2020="Oui","Utiliser Étape 2a) Hebdomadaire (52)",IF(OR(COUNT($D2020,E2020)&lt;&gt;2,overallRate=0),0,ROUND(IF($B2020="Non - avec lien de dépendance",MIN(2258,E2020,$D2020)*overallRate,MIN(2258,E2020)*overallRate),2))))</f>
        <v>Effectuez l’étape 1</v>
      </c>
      <c r="H2020" s="54" t="str">
        <f>IF(ISTEXT(overallRate),"Effectuez l’étape 1",IF($C2020="Oui","Utiliser Étape 2a) Hebdomadaire (52)",IF(OR(COUNT($D2020,F2020)&lt;&gt;2,overallRate=0),0,ROUND(IF($B2020="Non - avec lien de dépendance",MIN(2258,F2020,$D2020)*overallRate,MIN(2258,F2020)*overallRate),2))))</f>
        <v>Effectuez l’étape 1</v>
      </c>
      <c r="I2020" s="3">
        <f t="shared" si="31"/>
        <v>0</v>
      </c>
    </row>
    <row r="2021" spans="7:9" x14ac:dyDescent="0.35">
      <c r="G2021" s="54" t="str">
        <f>IF(ISTEXT(overallRate),"Effectuez l’étape 1",IF($C2021="Oui","Utiliser Étape 2a) Hebdomadaire (52)",IF(OR(COUNT($D2021,E2021)&lt;&gt;2,overallRate=0),0,ROUND(IF($B2021="Non - avec lien de dépendance",MIN(2258,E2021,$D2021)*overallRate,MIN(2258,E2021)*overallRate),2))))</f>
        <v>Effectuez l’étape 1</v>
      </c>
      <c r="H2021" s="54" t="str">
        <f>IF(ISTEXT(overallRate),"Effectuez l’étape 1",IF($C2021="Oui","Utiliser Étape 2a) Hebdomadaire (52)",IF(OR(COUNT($D2021,F2021)&lt;&gt;2,overallRate=0),0,ROUND(IF($B2021="Non - avec lien de dépendance",MIN(2258,F2021,$D2021)*overallRate,MIN(2258,F2021)*overallRate),2))))</f>
        <v>Effectuez l’étape 1</v>
      </c>
      <c r="I2021" s="3">
        <f t="shared" si="31"/>
        <v>0</v>
      </c>
    </row>
    <row r="2022" spans="7:9" x14ac:dyDescent="0.35">
      <c r="G2022" s="54" t="str">
        <f>IF(ISTEXT(overallRate),"Effectuez l’étape 1",IF($C2022="Oui","Utiliser Étape 2a) Hebdomadaire (52)",IF(OR(COUNT($D2022,E2022)&lt;&gt;2,overallRate=0),0,ROUND(IF($B2022="Non - avec lien de dépendance",MIN(2258,E2022,$D2022)*overallRate,MIN(2258,E2022)*overallRate),2))))</f>
        <v>Effectuez l’étape 1</v>
      </c>
      <c r="H2022" s="54" t="str">
        <f>IF(ISTEXT(overallRate),"Effectuez l’étape 1",IF($C2022="Oui","Utiliser Étape 2a) Hebdomadaire (52)",IF(OR(COUNT($D2022,F2022)&lt;&gt;2,overallRate=0),0,ROUND(IF($B2022="Non - avec lien de dépendance",MIN(2258,F2022,$D2022)*overallRate,MIN(2258,F2022)*overallRate),2))))</f>
        <v>Effectuez l’étape 1</v>
      </c>
      <c r="I2022" s="3">
        <f t="shared" si="31"/>
        <v>0</v>
      </c>
    </row>
    <row r="2023" spans="7:9" x14ac:dyDescent="0.35">
      <c r="G2023" s="54" t="str">
        <f>IF(ISTEXT(overallRate),"Effectuez l’étape 1",IF($C2023="Oui","Utiliser Étape 2a) Hebdomadaire (52)",IF(OR(COUNT($D2023,E2023)&lt;&gt;2,overallRate=0),0,ROUND(IF($B2023="Non - avec lien de dépendance",MIN(2258,E2023,$D2023)*overallRate,MIN(2258,E2023)*overallRate),2))))</f>
        <v>Effectuez l’étape 1</v>
      </c>
      <c r="H2023" s="54" t="str">
        <f>IF(ISTEXT(overallRate),"Effectuez l’étape 1",IF($C2023="Oui","Utiliser Étape 2a) Hebdomadaire (52)",IF(OR(COUNT($D2023,F2023)&lt;&gt;2,overallRate=0),0,ROUND(IF($B2023="Non - avec lien de dépendance",MIN(2258,F2023,$D2023)*overallRate,MIN(2258,F2023)*overallRate),2))))</f>
        <v>Effectuez l’étape 1</v>
      </c>
      <c r="I2023" s="3">
        <f t="shared" si="31"/>
        <v>0</v>
      </c>
    </row>
    <row r="2024" spans="7:9" x14ac:dyDescent="0.35">
      <c r="G2024" s="54" t="str">
        <f>IF(ISTEXT(overallRate),"Effectuez l’étape 1",IF($C2024="Oui","Utiliser Étape 2a) Hebdomadaire (52)",IF(OR(COUNT($D2024,E2024)&lt;&gt;2,overallRate=0),0,ROUND(IF($B2024="Non - avec lien de dépendance",MIN(2258,E2024,$D2024)*overallRate,MIN(2258,E2024)*overallRate),2))))</f>
        <v>Effectuez l’étape 1</v>
      </c>
      <c r="H2024" s="54" t="str">
        <f>IF(ISTEXT(overallRate),"Effectuez l’étape 1",IF($C2024="Oui","Utiliser Étape 2a) Hebdomadaire (52)",IF(OR(COUNT($D2024,F2024)&lt;&gt;2,overallRate=0),0,ROUND(IF($B2024="Non - avec lien de dépendance",MIN(2258,F2024,$D2024)*overallRate,MIN(2258,F2024)*overallRate),2))))</f>
        <v>Effectuez l’étape 1</v>
      </c>
      <c r="I2024" s="3">
        <f t="shared" si="31"/>
        <v>0</v>
      </c>
    </row>
    <row r="2025" spans="7:9" x14ac:dyDescent="0.35">
      <c r="G2025" s="54" t="str">
        <f>IF(ISTEXT(overallRate),"Effectuez l’étape 1",IF($C2025="Oui","Utiliser Étape 2a) Hebdomadaire (52)",IF(OR(COUNT($D2025,E2025)&lt;&gt;2,overallRate=0),0,ROUND(IF($B2025="Non - avec lien de dépendance",MIN(2258,E2025,$D2025)*overallRate,MIN(2258,E2025)*overallRate),2))))</f>
        <v>Effectuez l’étape 1</v>
      </c>
      <c r="H2025" s="54" t="str">
        <f>IF(ISTEXT(overallRate),"Effectuez l’étape 1",IF($C2025="Oui","Utiliser Étape 2a) Hebdomadaire (52)",IF(OR(COUNT($D2025,F2025)&lt;&gt;2,overallRate=0),0,ROUND(IF($B2025="Non - avec lien de dépendance",MIN(2258,F2025,$D2025)*overallRate,MIN(2258,F2025)*overallRate),2))))</f>
        <v>Effectuez l’étape 1</v>
      </c>
      <c r="I2025" s="3">
        <f t="shared" si="31"/>
        <v>0</v>
      </c>
    </row>
    <row r="2026" spans="7:9" x14ac:dyDescent="0.35">
      <c r="G2026" s="54" t="str">
        <f>IF(ISTEXT(overallRate),"Effectuez l’étape 1",IF($C2026="Oui","Utiliser Étape 2a) Hebdomadaire (52)",IF(OR(COUNT($D2026,E2026)&lt;&gt;2,overallRate=0),0,ROUND(IF($B2026="Non - avec lien de dépendance",MIN(2258,E2026,$D2026)*overallRate,MIN(2258,E2026)*overallRate),2))))</f>
        <v>Effectuez l’étape 1</v>
      </c>
      <c r="H2026" s="54" t="str">
        <f>IF(ISTEXT(overallRate),"Effectuez l’étape 1",IF($C2026="Oui","Utiliser Étape 2a) Hebdomadaire (52)",IF(OR(COUNT($D2026,F2026)&lt;&gt;2,overallRate=0),0,ROUND(IF($B2026="Non - avec lien de dépendance",MIN(2258,F2026,$D2026)*overallRate,MIN(2258,F2026)*overallRate),2))))</f>
        <v>Effectuez l’étape 1</v>
      </c>
      <c r="I2026" s="3">
        <f t="shared" si="31"/>
        <v>0</v>
      </c>
    </row>
    <row r="2027" spans="7:9" x14ac:dyDescent="0.35">
      <c r="G2027" s="54" t="str">
        <f>IF(ISTEXT(overallRate),"Effectuez l’étape 1",IF($C2027="Oui","Utiliser Étape 2a) Hebdomadaire (52)",IF(OR(COUNT($D2027,E2027)&lt;&gt;2,overallRate=0),0,ROUND(IF($B2027="Non - avec lien de dépendance",MIN(2258,E2027,$D2027)*overallRate,MIN(2258,E2027)*overallRate),2))))</f>
        <v>Effectuez l’étape 1</v>
      </c>
      <c r="H2027" s="54" t="str">
        <f>IF(ISTEXT(overallRate),"Effectuez l’étape 1",IF($C2027="Oui","Utiliser Étape 2a) Hebdomadaire (52)",IF(OR(COUNT($D2027,F2027)&lt;&gt;2,overallRate=0),0,ROUND(IF($B2027="Non - avec lien de dépendance",MIN(2258,F2027,$D2027)*overallRate,MIN(2258,F2027)*overallRate),2))))</f>
        <v>Effectuez l’étape 1</v>
      </c>
      <c r="I2027" s="3">
        <f t="shared" si="31"/>
        <v>0</v>
      </c>
    </row>
    <row r="2028" spans="7:9" x14ac:dyDescent="0.35">
      <c r="G2028" s="54" t="str">
        <f>IF(ISTEXT(overallRate),"Effectuez l’étape 1",IF($C2028="Oui","Utiliser Étape 2a) Hebdomadaire (52)",IF(OR(COUNT($D2028,E2028)&lt;&gt;2,overallRate=0),0,ROUND(IF($B2028="Non - avec lien de dépendance",MIN(2258,E2028,$D2028)*overallRate,MIN(2258,E2028)*overallRate),2))))</f>
        <v>Effectuez l’étape 1</v>
      </c>
      <c r="H2028" s="54" t="str">
        <f>IF(ISTEXT(overallRate),"Effectuez l’étape 1",IF($C2028="Oui","Utiliser Étape 2a) Hebdomadaire (52)",IF(OR(COUNT($D2028,F2028)&lt;&gt;2,overallRate=0),0,ROUND(IF($B2028="Non - avec lien de dépendance",MIN(2258,F2028,$D2028)*overallRate,MIN(2258,F2028)*overallRate),2))))</f>
        <v>Effectuez l’étape 1</v>
      </c>
      <c r="I2028" s="3">
        <f t="shared" si="31"/>
        <v>0</v>
      </c>
    </row>
    <row r="2029" spans="7:9" x14ac:dyDescent="0.35">
      <c r="G2029" s="54" t="str">
        <f>IF(ISTEXT(overallRate),"Effectuez l’étape 1",IF($C2029="Oui","Utiliser Étape 2a) Hebdomadaire (52)",IF(OR(COUNT($D2029,E2029)&lt;&gt;2,overallRate=0),0,ROUND(IF($B2029="Non - avec lien de dépendance",MIN(2258,E2029,$D2029)*overallRate,MIN(2258,E2029)*overallRate),2))))</f>
        <v>Effectuez l’étape 1</v>
      </c>
      <c r="H2029" s="54" t="str">
        <f>IF(ISTEXT(overallRate),"Effectuez l’étape 1",IF($C2029="Oui","Utiliser Étape 2a) Hebdomadaire (52)",IF(OR(COUNT($D2029,F2029)&lt;&gt;2,overallRate=0),0,ROUND(IF($B2029="Non - avec lien de dépendance",MIN(2258,F2029,$D2029)*overallRate,MIN(2258,F2029)*overallRate),2))))</f>
        <v>Effectuez l’étape 1</v>
      </c>
      <c r="I2029" s="3">
        <f t="shared" si="31"/>
        <v>0</v>
      </c>
    </row>
    <row r="2030" spans="7:9" x14ac:dyDescent="0.35">
      <c r="G2030" s="54" t="str">
        <f>IF(ISTEXT(overallRate),"Effectuez l’étape 1",IF($C2030="Oui","Utiliser Étape 2a) Hebdomadaire (52)",IF(OR(COUNT($D2030,E2030)&lt;&gt;2,overallRate=0),0,ROUND(IF($B2030="Non - avec lien de dépendance",MIN(2258,E2030,$D2030)*overallRate,MIN(2258,E2030)*overallRate),2))))</f>
        <v>Effectuez l’étape 1</v>
      </c>
      <c r="H2030" s="54" t="str">
        <f>IF(ISTEXT(overallRate),"Effectuez l’étape 1",IF($C2030="Oui","Utiliser Étape 2a) Hebdomadaire (52)",IF(OR(COUNT($D2030,F2030)&lt;&gt;2,overallRate=0),0,ROUND(IF($B2030="Non - avec lien de dépendance",MIN(2258,F2030,$D2030)*overallRate,MIN(2258,F2030)*overallRate),2))))</f>
        <v>Effectuez l’étape 1</v>
      </c>
      <c r="I2030" s="3">
        <f t="shared" si="31"/>
        <v>0</v>
      </c>
    </row>
    <row r="2031" spans="7:9" x14ac:dyDescent="0.35">
      <c r="G2031" s="54" t="str">
        <f>IF(ISTEXT(overallRate),"Effectuez l’étape 1",IF($C2031="Oui","Utiliser Étape 2a) Hebdomadaire (52)",IF(OR(COUNT($D2031,E2031)&lt;&gt;2,overallRate=0),0,ROUND(IF($B2031="Non - avec lien de dépendance",MIN(2258,E2031,$D2031)*overallRate,MIN(2258,E2031)*overallRate),2))))</f>
        <v>Effectuez l’étape 1</v>
      </c>
      <c r="H2031" s="54" t="str">
        <f>IF(ISTEXT(overallRate),"Effectuez l’étape 1",IF($C2031="Oui","Utiliser Étape 2a) Hebdomadaire (52)",IF(OR(COUNT($D2031,F2031)&lt;&gt;2,overallRate=0),0,ROUND(IF($B2031="Non - avec lien de dépendance",MIN(2258,F2031,$D2031)*overallRate,MIN(2258,F2031)*overallRate),2))))</f>
        <v>Effectuez l’étape 1</v>
      </c>
      <c r="I2031" s="3">
        <f t="shared" si="31"/>
        <v>0</v>
      </c>
    </row>
    <row r="2032" spans="7:9" x14ac:dyDescent="0.35">
      <c r="G2032" s="54" t="str">
        <f>IF(ISTEXT(overallRate),"Effectuez l’étape 1",IF($C2032="Oui","Utiliser Étape 2a) Hebdomadaire (52)",IF(OR(COUNT($D2032,E2032)&lt;&gt;2,overallRate=0),0,ROUND(IF($B2032="Non - avec lien de dépendance",MIN(2258,E2032,$D2032)*overallRate,MIN(2258,E2032)*overallRate),2))))</f>
        <v>Effectuez l’étape 1</v>
      </c>
      <c r="H2032" s="54" t="str">
        <f>IF(ISTEXT(overallRate),"Effectuez l’étape 1",IF($C2032="Oui","Utiliser Étape 2a) Hebdomadaire (52)",IF(OR(COUNT($D2032,F2032)&lt;&gt;2,overallRate=0),0,ROUND(IF($B2032="Non - avec lien de dépendance",MIN(2258,F2032,$D2032)*overallRate,MIN(2258,F2032)*overallRate),2))))</f>
        <v>Effectuez l’étape 1</v>
      </c>
      <c r="I2032" s="3">
        <f t="shared" si="31"/>
        <v>0</v>
      </c>
    </row>
    <row r="2033" spans="7:9" x14ac:dyDescent="0.35">
      <c r="G2033" s="54" t="str">
        <f>IF(ISTEXT(overallRate),"Effectuez l’étape 1",IF($C2033="Oui","Utiliser Étape 2a) Hebdomadaire (52)",IF(OR(COUNT($D2033,E2033)&lt;&gt;2,overallRate=0),0,ROUND(IF($B2033="Non - avec lien de dépendance",MIN(2258,E2033,$D2033)*overallRate,MIN(2258,E2033)*overallRate),2))))</f>
        <v>Effectuez l’étape 1</v>
      </c>
      <c r="H2033" s="54" t="str">
        <f>IF(ISTEXT(overallRate),"Effectuez l’étape 1",IF($C2033="Oui","Utiliser Étape 2a) Hebdomadaire (52)",IF(OR(COUNT($D2033,F2033)&lt;&gt;2,overallRate=0),0,ROUND(IF($B2033="Non - avec lien de dépendance",MIN(2258,F2033,$D2033)*overallRate,MIN(2258,F2033)*overallRate),2))))</f>
        <v>Effectuez l’étape 1</v>
      </c>
      <c r="I2033" s="3">
        <f t="shared" si="31"/>
        <v>0</v>
      </c>
    </row>
    <row r="2034" spans="7:9" x14ac:dyDescent="0.35">
      <c r="G2034" s="54" t="str">
        <f>IF(ISTEXT(overallRate),"Effectuez l’étape 1",IF($C2034="Oui","Utiliser Étape 2a) Hebdomadaire (52)",IF(OR(COUNT($D2034,E2034)&lt;&gt;2,overallRate=0),0,ROUND(IF($B2034="Non - avec lien de dépendance",MIN(2258,E2034,$D2034)*overallRate,MIN(2258,E2034)*overallRate),2))))</f>
        <v>Effectuez l’étape 1</v>
      </c>
      <c r="H2034" s="54" t="str">
        <f>IF(ISTEXT(overallRate),"Effectuez l’étape 1",IF($C2034="Oui","Utiliser Étape 2a) Hebdomadaire (52)",IF(OR(COUNT($D2034,F2034)&lt;&gt;2,overallRate=0),0,ROUND(IF($B2034="Non - avec lien de dépendance",MIN(2258,F2034,$D2034)*overallRate,MIN(2258,F2034)*overallRate),2))))</f>
        <v>Effectuez l’étape 1</v>
      </c>
      <c r="I2034" s="3">
        <f t="shared" si="31"/>
        <v>0</v>
      </c>
    </row>
    <row r="2035" spans="7:9" x14ac:dyDescent="0.35">
      <c r="G2035" s="54" t="str">
        <f>IF(ISTEXT(overallRate),"Effectuez l’étape 1",IF($C2035="Oui","Utiliser Étape 2a) Hebdomadaire (52)",IF(OR(COUNT($D2035,E2035)&lt;&gt;2,overallRate=0),0,ROUND(IF($B2035="Non - avec lien de dépendance",MIN(2258,E2035,$D2035)*overallRate,MIN(2258,E2035)*overallRate),2))))</f>
        <v>Effectuez l’étape 1</v>
      </c>
      <c r="H2035" s="54" t="str">
        <f>IF(ISTEXT(overallRate),"Effectuez l’étape 1",IF($C2035="Oui","Utiliser Étape 2a) Hebdomadaire (52)",IF(OR(COUNT($D2035,F2035)&lt;&gt;2,overallRate=0),0,ROUND(IF($B2035="Non - avec lien de dépendance",MIN(2258,F2035,$D2035)*overallRate,MIN(2258,F2035)*overallRate),2))))</f>
        <v>Effectuez l’étape 1</v>
      </c>
      <c r="I2035" s="3">
        <f t="shared" si="31"/>
        <v>0</v>
      </c>
    </row>
    <row r="2036" spans="7:9" x14ac:dyDescent="0.35">
      <c r="G2036" s="54" t="str">
        <f>IF(ISTEXT(overallRate),"Effectuez l’étape 1",IF($C2036="Oui","Utiliser Étape 2a) Hebdomadaire (52)",IF(OR(COUNT($D2036,E2036)&lt;&gt;2,overallRate=0),0,ROUND(IF($B2036="Non - avec lien de dépendance",MIN(2258,E2036,$D2036)*overallRate,MIN(2258,E2036)*overallRate),2))))</f>
        <v>Effectuez l’étape 1</v>
      </c>
      <c r="H2036" s="54" t="str">
        <f>IF(ISTEXT(overallRate),"Effectuez l’étape 1",IF($C2036="Oui","Utiliser Étape 2a) Hebdomadaire (52)",IF(OR(COUNT($D2036,F2036)&lt;&gt;2,overallRate=0),0,ROUND(IF($B2036="Non - avec lien de dépendance",MIN(2258,F2036,$D2036)*overallRate,MIN(2258,F2036)*overallRate),2))))</f>
        <v>Effectuez l’étape 1</v>
      </c>
      <c r="I2036" s="3">
        <f t="shared" si="31"/>
        <v>0</v>
      </c>
    </row>
    <row r="2037" spans="7:9" x14ac:dyDescent="0.35">
      <c r="G2037" s="54" t="str">
        <f>IF(ISTEXT(overallRate),"Effectuez l’étape 1",IF($C2037="Oui","Utiliser Étape 2a) Hebdomadaire (52)",IF(OR(COUNT($D2037,E2037)&lt;&gt;2,overallRate=0),0,ROUND(IF($B2037="Non - avec lien de dépendance",MIN(2258,E2037,$D2037)*overallRate,MIN(2258,E2037)*overallRate),2))))</f>
        <v>Effectuez l’étape 1</v>
      </c>
      <c r="H2037" s="54" t="str">
        <f>IF(ISTEXT(overallRate),"Effectuez l’étape 1",IF($C2037="Oui","Utiliser Étape 2a) Hebdomadaire (52)",IF(OR(COUNT($D2037,F2037)&lt;&gt;2,overallRate=0),0,ROUND(IF($B2037="Non - avec lien de dépendance",MIN(2258,F2037,$D2037)*overallRate,MIN(2258,F2037)*overallRate),2))))</f>
        <v>Effectuez l’étape 1</v>
      </c>
      <c r="I2037" s="3">
        <f t="shared" si="31"/>
        <v>0</v>
      </c>
    </row>
    <row r="2038" spans="7:9" x14ac:dyDescent="0.35">
      <c r="G2038" s="54" t="str">
        <f>IF(ISTEXT(overallRate),"Effectuez l’étape 1",IF($C2038="Oui","Utiliser Étape 2a) Hebdomadaire (52)",IF(OR(COUNT($D2038,E2038)&lt;&gt;2,overallRate=0),0,ROUND(IF($B2038="Non - avec lien de dépendance",MIN(2258,E2038,$D2038)*overallRate,MIN(2258,E2038)*overallRate),2))))</f>
        <v>Effectuez l’étape 1</v>
      </c>
      <c r="H2038" s="54" t="str">
        <f>IF(ISTEXT(overallRate),"Effectuez l’étape 1",IF($C2038="Oui","Utiliser Étape 2a) Hebdomadaire (52)",IF(OR(COUNT($D2038,F2038)&lt;&gt;2,overallRate=0),0,ROUND(IF($B2038="Non - avec lien de dépendance",MIN(2258,F2038,$D2038)*overallRate,MIN(2258,F2038)*overallRate),2))))</f>
        <v>Effectuez l’étape 1</v>
      </c>
      <c r="I2038" s="3">
        <f t="shared" si="31"/>
        <v>0</v>
      </c>
    </row>
    <row r="2039" spans="7:9" x14ac:dyDescent="0.35">
      <c r="G2039" s="54" t="str">
        <f>IF(ISTEXT(overallRate),"Effectuez l’étape 1",IF($C2039="Oui","Utiliser Étape 2a) Hebdomadaire (52)",IF(OR(COUNT($D2039,E2039)&lt;&gt;2,overallRate=0),0,ROUND(IF($B2039="Non - avec lien de dépendance",MIN(2258,E2039,$D2039)*overallRate,MIN(2258,E2039)*overallRate),2))))</f>
        <v>Effectuez l’étape 1</v>
      </c>
      <c r="H2039" s="54" t="str">
        <f>IF(ISTEXT(overallRate),"Effectuez l’étape 1",IF($C2039="Oui","Utiliser Étape 2a) Hebdomadaire (52)",IF(OR(COUNT($D2039,F2039)&lt;&gt;2,overallRate=0),0,ROUND(IF($B2039="Non - avec lien de dépendance",MIN(2258,F2039,$D2039)*overallRate,MIN(2258,F2039)*overallRate),2))))</f>
        <v>Effectuez l’étape 1</v>
      </c>
      <c r="I2039" s="3">
        <f t="shared" si="31"/>
        <v>0</v>
      </c>
    </row>
    <row r="2040" spans="7:9" x14ac:dyDescent="0.35">
      <c r="G2040" s="54" t="str">
        <f>IF(ISTEXT(overallRate),"Effectuez l’étape 1",IF($C2040="Oui","Utiliser Étape 2a) Hebdomadaire (52)",IF(OR(COUNT($D2040,E2040)&lt;&gt;2,overallRate=0),0,ROUND(IF($B2040="Non - avec lien de dépendance",MIN(2258,E2040,$D2040)*overallRate,MIN(2258,E2040)*overallRate),2))))</f>
        <v>Effectuez l’étape 1</v>
      </c>
      <c r="H2040" s="54" t="str">
        <f>IF(ISTEXT(overallRate),"Effectuez l’étape 1",IF($C2040="Oui","Utiliser Étape 2a) Hebdomadaire (52)",IF(OR(COUNT($D2040,F2040)&lt;&gt;2,overallRate=0),0,ROUND(IF($B2040="Non - avec lien de dépendance",MIN(2258,F2040,$D2040)*overallRate,MIN(2258,F2040)*overallRate),2))))</f>
        <v>Effectuez l’étape 1</v>
      </c>
      <c r="I2040" s="3">
        <f t="shared" si="31"/>
        <v>0</v>
      </c>
    </row>
    <row r="2041" spans="7:9" x14ac:dyDescent="0.35">
      <c r="G2041" s="54" t="str">
        <f>IF(ISTEXT(overallRate),"Effectuez l’étape 1",IF($C2041="Oui","Utiliser Étape 2a) Hebdomadaire (52)",IF(OR(COUNT($D2041,E2041)&lt;&gt;2,overallRate=0),0,ROUND(IF($B2041="Non - avec lien de dépendance",MIN(2258,E2041,$D2041)*overallRate,MIN(2258,E2041)*overallRate),2))))</f>
        <v>Effectuez l’étape 1</v>
      </c>
      <c r="H2041" s="54" t="str">
        <f>IF(ISTEXT(overallRate),"Effectuez l’étape 1",IF($C2041="Oui","Utiliser Étape 2a) Hebdomadaire (52)",IF(OR(COUNT($D2041,F2041)&lt;&gt;2,overallRate=0),0,ROUND(IF($B2041="Non - avec lien de dépendance",MIN(2258,F2041,$D2041)*overallRate,MIN(2258,F2041)*overallRate),2))))</f>
        <v>Effectuez l’étape 1</v>
      </c>
      <c r="I2041" s="3">
        <f t="shared" si="31"/>
        <v>0</v>
      </c>
    </row>
    <row r="2042" spans="7:9" x14ac:dyDescent="0.35">
      <c r="G2042" s="54" t="str">
        <f>IF(ISTEXT(overallRate),"Effectuez l’étape 1",IF($C2042="Oui","Utiliser Étape 2a) Hebdomadaire (52)",IF(OR(COUNT($D2042,E2042)&lt;&gt;2,overallRate=0),0,ROUND(IF($B2042="Non - avec lien de dépendance",MIN(2258,E2042,$D2042)*overallRate,MIN(2258,E2042)*overallRate),2))))</f>
        <v>Effectuez l’étape 1</v>
      </c>
      <c r="H2042" s="54" t="str">
        <f>IF(ISTEXT(overallRate),"Effectuez l’étape 1",IF($C2042="Oui","Utiliser Étape 2a) Hebdomadaire (52)",IF(OR(COUNT($D2042,F2042)&lt;&gt;2,overallRate=0),0,ROUND(IF($B2042="Non - avec lien de dépendance",MIN(2258,F2042,$D2042)*overallRate,MIN(2258,F2042)*overallRate),2))))</f>
        <v>Effectuez l’étape 1</v>
      </c>
      <c r="I2042" s="3">
        <f t="shared" si="31"/>
        <v>0</v>
      </c>
    </row>
    <row r="2043" spans="7:9" x14ac:dyDescent="0.35">
      <c r="G2043" s="54" t="str">
        <f>IF(ISTEXT(overallRate),"Effectuez l’étape 1",IF($C2043="Oui","Utiliser Étape 2a) Hebdomadaire (52)",IF(OR(COUNT($D2043,E2043)&lt;&gt;2,overallRate=0),0,ROUND(IF($B2043="Non - avec lien de dépendance",MIN(2258,E2043,$D2043)*overallRate,MIN(2258,E2043)*overallRate),2))))</f>
        <v>Effectuez l’étape 1</v>
      </c>
      <c r="H2043" s="54" t="str">
        <f>IF(ISTEXT(overallRate),"Effectuez l’étape 1",IF($C2043="Oui","Utiliser Étape 2a) Hebdomadaire (52)",IF(OR(COUNT($D2043,F2043)&lt;&gt;2,overallRate=0),0,ROUND(IF($B2043="Non - avec lien de dépendance",MIN(2258,F2043,$D2043)*overallRate,MIN(2258,F2043)*overallRate),2))))</f>
        <v>Effectuez l’étape 1</v>
      </c>
      <c r="I2043" s="3">
        <f t="shared" si="31"/>
        <v>0</v>
      </c>
    </row>
    <row r="2044" spans="7:9" x14ac:dyDescent="0.35">
      <c r="G2044" s="54" t="str">
        <f>IF(ISTEXT(overallRate),"Effectuez l’étape 1",IF($C2044="Oui","Utiliser Étape 2a) Hebdomadaire (52)",IF(OR(COUNT($D2044,E2044)&lt;&gt;2,overallRate=0),0,ROUND(IF($B2044="Non - avec lien de dépendance",MIN(2258,E2044,$D2044)*overallRate,MIN(2258,E2044)*overallRate),2))))</f>
        <v>Effectuez l’étape 1</v>
      </c>
      <c r="H2044" s="54" t="str">
        <f>IF(ISTEXT(overallRate),"Effectuez l’étape 1",IF($C2044="Oui","Utiliser Étape 2a) Hebdomadaire (52)",IF(OR(COUNT($D2044,F2044)&lt;&gt;2,overallRate=0),0,ROUND(IF($B2044="Non - avec lien de dépendance",MIN(2258,F2044,$D2044)*overallRate,MIN(2258,F2044)*overallRate),2))))</f>
        <v>Effectuez l’étape 1</v>
      </c>
      <c r="I2044" s="3">
        <f t="shared" si="31"/>
        <v>0</v>
      </c>
    </row>
    <row r="2045" spans="7:9" x14ac:dyDescent="0.35">
      <c r="G2045" s="54" t="str">
        <f>IF(ISTEXT(overallRate),"Effectuez l’étape 1",IF($C2045="Oui","Utiliser Étape 2a) Hebdomadaire (52)",IF(OR(COUNT($D2045,E2045)&lt;&gt;2,overallRate=0),0,ROUND(IF($B2045="Non - avec lien de dépendance",MIN(2258,E2045,$D2045)*overallRate,MIN(2258,E2045)*overallRate),2))))</f>
        <v>Effectuez l’étape 1</v>
      </c>
      <c r="H2045" s="54" t="str">
        <f>IF(ISTEXT(overallRate),"Effectuez l’étape 1",IF($C2045="Oui","Utiliser Étape 2a) Hebdomadaire (52)",IF(OR(COUNT($D2045,F2045)&lt;&gt;2,overallRate=0),0,ROUND(IF($B2045="Non - avec lien de dépendance",MIN(2258,F2045,$D2045)*overallRate,MIN(2258,F2045)*overallRate),2))))</f>
        <v>Effectuez l’étape 1</v>
      </c>
      <c r="I2045" s="3">
        <f t="shared" si="31"/>
        <v>0</v>
      </c>
    </row>
    <row r="2046" spans="7:9" x14ac:dyDescent="0.35">
      <c r="G2046" s="54" t="str">
        <f>IF(ISTEXT(overallRate),"Effectuez l’étape 1",IF($C2046="Oui","Utiliser Étape 2a) Hebdomadaire (52)",IF(OR(COUNT($D2046,E2046)&lt;&gt;2,overallRate=0),0,ROUND(IF($B2046="Non - avec lien de dépendance",MIN(2258,E2046,$D2046)*overallRate,MIN(2258,E2046)*overallRate),2))))</f>
        <v>Effectuez l’étape 1</v>
      </c>
      <c r="H2046" s="54" t="str">
        <f>IF(ISTEXT(overallRate),"Effectuez l’étape 1",IF($C2046="Oui","Utiliser Étape 2a) Hebdomadaire (52)",IF(OR(COUNT($D2046,F2046)&lt;&gt;2,overallRate=0),0,ROUND(IF($B2046="Non - avec lien de dépendance",MIN(2258,F2046,$D2046)*overallRate,MIN(2258,F2046)*overallRate),2))))</f>
        <v>Effectuez l’étape 1</v>
      </c>
      <c r="I2046" s="3">
        <f t="shared" si="31"/>
        <v>0</v>
      </c>
    </row>
    <row r="2047" spans="7:9" x14ac:dyDescent="0.35">
      <c r="G2047" s="54" t="str">
        <f>IF(ISTEXT(overallRate),"Effectuez l’étape 1",IF($C2047="Oui","Utiliser Étape 2a) Hebdomadaire (52)",IF(OR(COUNT($D2047,E2047)&lt;&gt;2,overallRate=0),0,ROUND(IF($B2047="Non - avec lien de dépendance",MIN(2258,E2047,$D2047)*overallRate,MIN(2258,E2047)*overallRate),2))))</f>
        <v>Effectuez l’étape 1</v>
      </c>
      <c r="H2047" s="54" t="str">
        <f>IF(ISTEXT(overallRate),"Effectuez l’étape 1",IF($C2047="Oui","Utiliser Étape 2a) Hebdomadaire (52)",IF(OR(COUNT($D2047,F2047)&lt;&gt;2,overallRate=0),0,ROUND(IF($B2047="Non - avec lien de dépendance",MIN(2258,F2047,$D2047)*overallRate,MIN(2258,F2047)*overallRate),2))))</f>
        <v>Effectuez l’étape 1</v>
      </c>
      <c r="I2047" s="3">
        <f t="shared" si="31"/>
        <v>0</v>
      </c>
    </row>
    <row r="2048" spans="7:9" x14ac:dyDescent="0.35">
      <c r="G2048" s="54" t="str">
        <f>IF(ISTEXT(overallRate),"Effectuez l’étape 1",IF($C2048="Oui","Utiliser Étape 2a) Hebdomadaire (52)",IF(OR(COUNT($D2048,E2048)&lt;&gt;2,overallRate=0),0,ROUND(IF($B2048="Non - avec lien de dépendance",MIN(2258,E2048,$D2048)*overallRate,MIN(2258,E2048)*overallRate),2))))</f>
        <v>Effectuez l’étape 1</v>
      </c>
      <c r="H2048" s="54" t="str">
        <f>IF(ISTEXT(overallRate),"Effectuez l’étape 1",IF($C2048="Oui","Utiliser Étape 2a) Hebdomadaire (52)",IF(OR(COUNT($D2048,F2048)&lt;&gt;2,overallRate=0),0,ROUND(IF($B2048="Non - avec lien de dépendance",MIN(2258,F2048,$D2048)*overallRate,MIN(2258,F2048)*overallRate),2))))</f>
        <v>Effectuez l’étape 1</v>
      </c>
      <c r="I2048" s="3">
        <f t="shared" si="31"/>
        <v>0</v>
      </c>
    </row>
    <row r="2049" spans="7:9" x14ac:dyDescent="0.35">
      <c r="G2049" s="54" t="str">
        <f>IF(ISTEXT(overallRate),"Effectuez l’étape 1",IF($C2049="Oui","Utiliser Étape 2a) Hebdomadaire (52)",IF(OR(COUNT($D2049,E2049)&lt;&gt;2,overallRate=0),0,ROUND(IF($B2049="Non - avec lien de dépendance",MIN(2258,E2049,$D2049)*overallRate,MIN(2258,E2049)*overallRate),2))))</f>
        <v>Effectuez l’étape 1</v>
      </c>
      <c r="H2049" s="54" t="str">
        <f>IF(ISTEXT(overallRate),"Effectuez l’étape 1",IF($C2049="Oui","Utiliser Étape 2a) Hebdomadaire (52)",IF(OR(COUNT($D2049,F2049)&lt;&gt;2,overallRate=0),0,ROUND(IF($B2049="Non - avec lien de dépendance",MIN(2258,F2049,$D2049)*overallRate,MIN(2258,F2049)*overallRate),2))))</f>
        <v>Effectuez l’étape 1</v>
      </c>
      <c r="I2049" s="3">
        <f t="shared" si="31"/>
        <v>0</v>
      </c>
    </row>
    <row r="2050" spans="7:9" x14ac:dyDescent="0.35">
      <c r="G2050" s="54" t="str">
        <f>IF(ISTEXT(overallRate),"Effectuez l’étape 1",IF($C2050="Oui","Utiliser Étape 2a) Hebdomadaire (52)",IF(OR(COUNT($D2050,E2050)&lt;&gt;2,overallRate=0),0,ROUND(IF($B2050="Non - avec lien de dépendance",MIN(2258,E2050,$D2050)*overallRate,MIN(2258,E2050)*overallRate),2))))</f>
        <v>Effectuez l’étape 1</v>
      </c>
      <c r="H2050" s="54" t="str">
        <f>IF(ISTEXT(overallRate),"Effectuez l’étape 1",IF($C2050="Oui","Utiliser Étape 2a) Hebdomadaire (52)",IF(OR(COUNT($D2050,F2050)&lt;&gt;2,overallRate=0),0,ROUND(IF($B2050="Non - avec lien de dépendance",MIN(2258,F2050,$D2050)*overallRate,MIN(2258,F2050)*overallRate),2))))</f>
        <v>Effectuez l’étape 1</v>
      </c>
      <c r="I2050" s="3">
        <f t="shared" si="31"/>
        <v>0</v>
      </c>
    </row>
    <row r="2051" spans="7:9" x14ac:dyDescent="0.35">
      <c r="G2051" s="54" t="str">
        <f>IF(ISTEXT(overallRate),"Effectuez l’étape 1",IF($C2051="Oui","Utiliser Étape 2a) Hebdomadaire (52)",IF(OR(COUNT($D2051,E2051)&lt;&gt;2,overallRate=0),0,ROUND(IF($B2051="Non - avec lien de dépendance",MIN(2258,E2051,$D2051)*overallRate,MIN(2258,E2051)*overallRate),2))))</f>
        <v>Effectuez l’étape 1</v>
      </c>
      <c r="H2051" s="54" t="str">
        <f>IF(ISTEXT(overallRate),"Effectuez l’étape 1",IF($C2051="Oui","Utiliser Étape 2a) Hebdomadaire (52)",IF(OR(COUNT($D2051,F2051)&lt;&gt;2,overallRate=0),0,ROUND(IF($B2051="Non - avec lien de dépendance",MIN(2258,F2051,$D2051)*overallRate,MIN(2258,F2051)*overallRate),2))))</f>
        <v>Effectuez l’étape 1</v>
      </c>
      <c r="I2051" s="3">
        <f t="shared" si="31"/>
        <v>0</v>
      </c>
    </row>
    <row r="2052" spans="7:9" x14ac:dyDescent="0.35">
      <c r="G2052" s="54" t="str">
        <f>IF(ISTEXT(overallRate),"Effectuez l’étape 1",IF($C2052="Oui","Utiliser Étape 2a) Hebdomadaire (52)",IF(OR(COUNT($D2052,E2052)&lt;&gt;2,overallRate=0),0,ROUND(IF($B2052="Non - avec lien de dépendance",MIN(2258,E2052,$D2052)*overallRate,MIN(2258,E2052)*overallRate),2))))</f>
        <v>Effectuez l’étape 1</v>
      </c>
      <c r="H2052" s="54" t="str">
        <f>IF(ISTEXT(overallRate),"Effectuez l’étape 1",IF($C2052="Oui","Utiliser Étape 2a) Hebdomadaire (52)",IF(OR(COUNT($D2052,F2052)&lt;&gt;2,overallRate=0),0,ROUND(IF($B2052="Non - avec lien de dépendance",MIN(2258,F2052,$D2052)*overallRate,MIN(2258,F2052)*overallRate),2))))</f>
        <v>Effectuez l’étape 1</v>
      </c>
      <c r="I2052" s="3">
        <f t="shared" si="31"/>
        <v>0</v>
      </c>
    </row>
    <row r="2053" spans="7:9" x14ac:dyDescent="0.35">
      <c r="G2053" s="54" t="str">
        <f>IF(ISTEXT(overallRate),"Effectuez l’étape 1",IF($C2053="Oui","Utiliser Étape 2a) Hebdomadaire (52)",IF(OR(COUNT($D2053,E2053)&lt;&gt;2,overallRate=0),0,ROUND(IF($B2053="Non - avec lien de dépendance",MIN(2258,E2053,$D2053)*overallRate,MIN(2258,E2053)*overallRate),2))))</f>
        <v>Effectuez l’étape 1</v>
      </c>
      <c r="H2053" s="54" t="str">
        <f>IF(ISTEXT(overallRate),"Effectuez l’étape 1",IF($C2053="Oui","Utiliser Étape 2a) Hebdomadaire (52)",IF(OR(COUNT($D2053,F2053)&lt;&gt;2,overallRate=0),0,ROUND(IF($B2053="Non - avec lien de dépendance",MIN(2258,F2053,$D2053)*overallRate,MIN(2258,F2053)*overallRate),2))))</f>
        <v>Effectuez l’étape 1</v>
      </c>
      <c r="I2053" s="3">
        <f t="shared" si="31"/>
        <v>0</v>
      </c>
    </row>
    <row r="2054" spans="7:9" x14ac:dyDescent="0.35">
      <c r="G2054" s="54" t="str">
        <f>IF(ISTEXT(overallRate),"Effectuez l’étape 1",IF($C2054="Oui","Utiliser Étape 2a) Hebdomadaire (52)",IF(OR(COUNT($D2054,E2054)&lt;&gt;2,overallRate=0),0,ROUND(IF($B2054="Non - avec lien de dépendance",MIN(2258,E2054,$D2054)*overallRate,MIN(2258,E2054)*overallRate),2))))</f>
        <v>Effectuez l’étape 1</v>
      </c>
      <c r="H2054" s="54" t="str">
        <f>IF(ISTEXT(overallRate),"Effectuez l’étape 1",IF($C2054="Oui","Utiliser Étape 2a) Hebdomadaire (52)",IF(OR(COUNT($D2054,F2054)&lt;&gt;2,overallRate=0),0,ROUND(IF($B2054="Non - avec lien de dépendance",MIN(2258,F2054,$D2054)*overallRate,MIN(2258,F2054)*overallRate),2))))</f>
        <v>Effectuez l’étape 1</v>
      </c>
      <c r="I2054" s="3">
        <f t="shared" si="31"/>
        <v>0</v>
      </c>
    </row>
    <row r="2055" spans="7:9" x14ac:dyDescent="0.35">
      <c r="G2055" s="54" t="str">
        <f>IF(ISTEXT(overallRate),"Effectuez l’étape 1",IF($C2055="Oui","Utiliser Étape 2a) Hebdomadaire (52)",IF(OR(COUNT($D2055,E2055)&lt;&gt;2,overallRate=0),0,ROUND(IF($B2055="Non - avec lien de dépendance",MIN(2258,E2055,$D2055)*overallRate,MIN(2258,E2055)*overallRate),2))))</f>
        <v>Effectuez l’étape 1</v>
      </c>
      <c r="H2055" s="54" t="str">
        <f>IF(ISTEXT(overallRate),"Effectuez l’étape 1",IF($C2055="Oui","Utiliser Étape 2a) Hebdomadaire (52)",IF(OR(COUNT($D2055,F2055)&lt;&gt;2,overallRate=0),0,ROUND(IF($B2055="Non - avec lien de dépendance",MIN(2258,F2055,$D2055)*overallRate,MIN(2258,F2055)*overallRate),2))))</f>
        <v>Effectuez l’étape 1</v>
      </c>
      <c r="I2055" s="3">
        <f t="shared" ref="I2055:I2118" si="32">IF(AND(COUNT(B2055:F2055)&gt;0,OR(COUNT(D2055:F2055)&lt;&gt;3,ISBLANK(B2055))),"Fill out all amounts",SUM(G2055:H2055))</f>
        <v>0</v>
      </c>
    </row>
    <row r="2056" spans="7:9" x14ac:dyDescent="0.35">
      <c r="G2056" s="54" t="str">
        <f>IF(ISTEXT(overallRate),"Effectuez l’étape 1",IF($C2056="Oui","Utiliser Étape 2a) Hebdomadaire (52)",IF(OR(COUNT($D2056,E2056)&lt;&gt;2,overallRate=0),0,ROUND(IF($B2056="Non - avec lien de dépendance",MIN(2258,E2056,$D2056)*overallRate,MIN(2258,E2056)*overallRate),2))))</f>
        <v>Effectuez l’étape 1</v>
      </c>
      <c r="H2056" s="54" t="str">
        <f>IF(ISTEXT(overallRate),"Effectuez l’étape 1",IF($C2056="Oui","Utiliser Étape 2a) Hebdomadaire (52)",IF(OR(COUNT($D2056,F2056)&lt;&gt;2,overallRate=0),0,ROUND(IF($B2056="Non - avec lien de dépendance",MIN(2258,F2056,$D2056)*overallRate,MIN(2258,F2056)*overallRate),2))))</f>
        <v>Effectuez l’étape 1</v>
      </c>
      <c r="I2056" s="3">
        <f t="shared" si="32"/>
        <v>0</v>
      </c>
    </row>
    <row r="2057" spans="7:9" x14ac:dyDescent="0.35">
      <c r="G2057" s="54" t="str">
        <f>IF(ISTEXT(overallRate),"Effectuez l’étape 1",IF($C2057="Oui","Utiliser Étape 2a) Hebdomadaire (52)",IF(OR(COUNT($D2057,E2057)&lt;&gt;2,overallRate=0),0,ROUND(IF($B2057="Non - avec lien de dépendance",MIN(2258,E2057,$D2057)*overallRate,MIN(2258,E2057)*overallRate),2))))</f>
        <v>Effectuez l’étape 1</v>
      </c>
      <c r="H2057" s="54" t="str">
        <f>IF(ISTEXT(overallRate),"Effectuez l’étape 1",IF($C2057="Oui","Utiliser Étape 2a) Hebdomadaire (52)",IF(OR(COUNT($D2057,F2057)&lt;&gt;2,overallRate=0),0,ROUND(IF($B2057="Non - avec lien de dépendance",MIN(2258,F2057,$D2057)*overallRate,MIN(2258,F2057)*overallRate),2))))</f>
        <v>Effectuez l’étape 1</v>
      </c>
      <c r="I2057" s="3">
        <f t="shared" si="32"/>
        <v>0</v>
      </c>
    </row>
    <row r="2058" spans="7:9" x14ac:dyDescent="0.35">
      <c r="G2058" s="54" t="str">
        <f>IF(ISTEXT(overallRate),"Effectuez l’étape 1",IF($C2058="Oui","Utiliser Étape 2a) Hebdomadaire (52)",IF(OR(COUNT($D2058,E2058)&lt;&gt;2,overallRate=0),0,ROUND(IF($B2058="Non - avec lien de dépendance",MIN(2258,E2058,$D2058)*overallRate,MIN(2258,E2058)*overallRate),2))))</f>
        <v>Effectuez l’étape 1</v>
      </c>
      <c r="H2058" s="54" t="str">
        <f>IF(ISTEXT(overallRate),"Effectuez l’étape 1",IF($C2058="Oui","Utiliser Étape 2a) Hebdomadaire (52)",IF(OR(COUNT($D2058,F2058)&lt;&gt;2,overallRate=0),0,ROUND(IF($B2058="Non - avec lien de dépendance",MIN(2258,F2058,$D2058)*overallRate,MIN(2258,F2058)*overallRate),2))))</f>
        <v>Effectuez l’étape 1</v>
      </c>
      <c r="I2058" s="3">
        <f t="shared" si="32"/>
        <v>0</v>
      </c>
    </row>
    <row r="2059" spans="7:9" x14ac:dyDescent="0.35">
      <c r="G2059" s="54" t="str">
        <f>IF(ISTEXT(overallRate),"Effectuez l’étape 1",IF($C2059="Oui","Utiliser Étape 2a) Hebdomadaire (52)",IF(OR(COUNT($D2059,E2059)&lt;&gt;2,overallRate=0),0,ROUND(IF($B2059="Non - avec lien de dépendance",MIN(2258,E2059,$D2059)*overallRate,MIN(2258,E2059)*overallRate),2))))</f>
        <v>Effectuez l’étape 1</v>
      </c>
      <c r="H2059" s="54" t="str">
        <f>IF(ISTEXT(overallRate),"Effectuez l’étape 1",IF($C2059="Oui","Utiliser Étape 2a) Hebdomadaire (52)",IF(OR(COUNT($D2059,F2059)&lt;&gt;2,overallRate=0),0,ROUND(IF($B2059="Non - avec lien de dépendance",MIN(2258,F2059,$D2059)*overallRate,MIN(2258,F2059)*overallRate),2))))</f>
        <v>Effectuez l’étape 1</v>
      </c>
      <c r="I2059" s="3">
        <f t="shared" si="32"/>
        <v>0</v>
      </c>
    </row>
    <row r="2060" spans="7:9" x14ac:dyDescent="0.35">
      <c r="G2060" s="54" t="str">
        <f>IF(ISTEXT(overallRate),"Effectuez l’étape 1",IF($C2060="Oui","Utiliser Étape 2a) Hebdomadaire (52)",IF(OR(COUNT($D2060,E2060)&lt;&gt;2,overallRate=0),0,ROUND(IF($B2060="Non - avec lien de dépendance",MIN(2258,E2060,$D2060)*overallRate,MIN(2258,E2060)*overallRate),2))))</f>
        <v>Effectuez l’étape 1</v>
      </c>
      <c r="H2060" s="54" t="str">
        <f>IF(ISTEXT(overallRate),"Effectuez l’étape 1",IF($C2060="Oui","Utiliser Étape 2a) Hebdomadaire (52)",IF(OR(COUNT($D2060,F2060)&lt;&gt;2,overallRate=0),0,ROUND(IF($B2060="Non - avec lien de dépendance",MIN(2258,F2060,$D2060)*overallRate,MIN(2258,F2060)*overallRate),2))))</f>
        <v>Effectuez l’étape 1</v>
      </c>
      <c r="I2060" s="3">
        <f t="shared" si="32"/>
        <v>0</v>
      </c>
    </row>
    <row r="2061" spans="7:9" x14ac:dyDescent="0.35">
      <c r="G2061" s="54" t="str">
        <f>IF(ISTEXT(overallRate),"Effectuez l’étape 1",IF($C2061="Oui","Utiliser Étape 2a) Hebdomadaire (52)",IF(OR(COUNT($D2061,E2061)&lt;&gt;2,overallRate=0),0,ROUND(IF($B2061="Non - avec lien de dépendance",MIN(2258,E2061,$D2061)*overallRate,MIN(2258,E2061)*overallRate),2))))</f>
        <v>Effectuez l’étape 1</v>
      </c>
      <c r="H2061" s="54" t="str">
        <f>IF(ISTEXT(overallRate),"Effectuez l’étape 1",IF($C2061="Oui","Utiliser Étape 2a) Hebdomadaire (52)",IF(OR(COUNT($D2061,F2061)&lt;&gt;2,overallRate=0),0,ROUND(IF($B2061="Non - avec lien de dépendance",MIN(2258,F2061,$D2061)*overallRate,MIN(2258,F2061)*overallRate),2))))</f>
        <v>Effectuez l’étape 1</v>
      </c>
      <c r="I2061" s="3">
        <f t="shared" si="32"/>
        <v>0</v>
      </c>
    </row>
    <row r="2062" spans="7:9" x14ac:dyDescent="0.35">
      <c r="G2062" s="54" t="str">
        <f>IF(ISTEXT(overallRate),"Effectuez l’étape 1",IF($C2062="Oui","Utiliser Étape 2a) Hebdomadaire (52)",IF(OR(COUNT($D2062,E2062)&lt;&gt;2,overallRate=0),0,ROUND(IF($B2062="Non - avec lien de dépendance",MIN(2258,E2062,$D2062)*overallRate,MIN(2258,E2062)*overallRate),2))))</f>
        <v>Effectuez l’étape 1</v>
      </c>
      <c r="H2062" s="54" t="str">
        <f>IF(ISTEXT(overallRate),"Effectuez l’étape 1",IF($C2062="Oui","Utiliser Étape 2a) Hebdomadaire (52)",IF(OR(COUNT($D2062,F2062)&lt;&gt;2,overallRate=0),0,ROUND(IF($B2062="Non - avec lien de dépendance",MIN(2258,F2062,$D2062)*overallRate,MIN(2258,F2062)*overallRate),2))))</f>
        <v>Effectuez l’étape 1</v>
      </c>
      <c r="I2062" s="3">
        <f t="shared" si="32"/>
        <v>0</v>
      </c>
    </row>
    <row r="2063" spans="7:9" x14ac:dyDescent="0.35">
      <c r="G2063" s="54" t="str">
        <f>IF(ISTEXT(overallRate),"Effectuez l’étape 1",IF($C2063="Oui","Utiliser Étape 2a) Hebdomadaire (52)",IF(OR(COUNT($D2063,E2063)&lt;&gt;2,overallRate=0),0,ROUND(IF($B2063="Non - avec lien de dépendance",MIN(2258,E2063,$D2063)*overallRate,MIN(2258,E2063)*overallRate),2))))</f>
        <v>Effectuez l’étape 1</v>
      </c>
      <c r="H2063" s="54" t="str">
        <f>IF(ISTEXT(overallRate),"Effectuez l’étape 1",IF($C2063="Oui","Utiliser Étape 2a) Hebdomadaire (52)",IF(OR(COUNT($D2063,F2063)&lt;&gt;2,overallRate=0),0,ROUND(IF($B2063="Non - avec lien de dépendance",MIN(2258,F2063,$D2063)*overallRate,MIN(2258,F2063)*overallRate),2))))</f>
        <v>Effectuez l’étape 1</v>
      </c>
      <c r="I2063" s="3">
        <f t="shared" si="32"/>
        <v>0</v>
      </c>
    </row>
    <row r="2064" spans="7:9" x14ac:dyDescent="0.35">
      <c r="G2064" s="54" t="str">
        <f>IF(ISTEXT(overallRate),"Effectuez l’étape 1",IF($C2064="Oui","Utiliser Étape 2a) Hebdomadaire (52)",IF(OR(COUNT($D2064,E2064)&lt;&gt;2,overallRate=0),0,ROUND(IF($B2064="Non - avec lien de dépendance",MIN(2258,E2064,$D2064)*overallRate,MIN(2258,E2064)*overallRate),2))))</f>
        <v>Effectuez l’étape 1</v>
      </c>
      <c r="H2064" s="54" t="str">
        <f>IF(ISTEXT(overallRate),"Effectuez l’étape 1",IF($C2064="Oui","Utiliser Étape 2a) Hebdomadaire (52)",IF(OR(COUNT($D2064,F2064)&lt;&gt;2,overallRate=0),0,ROUND(IF($B2064="Non - avec lien de dépendance",MIN(2258,F2064,$D2064)*overallRate,MIN(2258,F2064)*overallRate),2))))</f>
        <v>Effectuez l’étape 1</v>
      </c>
      <c r="I2064" s="3">
        <f t="shared" si="32"/>
        <v>0</v>
      </c>
    </row>
    <row r="2065" spans="7:9" x14ac:dyDescent="0.35">
      <c r="G2065" s="54" t="str">
        <f>IF(ISTEXT(overallRate),"Effectuez l’étape 1",IF($C2065="Oui","Utiliser Étape 2a) Hebdomadaire (52)",IF(OR(COUNT($D2065,E2065)&lt;&gt;2,overallRate=0),0,ROUND(IF($B2065="Non - avec lien de dépendance",MIN(2258,E2065,$D2065)*overallRate,MIN(2258,E2065)*overallRate),2))))</f>
        <v>Effectuez l’étape 1</v>
      </c>
      <c r="H2065" s="54" t="str">
        <f>IF(ISTEXT(overallRate),"Effectuez l’étape 1",IF($C2065="Oui","Utiliser Étape 2a) Hebdomadaire (52)",IF(OR(COUNT($D2065,F2065)&lt;&gt;2,overallRate=0),0,ROUND(IF($B2065="Non - avec lien de dépendance",MIN(2258,F2065,$D2065)*overallRate,MIN(2258,F2065)*overallRate),2))))</f>
        <v>Effectuez l’étape 1</v>
      </c>
      <c r="I2065" s="3">
        <f t="shared" si="32"/>
        <v>0</v>
      </c>
    </row>
    <row r="2066" spans="7:9" x14ac:dyDescent="0.35">
      <c r="G2066" s="54" t="str">
        <f>IF(ISTEXT(overallRate),"Effectuez l’étape 1",IF($C2066="Oui","Utiliser Étape 2a) Hebdomadaire (52)",IF(OR(COUNT($D2066,E2066)&lt;&gt;2,overallRate=0),0,ROUND(IF($B2066="Non - avec lien de dépendance",MIN(2258,E2066,$D2066)*overallRate,MIN(2258,E2066)*overallRate),2))))</f>
        <v>Effectuez l’étape 1</v>
      </c>
      <c r="H2066" s="54" t="str">
        <f>IF(ISTEXT(overallRate),"Effectuez l’étape 1",IF($C2066="Oui","Utiliser Étape 2a) Hebdomadaire (52)",IF(OR(COUNT($D2066,F2066)&lt;&gt;2,overallRate=0),0,ROUND(IF($B2066="Non - avec lien de dépendance",MIN(2258,F2066,$D2066)*overallRate,MIN(2258,F2066)*overallRate),2))))</f>
        <v>Effectuez l’étape 1</v>
      </c>
      <c r="I2066" s="3">
        <f t="shared" si="32"/>
        <v>0</v>
      </c>
    </row>
    <row r="2067" spans="7:9" x14ac:dyDescent="0.35">
      <c r="G2067" s="54" t="str">
        <f>IF(ISTEXT(overallRate),"Effectuez l’étape 1",IF($C2067="Oui","Utiliser Étape 2a) Hebdomadaire (52)",IF(OR(COUNT($D2067,E2067)&lt;&gt;2,overallRate=0),0,ROUND(IF($B2067="Non - avec lien de dépendance",MIN(2258,E2067,$D2067)*overallRate,MIN(2258,E2067)*overallRate),2))))</f>
        <v>Effectuez l’étape 1</v>
      </c>
      <c r="H2067" s="54" t="str">
        <f>IF(ISTEXT(overallRate),"Effectuez l’étape 1",IF($C2067="Oui","Utiliser Étape 2a) Hebdomadaire (52)",IF(OR(COUNT($D2067,F2067)&lt;&gt;2,overallRate=0),0,ROUND(IF($B2067="Non - avec lien de dépendance",MIN(2258,F2067,$D2067)*overallRate,MIN(2258,F2067)*overallRate),2))))</f>
        <v>Effectuez l’étape 1</v>
      </c>
      <c r="I2067" s="3">
        <f t="shared" si="32"/>
        <v>0</v>
      </c>
    </row>
    <row r="2068" spans="7:9" x14ac:dyDescent="0.35">
      <c r="G2068" s="54" t="str">
        <f>IF(ISTEXT(overallRate),"Effectuez l’étape 1",IF($C2068="Oui","Utiliser Étape 2a) Hebdomadaire (52)",IF(OR(COUNT($D2068,E2068)&lt;&gt;2,overallRate=0),0,ROUND(IF($B2068="Non - avec lien de dépendance",MIN(2258,E2068,$D2068)*overallRate,MIN(2258,E2068)*overallRate),2))))</f>
        <v>Effectuez l’étape 1</v>
      </c>
      <c r="H2068" s="54" t="str">
        <f>IF(ISTEXT(overallRate),"Effectuez l’étape 1",IF($C2068="Oui","Utiliser Étape 2a) Hebdomadaire (52)",IF(OR(COUNT($D2068,F2068)&lt;&gt;2,overallRate=0),0,ROUND(IF($B2068="Non - avec lien de dépendance",MIN(2258,F2068,$D2068)*overallRate,MIN(2258,F2068)*overallRate),2))))</f>
        <v>Effectuez l’étape 1</v>
      </c>
      <c r="I2068" s="3">
        <f t="shared" si="32"/>
        <v>0</v>
      </c>
    </row>
    <row r="2069" spans="7:9" x14ac:dyDescent="0.35">
      <c r="G2069" s="54" t="str">
        <f>IF(ISTEXT(overallRate),"Effectuez l’étape 1",IF($C2069="Oui","Utiliser Étape 2a) Hebdomadaire (52)",IF(OR(COUNT($D2069,E2069)&lt;&gt;2,overallRate=0),0,ROUND(IF($B2069="Non - avec lien de dépendance",MIN(2258,E2069,$D2069)*overallRate,MIN(2258,E2069)*overallRate),2))))</f>
        <v>Effectuez l’étape 1</v>
      </c>
      <c r="H2069" s="54" t="str">
        <f>IF(ISTEXT(overallRate),"Effectuez l’étape 1",IF($C2069="Oui","Utiliser Étape 2a) Hebdomadaire (52)",IF(OR(COUNT($D2069,F2069)&lt;&gt;2,overallRate=0),0,ROUND(IF($B2069="Non - avec lien de dépendance",MIN(2258,F2069,$D2069)*overallRate,MIN(2258,F2069)*overallRate),2))))</f>
        <v>Effectuez l’étape 1</v>
      </c>
      <c r="I2069" s="3">
        <f t="shared" si="32"/>
        <v>0</v>
      </c>
    </row>
    <row r="2070" spans="7:9" x14ac:dyDescent="0.35">
      <c r="G2070" s="54" t="str">
        <f>IF(ISTEXT(overallRate),"Effectuez l’étape 1",IF($C2070="Oui","Utiliser Étape 2a) Hebdomadaire (52)",IF(OR(COUNT($D2070,E2070)&lt;&gt;2,overallRate=0),0,ROUND(IF($B2070="Non - avec lien de dépendance",MIN(2258,E2070,$D2070)*overallRate,MIN(2258,E2070)*overallRate),2))))</f>
        <v>Effectuez l’étape 1</v>
      </c>
      <c r="H2070" s="54" t="str">
        <f>IF(ISTEXT(overallRate),"Effectuez l’étape 1",IF($C2070="Oui","Utiliser Étape 2a) Hebdomadaire (52)",IF(OR(COUNT($D2070,F2070)&lt;&gt;2,overallRate=0),0,ROUND(IF($B2070="Non - avec lien de dépendance",MIN(2258,F2070,$D2070)*overallRate,MIN(2258,F2070)*overallRate),2))))</f>
        <v>Effectuez l’étape 1</v>
      </c>
      <c r="I2070" s="3">
        <f t="shared" si="32"/>
        <v>0</v>
      </c>
    </row>
    <row r="2071" spans="7:9" x14ac:dyDescent="0.35">
      <c r="G2071" s="54" t="str">
        <f>IF(ISTEXT(overallRate),"Effectuez l’étape 1",IF($C2071="Oui","Utiliser Étape 2a) Hebdomadaire (52)",IF(OR(COUNT($D2071,E2071)&lt;&gt;2,overallRate=0),0,ROUND(IF($B2071="Non - avec lien de dépendance",MIN(2258,E2071,$D2071)*overallRate,MIN(2258,E2071)*overallRate),2))))</f>
        <v>Effectuez l’étape 1</v>
      </c>
      <c r="H2071" s="54" t="str">
        <f>IF(ISTEXT(overallRate),"Effectuez l’étape 1",IF($C2071="Oui","Utiliser Étape 2a) Hebdomadaire (52)",IF(OR(COUNT($D2071,F2071)&lt;&gt;2,overallRate=0),0,ROUND(IF($B2071="Non - avec lien de dépendance",MIN(2258,F2071,$D2071)*overallRate,MIN(2258,F2071)*overallRate),2))))</f>
        <v>Effectuez l’étape 1</v>
      </c>
      <c r="I2071" s="3">
        <f t="shared" si="32"/>
        <v>0</v>
      </c>
    </row>
    <row r="2072" spans="7:9" x14ac:dyDescent="0.35">
      <c r="G2072" s="54" t="str">
        <f>IF(ISTEXT(overallRate),"Effectuez l’étape 1",IF($C2072="Oui","Utiliser Étape 2a) Hebdomadaire (52)",IF(OR(COUNT($D2072,E2072)&lt;&gt;2,overallRate=0),0,ROUND(IF($B2072="Non - avec lien de dépendance",MIN(2258,E2072,$D2072)*overallRate,MIN(2258,E2072)*overallRate),2))))</f>
        <v>Effectuez l’étape 1</v>
      </c>
      <c r="H2072" s="54" t="str">
        <f>IF(ISTEXT(overallRate),"Effectuez l’étape 1",IF($C2072="Oui","Utiliser Étape 2a) Hebdomadaire (52)",IF(OR(COUNT($D2072,F2072)&lt;&gt;2,overallRate=0),0,ROUND(IF($B2072="Non - avec lien de dépendance",MIN(2258,F2072,$D2072)*overallRate,MIN(2258,F2072)*overallRate),2))))</f>
        <v>Effectuez l’étape 1</v>
      </c>
      <c r="I2072" s="3">
        <f t="shared" si="32"/>
        <v>0</v>
      </c>
    </row>
    <row r="2073" spans="7:9" x14ac:dyDescent="0.35">
      <c r="G2073" s="54" t="str">
        <f>IF(ISTEXT(overallRate),"Effectuez l’étape 1",IF($C2073="Oui","Utiliser Étape 2a) Hebdomadaire (52)",IF(OR(COUNT($D2073,E2073)&lt;&gt;2,overallRate=0),0,ROUND(IF($B2073="Non - avec lien de dépendance",MIN(2258,E2073,$D2073)*overallRate,MIN(2258,E2073)*overallRate),2))))</f>
        <v>Effectuez l’étape 1</v>
      </c>
      <c r="H2073" s="54" t="str">
        <f>IF(ISTEXT(overallRate),"Effectuez l’étape 1",IF($C2073="Oui","Utiliser Étape 2a) Hebdomadaire (52)",IF(OR(COUNT($D2073,F2073)&lt;&gt;2,overallRate=0),0,ROUND(IF($B2073="Non - avec lien de dépendance",MIN(2258,F2073,$D2073)*overallRate,MIN(2258,F2073)*overallRate),2))))</f>
        <v>Effectuez l’étape 1</v>
      </c>
      <c r="I2073" s="3">
        <f t="shared" si="32"/>
        <v>0</v>
      </c>
    </row>
    <row r="2074" spans="7:9" x14ac:dyDescent="0.35">
      <c r="G2074" s="54" t="str">
        <f>IF(ISTEXT(overallRate),"Effectuez l’étape 1",IF($C2074="Oui","Utiliser Étape 2a) Hebdomadaire (52)",IF(OR(COUNT($D2074,E2074)&lt;&gt;2,overallRate=0),0,ROUND(IF($B2074="Non - avec lien de dépendance",MIN(2258,E2074,$D2074)*overallRate,MIN(2258,E2074)*overallRate),2))))</f>
        <v>Effectuez l’étape 1</v>
      </c>
      <c r="H2074" s="54" t="str">
        <f>IF(ISTEXT(overallRate),"Effectuez l’étape 1",IF($C2074="Oui","Utiliser Étape 2a) Hebdomadaire (52)",IF(OR(COUNT($D2074,F2074)&lt;&gt;2,overallRate=0),0,ROUND(IF($B2074="Non - avec lien de dépendance",MIN(2258,F2074,$D2074)*overallRate,MIN(2258,F2074)*overallRate),2))))</f>
        <v>Effectuez l’étape 1</v>
      </c>
      <c r="I2074" s="3">
        <f t="shared" si="32"/>
        <v>0</v>
      </c>
    </row>
    <row r="2075" spans="7:9" x14ac:dyDescent="0.35">
      <c r="G2075" s="54" t="str">
        <f>IF(ISTEXT(overallRate),"Effectuez l’étape 1",IF($C2075="Oui","Utiliser Étape 2a) Hebdomadaire (52)",IF(OR(COUNT($D2075,E2075)&lt;&gt;2,overallRate=0),0,ROUND(IF($B2075="Non - avec lien de dépendance",MIN(2258,E2075,$D2075)*overallRate,MIN(2258,E2075)*overallRate),2))))</f>
        <v>Effectuez l’étape 1</v>
      </c>
      <c r="H2075" s="54" t="str">
        <f>IF(ISTEXT(overallRate),"Effectuez l’étape 1",IF($C2075="Oui","Utiliser Étape 2a) Hebdomadaire (52)",IF(OR(COUNT($D2075,F2075)&lt;&gt;2,overallRate=0),0,ROUND(IF($B2075="Non - avec lien de dépendance",MIN(2258,F2075,$D2075)*overallRate,MIN(2258,F2075)*overallRate),2))))</f>
        <v>Effectuez l’étape 1</v>
      </c>
      <c r="I2075" s="3">
        <f t="shared" si="32"/>
        <v>0</v>
      </c>
    </row>
    <row r="2076" spans="7:9" x14ac:dyDescent="0.35">
      <c r="G2076" s="54" t="str">
        <f>IF(ISTEXT(overallRate),"Effectuez l’étape 1",IF($C2076="Oui","Utiliser Étape 2a) Hebdomadaire (52)",IF(OR(COUNT($D2076,E2076)&lt;&gt;2,overallRate=0),0,ROUND(IF($B2076="Non - avec lien de dépendance",MIN(2258,E2076,$D2076)*overallRate,MIN(2258,E2076)*overallRate),2))))</f>
        <v>Effectuez l’étape 1</v>
      </c>
      <c r="H2076" s="54" t="str">
        <f>IF(ISTEXT(overallRate),"Effectuez l’étape 1",IF($C2076="Oui","Utiliser Étape 2a) Hebdomadaire (52)",IF(OR(COUNT($D2076,F2076)&lt;&gt;2,overallRate=0),0,ROUND(IF($B2076="Non - avec lien de dépendance",MIN(2258,F2076,$D2076)*overallRate,MIN(2258,F2076)*overallRate),2))))</f>
        <v>Effectuez l’étape 1</v>
      </c>
      <c r="I2076" s="3">
        <f t="shared" si="32"/>
        <v>0</v>
      </c>
    </row>
    <row r="2077" spans="7:9" x14ac:dyDescent="0.35">
      <c r="G2077" s="54" t="str">
        <f>IF(ISTEXT(overallRate),"Effectuez l’étape 1",IF($C2077="Oui","Utiliser Étape 2a) Hebdomadaire (52)",IF(OR(COUNT($D2077,E2077)&lt;&gt;2,overallRate=0),0,ROUND(IF($B2077="Non - avec lien de dépendance",MIN(2258,E2077,$D2077)*overallRate,MIN(2258,E2077)*overallRate),2))))</f>
        <v>Effectuez l’étape 1</v>
      </c>
      <c r="H2077" s="54" t="str">
        <f>IF(ISTEXT(overallRate),"Effectuez l’étape 1",IF($C2077="Oui","Utiliser Étape 2a) Hebdomadaire (52)",IF(OR(COUNT($D2077,F2077)&lt;&gt;2,overallRate=0),0,ROUND(IF($B2077="Non - avec lien de dépendance",MIN(2258,F2077,$D2077)*overallRate,MIN(2258,F2077)*overallRate),2))))</f>
        <v>Effectuez l’étape 1</v>
      </c>
      <c r="I2077" s="3">
        <f t="shared" si="32"/>
        <v>0</v>
      </c>
    </row>
    <row r="2078" spans="7:9" x14ac:dyDescent="0.35">
      <c r="G2078" s="54" t="str">
        <f>IF(ISTEXT(overallRate),"Effectuez l’étape 1",IF($C2078="Oui","Utiliser Étape 2a) Hebdomadaire (52)",IF(OR(COUNT($D2078,E2078)&lt;&gt;2,overallRate=0),0,ROUND(IF($B2078="Non - avec lien de dépendance",MIN(2258,E2078,$D2078)*overallRate,MIN(2258,E2078)*overallRate),2))))</f>
        <v>Effectuez l’étape 1</v>
      </c>
      <c r="H2078" s="54" t="str">
        <f>IF(ISTEXT(overallRate),"Effectuez l’étape 1",IF($C2078="Oui","Utiliser Étape 2a) Hebdomadaire (52)",IF(OR(COUNT($D2078,F2078)&lt;&gt;2,overallRate=0),0,ROUND(IF($B2078="Non - avec lien de dépendance",MIN(2258,F2078,$D2078)*overallRate,MIN(2258,F2078)*overallRate),2))))</f>
        <v>Effectuez l’étape 1</v>
      </c>
      <c r="I2078" s="3">
        <f t="shared" si="32"/>
        <v>0</v>
      </c>
    </row>
    <row r="2079" spans="7:9" x14ac:dyDescent="0.35">
      <c r="G2079" s="54" t="str">
        <f>IF(ISTEXT(overallRate),"Effectuez l’étape 1",IF($C2079="Oui","Utiliser Étape 2a) Hebdomadaire (52)",IF(OR(COUNT($D2079,E2079)&lt;&gt;2,overallRate=0),0,ROUND(IF($B2079="Non - avec lien de dépendance",MIN(2258,E2079,$D2079)*overallRate,MIN(2258,E2079)*overallRate),2))))</f>
        <v>Effectuez l’étape 1</v>
      </c>
      <c r="H2079" s="54" t="str">
        <f>IF(ISTEXT(overallRate),"Effectuez l’étape 1",IF($C2079="Oui","Utiliser Étape 2a) Hebdomadaire (52)",IF(OR(COUNT($D2079,F2079)&lt;&gt;2,overallRate=0),0,ROUND(IF($B2079="Non - avec lien de dépendance",MIN(2258,F2079,$D2079)*overallRate,MIN(2258,F2079)*overallRate),2))))</f>
        <v>Effectuez l’étape 1</v>
      </c>
      <c r="I2079" s="3">
        <f t="shared" si="32"/>
        <v>0</v>
      </c>
    </row>
    <row r="2080" spans="7:9" x14ac:dyDescent="0.35">
      <c r="G2080" s="54" t="str">
        <f>IF(ISTEXT(overallRate),"Effectuez l’étape 1",IF($C2080="Oui","Utiliser Étape 2a) Hebdomadaire (52)",IF(OR(COUNT($D2080,E2080)&lt;&gt;2,overallRate=0),0,ROUND(IF($B2080="Non - avec lien de dépendance",MIN(2258,E2080,$D2080)*overallRate,MIN(2258,E2080)*overallRate),2))))</f>
        <v>Effectuez l’étape 1</v>
      </c>
      <c r="H2080" s="54" t="str">
        <f>IF(ISTEXT(overallRate),"Effectuez l’étape 1",IF($C2080="Oui","Utiliser Étape 2a) Hebdomadaire (52)",IF(OR(COUNT($D2080,F2080)&lt;&gt;2,overallRate=0),0,ROUND(IF($B2080="Non - avec lien de dépendance",MIN(2258,F2080,$D2080)*overallRate,MIN(2258,F2080)*overallRate),2))))</f>
        <v>Effectuez l’étape 1</v>
      </c>
      <c r="I2080" s="3">
        <f t="shared" si="32"/>
        <v>0</v>
      </c>
    </row>
    <row r="2081" spans="7:9" x14ac:dyDescent="0.35">
      <c r="G2081" s="54" t="str">
        <f>IF(ISTEXT(overallRate),"Effectuez l’étape 1",IF($C2081="Oui","Utiliser Étape 2a) Hebdomadaire (52)",IF(OR(COUNT($D2081,E2081)&lt;&gt;2,overallRate=0),0,ROUND(IF($B2081="Non - avec lien de dépendance",MIN(2258,E2081,$D2081)*overallRate,MIN(2258,E2081)*overallRate),2))))</f>
        <v>Effectuez l’étape 1</v>
      </c>
      <c r="H2081" s="54" t="str">
        <f>IF(ISTEXT(overallRate),"Effectuez l’étape 1",IF($C2081="Oui","Utiliser Étape 2a) Hebdomadaire (52)",IF(OR(COUNT($D2081,F2081)&lt;&gt;2,overallRate=0),0,ROUND(IF($B2081="Non - avec lien de dépendance",MIN(2258,F2081,$D2081)*overallRate,MIN(2258,F2081)*overallRate),2))))</f>
        <v>Effectuez l’étape 1</v>
      </c>
      <c r="I2081" s="3">
        <f t="shared" si="32"/>
        <v>0</v>
      </c>
    </row>
    <row r="2082" spans="7:9" x14ac:dyDescent="0.35">
      <c r="G2082" s="54" t="str">
        <f>IF(ISTEXT(overallRate),"Effectuez l’étape 1",IF($C2082="Oui","Utiliser Étape 2a) Hebdomadaire (52)",IF(OR(COUNT($D2082,E2082)&lt;&gt;2,overallRate=0),0,ROUND(IF($B2082="Non - avec lien de dépendance",MIN(2258,E2082,$D2082)*overallRate,MIN(2258,E2082)*overallRate),2))))</f>
        <v>Effectuez l’étape 1</v>
      </c>
      <c r="H2082" s="54" t="str">
        <f>IF(ISTEXT(overallRate),"Effectuez l’étape 1",IF($C2082="Oui","Utiliser Étape 2a) Hebdomadaire (52)",IF(OR(COUNT($D2082,F2082)&lt;&gt;2,overallRate=0),0,ROUND(IF($B2082="Non - avec lien de dépendance",MIN(2258,F2082,$D2082)*overallRate,MIN(2258,F2082)*overallRate),2))))</f>
        <v>Effectuez l’étape 1</v>
      </c>
      <c r="I2082" s="3">
        <f t="shared" si="32"/>
        <v>0</v>
      </c>
    </row>
    <row r="2083" spans="7:9" x14ac:dyDescent="0.35">
      <c r="G2083" s="54" t="str">
        <f>IF(ISTEXT(overallRate),"Effectuez l’étape 1",IF($C2083="Oui","Utiliser Étape 2a) Hebdomadaire (52)",IF(OR(COUNT($D2083,E2083)&lt;&gt;2,overallRate=0),0,ROUND(IF($B2083="Non - avec lien de dépendance",MIN(2258,E2083,$D2083)*overallRate,MIN(2258,E2083)*overallRate),2))))</f>
        <v>Effectuez l’étape 1</v>
      </c>
      <c r="H2083" s="54" t="str">
        <f>IF(ISTEXT(overallRate),"Effectuez l’étape 1",IF($C2083="Oui","Utiliser Étape 2a) Hebdomadaire (52)",IF(OR(COUNT($D2083,F2083)&lt;&gt;2,overallRate=0),0,ROUND(IF($B2083="Non - avec lien de dépendance",MIN(2258,F2083,$D2083)*overallRate,MIN(2258,F2083)*overallRate),2))))</f>
        <v>Effectuez l’étape 1</v>
      </c>
      <c r="I2083" s="3">
        <f t="shared" si="32"/>
        <v>0</v>
      </c>
    </row>
    <row r="2084" spans="7:9" x14ac:dyDescent="0.35">
      <c r="G2084" s="54" t="str">
        <f>IF(ISTEXT(overallRate),"Effectuez l’étape 1",IF($C2084="Oui","Utiliser Étape 2a) Hebdomadaire (52)",IF(OR(COUNT($D2084,E2084)&lt;&gt;2,overallRate=0),0,ROUND(IF($B2084="Non - avec lien de dépendance",MIN(2258,E2084,$D2084)*overallRate,MIN(2258,E2084)*overallRate),2))))</f>
        <v>Effectuez l’étape 1</v>
      </c>
      <c r="H2084" s="54" t="str">
        <f>IF(ISTEXT(overallRate),"Effectuez l’étape 1",IF($C2084="Oui","Utiliser Étape 2a) Hebdomadaire (52)",IF(OR(COUNT($D2084,F2084)&lt;&gt;2,overallRate=0),0,ROUND(IF($B2084="Non - avec lien de dépendance",MIN(2258,F2084,$D2084)*overallRate,MIN(2258,F2084)*overallRate),2))))</f>
        <v>Effectuez l’étape 1</v>
      </c>
      <c r="I2084" s="3">
        <f t="shared" si="32"/>
        <v>0</v>
      </c>
    </row>
    <row r="2085" spans="7:9" x14ac:dyDescent="0.35">
      <c r="G2085" s="54" t="str">
        <f>IF(ISTEXT(overallRate),"Effectuez l’étape 1",IF($C2085="Oui","Utiliser Étape 2a) Hebdomadaire (52)",IF(OR(COUNT($D2085,E2085)&lt;&gt;2,overallRate=0),0,ROUND(IF($B2085="Non - avec lien de dépendance",MIN(2258,E2085,$D2085)*overallRate,MIN(2258,E2085)*overallRate),2))))</f>
        <v>Effectuez l’étape 1</v>
      </c>
      <c r="H2085" s="54" t="str">
        <f>IF(ISTEXT(overallRate),"Effectuez l’étape 1",IF($C2085="Oui","Utiliser Étape 2a) Hebdomadaire (52)",IF(OR(COUNT($D2085,F2085)&lt;&gt;2,overallRate=0),0,ROUND(IF($B2085="Non - avec lien de dépendance",MIN(2258,F2085,$D2085)*overallRate,MIN(2258,F2085)*overallRate),2))))</f>
        <v>Effectuez l’étape 1</v>
      </c>
      <c r="I2085" s="3">
        <f t="shared" si="32"/>
        <v>0</v>
      </c>
    </row>
    <row r="2086" spans="7:9" x14ac:dyDescent="0.35">
      <c r="G2086" s="54" t="str">
        <f>IF(ISTEXT(overallRate),"Effectuez l’étape 1",IF($C2086="Oui","Utiliser Étape 2a) Hebdomadaire (52)",IF(OR(COUNT($D2086,E2086)&lt;&gt;2,overallRate=0),0,ROUND(IF($B2086="Non - avec lien de dépendance",MIN(2258,E2086,$D2086)*overallRate,MIN(2258,E2086)*overallRate),2))))</f>
        <v>Effectuez l’étape 1</v>
      </c>
      <c r="H2086" s="54" t="str">
        <f>IF(ISTEXT(overallRate),"Effectuez l’étape 1",IF($C2086="Oui","Utiliser Étape 2a) Hebdomadaire (52)",IF(OR(COUNT($D2086,F2086)&lt;&gt;2,overallRate=0),0,ROUND(IF($B2086="Non - avec lien de dépendance",MIN(2258,F2086,$D2086)*overallRate,MIN(2258,F2086)*overallRate),2))))</f>
        <v>Effectuez l’étape 1</v>
      </c>
      <c r="I2086" s="3">
        <f t="shared" si="32"/>
        <v>0</v>
      </c>
    </row>
    <row r="2087" spans="7:9" x14ac:dyDescent="0.35">
      <c r="G2087" s="54" t="str">
        <f>IF(ISTEXT(overallRate),"Effectuez l’étape 1",IF($C2087="Oui","Utiliser Étape 2a) Hebdomadaire (52)",IF(OR(COUNT($D2087,E2087)&lt;&gt;2,overallRate=0),0,ROUND(IF($B2087="Non - avec lien de dépendance",MIN(2258,E2087,$D2087)*overallRate,MIN(2258,E2087)*overallRate),2))))</f>
        <v>Effectuez l’étape 1</v>
      </c>
      <c r="H2087" s="54" t="str">
        <f>IF(ISTEXT(overallRate),"Effectuez l’étape 1",IF($C2087="Oui","Utiliser Étape 2a) Hebdomadaire (52)",IF(OR(COUNT($D2087,F2087)&lt;&gt;2,overallRate=0),0,ROUND(IF($B2087="Non - avec lien de dépendance",MIN(2258,F2087,$D2087)*overallRate,MIN(2258,F2087)*overallRate),2))))</f>
        <v>Effectuez l’étape 1</v>
      </c>
      <c r="I2087" s="3">
        <f t="shared" si="32"/>
        <v>0</v>
      </c>
    </row>
    <row r="2088" spans="7:9" x14ac:dyDescent="0.35">
      <c r="G2088" s="54" t="str">
        <f>IF(ISTEXT(overallRate),"Effectuez l’étape 1",IF($C2088="Oui","Utiliser Étape 2a) Hebdomadaire (52)",IF(OR(COUNT($D2088,E2088)&lt;&gt;2,overallRate=0),0,ROUND(IF($B2088="Non - avec lien de dépendance",MIN(2258,E2088,$D2088)*overallRate,MIN(2258,E2088)*overallRate),2))))</f>
        <v>Effectuez l’étape 1</v>
      </c>
      <c r="H2088" s="54" t="str">
        <f>IF(ISTEXT(overallRate),"Effectuez l’étape 1",IF($C2088="Oui","Utiliser Étape 2a) Hebdomadaire (52)",IF(OR(COUNT($D2088,F2088)&lt;&gt;2,overallRate=0),0,ROUND(IF($B2088="Non - avec lien de dépendance",MIN(2258,F2088,$D2088)*overallRate,MIN(2258,F2088)*overallRate),2))))</f>
        <v>Effectuez l’étape 1</v>
      </c>
      <c r="I2088" s="3">
        <f t="shared" si="32"/>
        <v>0</v>
      </c>
    </row>
    <row r="2089" spans="7:9" x14ac:dyDescent="0.35">
      <c r="G2089" s="54" t="str">
        <f>IF(ISTEXT(overallRate),"Effectuez l’étape 1",IF($C2089="Oui","Utiliser Étape 2a) Hebdomadaire (52)",IF(OR(COUNT($D2089,E2089)&lt;&gt;2,overallRate=0),0,ROUND(IF($B2089="Non - avec lien de dépendance",MIN(2258,E2089,$D2089)*overallRate,MIN(2258,E2089)*overallRate),2))))</f>
        <v>Effectuez l’étape 1</v>
      </c>
      <c r="H2089" s="54" t="str">
        <f>IF(ISTEXT(overallRate),"Effectuez l’étape 1",IF($C2089="Oui","Utiliser Étape 2a) Hebdomadaire (52)",IF(OR(COUNT($D2089,F2089)&lt;&gt;2,overallRate=0),0,ROUND(IF($B2089="Non - avec lien de dépendance",MIN(2258,F2089,$D2089)*overallRate,MIN(2258,F2089)*overallRate),2))))</f>
        <v>Effectuez l’étape 1</v>
      </c>
      <c r="I2089" s="3">
        <f t="shared" si="32"/>
        <v>0</v>
      </c>
    </row>
    <row r="2090" spans="7:9" x14ac:dyDescent="0.35">
      <c r="G2090" s="54" t="str">
        <f>IF(ISTEXT(overallRate),"Effectuez l’étape 1",IF($C2090="Oui","Utiliser Étape 2a) Hebdomadaire (52)",IF(OR(COUNT($D2090,E2090)&lt;&gt;2,overallRate=0),0,ROUND(IF($B2090="Non - avec lien de dépendance",MIN(2258,E2090,$D2090)*overallRate,MIN(2258,E2090)*overallRate),2))))</f>
        <v>Effectuez l’étape 1</v>
      </c>
      <c r="H2090" s="54" t="str">
        <f>IF(ISTEXT(overallRate),"Effectuez l’étape 1",IF($C2090="Oui","Utiliser Étape 2a) Hebdomadaire (52)",IF(OR(COUNT($D2090,F2090)&lt;&gt;2,overallRate=0),0,ROUND(IF($B2090="Non - avec lien de dépendance",MIN(2258,F2090,$D2090)*overallRate,MIN(2258,F2090)*overallRate),2))))</f>
        <v>Effectuez l’étape 1</v>
      </c>
      <c r="I2090" s="3">
        <f t="shared" si="32"/>
        <v>0</v>
      </c>
    </row>
    <row r="2091" spans="7:9" x14ac:dyDescent="0.35">
      <c r="G2091" s="54" t="str">
        <f>IF(ISTEXT(overallRate),"Effectuez l’étape 1",IF($C2091="Oui","Utiliser Étape 2a) Hebdomadaire (52)",IF(OR(COUNT($D2091,E2091)&lt;&gt;2,overallRate=0),0,ROUND(IF($B2091="Non - avec lien de dépendance",MIN(2258,E2091,$D2091)*overallRate,MIN(2258,E2091)*overallRate),2))))</f>
        <v>Effectuez l’étape 1</v>
      </c>
      <c r="H2091" s="54" t="str">
        <f>IF(ISTEXT(overallRate),"Effectuez l’étape 1",IF($C2091="Oui","Utiliser Étape 2a) Hebdomadaire (52)",IF(OR(COUNT($D2091,F2091)&lt;&gt;2,overallRate=0),0,ROUND(IF($B2091="Non - avec lien de dépendance",MIN(2258,F2091,$D2091)*overallRate,MIN(2258,F2091)*overallRate),2))))</f>
        <v>Effectuez l’étape 1</v>
      </c>
      <c r="I2091" s="3">
        <f t="shared" si="32"/>
        <v>0</v>
      </c>
    </row>
    <row r="2092" spans="7:9" x14ac:dyDescent="0.35">
      <c r="G2092" s="54" t="str">
        <f>IF(ISTEXT(overallRate),"Effectuez l’étape 1",IF($C2092="Oui","Utiliser Étape 2a) Hebdomadaire (52)",IF(OR(COUNT($D2092,E2092)&lt;&gt;2,overallRate=0),0,ROUND(IF($B2092="Non - avec lien de dépendance",MIN(2258,E2092,$D2092)*overallRate,MIN(2258,E2092)*overallRate),2))))</f>
        <v>Effectuez l’étape 1</v>
      </c>
      <c r="H2092" s="54" t="str">
        <f>IF(ISTEXT(overallRate),"Effectuez l’étape 1",IF($C2092="Oui","Utiliser Étape 2a) Hebdomadaire (52)",IF(OR(COUNT($D2092,F2092)&lt;&gt;2,overallRate=0),0,ROUND(IF($B2092="Non - avec lien de dépendance",MIN(2258,F2092,$D2092)*overallRate,MIN(2258,F2092)*overallRate),2))))</f>
        <v>Effectuez l’étape 1</v>
      </c>
      <c r="I2092" s="3">
        <f t="shared" si="32"/>
        <v>0</v>
      </c>
    </row>
    <row r="2093" spans="7:9" x14ac:dyDescent="0.35">
      <c r="G2093" s="54" t="str">
        <f>IF(ISTEXT(overallRate),"Effectuez l’étape 1",IF($C2093="Oui","Utiliser Étape 2a) Hebdomadaire (52)",IF(OR(COUNT($D2093,E2093)&lt;&gt;2,overallRate=0),0,ROUND(IF($B2093="Non - avec lien de dépendance",MIN(2258,E2093,$D2093)*overallRate,MIN(2258,E2093)*overallRate),2))))</f>
        <v>Effectuez l’étape 1</v>
      </c>
      <c r="H2093" s="54" t="str">
        <f>IF(ISTEXT(overallRate),"Effectuez l’étape 1",IF($C2093="Oui","Utiliser Étape 2a) Hebdomadaire (52)",IF(OR(COUNT($D2093,F2093)&lt;&gt;2,overallRate=0),0,ROUND(IF($B2093="Non - avec lien de dépendance",MIN(2258,F2093,$D2093)*overallRate,MIN(2258,F2093)*overallRate),2))))</f>
        <v>Effectuez l’étape 1</v>
      </c>
      <c r="I2093" s="3">
        <f t="shared" si="32"/>
        <v>0</v>
      </c>
    </row>
    <row r="2094" spans="7:9" x14ac:dyDescent="0.35">
      <c r="G2094" s="54" t="str">
        <f>IF(ISTEXT(overallRate),"Effectuez l’étape 1",IF($C2094="Oui","Utiliser Étape 2a) Hebdomadaire (52)",IF(OR(COUNT($D2094,E2094)&lt;&gt;2,overallRate=0),0,ROUND(IF($B2094="Non - avec lien de dépendance",MIN(2258,E2094,$D2094)*overallRate,MIN(2258,E2094)*overallRate),2))))</f>
        <v>Effectuez l’étape 1</v>
      </c>
      <c r="H2094" s="54" t="str">
        <f>IF(ISTEXT(overallRate),"Effectuez l’étape 1",IF($C2094="Oui","Utiliser Étape 2a) Hebdomadaire (52)",IF(OR(COUNT($D2094,F2094)&lt;&gt;2,overallRate=0),0,ROUND(IF($B2094="Non - avec lien de dépendance",MIN(2258,F2094,$D2094)*overallRate,MIN(2258,F2094)*overallRate),2))))</f>
        <v>Effectuez l’étape 1</v>
      </c>
      <c r="I2094" s="3">
        <f t="shared" si="32"/>
        <v>0</v>
      </c>
    </row>
    <row r="2095" spans="7:9" x14ac:dyDescent="0.35">
      <c r="G2095" s="54" t="str">
        <f>IF(ISTEXT(overallRate),"Effectuez l’étape 1",IF($C2095="Oui","Utiliser Étape 2a) Hebdomadaire (52)",IF(OR(COUNT($D2095,E2095)&lt;&gt;2,overallRate=0),0,ROUND(IF($B2095="Non - avec lien de dépendance",MIN(2258,E2095,$D2095)*overallRate,MIN(2258,E2095)*overallRate),2))))</f>
        <v>Effectuez l’étape 1</v>
      </c>
      <c r="H2095" s="54" t="str">
        <f>IF(ISTEXT(overallRate),"Effectuez l’étape 1",IF($C2095="Oui","Utiliser Étape 2a) Hebdomadaire (52)",IF(OR(COUNT($D2095,F2095)&lt;&gt;2,overallRate=0),0,ROUND(IF($B2095="Non - avec lien de dépendance",MIN(2258,F2095,$D2095)*overallRate,MIN(2258,F2095)*overallRate),2))))</f>
        <v>Effectuez l’étape 1</v>
      </c>
      <c r="I2095" s="3">
        <f t="shared" si="32"/>
        <v>0</v>
      </c>
    </row>
    <row r="2096" spans="7:9" x14ac:dyDescent="0.35">
      <c r="G2096" s="54" t="str">
        <f>IF(ISTEXT(overallRate),"Effectuez l’étape 1",IF($C2096="Oui","Utiliser Étape 2a) Hebdomadaire (52)",IF(OR(COUNT($D2096,E2096)&lt;&gt;2,overallRate=0),0,ROUND(IF($B2096="Non - avec lien de dépendance",MIN(2258,E2096,$D2096)*overallRate,MIN(2258,E2096)*overallRate),2))))</f>
        <v>Effectuez l’étape 1</v>
      </c>
      <c r="H2096" s="54" t="str">
        <f>IF(ISTEXT(overallRate),"Effectuez l’étape 1",IF($C2096="Oui","Utiliser Étape 2a) Hebdomadaire (52)",IF(OR(COUNT($D2096,F2096)&lt;&gt;2,overallRate=0),0,ROUND(IF($B2096="Non - avec lien de dépendance",MIN(2258,F2096,$D2096)*overallRate,MIN(2258,F2096)*overallRate),2))))</f>
        <v>Effectuez l’étape 1</v>
      </c>
      <c r="I2096" s="3">
        <f t="shared" si="32"/>
        <v>0</v>
      </c>
    </row>
    <row r="2097" spans="7:9" x14ac:dyDescent="0.35">
      <c r="G2097" s="54" t="str">
        <f>IF(ISTEXT(overallRate),"Effectuez l’étape 1",IF($C2097="Oui","Utiliser Étape 2a) Hebdomadaire (52)",IF(OR(COUNT($D2097,E2097)&lt;&gt;2,overallRate=0),0,ROUND(IF($B2097="Non - avec lien de dépendance",MIN(2258,E2097,$D2097)*overallRate,MIN(2258,E2097)*overallRate),2))))</f>
        <v>Effectuez l’étape 1</v>
      </c>
      <c r="H2097" s="54" t="str">
        <f>IF(ISTEXT(overallRate),"Effectuez l’étape 1",IF($C2097="Oui","Utiliser Étape 2a) Hebdomadaire (52)",IF(OR(COUNT($D2097,F2097)&lt;&gt;2,overallRate=0),0,ROUND(IF($B2097="Non - avec lien de dépendance",MIN(2258,F2097,$D2097)*overallRate,MIN(2258,F2097)*overallRate),2))))</f>
        <v>Effectuez l’étape 1</v>
      </c>
      <c r="I2097" s="3">
        <f t="shared" si="32"/>
        <v>0</v>
      </c>
    </row>
    <row r="2098" spans="7:9" x14ac:dyDescent="0.35">
      <c r="G2098" s="54" t="str">
        <f>IF(ISTEXT(overallRate),"Effectuez l’étape 1",IF($C2098="Oui","Utiliser Étape 2a) Hebdomadaire (52)",IF(OR(COUNT($D2098,E2098)&lt;&gt;2,overallRate=0),0,ROUND(IF($B2098="Non - avec lien de dépendance",MIN(2258,E2098,$D2098)*overallRate,MIN(2258,E2098)*overallRate),2))))</f>
        <v>Effectuez l’étape 1</v>
      </c>
      <c r="H2098" s="54" t="str">
        <f>IF(ISTEXT(overallRate),"Effectuez l’étape 1",IF($C2098="Oui","Utiliser Étape 2a) Hebdomadaire (52)",IF(OR(COUNT($D2098,F2098)&lt;&gt;2,overallRate=0),0,ROUND(IF($B2098="Non - avec lien de dépendance",MIN(2258,F2098,$D2098)*overallRate,MIN(2258,F2098)*overallRate),2))))</f>
        <v>Effectuez l’étape 1</v>
      </c>
      <c r="I2098" s="3">
        <f t="shared" si="32"/>
        <v>0</v>
      </c>
    </row>
    <row r="2099" spans="7:9" x14ac:dyDescent="0.35">
      <c r="G2099" s="54" t="str">
        <f>IF(ISTEXT(overallRate),"Effectuez l’étape 1",IF($C2099="Oui","Utiliser Étape 2a) Hebdomadaire (52)",IF(OR(COUNT($D2099,E2099)&lt;&gt;2,overallRate=0),0,ROUND(IF($B2099="Non - avec lien de dépendance",MIN(2258,E2099,$D2099)*overallRate,MIN(2258,E2099)*overallRate),2))))</f>
        <v>Effectuez l’étape 1</v>
      </c>
      <c r="H2099" s="54" t="str">
        <f>IF(ISTEXT(overallRate),"Effectuez l’étape 1",IF($C2099="Oui","Utiliser Étape 2a) Hebdomadaire (52)",IF(OR(COUNT($D2099,F2099)&lt;&gt;2,overallRate=0),0,ROUND(IF($B2099="Non - avec lien de dépendance",MIN(2258,F2099,$D2099)*overallRate,MIN(2258,F2099)*overallRate),2))))</f>
        <v>Effectuez l’étape 1</v>
      </c>
      <c r="I2099" s="3">
        <f t="shared" si="32"/>
        <v>0</v>
      </c>
    </row>
    <row r="2100" spans="7:9" x14ac:dyDescent="0.35">
      <c r="G2100" s="54" t="str">
        <f>IF(ISTEXT(overallRate),"Effectuez l’étape 1",IF($C2100="Oui","Utiliser Étape 2a) Hebdomadaire (52)",IF(OR(COUNT($D2100,E2100)&lt;&gt;2,overallRate=0),0,ROUND(IF($B2100="Non - avec lien de dépendance",MIN(2258,E2100,$D2100)*overallRate,MIN(2258,E2100)*overallRate),2))))</f>
        <v>Effectuez l’étape 1</v>
      </c>
      <c r="H2100" s="54" t="str">
        <f>IF(ISTEXT(overallRate),"Effectuez l’étape 1",IF($C2100="Oui","Utiliser Étape 2a) Hebdomadaire (52)",IF(OR(COUNT($D2100,F2100)&lt;&gt;2,overallRate=0),0,ROUND(IF($B2100="Non - avec lien de dépendance",MIN(2258,F2100,$D2100)*overallRate,MIN(2258,F2100)*overallRate),2))))</f>
        <v>Effectuez l’étape 1</v>
      </c>
      <c r="I2100" s="3">
        <f t="shared" si="32"/>
        <v>0</v>
      </c>
    </row>
    <row r="2101" spans="7:9" x14ac:dyDescent="0.35">
      <c r="G2101" s="54" t="str">
        <f>IF(ISTEXT(overallRate),"Effectuez l’étape 1",IF($C2101="Oui","Utiliser Étape 2a) Hebdomadaire (52)",IF(OR(COUNT($D2101,E2101)&lt;&gt;2,overallRate=0),0,ROUND(IF($B2101="Non - avec lien de dépendance",MIN(2258,E2101,$D2101)*overallRate,MIN(2258,E2101)*overallRate),2))))</f>
        <v>Effectuez l’étape 1</v>
      </c>
      <c r="H2101" s="54" t="str">
        <f>IF(ISTEXT(overallRate),"Effectuez l’étape 1",IF($C2101="Oui","Utiliser Étape 2a) Hebdomadaire (52)",IF(OR(COUNT($D2101,F2101)&lt;&gt;2,overallRate=0),0,ROUND(IF($B2101="Non - avec lien de dépendance",MIN(2258,F2101,$D2101)*overallRate,MIN(2258,F2101)*overallRate),2))))</f>
        <v>Effectuez l’étape 1</v>
      </c>
      <c r="I2101" s="3">
        <f t="shared" si="32"/>
        <v>0</v>
      </c>
    </row>
    <row r="2102" spans="7:9" x14ac:dyDescent="0.35">
      <c r="G2102" s="54" t="str">
        <f>IF(ISTEXT(overallRate),"Effectuez l’étape 1",IF($C2102="Oui","Utiliser Étape 2a) Hebdomadaire (52)",IF(OR(COUNT($D2102,E2102)&lt;&gt;2,overallRate=0),0,ROUND(IF($B2102="Non - avec lien de dépendance",MIN(2258,E2102,$D2102)*overallRate,MIN(2258,E2102)*overallRate),2))))</f>
        <v>Effectuez l’étape 1</v>
      </c>
      <c r="H2102" s="54" t="str">
        <f>IF(ISTEXT(overallRate),"Effectuez l’étape 1",IF($C2102="Oui","Utiliser Étape 2a) Hebdomadaire (52)",IF(OR(COUNT($D2102,F2102)&lt;&gt;2,overallRate=0),0,ROUND(IF($B2102="Non - avec lien de dépendance",MIN(2258,F2102,$D2102)*overallRate,MIN(2258,F2102)*overallRate),2))))</f>
        <v>Effectuez l’étape 1</v>
      </c>
      <c r="I2102" s="3">
        <f t="shared" si="32"/>
        <v>0</v>
      </c>
    </row>
    <row r="2103" spans="7:9" x14ac:dyDescent="0.35">
      <c r="G2103" s="54" t="str">
        <f>IF(ISTEXT(overallRate),"Effectuez l’étape 1",IF($C2103="Oui","Utiliser Étape 2a) Hebdomadaire (52)",IF(OR(COUNT($D2103,E2103)&lt;&gt;2,overallRate=0),0,ROUND(IF($B2103="Non - avec lien de dépendance",MIN(2258,E2103,$D2103)*overallRate,MIN(2258,E2103)*overallRate),2))))</f>
        <v>Effectuez l’étape 1</v>
      </c>
      <c r="H2103" s="54" t="str">
        <f>IF(ISTEXT(overallRate),"Effectuez l’étape 1",IF($C2103="Oui","Utiliser Étape 2a) Hebdomadaire (52)",IF(OR(COUNT($D2103,F2103)&lt;&gt;2,overallRate=0),0,ROUND(IF($B2103="Non - avec lien de dépendance",MIN(2258,F2103,$D2103)*overallRate,MIN(2258,F2103)*overallRate),2))))</f>
        <v>Effectuez l’étape 1</v>
      </c>
      <c r="I2103" s="3">
        <f t="shared" si="32"/>
        <v>0</v>
      </c>
    </row>
    <row r="2104" spans="7:9" x14ac:dyDescent="0.35">
      <c r="G2104" s="54" t="str">
        <f>IF(ISTEXT(overallRate),"Effectuez l’étape 1",IF($C2104="Oui","Utiliser Étape 2a) Hebdomadaire (52)",IF(OR(COUNT($D2104,E2104)&lt;&gt;2,overallRate=0),0,ROUND(IF($B2104="Non - avec lien de dépendance",MIN(2258,E2104,$D2104)*overallRate,MIN(2258,E2104)*overallRate),2))))</f>
        <v>Effectuez l’étape 1</v>
      </c>
      <c r="H2104" s="54" t="str">
        <f>IF(ISTEXT(overallRate),"Effectuez l’étape 1",IF($C2104="Oui","Utiliser Étape 2a) Hebdomadaire (52)",IF(OR(COUNT($D2104,F2104)&lt;&gt;2,overallRate=0),0,ROUND(IF($B2104="Non - avec lien de dépendance",MIN(2258,F2104,$D2104)*overallRate,MIN(2258,F2104)*overallRate),2))))</f>
        <v>Effectuez l’étape 1</v>
      </c>
      <c r="I2104" s="3">
        <f t="shared" si="32"/>
        <v>0</v>
      </c>
    </row>
    <row r="2105" spans="7:9" x14ac:dyDescent="0.35">
      <c r="G2105" s="54" t="str">
        <f>IF(ISTEXT(overallRate),"Effectuez l’étape 1",IF($C2105="Oui","Utiliser Étape 2a) Hebdomadaire (52)",IF(OR(COUNT($D2105,E2105)&lt;&gt;2,overallRate=0),0,ROUND(IF($B2105="Non - avec lien de dépendance",MIN(2258,E2105,$D2105)*overallRate,MIN(2258,E2105)*overallRate),2))))</f>
        <v>Effectuez l’étape 1</v>
      </c>
      <c r="H2105" s="54" t="str">
        <f>IF(ISTEXT(overallRate),"Effectuez l’étape 1",IF($C2105="Oui","Utiliser Étape 2a) Hebdomadaire (52)",IF(OR(COUNT($D2105,F2105)&lt;&gt;2,overallRate=0),0,ROUND(IF($B2105="Non - avec lien de dépendance",MIN(2258,F2105,$D2105)*overallRate,MIN(2258,F2105)*overallRate),2))))</f>
        <v>Effectuez l’étape 1</v>
      </c>
      <c r="I2105" s="3">
        <f t="shared" si="32"/>
        <v>0</v>
      </c>
    </row>
    <row r="2106" spans="7:9" x14ac:dyDescent="0.35">
      <c r="G2106" s="54" t="str">
        <f>IF(ISTEXT(overallRate),"Effectuez l’étape 1",IF($C2106="Oui","Utiliser Étape 2a) Hebdomadaire (52)",IF(OR(COUNT($D2106,E2106)&lt;&gt;2,overallRate=0),0,ROUND(IF($B2106="Non - avec lien de dépendance",MIN(2258,E2106,$D2106)*overallRate,MIN(2258,E2106)*overallRate),2))))</f>
        <v>Effectuez l’étape 1</v>
      </c>
      <c r="H2106" s="54" t="str">
        <f>IF(ISTEXT(overallRate),"Effectuez l’étape 1",IF($C2106="Oui","Utiliser Étape 2a) Hebdomadaire (52)",IF(OR(COUNT($D2106,F2106)&lt;&gt;2,overallRate=0),0,ROUND(IF($B2106="Non - avec lien de dépendance",MIN(2258,F2106,$D2106)*overallRate,MIN(2258,F2106)*overallRate),2))))</f>
        <v>Effectuez l’étape 1</v>
      </c>
      <c r="I2106" s="3">
        <f t="shared" si="32"/>
        <v>0</v>
      </c>
    </row>
    <row r="2107" spans="7:9" x14ac:dyDescent="0.35">
      <c r="G2107" s="54" t="str">
        <f>IF(ISTEXT(overallRate),"Effectuez l’étape 1",IF($C2107="Oui","Utiliser Étape 2a) Hebdomadaire (52)",IF(OR(COUNT($D2107,E2107)&lt;&gt;2,overallRate=0),0,ROUND(IF($B2107="Non - avec lien de dépendance",MIN(2258,E2107,$D2107)*overallRate,MIN(2258,E2107)*overallRate),2))))</f>
        <v>Effectuez l’étape 1</v>
      </c>
      <c r="H2107" s="54" t="str">
        <f>IF(ISTEXT(overallRate),"Effectuez l’étape 1",IF($C2107="Oui","Utiliser Étape 2a) Hebdomadaire (52)",IF(OR(COUNT($D2107,F2107)&lt;&gt;2,overallRate=0),0,ROUND(IF($B2107="Non - avec lien de dépendance",MIN(2258,F2107,$D2107)*overallRate,MIN(2258,F2107)*overallRate),2))))</f>
        <v>Effectuez l’étape 1</v>
      </c>
      <c r="I2107" s="3">
        <f t="shared" si="32"/>
        <v>0</v>
      </c>
    </row>
    <row r="2108" spans="7:9" x14ac:dyDescent="0.35">
      <c r="G2108" s="54" t="str">
        <f>IF(ISTEXT(overallRate),"Effectuez l’étape 1",IF($C2108="Oui","Utiliser Étape 2a) Hebdomadaire (52)",IF(OR(COUNT($D2108,E2108)&lt;&gt;2,overallRate=0),0,ROUND(IF($B2108="Non - avec lien de dépendance",MIN(2258,E2108,$D2108)*overallRate,MIN(2258,E2108)*overallRate),2))))</f>
        <v>Effectuez l’étape 1</v>
      </c>
      <c r="H2108" s="54" t="str">
        <f>IF(ISTEXT(overallRate),"Effectuez l’étape 1",IF($C2108="Oui","Utiliser Étape 2a) Hebdomadaire (52)",IF(OR(COUNT($D2108,F2108)&lt;&gt;2,overallRate=0),0,ROUND(IF($B2108="Non - avec lien de dépendance",MIN(2258,F2108,$D2108)*overallRate,MIN(2258,F2108)*overallRate),2))))</f>
        <v>Effectuez l’étape 1</v>
      </c>
      <c r="I2108" s="3">
        <f t="shared" si="32"/>
        <v>0</v>
      </c>
    </row>
    <row r="2109" spans="7:9" x14ac:dyDescent="0.35">
      <c r="G2109" s="54" t="str">
        <f>IF(ISTEXT(overallRate),"Effectuez l’étape 1",IF($C2109="Oui","Utiliser Étape 2a) Hebdomadaire (52)",IF(OR(COUNT($D2109,E2109)&lt;&gt;2,overallRate=0),0,ROUND(IF($B2109="Non - avec lien de dépendance",MIN(2258,E2109,$D2109)*overallRate,MIN(2258,E2109)*overallRate),2))))</f>
        <v>Effectuez l’étape 1</v>
      </c>
      <c r="H2109" s="54" t="str">
        <f>IF(ISTEXT(overallRate),"Effectuez l’étape 1",IF($C2109="Oui","Utiliser Étape 2a) Hebdomadaire (52)",IF(OR(COUNT($D2109,F2109)&lt;&gt;2,overallRate=0),0,ROUND(IF($B2109="Non - avec lien de dépendance",MIN(2258,F2109,$D2109)*overallRate,MIN(2258,F2109)*overallRate),2))))</f>
        <v>Effectuez l’étape 1</v>
      </c>
      <c r="I2109" s="3">
        <f t="shared" si="32"/>
        <v>0</v>
      </c>
    </row>
    <row r="2110" spans="7:9" x14ac:dyDescent="0.35">
      <c r="G2110" s="54" t="str">
        <f>IF(ISTEXT(overallRate),"Effectuez l’étape 1",IF($C2110="Oui","Utiliser Étape 2a) Hebdomadaire (52)",IF(OR(COUNT($D2110,E2110)&lt;&gt;2,overallRate=0),0,ROUND(IF($B2110="Non - avec lien de dépendance",MIN(2258,E2110,$D2110)*overallRate,MIN(2258,E2110)*overallRate),2))))</f>
        <v>Effectuez l’étape 1</v>
      </c>
      <c r="H2110" s="54" t="str">
        <f>IF(ISTEXT(overallRate),"Effectuez l’étape 1",IF($C2110="Oui","Utiliser Étape 2a) Hebdomadaire (52)",IF(OR(COUNT($D2110,F2110)&lt;&gt;2,overallRate=0),0,ROUND(IF($B2110="Non - avec lien de dépendance",MIN(2258,F2110,$D2110)*overallRate,MIN(2258,F2110)*overallRate),2))))</f>
        <v>Effectuez l’étape 1</v>
      </c>
      <c r="I2110" s="3">
        <f t="shared" si="32"/>
        <v>0</v>
      </c>
    </row>
    <row r="2111" spans="7:9" x14ac:dyDescent="0.35">
      <c r="G2111" s="54" t="str">
        <f>IF(ISTEXT(overallRate),"Effectuez l’étape 1",IF($C2111="Oui","Utiliser Étape 2a) Hebdomadaire (52)",IF(OR(COUNT($D2111,E2111)&lt;&gt;2,overallRate=0),0,ROUND(IF($B2111="Non - avec lien de dépendance",MIN(2258,E2111,$D2111)*overallRate,MIN(2258,E2111)*overallRate),2))))</f>
        <v>Effectuez l’étape 1</v>
      </c>
      <c r="H2111" s="54" t="str">
        <f>IF(ISTEXT(overallRate),"Effectuez l’étape 1",IF($C2111="Oui","Utiliser Étape 2a) Hebdomadaire (52)",IF(OR(COUNT($D2111,F2111)&lt;&gt;2,overallRate=0),0,ROUND(IF($B2111="Non - avec lien de dépendance",MIN(2258,F2111,$D2111)*overallRate,MIN(2258,F2111)*overallRate),2))))</f>
        <v>Effectuez l’étape 1</v>
      </c>
      <c r="I2111" s="3">
        <f t="shared" si="32"/>
        <v>0</v>
      </c>
    </row>
    <row r="2112" spans="7:9" x14ac:dyDescent="0.35">
      <c r="G2112" s="54" t="str">
        <f>IF(ISTEXT(overallRate),"Effectuez l’étape 1",IF($C2112="Oui","Utiliser Étape 2a) Hebdomadaire (52)",IF(OR(COUNT($D2112,E2112)&lt;&gt;2,overallRate=0),0,ROUND(IF($B2112="Non - avec lien de dépendance",MIN(2258,E2112,$D2112)*overallRate,MIN(2258,E2112)*overallRate),2))))</f>
        <v>Effectuez l’étape 1</v>
      </c>
      <c r="H2112" s="54" t="str">
        <f>IF(ISTEXT(overallRate),"Effectuez l’étape 1",IF($C2112="Oui","Utiliser Étape 2a) Hebdomadaire (52)",IF(OR(COUNT($D2112,F2112)&lt;&gt;2,overallRate=0),0,ROUND(IF($B2112="Non - avec lien de dépendance",MIN(2258,F2112,$D2112)*overallRate,MIN(2258,F2112)*overallRate),2))))</f>
        <v>Effectuez l’étape 1</v>
      </c>
      <c r="I2112" s="3">
        <f t="shared" si="32"/>
        <v>0</v>
      </c>
    </row>
    <row r="2113" spans="7:9" x14ac:dyDescent="0.35">
      <c r="G2113" s="54" t="str">
        <f>IF(ISTEXT(overallRate),"Effectuez l’étape 1",IF($C2113="Oui","Utiliser Étape 2a) Hebdomadaire (52)",IF(OR(COUNT($D2113,E2113)&lt;&gt;2,overallRate=0),0,ROUND(IF($B2113="Non - avec lien de dépendance",MIN(2258,E2113,$D2113)*overallRate,MIN(2258,E2113)*overallRate),2))))</f>
        <v>Effectuez l’étape 1</v>
      </c>
      <c r="H2113" s="54" t="str">
        <f>IF(ISTEXT(overallRate),"Effectuez l’étape 1",IF($C2113="Oui","Utiliser Étape 2a) Hebdomadaire (52)",IF(OR(COUNT($D2113,F2113)&lt;&gt;2,overallRate=0),0,ROUND(IF($B2113="Non - avec lien de dépendance",MIN(2258,F2113,$D2113)*overallRate,MIN(2258,F2113)*overallRate),2))))</f>
        <v>Effectuez l’étape 1</v>
      </c>
      <c r="I2113" s="3">
        <f t="shared" si="32"/>
        <v>0</v>
      </c>
    </row>
    <row r="2114" spans="7:9" x14ac:dyDescent="0.35">
      <c r="G2114" s="54" t="str">
        <f>IF(ISTEXT(overallRate),"Effectuez l’étape 1",IF($C2114="Oui","Utiliser Étape 2a) Hebdomadaire (52)",IF(OR(COUNT($D2114,E2114)&lt;&gt;2,overallRate=0),0,ROUND(IF($B2114="Non - avec lien de dépendance",MIN(2258,E2114,$D2114)*overallRate,MIN(2258,E2114)*overallRate),2))))</f>
        <v>Effectuez l’étape 1</v>
      </c>
      <c r="H2114" s="54" t="str">
        <f>IF(ISTEXT(overallRate),"Effectuez l’étape 1",IF($C2114="Oui","Utiliser Étape 2a) Hebdomadaire (52)",IF(OR(COUNT($D2114,F2114)&lt;&gt;2,overallRate=0),0,ROUND(IF($B2114="Non - avec lien de dépendance",MIN(2258,F2114,$D2114)*overallRate,MIN(2258,F2114)*overallRate),2))))</f>
        <v>Effectuez l’étape 1</v>
      </c>
      <c r="I2114" s="3">
        <f t="shared" si="32"/>
        <v>0</v>
      </c>
    </row>
    <row r="2115" spans="7:9" x14ac:dyDescent="0.35">
      <c r="G2115" s="54" t="str">
        <f>IF(ISTEXT(overallRate),"Effectuez l’étape 1",IF($C2115="Oui","Utiliser Étape 2a) Hebdomadaire (52)",IF(OR(COUNT($D2115,E2115)&lt;&gt;2,overallRate=0),0,ROUND(IF($B2115="Non - avec lien de dépendance",MIN(2258,E2115,$D2115)*overallRate,MIN(2258,E2115)*overallRate),2))))</f>
        <v>Effectuez l’étape 1</v>
      </c>
      <c r="H2115" s="54" t="str">
        <f>IF(ISTEXT(overallRate),"Effectuez l’étape 1",IF($C2115="Oui","Utiliser Étape 2a) Hebdomadaire (52)",IF(OR(COUNT($D2115,F2115)&lt;&gt;2,overallRate=0),0,ROUND(IF($B2115="Non - avec lien de dépendance",MIN(2258,F2115,$D2115)*overallRate,MIN(2258,F2115)*overallRate),2))))</f>
        <v>Effectuez l’étape 1</v>
      </c>
      <c r="I2115" s="3">
        <f t="shared" si="32"/>
        <v>0</v>
      </c>
    </row>
    <row r="2116" spans="7:9" x14ac:dyDescent="0.35">
      <c r="G2116" s="54" t="str">
        <f>IF(ISTEXT(overallRate),"Effectuez l’étape 1",IF($C2116="Oui","Utiliser Étape 2a) Hebdomadaire (52)",IF(OR(COUNT($D2116,E2116)&lt;&gt;2,overallRate=0),0,ROUND(IF($B2116="Non - avec lien de dépendance",MIN(2258,E2116,$D2116)*overallRate,MIN(2258,E2116)*overallRate),2))))</f>
        <v>Effectuez l’étape 1</v>
      </c>
      <c r="H2116" s="54" t="str">
        <f>IF(ISTEXT(overallRate),"Effectuez l’étape 1",IF($C2116="Oui","Utiliser Étape 2a) Hebdomadaire (52)",IF(OR(COUNT($D2116,F2116)&lt;&gt;2,overallRate=0),0,ROUND(IF($B2116="Non - avec lien de dépendance",MIN(2258,F2116,$D2116)*overallRate,MIN(2258,F2116)*overallRate),2))))</f>
        <v>Effectuez l’étape 1</v>
      </c>
      <c r="I2116" s="3">
        <f t="shared" si="32"/>
        <v>0</v>
      </c>
    </row>
    <row r="2117" spans="7:9" x14ac:dyDescent="0.35">
      <c r="G2117" s="54" t="str">
        <f>IF(ISTEXT(overallRate),"Effectuez l’étape 1",IF($C2117="Oui","Utiliser Étape 2a) Hebdomadaire (52)",IF(OR(COUNT($D2117,E2117)&lt;&gt;2,overallRate=0),0,ROUND(IF($B2117="Non - avec lien de dépendance",MIN(2258,E2117,$D2117)*overallRate,MIN(2258,E2117)*overallRate),2))))</f>
        <v>Effectuez l’étape 1</v>
      </c>
      <c r="H2117" s="54" t="str">
        <f>IF(ISTEXT(overallRate),"Effectuez l’étape 1",IF($C2117="Oui","Utiliser Étape 2a) Hebdomadaire (52)",IF(OR(COUNT($D2117,F2117)&lt;&gt;2,overallRate=0),0,ROUND(IF($B2117="Non - avec lien de dépendance",MIN(2258,F2117,$D2117)*overallRate,MIN(2258,F2117)*overallRate),2))))</f>
        <v>Effectuez l’étape 1</v>
      </c>
      <c r="I2117" s="3">
        <f t="shared" si="32"/>
        <v>0</v>
      </c>
    </row>
    <row r="2118" spans="7:9" x14ac:dyDescent="0.35">
      <c r="G2118" s="54" t="str">
        <f>IF(ISTEXT(overallRate),"Effectuez l’étape 1",IF($C2118="Oui","Utiliser Étape 2a) Hebdomadaire (52)",IF(OR(COUNT($D2118,E2118)&lt;&gt;2,overallRate=0),0,ROUND(IF($B2118="Non - avec lien de dépendance",MIN(2258,E2118,$D2118)*overallRate,MIN(2258,E2118)*overallRate),2))))</f>
        <v>Effectuez l’étape 1</v>
      </c>
      <c r="H2118" s="54" t="str">
        <f>IF(ISTEXT(overallRate),"Effectuez l’étape 1",IF($C2118="Oui","Utiliser Étape 2a) Hebdomadaire (52)",IF(OR(COUNT($D2118,F2118)&lt;&gt;2,overallRate=0),0,ROUND(IF($B2118="Non - avec lien de dépendance",MIN(2258,F2118,$D2118)*overallRate,MIN(2258,F2118)*overallRate),2))))</f>
        <v>Effectuez l’étape 1</v>
      </c>
      <c r="I2118" s="3">
        <f t="shared" si="32"/>
        <v>0</v>
      </c>
    </row>
    <row r="2119" spans="7:9" x14ac:dyDescent="0.35">
      <c r="G2119" s="54" t="str">
        <f>IF(ISTEXT(overallRate),"Effectuez l’étape 1",IF($C2119="Oui","Utiliser Étape 2a) Hebdomadaire (52)",IF(OR(COUNT($D2119,E2119)&lt;&gt;2,overallRate=0),0,ROUND(IF($B2119="Non - avec lien de dépendance",MIN(2258,E2119,$D2119)*overallRate,MIN(2258,E2119)*overallRate),2))))</f>
        <v>Effectuez l’étape 1</v>
      </c>
      <c r="H2119" s="54" t="str">
        <f>IF(ISTEXT(overallRate),"Effectuez l’étape 1",IF($C2119="Oui","Utiliser Étape 2a) Hebdomadaire (52)",IF(OR(COUNT($D2119,F2119)&lt;&gt;2,overallRate=0),0,ROUND(IF($B2119="Non - avec lien de dépendance",MIN(2258,F2119,$D2119)*overallRate,MIN(2258,F2119)*overallRate),2))))</f>
        <v>Effectuez l’étape 1</v>
      </c>
      <c r="I2119" s="3">
        <f t="shared" ref="I2119:I2182" si="33">IF(AND(COUNT(B2119:F2119)&gt;0,OR(COUNT(D2119:F2119)&lt;&gt;3,ISBLANK(B2119))),"Fill out all amounts",SUM(G2119:H2119))</f>
        <v>0</v>
      </c>
    </row>
    <row r="2120" spans="7:9" x14ac:dyDescent="0.35">
      <c r="G2120" s="54" t="str">
        <f>IF(ISTEXT(overallRate),"Effectuez l’étape 1",IF($C2120="Oui","Utiliser Étape 2a) Hebdomadaire (52)",IF(OR(COUNT($D2120,E2120)&lt;&gt;2,overallRate=0),0,ROUND(IF($B2120="Non - avec lien de dépendance",MIN(2258,E2120,$D2120)*overallRate,MIN(2258,E2120)*overallRate),2))))</f>
        <v>Effectuez l’étape 1</v>
      </c>
      <c r="H2120" s="54" t="str">
        <f>IF(ISTEXT(overallRate),"Effectuez l’étape 1",IF($C2120="Oui","Utiliser Étape 2a) Hebdomadaire (52)",IF(OR(COUNT($D2120,F2120)&lt;&gt;2,overallRate=0),0,ROUND(IF($B2120="Non - avec lien de dépendance",MIN(2258,F2120,$D2120)*overallRate,MIN(2258,F2120)*overallRate),2))))</f>
        <v>Effectuez l’étape 1</v>
      </c>
      <c r="I2120" s="3">
        <f t="shared" si="33"/>
        <v>0</v>
      </c>
    </row>
    <row r="2121" spans="7:9" x14ac:dyDescent="0.35">
      <c r="G2121" s="54" t="str">
        <f>IF(ISTEXT(overallRate),"Effectuez l’étape 1",IF($C2121="Oui","Utiliser Étape 2a) Hebdomadaire (52)",IF(OR(COUNT($D2121,E2121)&lt;&gt;2,overallRate=0),0,ROUND(IF($B2121="Non - avec lien de dépendance",MIN(2258,E2121,$D2121)*overallRate,MIN(2258,E2121)*overallRate),2))))</f>
        <v>Effectuez l’étape 1</v>
      </c>
      <c r="H2121" s="54" t="str">
        <f>IF(ISTEXT(overallRate),"Effectuez l’étape 1",IF($C2121="Oui","Utiliser Étape 2a) Hebdomadaire (52)",IF(OR(COUNT($D2121,F2121)&lt;&gt;2,overallRate=0),0,ROUND(IF($B2121="Non - avec lien de dépendance",MIN(2258,F2121,$D2121)*overallRate,MIN(2258,F2121)*overallRate),2))))</f>
        <v>Effectuez l’étape 1</v>
      </c>
      <c r="I2121" s="3">
        <f t="shared" si="33"/>
        <v>0</v>
      </c>
    </row>
    <row r="2122" spans="7:9" x14ac:dyDescent="0.35">
      <c r="G2122" s="54" t="str">
        <f>IF(ISTEXT(overallRate),"Effectuez l’étape 1",IF($C2122="Oui","Utiliser Étape 2a) Hebdomadaire (52)",IF(OR(COUNT($D2122,E2122)&lt;&gt;2,overallRate=0),0,ROUND(IF($B2122="Non - avec lien de dépendance",MIN(2258,E2122,$D2122)*overallRate,MIN(2258,E2122)*overallRate),2))))</f>
        <v>Effectuez l’étape 1</v>
      </c>
      <c r="H2122" s="54" t="str">
        <f>IF(ISTEXT(overallRate),"Effectuez l’étape 1",IF($C2122="Oui","Utiliser Étape 2a) Hebdomadaire (52)",IF(OR(COUNT($D2122,F2122)&lt;&gt;2,overallRate=0),0,ROUND(IF($B2122="Non - avec lien de dépendance",MIN(2258,F2122,$D2122)*overallRate,MIN(2258,F2122)*overallRate),2))))</f>
        <v>Effectuez l’étape 1</v>
      </c>
      <c r="I2122" s="3">
        <f t="shared" si="33"/>
        <v>0</v>
      </c>
    </row>
    <row r="2123" spans="7:9" x14ac:dyDescent="0.35">
      <c r="G2123" s="54" t="str">
        <f>IF(ISTEXT(overallRate),"Effectuez l’étape 1",IF($C2123="Oui","Utiliser Étape 2a) Hebdomadaire (52)",IF(OR(COUNT($D2123,E2123)&lt;&gt;2,overallRate=0),0,ROUND(IF($B2123="Non - avec lien de dépendance",MIN(2258,E2123,$D2123)*overallRate,MIN(2258,E2123)*overallRate),2))))</f>
        <v>Effectuez l’étape 1</v>
      </c>
      <c r="H2123" s="54" t="str">
        <f>IF(ISTEXT(overallRate),"Effectuez l’étape 1",IF($C2123="Oui","Utiliser Étape 2a) Hebdomadaire (52)",IF(OR(COUNT($D2123,F2123)&lt;&gt;2,overallRate=0),0,ROUND(IF($B2123="Non - avec lien de dépendance",MIN(2258,F2123,$D2123)*overallRate,MIN(2258,F2123)*overallRate),2))))</f>
        <v>Effectuez l’étape 1</v>
      </c>
      <c r="I2123" s="3">
        <f t="shared" si="33"/>
        <v>0</v>
      </c>
    </row>
    <row r="2124" spans="7:9" x14ac:dyDescent="0.35">
      <c r="G2124" s="54" t="str">
        <f>IF(ISTEXT(overallRate),"Effectuez l’étape 1",IF($C2124="Oui","Utiliser Étape 2a) Hebdomadaire (52)",IF(OR(COUNT($D2124,E2124)&lt;&gt;2,overallRate=0),0,ROUND(IF($B2124="Non - avec lien de dépendance",MIN(2258,E2124,$D2124)*overallRate,MIN(2258,E2124)*overallRate),2))))</f>
        <v>Effectuez l’étape 1</v>
      </c>
      <c r="H2124" s="54" t="str">
        <f>IF(ISTEXT(overallRate),"Effectuez l’étape 1",IF($C2124="Oui","Utiliser Étape 2a) Hebdomadaire (52)",IF(OR(COUNT($D2124,F2124)&lt;&gt;2,overallRate=0),0,ROUND(IF($B2124="Non - avec lien de dépendance",MIN(2258,F2124,$D2124)*overallRate,MIN(2258,F2124)*overallRate),2))))</f>
        <v>Effectuez l’étape 1</v>
      </c>
      <c r="I2124" s="3">
        <f t="shared" si="33"/>
        <v>0</v>
      </c>
    </row>
    <row r="2125" spans="7:9" x14ac:dyDescent="0.35">
      <c r="G2125" s="54" t="str">
        <f>IF(ISTEXT(overallRate),"Effectuez l’étape 1",IF($C2125="Oui","Utiliser Étape 2a) Hebdomadaire (52)",IF(OR(COUNT($D2125,E2125)&lt;&gt;2,overallRate=0),0,ROUND(IF($B2125="Non - avec lien de dépendance",MIN(2258,E2125,$D2125)*overallRate,MIN(2258,E2125)*overallRate),2))))</f>
        <v>Effectuez l’étape 1</v>
      </c>
      <c r="H2125" s="54" t="str">
        <f>IF(ISTEXT(overallRate),"Effectuez l’étape 1",IF($C2125="Oui","Utiliser Étape 2a) Hebdomadaire (52)",IF(OR(COUNT($D2125,F2125)&lt;&gt;2,overallRate=0),0,ROUND(IF($B2125="Non - avec lien de dépendance",MIN(2258,F2125,$D2125)*overallRate,MIN(2258,F2125)*overallRate),2))))</f>
        <v>Effectuez l’étape 1</v>
      </c>
      <c r="I2125" s="3">
        <f t="shared" si="33"/>
        <v>0</v>
      </c>
    </row>
    <row r="2126" spans="7:9" x14ac:dyDescent="0.35">
      <c r="G2126" s="54" t="str">
        <f>IF(ISTEXT(overallRate),"Effectuez l’étape 1",IF($C2126="Oui","Utiliser Étape 2a) Hebdomadaire (52)",IF(OR(COUNT($D2126,E2126)&lt;&gt;2,overallRate=0),0,ROUND(IF($B2126="Non - avec lien de dépendance",MIN(2258,E2126,$D2126)*overallRate,MIN(2258,E2126)*overallRate),2))))</f>
        <v>Effectuez l’étape 1</v>
      </c>
      <c r="H2126" s="54" t="str">
        <f>IF(ISTEXT(overallRate),"Effectuez l’étape 1",IF($C2126="Oui","Utiliser Étape 2a) Hebdomadaire (52)",IF(OR(COUNT($D2126,F2126)&lt;&gt;2,overallRate=0),0,ROUND(IF($B2126="Non - avec lien de dépendance",MIN(2258,F2126,$D2126)*overallRate,MIN(2258,F2126)*overallRate),2))))</f>
        <v>Effectuez l’étape 1</v>
      </c>
      <c r="I2126" s="3">
        <f t="shared" si="33"/>
        <v>0</v>
      </c>
    </row>
    <row r="2127" spans="7:9" x14ac:dyDescent="0.35">
      <c r="G2127" s="54" t="str">
        <f>IF(ISTEXT(overallRate),"Effectuez l’étape 1",IF($C2127="Oui","Utiliser Étape 2a) Hebdomadaire (52)",IF(OR(COUNT($D2127,E2127)&lt;&gt;2,overallRate=0),0,ROUND(IF($B2127="Non - avec lien de dépendance",MIN(2258,E2127,$D2127)*overallRate,MIN(2258,E2127)*overallRate),2))))</f>
        <v>Effectuez l’étape 1</v>
      </c>
      <c r="H2127" s="54" t="str">
        <f>IF(ISTEXT(overallRate),"Effectuez l’étape 1",IF($C2127="Oui","Utiliser Étape 2a) Hebdomadaire (52)",IF(OR(COUNT($D2127,F2127)&lt;&gt;2,overallRate=0),0,ROUND(IF($B2127="Non - avec lien de dépendance",MIN(2258,F2127,$D2127)*overallRate,MIN(2258,F2127)*overallRate),2))))</f>
        <v>Effectuez l’étape 1</v>
      </c>
      <c r="I2127" s="3">
        <f t="shared" si="33"/>
        <v>0</v>
      </c>
    </row>
    <row r="2128" spans="7:9" x14ac:dyDescent="0.35">
      <c r="G2128" s="54" t="str">
        <f>IF(ISTEXT(overallRate),"Effectuez l’étape 1",IF($C2128="Oui","Utiliser Étape 2a) Hebdomadaire (52)",IF(OR(COUNT($D2128,E2128)&lt;&gt;2,overallRate=0),0,ROUND(IF($B2128="Non - avec lien de dépendance",MIN(2258,E2128,$D2128)*overallRate,MIN(2258,E2128)*overallRate),2))))</f>
        <v>Effectuez l’étape 1</v>
      </c>
      <c r="H2128" s="54" t="str">
        <f>IF(ISTEXT(overallRate),"Effectuez l’étape 1",IF($C2128="Oui","Utiliser Étape 2a) Hebdomadaire (52)",IF(OR(COUNT($D2128,F2128)&lt;&gt;2,overallRate=0),0,ROUND(IF($B2128="Non - avec lien de dépendance",MIN(2258,F2128,$D2128)*overallRate,MIN(2258,F2128)*overallRate),2))))</f>
        <v>Effectuez l’étape 1</v>
      </c>
      <c r="I2128" s="3">
        <f t="shared" si="33"/>
        <v>0</v>
      </c>
    </row>
    <row r="2129" spans="7:9" x14ac:dyDescent="0.35">
      <c r="G2129" s="54" t="str">
        <f>IF(ISTEXT(overallRate),"Effectuez l’étape 1",IF($C2129="Oui","Utiliser Étape 2a) Hebdomadaire (52)",IF(OR(COUNT($D2129,E2129)&lt;&gt;2,overallRate=0),0,ROUND(IF($B2129="Non - avec lien de dépendance",MIN(2258,E2129,$D2129)*overallRate,MIN(2258,E2129)*overallRate),2))))</f>
        <v>Effectuez l’étape 1</v>
      </c>
      <c r="H2129" s="54" t="str">
        <f>IF(ISTEXT(overallRate),"Effectuez l’étape 1",IF($C2129="Oui","Utiliser Étape 2a) Hebdomadaire (52)",IF(OR(COUNT($D2129,F2129)&lt;&gt;2,overallRate=0),0,ROUND(IF($B2129="Non - avec lien de dépendance",MIN(2258,F2129,$D2129)*overallRate,MIN(2258,F2129)*overallRate),2))))</f>
        <v>Effectuez l’étape 1</v>
      </c>
      <c r="I2129" s="3">
        <f t="shared" si="33"/>
        <v>0</v>
      </c>
    </row>
    <row r="2130" spans="7:9" x14ac:dyDescent="0.35">
      <c r="G2130" s="54" t="str">
        <f>IF(ISTEXT(overallRate),"Effectuez l’étape 1",IF($C2130="Oui","Utiliser Étape 2a) Hebdomadaire (52)",IF(OR(COUNT($D2130,E2130)&lt;&gt;2,overallRate=0),0,ROUND(IF($B2130="Non - avec lien de dépendance",MIN(2258,E2130,$D2130)*overallRate,MIN(2258,E2130)*overallRate),2))))</f>
        <v>Effectuez l’étape 1</v>
      </c>
      <c r="H2130" s="54" t="str">
        <f>IF(ISTEXT(overallRate),"Effectuez l’étape 1",IF($C2130="Oui","Utiliser Étape 2a) Hebdomadaire (52)",IF(OR(COUNT($D2130,F2130)&lt;&gt;2,overallRate=0),0,ROUND(IF($B2130="Non - avec lien de dépendance",MIN(2258,F2130,$D2130)*overallRate,MIN(2258,F2130)*overallRate),2))))</f>
        <v>Effectuez l’étape 1</v>
      </c>
      <c r="I2130" s="3">
        <f t="shared" si="33"/>
        <v>0</v>
      </c>
    </row>
    <row r="2131" spans="7:9" x14ac:dyDescent="0.35">
      <c r="G2131" s="54" t="str">
        <f>IF(ISTEXT(overallRate),"Effectuez l’étape 1",IF($C2131="Oui","Utiliser Étape 2a) Hebdomadaire (52)",IF(OR(COUNT($D2131,E2131)&lt;&gt;2,overallRate=0),0,ROUND(IF($B2131="Non - avec lien de dépendance",MIN(2258,E2131,$D2131)*overallRate,MIN(2258,E2131)*overallRate),2))))</f>
        <v>Effectuez l’étape 1</v>
      </c>
      <c r="H2131" s="54" t="str">
        <f>IF(ISTEXT(overallRate),"Effectuez l’étape 1",IF($C2131="Oui","Utiliser Étape 2a) Hebdomadaire (52)",IF(OR(COUNT($D2131,F2131)&lt;&gt;2,overallRate=0),0,ROUND(IF($B2131="Non - avec lien de dépendance",MIN(2258,F2131,$D2131)*overallRate,MIN(2258,F2131)*overallRate),2))))</f>
        <v>Effectuez l’étape 1</v>
      </c>
      <c r="I2131" s="3">
        <f t="shared" si="33"/>
        <v>0</v>
      </c>
    </row>
    <row r="2132" spans="7:9" x14ac:dyDescent="0.35">
      <c r="G2132" s="54" t="str">
        <f>IF(ISTEXT(overallRate),"Effectuez l’étape 1",IF($C2132="Oui","Utiliser Étape 2a) Hebdomadaire (52)",IF(OR(COUNT($D2132,E2132)&lt;&gt;2,overallRate=0),0,ROUND(IF($B2132="Non - avec lien de dépendance",MIN(2258,E2132,$D2132)*overallRate,MIN(2258,E2132)*overallRate),2))))</f>
        <v>Effectuez l’étape 1</v>
      </c>
      <c r="H2132" s="54" t="str">
        <f>IF(ISTEXT(overallRate),"Effectuez l’étape 1",IF($C2132="Oui","Utiliser Étape 2a) Hebdomadaire (52)",IF(OR(COUNT($D2132,F2132)&lt;&gt;2,overallRate=0),0,ROUND(IF($B2132="Non - avec lien de dépendance",MIN(2258,F2132,$D2132)*overallRate,MIN(2258,F2132)*overallRate),2))))</f>
        <v>Effectuez l’étape 1</v>
      </c>
      <c r="I2132" s="3">
        <f t="shared" si="33"/>
        <v>0</v>
      </c>
    </row>
    <row r="2133" spans="7:9" x14ac:dyDescent="0.35">
      <c r="G2133" s="54" t="str">
        <f>IF(ISTEXT(overallRate),"Effectuez l’étape 1",IF($C2133="Oui","Utiliser Étape 2a) Hebdomadaire (52)",IF(OR(COUNT($D2133,E2133)&lt;&gt;2,overallRate=0),0,ROUND(IF($B2133="Non - avec lien de dépendance",MIN(2258,E2133,$D2133)*overallRate,MIN(2258,E2133)*overallRate),2))))</f>
        <v>Effectuez l’étape 1</v>
      </c>
      <c r="H2133" s="54" t="str">
        <f>IF(ISTEXT(overallRate),"Effectuez l’étape 1",IF($C2133="Oui","Utiliser Étape 2a) Hebdomadaire (52)",IF(OR(COUNT($D2133,F2133)&lt;&gt;2,overallRate=0),0,ROUND(IF($B2133="Non - avec lien de dépendance",MIN(2258,F2133,$D2133)*overallRate,MIN(2258,F2133)*overallRate),2))))</f>
        <v>Effectuez l’étape 1</v>
      </c>
      <c r="I2133" s="3">
        <f t="shared" si="33"/>
        <v>0</v>
      </c>
    </row>
    <row r="2134" spans="7:9" x14ac:dyDescent="0.35">
      <c r="G2134" s="54" t="str">
        <f>IF(ISTEXT(overallRate),"Effectuez l’étape 1",IF($C2134="Oui","Utiliser Étape 2a) Hebdomadaire (52)",IF(OR(COUNT($D2134,E2134)&lt;&gt;2,overallRate=0),0,ROUND(IF($B2134="Non - avec lien de dépendance",MIN(2258,E2134,$D2134)*overallRate,MIN(2258,E2134)*overallRate),2))))</f>
        <v>Effectuez l’étape 1</v>
      </c>
      <c r="H2134" s="54" t="str">
        <f>IF(ISTEXT(overallRate),"Effectuez l’étape 1",IF($C2134="Oui","Utiliser Étape 2a) Hebdomadaire (52)",IF(OR(COUNT($D2134,F2134)&lt;&gt;2,overallRate=0),0,ROUND(IF($B2134="Non - avec lien de dépendance",MIN(2258,F2134,$D2134)*overallRate,MIN(2258,F2134)*overallRate),2))))</f>
        <v>Effectuez l’étape 1</v>
      </c>
      <c r="I2134" s="3">
        <f t="shared" si="33"/>
        <v>0</v>
      </c>
    </row>
    <row r="2135" spans="7:9" x14ac:dyDescent="0.35">
      <c r="G2135" s="54" t="str">
        <f>IF(ISTEXT(overallRate),"Effectuez l’étape 1",IF($C2135="Oui","Utiliser Étape 2a) Hebdomadaire (52)",IF(OR(COUNT($D2135,E2135)&lt;&gt;2,overallRate=0),0,ROUND(IF($B2135="Non - avec lien de dépendance",MIN(2258,E2135,$D2135)*overallRate,MIN(2258,E2135)*overallRate),2))))</f>
        <v>Effectuez l’étape 1</v>
      </c>
      <c r="H2135" s="54" t="str">
        <f>IF(ISTEXT(overallRate),"Effectuez l’étape 1",IF($C2135="Oui","Utiliser Étape 2a) Hebdomadaire (52)",IF(OR(COUNT($D2135,F2135)&lt;&gt;2,overallRate=0),0,ROUND(IF($B2135="Non - avec lien de dépendance",MIN(2258,F2135,$D2135)*overallRate,MIN(2258,F2135)*overallRate),2))))</f>
        <v>Effectuez l’étape 1</v>
      </c>
      <c r="I2135" s="3">
        <f t="shared" si="33"/>
        <v>0</v>
      </c>
    </row>
    <row r="2136" spans="7:9" x14ac:dyDescent="0.35">
      <c r="G2136" s="54" t="str">
        <f>IF(ISTEXT(overallRate),"Effectuez l’étape 1",IF($C2136="Oui","Utiliser Étape 2a) Hebdomadaire (52)",IF(OR(COUNT($D2136,E2136)&lt;&gt;2,overallRate=0),0,ROUND(IF($B2136="Non - avec lien de dépendance",MIN(2258,E2136,$D2136)*overallRate,MIN(2258,E2136)*overallRate),2))))</f>
        <v>Effectuez l’étape 1</v>
      </c>
      <c r="H2136" s="54" t="str">
        <f>IF(ISTEXT(overallRate),"Effectuez l’étape 1",IF($C2136="Oui","Utiliser Étape 2a) Hebdomadaire (52)",IF(OR(COUNT($D2136,F2136)&lt;&gt;2,overallRate=0),0,ROUND(IF($B2136="Non - avec lien de dépendance",MIN(2258,F2136,$D2136)*overallRate,MIN(2258,F2136)*overallRate),2))))</f>
        <v>Effectuez l’étape 1</v>
      </c>
      <c r="I2136" s="3">
        <f t="shared" si="33"/>
        <v>0</v>
      </c>
    </row>
    <row r="2137" spans="7:9" x14ac:dyDescent="0.35">
      <c r="G2137" s="54" t="str">
        <f>IF(ISTEXT(overallRate),"Effectuez l’étape 1",IF($C2137="Oui","Utiliser Étape 2a) Hebdomadaire (52)",IF(OR(COUNT($D2137,E2137)&lt;&gt;2,overallRate=0),0,ROUND(IF($B2137="Non - avec lien de dépendance",MIN(2258,E2137,$D2137)*overallRate,MIN(2258,E2137)*overallRate),2))))</f>
        <v>Effectuez l’étape 1</v>
      </c>
      <c r="H2137" s="54" t="str">
        <f>IF(ISTEXT(overallRate),"Effectuez l’étape 1",IF($C2137="Oui","Utiliser Étape 2a) Hebdomadaire (52)",IF(OR(COUNT($D2137,F2137)&lt;&gt;2,overallRate=0),0,ROUND(IF($B2137="Non - avec lien de dépendance",MIN(2258,F2137,$D2137)*overallRate,MIN(2258,F2137)*overallRate),2))))</f>
        <v>Effectuez l’étape 1</v>
      </c>
      <c r="I2137" s="3">
        <f t="shared" si="33"/>
        <v>0</v>
      </c>
    </row>
    <row r="2138" spans="7:9" x14ac:dyDescent="0.35">
      <c r="G2138" s="54" t="str">
        <f>IF(ISTEXT(overallRate),"Effectuez l’étape 1",IF($C2138="Oui","Utiliser Étape 2a) Hebdomadaire (52)",IF(OR(COUNT($D2138,E2138)&lt;&gt;2,overallRate=0),0,ROUND(IF($B2138="Non - avec lien de dépendance",MIN(2258,E2138,$D2138)*overallRate,MIN(2258,E2138)*overallRate),2))))</f>
        <v>Effectuez l’étape 1</v>
      </c>
      <c r="H2138" s="54" t="str">
        <f>IF(ISTEXT(overallRate),"Effectuez l’étape 1",IF($C2138="Oui","Utiliser Étape 2a) Hebdomadaire (52)",IF(OR(COUNT($D2138,F2138)&lt;&gt;2,overallRate=0),0,ROUND(IF($B2138="Non - avec lien de dépendance",MIN(2258,F2138,$D2138)*overallRate,MIN(2258,F2138)*overallRate),2))))</f>
        <v>Effectuez l’étape 1</v>
      </c>
      <c r="I2138" s="3">
        <f t="shared" si="33"/>
        <v>0</v>
      </c>
    </row>
    <row r="2139" spans="7:9" x14ac:dyDescent="0.35">
      <c r="G2139" s="54" t="str">
        <f>IF(ISTEXT(overallRate),"Effectuez l’étape 1",IF($C2139="Oui","Utiliser Étape 2a) Hebdomadaire (52)",IF(OR(COUNT($D2139,E2139)&lt;&gt;2,overallRate=0),0,ROUND(IF($B2139="Non - avec lien de dépendance",MIN(2258,E2139,$D2139)*overallRate,MIN(2258,E2139)*overallRate),2))))</f>
        <v>Effectuez l’étape 1</v>
      </c>
      <c r="H2139" s="54" t="str">
        <f>IF(ISTEXT(overallRate),"Effectuez l’étape 1",IF($C2139="Oui","Utiliser Étape 2a) Hebdomadaire (52)",IF(OR(COUNT($D2139,F2139)&lt;&gt;2,overallRate=0),0,ROUND(IF($B2139="Non - avec lien de dépendance",MIN(2258,F2139,$D2139)*overallRate,MIN(2258,F2139)*overallRate),2))))</f>
        <v>Effectuez l’étape 1</v>
      </c>
      <c r="I2139" s="3">
        <f t="shared" si="33"/>
        <v>0</v>
      </c>
    </row>
    <row r="2140" spans="7:9" x14ac:dyDescent="0.35">
      <c r="G2140" s="54" t="str">
        <f>IF(ISTEXT(overallRate),"Effectuez l’étape 1",IF($C2140="Oui","Utiliser Étape 2a) Hebdomadaire (52)",IF(OR(COUNT($D2140,E2140)&lt;&gt;2,overallRate=0),0,ROUND(IF($B2140="Non - avec lien de dépendance",MIN(2258,E2140,$D2140)*overallRate,MIN(2258,E2140)*overallRate),2))))</f>
        <v>Effectuez l’étape 1</v>
      </c>
      <c r="H2140" s="54" t="str">
        <f>IF(ISTEXT(overallRate),"Effectuez l’étape 1",IF($C2140="Oui","Utiliser Étape 2a) Hebdomadaire (52)",IF(OR(COUNT($D2140,F2140)&lt;&gt;2,overallRate=0),0,ROUND(IF($B2140="Non - avec lien de dépendance",MIN(2258,F2140,$D2140)*overallRate,MIN(2258,F2140)*overallRate),2))))</f>
        <v>Effectuez l’étape 1</v>
      </c>
      <c r="I2140" s="3">
        <f t="shared" si="33"/>
        <v>0</v>
      </c>
    </row>
    <row r="2141" spans="7:9" x14ac:dyDescent="0.35">
      <c r="G2141" s="54" t="str">
        <f>IF(ISTEXT(overallRate),"Effectuez l’étape 1",IF($C2141="Oui","Utiliser Étape 2a) Hebdomadaire (52)",IF(OR(COUNT($D2141,E2141)&lt;&gt;2,overallRate=0),0,ROUND(IF($B2141="Non - avec lien de dépendance",MIN(2258,E2141,$D2141)*overallRate,MIN(2258,E2141)*overallRate),2))))</f>
        <v>Effectuez l’étape 1</v>
      </c>
      <c r="H2141" s="54" t="str">
        <f>IF(ISTEXT(overallRate),"Effectuez l’étape 1",IF($C2141="Oui","Utiliser Étape 2a) Hebdomadaire (52)",IF(OR(COUNT($D2141,F2141)&lt;&gt;2,overallRate=0),0,ROUND(IF($B2141="Non - avec lien de dépendance",MIN(2258,F2141,$D2141)*overallRate,MIN(2258,F2141)*overallRate),2))))</f>
        <v>Effectuez l’étape 1</v>
      </c>
      <c r="I2141" s="3">
        <f t="shared" si="33"/>
        <v>0</v>
      </c>
    </row>
    <row r="2142" spans="7:9" x14ac:dyDescent="0.35">
      <c r="G2142" s="54" t="str">
        <f>IF(ISTEXT(overallRate),"Effectuez l’étape 1",IF($C2142="Oui","Utiliser Étape 2a) Hebdomadaire (52)",IF(OR(COUNT($D2142,E2142)&lt;&gt;2,overallRate=0),0,ROUND(IF($B2142="Non - avec lien de dépendance",MIN(2258,E2142,$D2142)*overallRate,MIN(2258,E2142)*overallRate),2))))</f>
        <v>Effectuez l’étape 1</v>
      </c>
      <c r="H2142" s="54" t="str">
        <f>IF(ISTEXT(overallRate),"Effectuez l’étape 1",IF($C2142="Oui","Utiliser Étape 2a) Hebdomadaire (52)",IF(OR(COUNT($D2142,F2142)&lt;&gt;2,overallRate=0),0,ROUND(IF($B2142="Non - avec lien de dépendance",MIN(2258,F2142,$D2142)*overallRate,MIN(2258,F2142)*overallRate),2))))</f>
        <v>Effectuez l’étape 1</v>
      </c>
      <c r="I2142" s="3">
        <f t="shared" si="33"/>
        <v>0</v>
      </c>
    </row>
    <row r="2143" spans="7:9" x14ac:dyDescent="0.35">
      <c r="G2143" s="54" t="str">
        <f>IF(ISTEXT(overallRate),"Effectuez l’étape 1",IF($C2143="Oui","Utiliser Étape 2a) Hebdomadaire (52)",IF(OR(COUNT($D2143,E2143)&lt;&gt;2,overallRate=0),0,ROUND(IF($B2143="Non - avec lien de dépendance",MIN(2258,E2143,$D2143)*overallRate,MIN(2258,E2143)*overallRate),2))))</f>
        <v>Effectuez l’étape 1</v>
      </c>
      <c r="H2143" s="54" t="str">
        <f>IF(ISTEXT(overallRate),"Effectuez l’étape 1",IF($C2143="Oui","Utiliser Étape 2a) Hebdomadaire (52)",IF(OR(COUNT($D2143,F2143)&lt;&gt;2,overallRate=0),0,ROUND(IF($B2143="Non - avec lien de dépendance",MIN(2258,F2143,$D2143)*overallRate,MIN(2258,F2143)*overallRate),2))))</f>
        <v>Effectuez l’étape 1</v>
      </c>
      <c r="I2143" s="3">
        <f t="shared" si="33"/>
        <v>0</v>
      </c>
    </row>
    <row r="2144" spans="7:9" x14ac:dyDescent="0.35">
      <c r="G2144" s="54" t="str">
        <f>IF(ISTEXT(overallRate),"Effectuez l’étape 1",IF($C2144="Oui","Utiliser Étape 2a) Hebdomadaire (52)",IF(OR(COUNT($D2144,E2144)&lt;&gt;2,overallRate=0),0,ROUND(IF($B2144="Non - avec lien de dépendance",MIN(2258,E2144,$D2144)*overallRate,MIN(2258,E2144)*overallRate),2))))</f>
        <v>Effectuez l’étape 1</v>
      </c>
      <c r="H2144" s="54" t="str">
        <f>IF(ISTEXT(overallRate),"Effectuez l’étape 1",IF($C2144="Oui","Utiliser Étape 2a) Hebdomadaire (52)",IF(OR(COUNT($D2144,F2144)&lt;&gt;2,overallRate=0),0,ROUND(IF($B2144="Non - avec lien de dépendance",MIN(2258,F2144,$D2144)*overallRate,MIN(2258,F2144)*overallRate),2))))</f>
        <v>Effectuez l’étape 1</v>
      </c>
      <c r="I2144" s="3">
        <f t="shared" si="33"/>
        <v>0</v>
      </c>
    </row>
    <row r="2145" spans="7:9" x14ac:dyDescent="0.35">
      <c r="G2145" s="54" t="str">
        <f>IF(ISTEXT(overallRate),"Effectuez l’étape 1",IF($C2145="Oui","Utiliser Étape 2a) Hebdomadaire (52)",IF(OR(COUNT($D2145,E2145)&lt;&gt;2,overallRate=0),0,ROUND(IF($B2145="Non - avec lien de dépendance",MIN(2258,E2145,$D2145)*overallRate,MIN(2258,E2145)*overallRate),2))))</f>
        <v>Effectuez l’étape 1</v>
      </c>
      <c r="H2145" s="54" t="str">
        <f>IF(ISTEXT(overallRate),"Effectuez l’étape 1",IF($C2145="Oui","Utiliser Étape 2a) Hebdomadaire (52)",IF(OR(COUNT($D2145,F2145)&lt;&gt;2,overallRate=0),0,ROUND(IF($B2145="Non - avec lien de dépendance",MIN(2258,F2145,$D2145)*overallRate,MIN(2258,F2145)*overallRate),2))))</f>
        <v>Effectuez l’étape 1</v>
      </c>
      <c r="I2145" s="3">
        <f t="shared" si="33"/>
        <v>0</v>
      </c>
    </row>
    <row r="2146" spans="7:9" x14ac:dyDescent="0.35">
      <c r="G2146" s="54" t="str">
        <f>IF(ISTEXT(overallRate),"Effectuez l’étape 1",IF($C2146="Oui","Utiliser Étape 2a) Hebdomadaire (52)",IF(OR(COUNT($D2146,E2146)&lt;&gt;2,overallRate=0),0,ROUND(IF($B2146="Non - avec lien de dépendance",MIN(2258,E2146,$D2146)*overallRate,MIN(2258,E2146)*overallRate),2))))</f>
        <v>Effectuez l’étape 1</v>
      </c>
      <c r="H2146" s="54" t="str">
        <f>IF(ISTEXT(overallRate),"Effectuez l’étape 1",IF($C2146="Oui","Utiliser Étape 2a) Hebdomadaire (52)",IF(OR(COUNT($D2146,F2146)&lt;&gt;2,overallRate=0),0,ROUND(IF($B2146="Non - avec lien de dépendance",MIN(2258,F2146,$D2146)*overallRate,MIN(2258,F2146)*overallRate),2))))</f>
        <v>Effectuez l’étape 1</v>
      </c>
      <c r="I2146" s="3">
        <f t="shared" si="33"/>
        <v>0</v>
      </c>
    </row>
    <row r="2147" spans="7:9" x14ac:dyDescent="0.35">
      <c r="G2147" s="54" t="str">
        <f>IF(ISTEXT(overallRate),"Effectuez l’étape 1",IF($C2147="Oui","Utiliser Étape 2a) Hebdomadaire (52)",IF(OR(COUNT($D2147,E2147)&lt;&gt;2,overallRate=0),0,ROUND(IF($B2147="Non - avec lien de dépendance",MIN(2258,E2147,$D2147)*overallRate,MIN(2258,E2147)*overallRate),2))))</f>
        <v>Effectuez l’étape 1</v>
      </c>
      <c r="H2147" s="54" t="str">
        <f>IF(ISTEXT(overallRate),"Effectuez l’étape 1",IF($C2147="Oui","Utiliser Étape 2a) Hebdomadaire (52)",IF(OR(COUNT($D2147,F2147)&lt;&gt;2,overallRate=0),0,ROUND(IF($B2147="Non - avec lien de dépendance",MIN(2258,F2147,$D2147)*overallRate,MIN(2258,F2147)*overallRate),2))))</f>
        <v>Effectuez l’étape 1</v>
      </c>
      <c r="I2147" s="3">
        <f t="shared" si="33"/>
        <v>0</v>
      </c>
    </row>
    <row r="2148" spans="7:9" x14ac:dyDescent="0.35">
      <c r="G2148" s="54" t="str">
        <f>IF(ISTEXT(overallRate),"Effectuez l’étape 1",IF($C2148="Oui","Utiliser Étape 2a) Hebdomadaire (52)",IF(OR(COUNT($D2148,E2148)&lt;&gt;2,overallRate=0),0,ROUND(IF($B2148="Non - avec lien de dépendance",MIN(2258,E2148,$D2148)*overallRate,MIN(2258,E2148)*overallRate),2))))</f>
        <v>Effectuez l’étape 1</v>
      </c>
      <c r="H2148" s="54" t="str">
        <f>IF(ISTEXT(overallRate),"Effectuez l’étape 1",IF($C2148="Oui","Utiliser Étape 2a) Hebdomadaire (52)",IF(OR(COUNT($D2148,F2148)&lt;&gt;2,overallRate=0),0,ROUND(IF($B2148="Non - avec lien de dépendance",MIN(2258,F2148,$D2148)*overallRate,MIN(2258,F2148)*overallRate),2))))</f>
        <v>Effectuez l’étape 1</v>
      </c>
      <c r="I2148" s="3">
        <f t="shared" si="33"/>
        <v>0</v>
      </c>
    </row>
    <row r="2149" spans="7:9" x14ac:dyDescent="0.35">
      <c r="G2149" s="54" t="str">
        <f>IF(ISTEXT(overallRate),"Effectuez l’étape 1",IF($C2149="Oui","Utiliser Étape 2a) Hebdomadaire (52)",IF(OR(COUNT($D2149,E2149)&lt;&gt;2,overallRate=0),0,ROUND(IF($B2149="Non - avec lien de dépendance",MIN(2258,E2149,$D2149)*overallRate,MIN(2258,E2149)*overallRate),2))))</f>
        <v>Effectuez l’étape 1</v>
      </c>
      <c r="H2149" s="54" t="str">
        <f>IF(ISTEXT(overallRate),"Effectuez l’étape 1",IF($C2149="Oui","Utiliser Étape 2a) Hebdomadaire (52)",IF(OR(COUNT($D2149,F2149)&lt;&gt;2,overallRate=0),0,ROUND(IF($B2149="Non - avec lien de dépendance",MIN(2258,F2149,$D2149)*overallRate,MIN(2258,F2149)*overallRate),2))))</f>
        <v>Effectuez l’étape 1</v>
      </c>
      <c r="I2149" s="3">
        <f t="shared" si="33"/>
        <v>0</v>
      </c>
    </row>
    <row r="2150" spans="7:9" x14ac:dyDescent="0.35">
      <c r="G2150" s="54" t="str">
        <f>IF(ISTEXT(overallRate),"Effectuez l’étape 1",IF($C2150="Oui","Utiliser Étape 2a) Hebdomadaire (52)",IF(OR(COUNT($D2150,E2150)&lt;&gt;2,overallRate=0),0,ROUND(IF($B2150="Non - avec lien de dépendance",MIN(2258,E2150,$D2150)*overallRate,MIN(2258,E2150)*overallRate),2))))</f>
        <v>Effectuez l’étape 1</v>
      </c>
      <c r="H2150" s="54" t="str">
        <f>IF(ISTEXT(overallRate),"Effectuez l’étape 1",IF($C2150="Oui","Utiliser Étape 2a) Hebdomadaire (52)",IF(OR(COUNT($D2150,F2150)&lt;&gt;2,overallRate=0),0,ROUND(IF($B2150="Non - avec lien de dépendance",MIN(2258,F2150,$D2150)*overallRate,MIN(2258,F2150)*overallRate),2))))</f>
        <v>Effectuez l’étape 1</v>
      </c>
      <c r="I2150" s="3">
        <f t="shared" si="33"/>
        <v>0</v>
      </c>
    </row>
    <row r="2151" spans="7:9" x14ac:dyDescent="0.35">
      <c r="G2151" s="54" t="str">
        <f>IF(ISTEXT(overallRate),"Effectuez l’étape 1",IF($C2151="Oui","Utiliser Étape 2a) Hebdomadaire (52)",IF(OR(COUNT($D2151,E2151)&lt;&gt;2,overallRate=0),0,ROUND(IF($B2151="Non - avec lien de dépendance",MIN(2258,E2151,$D2151)*overallRate,MIN(2258,E2151)*overallRate),2))))</f>
        <v>Effectuez l’étape 1</v>
      </c>
      <c r="H2151" s="54" t="str">
        <f>IF(ISTEXT(overallRate),"Effectuez l’étape 1",IF($C2151="Oui","Utiliser Étape 2a) Hebdomadaire (52)",IF(OR(COUNT($D2151,F2151)&lt;&gt;2,overallRate=0),0,ROUND(IF($B2151="Non - avec lien de dépendance",MIN(2258,F2151,$D2151)*overallRate,MIN(2258,F2151)*overallRate),2))))</f>
        <v>Effectuez l’étape 1</v>
      </c>
      <c r="I2151" s="3">
        <f t="shared" si="33"/>
        <v>0</v>
      </c>
    </row>
    <row r="2152" spans="7:9" x14ac:dyDescent="0.35">
      <c r="G2152" s="54" t="str">
        <f>IF(ISTEXT(overallRate),"Effectuez l’étape 1",IF($C2152="Oui","Utiliser Étape 2a) Hebdomadaire (52)",IF(OR(COUNT($D2152,E2152)&lt;&gt;2,overallRate=0),0,ROUND(IF($B2152="Non - avec lien de dépendance",MIN(2258,E2152,$D2152)*overallRate,MIN(2258,E2152)*overallRate),2))))</f>
        <v>Effectuez l’étape 1</v>
      </c>
      <c r="H2152" s="54" t="str">
        <f>IF(ISTEXT(overallRate),"Effectuez l’étape 1",IF($C2152="Oui","Utiliser Étape 2a) Hebdomadaire (52)",IF(OR(COUNT($D2152,F2152)&lt;&gt;2,overallRate=0),0,ROUND(IF($B2152="Non - avec lien de dépendance",MIN(2258,F2152,$D2152)*overallRate,MIN(2258,F2152)*overallRate),2))))</f>
        <v>Effectuez l’étape 1</v>
      </c>
      <c r="I2152" s="3">
        <f t="shared" si="33"/>
        <v>0</v>
      </c>
    </row>
    <row r="2153" spans="7:9" x14ac:dyDescent="0.35">
      <c r="G2153" s="54" t="str">
        <f>IF(ISTEXT(overallRate),"Effectuez l’étape 1",IF($C2153="Oui","Utiliser Étape 2a) Hebdomadaire (52)",IF(OR(COUNT($D2153,E2153)&lt;&gt;2,overallRate=0),0,ROUND(IF($B2153="Non - avec lien de dépendance",MIN(2258,E2153,$D2153)*overallRate,MIN(2258,E2153)*overallRate),2))))</f>
        <v>Effectuez l’étape 1</v>
      </c>
      <c r="H2153" s="54" t="str">
        <f>IF(ISTEXT(overallRate),"Effectuez l’étape 1",IF($C2153="Oui","Utiliser Étape 2a) Hebdomadaire (52)",IF(OR(COUNT($D2153,F2153)&lt;&gt;2,overallRate=0),0,ROUND(IF($B2153="Non - avec lien de dépendance",MIN(2258,F2153,$D2153)*overallRate,MIN(2258,F2153)*overallRate),2))))</f>
        <v>Effectuez l’étape 1</v>
      </c>
      <c r="I2153" s="3">
        <f t="shared" si="33"/>
        <v>0</v>
      </c>
    </row>
    <row r="2154" spans="7:9" x14ac:dyDescent="0.35">
      <c r="G2154" s="54" t="str">
        <f>IF(ISTEXT(overallRate),"Effectuez l’étape 1",IF($C2154="Oui","Utiliser Étape 2a) Hebdomadaire (52)",IF(OR(COUNT($D2154,E2154)&lt;&gt;2,overallRate=0),0,ROUND(IF($B2154="Non - avec lien de dépendance",MIN(2258,E2154,$D2154)*overallRate,MIN(2258,E2154)*overallRate),2))))</f>
        <v>Effectuez l’étape 1</v>
      </c>
      <c r="H2154" s="54" t="str">
        <f>IF(ISTEXT(overallRate),"Effectuez l’étape 1",IF($C2154="Oui","Utiliser Étape 2a) Hebdomadaire (52)",IF(OR(COUNT($D2154,F2154)&lt;&gt;2,overallRate=0),0,ROUND(IF($B2154="Non - avec lien de dépendance",MIN(2258,F2154,$D2154)*overallRate,MIN(2258,F2154)*overallRate),2))))</f>
        <v>Effectuez l’étape 1</v>
      </c>
      <c r="I2154" s="3">
        <f t="shared" si="33"/>
        <v>0</v>
      </c>
    </row>
    <row r="2155" spans="7:9" x14ac:dyDescent="0.35">
      <c r="G2155" s="54" t="str">
        <f>IF(ISTEXT(overallRate),"Effectuez l’étape 1",IF($C2155="Oui","Utiliser Étape 2a) Hebdomadaire (52)",IF(OR(COUNT($D2155,E2155)&lt;&gt;2,overallRate=0),0,ROUND(IF($B2155="Non - avec lien de dépendance",MIN(2258,E2155,$D2155)*overallRate,MIN(2258,E2155)*overallRate),2))))</f>
        <v>Effectuez l’étape 1</v>
      </c>
      <c r="H2155" s="54" t="str">
        <f>IF(ISTEXT(overallRate),"Effectuez l’étape 1",IF($C2155="Oui","Utiliser Étape 2a) Hebdomadaire (52)",IF(OR(COUNT($D2155,F2155)&lt;&gt;2,overallRate=0),0,ROUND(IF($B2155="Non - avec lien de dépendance",MIN(2258,F2155,$D2155)*overallRate,MIN(2258,F2155)*overallRate),2))))</f>
        <v>Effectuez l’étape 1</v>
      </c>
      <c r="I2155" s="3">
        <f t="shared" si="33"/>
        <v>0</v>
      </c>
    </row>
    <row r="2156" spans="7:9" x14ac:dyDescent="0.35">
      <c r="G2156" s="54" t="str">
        <f>IF(ISTEXT(overallRate),"Effectuez l’étape 1",IF($C2156="Oui","Utiliser Étape 2a) Hebdomadaire (52)",IF(OR(COUNT($D2156,E2156)&lt;&gt;2,overallRate=0),0,ROUND(IF($B2156="Non - avec lien de dépendance",MIN(2258,E2156,$D2156)*overallRate,MIN(2258,E2156)*overallRate),2))))</f>
        <v>Effectuez l’étape 1</v>
      </c>
      <c r="H2156" s="54" t="str">
        <f>IF(ISTEXT(overallRate),"Effectuez l’étape 1",IF($C2156="Oui","Utiliser Étape 2a) Hebdomadaire (52)",IF(OR(COUNT($D2156,F2156)&lt;&gt;2,overallRate=0),0,ROUND(IF($B2156="Non - avec lien de dépendance",MIN(2258,F2156,$D2156)*overallRate,MIN(2258,F2156)*overallRate),2))))</f>
        <v>Effectuez l’étape 1</v>
      </c>
      <c r="I2156" s="3">
        <f t="shared" si="33"/>
        <v>0</v>
      </c>
    </row>
    <row r="2157" spans="7:9" x14ac:dyDescent="0.35">
      <c r="G2157" s="54" t="str">
        <f>IF(ISTEXT(overallRate),"Effectuez l’étape 1",IF($C2157="Oui","Utiliser Étape 2a) Hebdomadaire (52)",IF(OR(COUNT($D2157,E2157)&lt;&gt;2,overallRate=0),0,ROUND(IF($B2157="Non - avec lien de dépendance",MIN(2258,E2157,$D2157)*overallRate,MIN(2258,E2157)*overallRate),2))))</f>
        <v>Effectuez l’étape 1</v>
      </c>
      <c r="H2157" s="54" t="str">
        <f>IF(ISTEXT(overallRate),"Effectuez l’étape 1",IF($C2157="Oui","Utiliser Étape 2a) Hebdomadaire (52)",IF(OR(COUNT($D2157,F2157)&lt;&gt;2,overallRate=0),0,ROUND(IF($B2157="Non - avec lien de dépendance",MIN(2258,F2157,$D2157)*overallRate,MIN(2258,F2157)*overallRate),2))))</f>
        <v>Effectuez l’étape 1</v>
      </c>
      <c r="I2157" s="3">
        <f t="shared" si="33"/>
        <v>0</v>
      </c>
    </row>
    <row r="2158" spans="7:9" x14ac:dyDescent="0.35">
      <c r="G2158" s="54" t="str">
        <f>IF(ISTEXT(overallRate),"Effectuez l’étape 1",IF($C2158="Oui","Utiliser Étape 2a) Hebdomadaire (52)",IF(OR(COUNT($D2158,E2158)&lt;&gt;2,overallRate=0),0,ROUND(IF($B2158="Non - avec lien de dépendance",MIN(2258,E2158,$D2158)*overallRate,MIN(2258,E2158)*overallRate),2))))</f>
        <v>Effectuez l’étape 1</v>
      </c>
      <c r="H2158" s="54" t="str">
        <f>IF(ISTEXT(overallRate),"Effectuez l’étape 1",IF($C2158="Oui","Utiliser Étape 2a) Hebdomadaire (52)",IF(OR(COUNT($D2158,F2158)&lt;&gt;2,overallRate=0),0,ROUND(IF($B2158="Non - avec lien de dépendance",MIN(2258,F2158,$D2158)*overallRate,MIN(2258,F2158)*overallRate),2))))</f>
        <v>Effectuez l’étape 1</v>
      </c>
      <c r="I2158" s="3">
        <f t="shared" si="33"/>
        <v>0</v>
      </c>
    </row>
    <row r="2159" spans="7:9" x14ac:dyDescent="0.35">
      <c r="G2159" s="54" t="str">
        <f>IF(ISTEXT(overallRate),"Effectuez l’étape 1",IF($C2159="Oui","Utiliser Étape 2a) Hebdomadaire (52)",IF(OR(COUNT($D2159,E2159)&lt;&gt;2,overallRate=0),0,ROUND(IF($B2159="Non - avec lien de dépendance",MIN(2258,E2159,$D2159)*overallRate,MIN(2258,E2159)*overallRate),2))))</f>
        <v>Effectuez l’étape 1</v>
      </c>
      <c r="H2159" s="54" t="str">
        <f>IF(ISTEXT(overallRate),"Effectuez l’étape 1",IF($C2159="Oui","Utiliser Étape 2a) Hebdomadaire (52)",IF(OR(COUNT($D2159,F2159)&lt;&gt;2,overallRate=0),0,ROUND(IF($B2159="Non - avec lien de dépendance",MIN(2258,F2159,$D2159)*overallRate,MIN(2258,F2159)*overallRate),2))))</f>
        <v>Effectuez l’étape 1</v>
      </c>
      <c r="I2159" s="3">
        <f t="shared" si="33"/>
        <v>0</v>
      </c>
    </row>
    <row r="2160" spans="7:9" x14ac:dyDescent="0.35">
      <c r="G2160" s="54" t="str">
        <f>IF(ISTEXT(overallRate),"Effectuez l’étape 1",IF($C2160="Oui","Utiliser Étape 2a) Hebdomadaire (52)",IF(OR(COUNT($D2160,E2160)&lt;&gt;2,overallRate=0),0,ROUND(IF($B2160="Non - avec lien de dépendance",MIN(2258,E2160,$D2160)*overallRate,MIN(2258,E2160)*overallRate),2))))</f>
        <v>Effectuez l’étape 1</v>
      </c>
      <c r="H2160" s="54" t="str">
        <f>IF(ISTEXT(overallRate),"Effectuez l’étape 1",IF($C2160="Oui","Utiliser Étape 2a) Hebdomadaire (52)",IF(OR(COUNT($D2160,F2160)&lt;&gt;2,overallRate=0),0,ROUND(IF($B2160="Non - avec lien de dépendance",MIN(2258,F2160,$D2160)*overallRate,MIN(2258,F2160)*overallRate),2))))</f>
        <v>Effectuez l’étape 1</v>
      </c>
      <c r="I2160" s="3">
        <f t="shared" si="33"/>
        <v>0</v>
      </c>
    </row>
    <row r="2161" spans="7:9" x14ac:dyDescent="0.35">
      <c r="G2161" s="54" t="str">
        <f>IF(ISTEXT(overallRate),"Effectuez l’étape 1",IF($C2161="Oui","Utiliser Étape 2a) Hebdomadaire (52)",IF(OR(COUNT($D2161,E2161)&lt;&gt;2,overallRate=0),0,ROUND(IF($B2161="Non - avec lien de dépendance",MIN(2258,E2161,$D2161)*overallRate,MIN(2258,E2161)*overallRate),2))))</f>
        <v>Effectuez l’étape 1</v>
      </c>
      <c r="H2161" s="54" t="str">
        <f>IF(ISTEXT(overallRate),"Effectuez l’étape 1",IF($C2161="Oui","Utiliser Étape 2a) Hebdomadaire (52)",IF(OR(COUNT($D2161,F2161)&lt;&gt;2,overallRate=0),0,ROUND(IF($B2161="Non - avec lien de dépendance",MIN(2258,F2161,$D2161)*overallRate,MIN(2258,F2161)*overallRate),2))))</f>
        <v>Effectuez l’étape 1</v>
      </c>
      <c r="I2161" s="3">
        <f t="shared" si="33"/>
        <v>0</v>
      </c>
    </row>
    <row r="2162" spans="7:9" x14ac:dyDescent="0.35">
      <c r="G2162" s="54" t="str">
        <f>IF(ISTEXT(overallRate),"Effectuez l’étape 1",IF($C2162="Oui","Utiliser Étape 2a) Hebdomadaire (52)",IF(OR(COUNT($D2162,E2162)&lt;&gt;2,overallRate=0),0,ROUND(IF($B2162="Non - avec lien de dépendance",MIN(2258,E2162,$D2162)*overallRate,MIN(2258,E2162)*overallRate),2))))</f>
        <v>Effectuez l’étape 1</v>
      </c>
      <c r="H2162" s="54" t="str">
        <f>IF(ISTEXT(overallRate),"Effectuez l’étape 1",IF($C2162="Oui","Utiliser Étape 2a) Hebdomadaire (52)",IF(OR(COUNT($D2162,F2162)&lt;&gt;2,overallRate=0),0,ROUND(IF($B2162="Non - avec lien de dépendance",MIN(2258,F2162,$D2162)*overallRate,MIN(2258,F2162)*overallRate),2))))</f>
        <v>Effectuez l’étape 1</v>
      </c>
      <c r="I2162" s="3">
        <f t="shared" si="33"/>
        <v>0</v>
      </c>
    </row>
    <row r="2163" spans="7:9" x14ac:dyDescent="0.35">
      <c r="G2163" s="54" t="str">
        <f>IF(ISTEXT(overallRate),"Effectuez l’étape 1",IF($C2163="Oui","Utiliser Étape 2a) Hebdomadaire (52)",IF(OR(COUNT($D2163,E2163)&lt;&gt;2,overallRate=0),0,ROUND(IF($B2163="Non - avec lien de dépendance",MIN(2258,E2163,$D2163)*overallRate,MIN(2258,E2163)*overallRate),2))))</f>
        <v>Effectuez l’étape 1</v>
      </c>
      <c r="H2163" s="54" t="str">
        <f>IF(ISTEXT(overallRate),"Effectuez l’étape 1",IF($C2163="Oui","Utiliser Étape 2a) Hebdomadaire (52)",IF(OR(COUNT($D2163,F2163)&lt;&gt;2,overallRate=0),0,ROUND(IF($B2163="Non - avec lien de dépendance",MIN(2258,F2163,$D2163)*overallRate,MIN(2258,F2163)*overallRate),2))))</f>
        <v>Effectuez l’étape 1</v>
      </c>
      <c r="I2163" s="3">
        <f t="shared" si="33"/>
        <v>0</v>
      </c>
    </row>
    <row r="2164" spans="7:9" x14ac:dyDescent="0.35">
      <c r="G2164" s="54" t="str">
        <f>IF(ISTEXT(overallRate),"Effectuez l’étape 1",IF($C2164="Oui","Utiliser Étape 2a) Hebdomadaire (52)",IF(OR(COUNT($D2164,E2164)&lt;&gt;2,overallRate=0),0,ROUND(IF($B2164="Non - avec lien de dépendance",MIN(2258,E2164,$D2164)*overallRate,MIN(2258,E2164)*overallRate),2))))</f>
        <v>Effectuez l’étape 1</v>
      </c>
      <c r="H2164" s="54" t="str">
        <f>IF(ISTEXT(overallRate),"Effectuez l’étape 1",IF($C2164="Oui","Utiliser Étape 2a) Hebdomadaire (52)",IF(OR(COUNT($D2164,F2164)&lt;&gt;2,overallRate=0),0,ROUND(IF($B2164="Non - avec lien de dépendance",MIN(2258,F2164,$D2164)*overallRate,MIN(2258,F2164)*overallRate),2))))</f>
        <v>Effectuez l’étape 1</v>
      </c>
      <c r="I2164" s="3">
        <f t="shared" si="33"/>
        <v>0</v>
      </c>
    </row>
    <row r="2165" spans="7:9" x14ac:dyDescent="0.35">
      <c r="G2165" s="54" t="str">
        <f>IF(ISTEXT(overallRate),"Effectuez l’étape 1",IF($C2165="Oui","Utiliser Étape 2a) Hebdomadaire (52)",IF(OR(COUNT($D2165,E2165)&lt;&gt;2,overallRate=0),0,ROUND(IF($B2165="Non - avec lien de dépendance",MIN(2258,E2165,$D2165)*overallRate,MIN(2258,E2165)*overallRate),2))))</f>
        <v>Effectuez l’étape 1</v>
      </c>
      <c r="H2165" s="54" t="str">
        <f>IF(ISTEXT(overallRate),"Effectuez l’étape 1",IF($C2165="Oui","Utiliser Étape 2a) Hebdomadaire (52)",IF(OR(COUNT($D2165,F2165)&lt;&gt;2,overallRate=0),0,ROUND(IF($B2165="Non - avec lien de dépendance",MIN(2258,F2165,$D2165)*overallRate,MIN(2258,F2165)*overallRate),2))))</f>
        <v>Effectuez l’étape 1</v>
      </c>
      <c r="I2165" s="3">
        <f t="shared" si="33"/>
        <v>0</v>
      </c>
    </row>
    <row r="2166" spans="7:9" x14ac:dyDescent="0.35">
      <c r="G2166" s="54" t="str">
        <f>IF(ISTEXT(overallRate),"Effectuez l’étape 1",IF($C2166="Oui","Utiliser Étape 2a) Hebdomadaire (52)",IF(OR(COUNT($D2166,E2166)&lt;&gt;2,overallRate=0),0,ROUND(IF($B2166="Non - avec lien de dépendance",MIN(2258,E2166,$D2166)*overallRate,MIN(2258,E2166)*overallRate),2))))</f>
        <v>Effectuez l’étape 1</v>
      </c>
      <c r="H2166" s="54" t="str">
        <f>IF(ISTEXT(overallRate),"Effectuez l’étape 1",IF($C2166="Oui","Utiliser Étape 2a) Hebdomadaire (52)",IF(OR(COUNT($D2166,F2166)&lt;&gt;2,overallRate=0),0,ROUND(IF($B2166="Non - avec lien de dépendance",MIN(2258,F2166,$D2166)*overallRate,MIN(2258,F2166)*overallRate),2))))</f>
        <v>Effectuez l’étape 1</v>
      </c>
      <c r="I2166" s="3">
        <f t="shared" si="33"/>
        <v>0</v>
      </c>
    </row>
    <row r="2167" spans="7:9" x14ac:dyDescent="0.35">
      <c r="G2167" s="54" t="str">
        <f>IF(ISTEXT(overallRate),"Effectuez l’étape 1",IF($C2167="Oui","Utiliser Étape 2a) Hebdomadaire (52)",IF(OR(COUNT($D2167,E2167)&lt;&gt;2,overallRate=0),0,ROUND(IF($B2167="Non - avec lien de dépendance",MIN(2258,E2167,$D2167)*overallRate,MIN(2258,E2167)*overallRate),2))))</f>
        <v>Effectuez l’étape 1</v>
      </c>
      <c r="H2167" s="54" t="str">
        <f>IF(ISTEXT(overallRate),"Effectuez l’étape 1",IF($C2167="Oui","Utiliser Étape 2a) Hebdomadaire (52)",IF(OR(COUNT($D2167,F2167)&lt;&gt;2,overallRate=0),0,ROUND(IF($B2167="Non - avec lien de dépendance",MIN(2258,F2167,$D2167)*overallRate,MIN(2258,F2167)*overallRate),2))))</f>
        <v>Effectuez l’étape 1</v>
      </c>
      <c r="I2167" s="3">
        <f t="shared" si="33"/>
        <v>0</v>
      </c>
    </row>
    <row r="2168" spans="7:9" x14ac:dyDescent="0.35">
      <c r="G2168" s="54" t="str">
        <f>IF(ISTEXT(overallRate),"Effectuez l’étape 1",IF($C2168="Oui","Utiliser Étape 2a) Hebdomadaire (52)",IF(OR(COUNT($D2168,E2168)&lt;&gt;2,overallRate=0),0,ROUND(IF($B2168="Non - avec lien de dépendance",MIN(2258,E2168,$D2168)*overallRate,MIN(2258,E2168)*overallRate),2))))</f>
        <v>Effectuez l’étape 1</v>
      </c>
      <c r="H2168" s="54" t="str">
        <f>IF(ISTEXT(overallRate),"Effectuez l’étape 1",IF($C2168="Oui","Utiliser Étape 2a) Hebdomadaire (52)",IF(OR(COUNT($D2168,F2168)&lt;&gt;2,overallRate=0),0,ROUND(IF($B2168="Non - avec lien de dépendance",MIN(2258,F2168,$D2168)*overallRate,MIN(2258,F2168)*overallRate),2))))</f>
        <v>Effectuez l’étape 1</v>
      </c>
      <c r="I2168" s="3">
        <f t="shared" si="33"/>
        <v>0</v>
      </c>
    </row>
    <row r="2169" spans="7:9" x14ac:dyDescent="0.35">
      <c r="G2169" s="54" t="str">
        <f>IF(ISTEXT(overallRate),"Effectuez l’étape 1",IF($C2169="Oui","Utiliser Étape 2a) Hebdomadaire (52)",IF(OR(COUNT($D2169,E2169)&lt;&gt;2,overallRate=0),0,ROUND(IF($B2169="Non - avec lien de dépendance",MIN(2258,E2169,$D2169)*overallRate,MIN(2258,E2169)*overallRate),2))))</f>
        <v>Effectuez l’étape 1</v>
      </c>
      <c r="H2169" s="54" t="str">
        <f>IF(ISTEXT(overallRate),"Effectuez l’étape 1",IF($C2169="Oui","Utiliser Étape 2a) Hebdomadaire (52)",IF(OR(COUNT($D2169,F2169)&lt;&gt;2,overallRate=0),0,ROUND(IF($B2169="Non - avec lien de dépendance",MIN(2258,F2169,$D2169)*overallRate,MIN(2258,F2169)*overallRate),2))))</f>
        <v>Effectuez l’étape 1</v>
      </c>
      <c r="I2169" s="3">
        <f t="shared" si="33"/>
        <v>0</v>
      </c>
    </row>
    <row r="2170" spans="7:9" x14ac:dyDescent="0.35">
      <c r="G2170" s="54" t="str">
        <f>IF(ISTEXT(overallRate),"Effectuez l’étape 1",IF($C2170="Oui","Utiliser Étape 2a) Hebdomadaire (52)",IF(OR(COUNT($D2170,E2170)&lt;&gt;2,overallRate=0),0,ROUND(IF($B2170="Non - avec lien de dépendance",MIN(2258,E2170,$D2170)*overallRate,MIN(2258,E2170)*overallRate),2))))</f>
        <v>Effectuez l’étape 1</v>
      </c>
      <c r="H2170" s="54" t="str">
        <f>IF(ISTEXT(overallRate),"Effectuez l’étape 1",IF($C2170="Oui","Utiliser Étape 2a) Hebdomadaire (52)",IF(OR(COUNT($D2170,F2170)&lt;&gt;2,overallRate=0),0,ROUND(IF($B2170="Non - avec lien de dépendance",MIN(2258,F2170,$D2170)*overallRate,MIN(2258,F2170)*overallRate),2))))</f>
        <v>Effectuez l’étape 1</v>
      </c>
      <c r="I2170" s="3">
        <f t="shared" si="33"/>
        <v>0</v>
      </c>
    </row>
    <row r="2171" spans="7:9" x14ac:dyDescent="0.35">
      <c r="G2171" s="54" t="str">
        <f>IF(ISTEXT(overallRate),"Effectuez l’étape 1",IF($C2171="Oui","Utiliser Étape 2a) Hebdomadaire (52)",IF(OR(COUNT($D2171,E2171)&lt;&gt;2,overallRate=0),0,ROUND(IF($B2171="Non - avec lien de dépendance",MIN(2258,E2171,$D2171)*overallRate,MIN(2258,E2171)*overallRate),2))))</f>
        <v>Effectuez l’étape 1</v>
      </c>
      <c r="H2171" s="54" t="str">
        <f>IF(ISTEXT(overallRate),"Effectuez l’étape 1",IF($C2171="Oui","Utiliser Étape 2a) Hebdomadaire (52)",IF(OR(COUNT($D2171,F2171)&lt;&gt;2,overallRate=0),0,ROUND(IF($B2171="Non - avec lien de dépendance",MIN(2258,F2171,$D2171)*overallRate,MIN(2258,F2171)*overallRate),2))))</f>
        <v>Effectuez l’étape 1</v>
      </c>
      <c r="I2171" s="3">
        <f t="shared" si="33"/>
        <v>0</v>
      </c>
    </row>
    <row r="2172" spans="7:9" x14ac:dyDescent="0.35">
      <c r="G2172" s="54" t="str">
        <f>IF(ISTEXT(overallRate),"Effectuez l’étape 1",IF($C2172="Oui","Utiliser Étape 2a) Hebdomadaire (52)",IF(OR(COUNT($D2172,E2172)&lt;&gt;2,overallRate=0),0,ROUND(IF($B2172="Non - avec lien de dépendance",MIN(2258,E2172,$D2172)*overallRate,MIN(2258,E2172)*overallRate),2))))</f>
        <v>Effectuez l’étape 1</v>
      </c>
      <c r="H2172" s="54" t="str">
        <f>IF(ISTEXT(overallRate),"Effectuez l’étape 1",IF($C2172="Oui","Utiliser Étape 2a) Hebdomadaire (52)",IF(OR(COUNT($D2172,F2172)&lt;&gt;2,overallRate=0),0,ROUND(IF($B2172="Non - avec lien de dépendance",MIN(2258,F2172,$D2172)*overallRate,MIN(2258,F2172)*overallRate),2))))</f>
        <v>Effectuez l’étape 1</v>
      </c>
      <c r="I2172" s="3">
        <f t="shared" si="33"/>
        <v>0</v>
      </c>
    </row>
    <row r="2173" spans="7:9" x14ac:dyDescent="0.35">
      <c r="G2173" s="54" t="str">
        <f>IF(ISTEXT(overallRate),"Effectuez l’étape 1",IF($C2173="Oui","Utiliser Étape 2a) Hebdomadaire (52)",IF(OR(COUNT($D2173,E2173)&lt;&gt;2,overallRate=0),0,ROUND(IF($B2173="Non - avec lien de dépendance",MIN(2258,E2173,$D2173)*overallRate,MIN(2258,E2173)*overallRate),2))))</f>
        <v>Effectuez l’étape 1</v>
      </c>
      <c r="H2173" s="54" t="str">
        <f>IF(ISTEXT(overallRate),"Effectuez l’étape 1",IF($C2173="Oui","Utiliser Étape 2a) Hebdomadaire (52)",IF(OR(COUNT($D2173,F2173)&lt;&gt;2,overallRate=0),0,ROUND(IF($B2173="Non - avec lien de dépendance",MIN(2258,F2173,$D2173)*overallRate,MIN(2258,F2173)*overallRate),2))))</f>
        <v>Effectuez l’étape 1</v>
      </c>
      <c r="I2173" s="3">
        <f t="shared" si="33"/>
        <v>0</v>
      </c>
    </row>
    <row r="2174" spans="7:9" x14ac:dyDescent="0.35">
      <c r="G2174" s="54" t="str">
        <f>IF(ISTEXT(overallRate),"Effectuez l’étape 1",IF($C2174="Oui","Utiliser Étape 2a) Hebdomadaire (52)",IF(OR(COUNT($D2174,E2174)&lt;&gt;2,overallRate=0),0,ROUND(IF($B2174="Non - avec lien de dépendance",MIN(2258,E2174,$D2174)*overallRate,MIN(2258,E2174)*overallRate),2))))</f>
        <v>Effectuez l’étape 1</v>
      </c>
      <c r="H2174" s="54" t="str">
        <f>IF(ISTEXT(overallRate),"Effectuez l’étape 1",IF($C2174="Oui","Utiliser Étape 2a) Hebdomadaire (52)",IF(OR(COUNT($D2174,F2174)&lt;&gt;2,overallRate=0),0,ROUND(IF($B2174="Non - avec lien de dépendance",MIN(2258,F2174,$D2174)*overallRate,MIN(2258,F2174)*overallRate),2))))</f>
        <v>Effectuez l’étape 1</v>
      </c>
      <c r="I2174" s="3">
        <f t="shared" si="33"/>
        <v>0</v>
      </c>
    </row>
    <row r="2175" spans="7:9" x14ac:dyDescent="0.35">
      <c r="G2175" s="54" t="str">
        <f>IF(ISTEXT(overallRate),"Effectuez l’étape 1",IF($C2175="Oui","Utiliser Étape 2a) Hebdomadaire (52)",IF(OR(COUNT($D2175,E2175)&lt;&gt;2,overallRate=0),0,ROUND(IF($B2175="Non - avec lien de dépendance",MIN(2258,E2175,$D2175)*overallRate,MIN(2258,E2175)*overallRate),2))))</f>
        <v>Effectuez l’étape 1</v>
      </c>
      <c r="H2175" s="54" t="str">
        <f>IF(ISTEXT(overallRate),"Effectuez l’étape 1",IF($C2175="Oui","Utiliser Étape 2a) Hebdomadaire (52)",IF(OR(COUNT($D2175,F2175)&lt;&gt;2,overallRate=0),0,ROUND(IF($B2175="Non - avec lien de dépendance",MIN(2258,F2175,$D2175)*overallRate,MIN(2258,F2175)*overallRate),2))))</f>
        <v>Effectuez l’étape 1</v>
      </c>
      <c r="I2175" s="3">
        <f t="shared" si="33"/>
        <v>0</v>
      </c>
    </row>
    <row r="2176" spans="7:9" x14ac:dyDescent="0.35">
      <c r="G2176" s="54" t="str">
        <f>IF(ISTEXT(overallRate),"Effectuez l’étape 1",IF($C2176="Oui","Utiliser Étape 2a) Hebdomadaire (52)",IF(OR(COUNT($D2176,E2176)&lt;&gt;2,overallRate=0),0,ROUND(IF($B2176="Non - avec lien de dépendance",MIN(2258,E2176,$D2176)*overallRate,MIN(2258,E2176)*overallRate),2))))</f>
        <v>Effectuez l’étape 1</v>
      </c>
      <c r="H2176" s="54" t="str">
        <f>IF(ISTEXT(overallRate),"Effectuez l’étape 1",IF($C2176="Oui","Utiliser Étape 2a) Hebdomadaire (52)",IF(OR(COUNT($D2176,F2176)&lt;&gt;2,overallRate=0),0,ROUND(IF($B2176="Non - avec lien de dépendance",MIN(2258,F2176,$D2176)*overallRate,MIN(2258,F2176)*overallRate),2))))</f>
        <v>Effectuez l’étape 1</v>
      </c>
      <c r="I2176" s="3">
        <f t="shared" si="33"/>
        <v>0</v>
      </c>
    </row>
    <row r="2177" spans="7:9" x14ac:dyDescent="0.35">
      <c r="G2177" s="54" t="str">
        <f>IF(ISTEXT(overallRate),"Effectuez l’étape 1",IF($C2177="Oui","Utiliser Étape 2a) Hebdomadaire (52)",IF(OR(COUNT($D2177,E2177)&lt;&gt;2,overallRate=0),0,ROUND(IF($B2177="Non - avec lien de dépendance",MIN(2258,E2177,$D2177)*overallRate,MIN(2258,E2177)*overallRate),2))))</f>
        <v>Effectuez l’étape 1</v>
      </c>
      <c r="H2177" s="54" t="str">
        <f>IF(ISTEXT(overallRate),"Effectuez l’étape 1",IF($C2177="Oui","Utiliser Étape 2a) Hebdomadaire (52)",IF(OR(COUNT($D2177,F2177)&lt;&gt;2,overallRate=0),0,ROUND(IF($B2177="Non - avec lien de dépendance",MIN(2258,F2177,$D2177)*overallRate,MIN(2258,F2177)*overallRate),2))))</f>
        <v>Effectuez l’étape 1</v>
      </c>
      <c r="I2177" s="3">
        <f t="shared" si="33"/>
        <v>0</v>
      </c>
    </row>
    <row r="2178" spans="7:9" x14ac:dyDescent="0.35">
      <c r="G2178" s="54" t="str">
        <f>IF(ISTEXT(overallRate),"Effectuez l’étape 1",IF($C2178="Oui","Utiliser Étape 2a) Hebdomadaire (52)",IF(OR(COUNT($D2178,E2178)&lt;&gt;2,overallRate=0),0,ROUND(IF($B2178="Non - avec lien de dépendance",MIN(2258,E2178,$D2178)*overallRate,MIN(2258,E2178)*overallRate),2))))</f>
        <v>Effectuez l’étape 1</v>
      </c>
      <c r="H2178" s="54" t="str">
        <f>IF(ISTEXT(overallRate),"Effectuez l’étape 1",IF($C2178="Oui","Utiliser Étape 2a) Hebdomadaire (52)",IF(OR(COUNT($D2178,F2178)&lt;&gt;2,overallRate=0),0,ROUND(IF($B2178="Non - avec lien de dépendance",MIN(2258,F2178,$D2178)*overallRate,MIN(2258,F2178)*overallRate),2))))</f>
        <v>Effectuez l’étape 1</v>
      </c>
      <c r="I2178" s="3">
        <f t="shared" si="33"/>
        <v>0</v>
      </c>
    </row>
    <row r="2179" spans="7:9" x14ac:dyDescent="0.35">
      <c r="G2179" s="54" t="str">
        <f>IF(ISTEXT(overallRate),"Effectuez l’étape 1",IF($C2179="Oui","Utiliser Étape 2a) Hebdomadaire (52)",IF(OR(COUNT($D2179,E2179)&lt;&gt;2,overallRate=0),0,ROUND(IF($B2179="Non - avec lien de dépendance",MIN(2258,E2179,$D2179)*overallRate,MIN(2258,E2179)*overallRate),2))))</f>
        <v>Effectuez l’étape 1</v>
      </c>
      <c r="H2179" s="54" t="str">
        <f>IF(ISTEXT(overallRate),"Effectuez l’étape 1",IF($C2179="Oui","Utiliser Étape 2a) Hebdomadaire (52)",IF(OR(COUNT($D2179,F2179)&lt;&gt;2,overallRate=0),0,ROUND(IF($B2179="Non - avec lien de dépendance",MIN(2258,F2179,$D2179)*overallRate,MIN(2258,F2179)*overallRate),2))))</f>
        <v>Effectuez l’étape 1</v>
      </c>
      <c r="I2179" s="3">
        <f t="shared" si="33"/>
        <v>0</v>
      </c>
    </row>
    <row r="2180" spans="7:9" x14ac:dyDescent="0.35">
      <c r="G2180" s="54" t="str">
        <f>IF(ISTEXT(overallRate),"Effectuez l’étape 1",IF($C2180="Oui","Utiliser Étape 2a) Hebdomadaire (52)",IF(OR(COUNT($D2180,E2180)&lt;&gt;2,overallRate=0),0,ROUND(IF($B2180="Non - avec lien de dépendance",MIN(2258,E2180,$D2180)*overallRate,MIN(2258,E2180)*overallRate),2))))</f>
        <v>Effectuez l’étape 1</v>
      </c>
      <c r="H2180" s="54" t="str">
        <f>IF(ISTEXT(overallRate),"Effectuez l’étape 1",IF($C2180="Oui","Utiliser Étape 2a) Hebdomadaire (52)",IF(OR(COUNT($D2180,F2180)&lt;&gt;2,overallRate=0),0,ROUND(IF($B2180="Non - avec lien de dépendance",MIN(2258,F2180,$D2180)*overallRate,MIN(2258,F2180)*overallRate),2))))</f>
        <v>Effectuez l’étape 1</v>
      </c>
      <c r="I2180" s="3">
        <f t="shared" si="33"/>
        <v>0</v>
      </c>
    </row>
    <row r="2181" spans="7:9" x14ac:dyDescent="0.35">
      <c r="G2181" s="54" t="str">
        <f>IF(ISTEXT(overallRate),"Effectuez l’étape 1",IF($C2181="Oui","Utiliser Étape 2a) Hebdomadaire (52)",IF(OR(COUNT($D2181,E2181)&lt;&gt;2,overallRate=0),0,ROUND(IF($B2181="Non - avec lien de dépendance",MIN(2258,E2181,$D2181)*overallRate,MIN(2258,E2181)*overallRate),2))))</f>
        <v>Effectuez l’étape 1</v>
      </c>
      <c r="H2181" s="54" t="str">
        <f>IF(ISTEXT(overallRate),"Effectuez l’étape 1",IF($C2181="Oui","Utiliser Étape 2a) Hebdomadaire (52)",IF(OR(COUNT($D2181,F2181)&lt;&gt;2,overallRate=0),0,ROUND(IF($B2181="Non - avec lien de dépendance",MIN(2258,F2181,$D2181)*overallRate,MIN(2258,F2181)*overallRate),2))))</f>
        <v>Effectuez l’étape 1</v>
      </c>
      <c r="I2181" s="3">
        <f t="shared" si="33"/>
        <v>0</v>
      </c>
    </row>
    <row r="2182" spans="7:9" x14ac:dyDescent="0.35">
      <c r="G2182" s="54" t="str">
        <f>IF(ISTEXT(overallRate),"Effectuez l’étape 1",IF($C2182="Oui","Utiliser Étape 2a) Hebdomadaire (52)",IF(OR(COUNT($D2182,E2182)&lt;&gt;2,overallRate=0),0,ROUND(IF($B2182="Non - avec lien de dépendance",MIN(2258,E2182,$D2182)*overallRate,MIN(2258,E2182)*overallRate),2))))</f>
        <v>Effectuez l’étape 1</v>
      </c>
      <c r="H2182" s="54" t="str">
        <f>IF(ISTEXT(overallRate),"Effectuez l’étape 1",IF($C2182="Oui","Utiliser Étape 2a) Hebdomadaire (52)",IF(OR(COUNT($D2182,F2182)&lt;&gt;2,overallRate=0),0,ROUND(IF($B2182="Non - avec lien de dépendance",MIN(2258,F2182,$D2182)*overallRate,MIN(2258,F2182)*overallRate),2))))</f>
        <v>Effectuez l’étape 1</v>
      </c>
      <c r="I2182" s="3">
        <f t="shared" si="33"/>
        <v>0</v>
      </c>
    </row>
    <row r="2183" spans="7:9" x14ac:dyDescent="0.35">
      <c r="G2183" s="54" t="str">
        <f>IF(ISTEXT(overallRate),"Effectuez l’étape 1",IF($C2183="Oui","Utiliser Étape 2a) Hebdomadaire (52)",IF(OR(COUNT($D2183,E2183)&lt;&gt;2,overallRate=0),0,ROUND(IF($B2183="Non - avec lien de dépendance",MIN(2258,E2183,$D2183)*overallRate,MIN(2258,E2183)*overallRate),2))))</f>
        <v>Effectuez l’étape 1</v>
      </c>
      <c r="H2183" s="54" t="str">
        <f>IF(ISTEXT(overallRate),"Effectuez l’étape 1",IF($C2183="Oui","Utiliser Étape 2a) Hebdomadaire (52)",IF(OR(COUNT($D2183,F2183)&lt;&gt;2,overallRate=0),0,ROUND(IF($B2183="Non - avec lien de dépendance",MIN(2258,F2183,$D2183)*overallRate,MIN(2258,F2183)*overallRate),2))))</f>
        <v>Effectuez l’étape 1</v>
      </c>
      <c r="I2183" s="3">
        <f t="shared" ref="I2183:I2246" si="34">IF(AND(COUNT(B2183:F2183)&gt;0,OR(COUNT(D2183:F2183)&lt;&gt;3,ISBLANK(B2183))),"Fill out all amounts",SUM(G2183:H2183))</f>
        <v>0</v>
      </c>
    </row>
    <row r="2184" spans="7:9" x14ac:dyDescent="0.35">
      <c r="G2184" s="54" t="str">
        <f>IF(ISTEXT(overallRate),"Effectuez l’étape 1",IF($C2184="Oui","Utiliser Étape 2a) Hebdomadaire (52)",IF(OR(COUNT($D2184,E2184)&lt;&gt;2,overallRate=0),0,ROUND(IF($B2184="Non - avec lien de dépendance",MIN(2258,E2184,$D2184)*overallRate,MIN(2258,E2184)*overallRate),2))))</f>
        <v>Effectuez l’étape 1</v>
      </c>
      <c r="H2184" s="54" t="str">
        <f>IF(ISTEXT(overallRate),"Effectuez l’étape 1",IF($C2184="Oui","Utiliser Étape 2a) Hebdomadaire (52)",IF(OR(COUNT($D2184,F2184)&lt;&gt;2,overallRate=0),0,ROUND(IF($B2184="Non - avec lien de dépendance",MIN(2258,F2184,$D2184)*overallRate,MIN(2258,F2184)*overallRate),2))))</f>
        <v>Effectuez l’étape 1</v>
      </c>
      <c r="I2184" s="3">
        <f t="shared" si="34"/>
        <v>0</v>
      </c>
    </row>
    <row r="2185" spans="7:9" x14ac:dyDescent="0.35">
      <c r="G2185" s="54" t="str">
        <f>IF(ISTEXT(overallRate),"Effectuez l’étape 1",IF($C2185="Oui","Utiliser Étape 2a) Hebdomadaire (52)",IF(OR(COUNT($D2185,E2185)&lt;&gt;2,overallRate=0),0,ROUND(IF($B2185="Non - avec lien de dépendance",MIN(2258,E2185,$D2185)*overallRate,MIN(2258,E2185)*overallRate),2))))</f>
        <v>Effectuez l’étape 1</v>
      </c>
      <c r="H2185" s="54" t="str">
        <f>IF(ISTEXT(overallRate),"Effectuez l’étape 1",IF($C2185="Oui","Utiliser Étape 2a) Hebdomadaire (52)",IF(OR(COUNT($D2185,F2185)&lt;&gt;2,overallRate=0),0,ROUND(IF($B2185="Non - avec lien de dépendance",MIN(2258,F2185,$D2185)*overallRate,MIN(2258,F2185)*overallRate),2))))</f>
        <v>Effectuez l’étape 1</v>
      </c>
      <c r="I2185" s="3">
        <f t="shared" si="34"/>
        <v>0</v>
      </c>
    </row>
    <row r="2186" spans="7:9" x14ac:dyDescent="0.35">
      <c r="G2186" s="54" t="str">
        <f>IF(ISTEXT(overallRate),"Effectuez l’étape 1",IF($C2186="Oui","Utiliser Étape 2a) Hebdomadaire (52)",IF(OR(COUNT($D2186,E2186)&lt;&gt;2,overallRate=0),0,ROUND(IF($B2186="Non - avec lien de dépendance",MIN(2258,E2186,$D2186)*overallRate,MIN(2258,E2186)*overallRate),2))))</f>
        <v>Effectuez l’étape 1</v>
      </c>
      <c r="H2186" s="54" t="str">
        <f>IF(ISTEXT(overallRate),"Effectuez l’étape 1",IF($C2186="Oui","Utiliser Étape 2a) Hebdomadaire (52)",IF(OR(COUNT($D2186,F2186)&lt;&gt;2,overallRate=0),0,ROUND(IF($B2186="Non - avec lien de dépendance",MIN(2258,F2186,$D2186)*overallRate,MIN(2258,F2186)*overallRate),2))))</f>
        <v>Effectuez l’étape 1</v>
      </c>
      <c r="I2186" s="3">
        <f t="shared" si="34"/>
        <v>0</v>
      </c>
    </row>
    <row r="2187" spans="7:9" x14ac:dyDescent="0.35">
      <c r="G2187" s="54" t="str">
        <f>IF(ISTEXT(overallRate),"Effectuez l’étape 1",IF($C2187="Oui","Utiliser Étape 2a) Hebdomadaire (52)",IF(OR(COUNT($D2187,E2187)&lt;&gt;2,overallRate=0),0,ROUND(IF($B2187="Non - avec lien de dépendance",MIN(2258,E2187,$D2187)*overallRate,MIN(2258,E2187)*overallRate),2))))</f>
        <v>Effectuez l’étape 1</v>
      </c>
      <c r="H2187" s="54" t="str">
        <f>IF(ISTEXT(overallRate),"Effectuez l’étape 1",IF($C2187="Oui","Utiliser Étape 2a) Hebdomadaire (52)",IF(OR(COUNT($D2187,F2187)&lt;&gt;2,overallRate=0),0,ROUND(IF($B2187="Non - avec lien de dépendance",MIN(2258,F2187,$D2187)*overallRate,MIN(2258,F2187)*overallRate),2))))</f>
        <v>Effectuez l’étape 1</v>
      </c>
      <c r="I2187" s="3">
        <f t="shared" si="34"/>
        <v>0</v>
      </c>
    </row>
    <row r="2188" spans="7:9" x14ac:dyDescent="0.35">
      <c r="G2188" s="54" t="str">
        <f>IF(ISTEXT(overallRate),"Effectuez l’étape 1",IF($C2188="Oui","Utiliser Étape 2a) Hebdomadaire (52)",IF(OR(COUNT($D2188,E2188)&lt;&gt;2,overallRate=0),0,ROUND(IF($B2188="Non - avec lien de dépendance",MIN(2258,E2188,$D2188)*overallRate,MIN(2258,E2188)*overallRate),2))))</f>
        <v>Effectuez l’étape 1</v>
      </c>
      <c r="H2188" s="54" t="str">
        <f>IF(ISTEXT(overallRate),"Effectuez l’étape 1",IF($C2188="Oui","Utiliser Étape 2a) Hebdomadaire (52)",IF(OR(COUNT($D2188,F2188)&lt;&gt;2,overallRate=0),0,ROUND(IF($B2188="Non - avec lien de dépendance",MIN(2258,F2188,$D2188)*overallRate,MIN(2258,F2188)*overallRate),2))))</f>
        <v>Effectuez l’étape 1</v>
      </c>
      <c r="I2188" s="3">
        <f t="shared" si="34"/>
        <v>0</v>
      </c>
    </row>
    <row r="2189" spans="7:9" x14ac:dyDescent="0.35">
      <c r="G2189" s="54" t="str">
        <f>IF(ISTEXT(overallRate),"Effectuez l’étape 1",IF($C2189="Oui","Utiliser Étape 2a) Hebdomadaire (52)",IF(OR(COUNT($D2189,E2189)&lt;&gt;2,overallRate=0),0,ROUND(IF($B2189="Non - avec lien de dépendance",MIN(2258,E2189,$D2189)*overallRate,MIN(2258,E2189)*overallRate),2))))</f>
        <v>Effectuez l’étape 1</v>
      </c>
      <c r="H2189" s="54" t="str">
        <f>IF(ISTEXT(overallRate),"Effectuez l’étape 1",IF($C2189="Oui","Utiliser Étape 2a) Hebdomadaire (52)",IF(OR(COUNT($D2189,F2189)&lt;&gt;2,overallRate=0),0,ROUND(IF($B2189="Non - avec lien de dépendance",MIN(2258,F2189,$D2189)*overallRate,MIN(2258,F2189)*overallRate),2))))</f>
        <v>Effectuez l’étape 1</v>
      </c>
      <c r="I2189" s="3">
        <f t="shared" si="34"/>
        <v>0</v>
      </c>
    </row>
    <row r="2190" spans="7:9" x14ac:dyDescent="0.35">
      <c r="G2190" s="54" t="str">
        <f>IF(ISTEXT(overallRate),"Effectuez l’étape 1",IF($C2190="Oui","Utiliser Étape 2a) Hebdomadaire (52)",IF(OR(COUNT($D2190,E2190)&lt;&gt;2,overallRate=0),0,ROUND(IF($B2190="Non - avec lien de dépendance",MIN(2258,E2190,$D2190)*overallRate,MIN(2258,E2190)*overallRate),2))))</f>
        <v>Effectuez l’étape 1</v>
      </c>
      <c r="H2190" s="54" t="str">
        <f>IF(ISTEXT(overallRate),"Effectuez l’étape 1",IF($C2190="Oui","Utiliser Étape 2a) Hebdomadaire (52)",IF(OR(COUNT($D2190,F2190)&lt;&gt;2,overallRate=0),0,ROUND(IF($B2190="Non - avec lien de dépendance",MIN(2258,F2190,$D2190)*overallRate,MIN(2258,F2190)*overallRate),2))))</f>
        <v>Effectuez l’étape 1</v>
      </c>
      <c r="I2190" s="3">
        <f t="shared" si="34"/>
        <v>0</v>
      </c>
    </row>
    <row r="2191" spans="7:9" x14ac:dyDescent="0.35">
      <c r="G2191" s="54" t="str">
        <f>IF(ISTEXT(overallRate),"Effectuez l’étape 1",IF($C2191="Oui","Utiliser Étape 2a) Hebdomadaire (52)",IF(OR(COUNT($D2191,E2191)&lt;&gt;2,overallRate=0),0,ROUND(IF($B2191="Non - avec lien de dépendance",MIN(2258,E2191,$D2191)*overallRate,MIN(2258,E2191)*overallRate),2))))</f>
        <v>Effectuez l’étape 1</v>
      </c>
      <c r="H2191" s="54" t="str">
        <f>IF(ISTEXT(overallRate),"Effectuez l’étape 1",IF($C2191="Oui","Utiliser Étape 2a) Hebdomadaire (52)",IF(OR(COUNT($D2191,F2191)&lt;&gt;2,overallRate=0),0,ROUND(IF($B2191="Non - avec lien de dépendance",MIN(2258,F2191,$D2191)*overallRate,MIN(2258,F2191)*overallRate),2))))</f>
        <v>Effectuez l’étape 1</v>
      </c>
      <c r="I2191" s="3">
        <f t="shared" si="34"/>
        <v>0</v>
      </c>
    </row>
    <row r="2192" spans="7:9" x14ac:dyDescent="0.35">
      <c r="G2192" s="54" t="str">
        <f>IF(ISTEXT(overallRate),"Effectuez l’étape 1",IF($C2192="Oui","Utiliser Étape 2a) Hebdomadaire (52)",IF(OR(COUNT($D2192,E2192)&lt;&gt;2,overallRate=0),0,ROUND(IF($B2192="Non - avec lien de dépendance",MIN(2258,E2192,$D2192)*overallRate,MIN(2258,E2192)*overallRate),2))))</f>
        <v>Effectuez l’étape 1</v>
      </c>
      <c r="H2192" s="54" t="str">
        <f>IF(ISTEXT(overallRate),"Effectuez l’étape 1",IF($C2192="Oui","Utiliser Étape 2a) Hebdomadaire (52)",IF(OR(COUNT($D2192,F2192)&lt;&gt;2,overallRate=0),0,ROUND(IF($B2192="Non - avec lien de dépendance",MIN(2258,F2192,$D2192)*overallRate,MIN(2258,F2192)*overallRate),2))))</f>
        <v>Effectuez l’étape 1</v>
      </c>
      <c r="I2192" s="3">
        <f t="shared" si="34"/>
        <v>0</v>
      </c>
    </row>
    <row r="2193" spans="7:9" x14ac:dyDescent="0.35">
      <c r="G2193" s="54" t="str">
        <f>IF(ISTEXT(overallRate),"Effectuez l’étape 1",IF($C2193="Oui","Utiliser Étape 2a) Hebdomadaire (52)",IF(OR(COUNT($D2193,E2193)&lt;&gt;2,overallRate=0),0,ROUND(IF($B2193="Non - avec lien de dépendance",MIN(2258,E2193,$D2193)*overallRate,MIN(2258,E2193)*overallRate),2))))</f>
        <v>Effectuez l’étape 1</v>
      </c>
      <c r="H2193" s="54" t="str">
        <f>IF(ISTEXT(overallRate),"Effectuez l’étape 1",IF($C2193="Oui","Utiliser Étape 2a) Hebdomadaire (52)",IF(OR(COUNT($D2193,F2193)&lt;&gt;2,overallRate=0),0,ROUND(IF($B2193="Non - avec lien de dépendance",MIN(2258,F2193,$D2193)*overallRate,MIN(2258,F2193)*overallRate),2))))</f>
        <v>Effectuez l’étape 1</v>
      </c>
      <c r="I2193" s="3">
        <f t="shared" si="34"/>
        <v>0</v>
      </c>
    </row>
    <row r="2194" spans="7:9" x14ac:dyDescent="0.35">
      <c r="G2194" s="54" t="str">
        <f>IF(ISTEXT(overallRate),"Effectuez l’étape 1",IF($C2194="Oui","Utiliser Étape 2a) Hebdomadaire (52)",IF(OR(COUNT($D2194,E2194)&lt;&gt;2,overallRate=0),0,ROUND(IF($B2194="Non - avec lien de dépendance",MIN(2258,E2194,$D2194)*overallRate,MIN(2258,E2194)*overallRate),2))))</f>
        <v>Effectuez l’étape 1</v>
      </c>
      <c r="H2194" s="54" t="str">
        <f>IF(ISTEXT(overallRate),"Effectuez l’étape 1",IF($C2194="Oui","Utiliser Étape 2a) Hebdomadaire (52)",IF(OR(COUNT($D2194,F2194)&lt;&gt;2,overallRate=0),0,ROUND(IF($B2194="Non - avec lien de dépendance",MIN(2258,F2194,$D2194)*overallRate,MIN(2258,F2194)*overallRate),2))))</f>
        <v>Effectuez l’étape 1</v>
      </c>
      <c r="I2194" s="3">
        <f t="shared" si="34"/>
        <v>0</v>
      </c>
    </row>
    <row r="2195" spans="7:9" x14ac:dyDescent="0.35">
      <c r="G2195" s="54" t="str">
        <f>IF(ISTEXT(overallRate),"Effectuez l’étape 1",IF($C2195="Oui","Utiliser Étape 2a) Hebdomadaire (52)",IF(OR(COUNT($D2195,E2195)&lt;&gt;2,overallRate=0),0,ROUND(IF($B2195="Non - avec lien de dépendance",MIN(2258,E2195,$D2195)*overallRate,MIN(2258,E2195)*overallRate),2))))</f>
        <v>Effectuez l’étape 1</v>
      </c>
      <c r="H2195" s="54" t="str">
        <f>IF(ISTEXT(overallRate),"Effectuez l’étape 1",IF($C2195="Oui","Utiliser Étape 2a) Hebdomadaire (52)",IF(OR(COUNT($D2195,F2195)&lt;&gt;2,overallRate=0),0,ROUND(IF($B2195="Non - avec lien de dépendance",MIN(2258,F2195,$D2195)*overallRate,MIN(2258,F2195)*overallRate),2))))</f>
        <v>Effectuez l’étape 1</v>
      </c>
      <c r="I2195" s="3">
        <f t="shared" si="34"/>
        <v>0</v>
      </c>
    </row>
    <row r="2196" spans="7:9" x14ac:dyDescent="0.35">
      <c r="G2196" s="54" t="str">
        <f>IF(ISTEXT(overallRate),"Effectuez l’étape 1",IF($C2196="Oui","Utiliser Étape 2a) Hebdomadaire (52)",IF(OR(COUNT($D2196,E2196)&lt;&gt;2,overallRate=0),0,ROUND(IF($B2196="Non - avec lien de dépendance",MIN(2258,E2196,$D2196)*overallRate,MIN(2258,E2196)*overallRate),2))))</f>
        <v>Effectuez l’étape 1</v>
      </c>
      <c r="H2196" s="54" t="str">
        <f>IF(ISTEXT(overallRate),"Effectuez l’étape 1",IF($C2196="Oui","Utiliser Étape 2a) Hebdomadaire (52)",IF(OR(COUNT($D2196,F2196)&lt;&gt;2,overallRate=0),0,ROUND(IF($B2196="Non - avec lien de dépendance",MIN(2258,F2196,$D2196)*overallRate,MIN(2258,F2196)*overallRate),2))))</f>
        <v>Effectuez l’étape 1</v>
      </c>
      <c r="I2196" s="3">
        <f t="shared" si="34"/>
        <v>0</v>
      </c>
    </row>
    <row r="2197" spans="7:9" x14ac:dyDescent="0.35">
      <c r="G2197" s="54" t="str">
        <f>IF(ISTEXT(overallRate),"Effectuez l’étape 1",IF($C2197="Oui","Utiliser Étape 2a) Hebdomadaire (52)",IF(OR(COUNT($D2197,E2197)&lt;&gt;2,overallRate=0),0,ROUND(IF($B2197="Non - avec lien de dépendance",MIN(2258,E2197,$D2197)*overallRate,MIN(2258,E2197)*overallRate),2))))</f>
        <v>Effectuez l’étape 1</v>
      </c>
      <c r="H2197" s="54" t="str">
        <f>IF(ISTEXT(overallRate),"Effectuez l’étape 1",IF($C2197="Oui","Utiliser Étape 2a) Hebdomadaire (52)",IF(OR(COUNT($D2197,F2197)&lt;&gt;2,overallRate=0),0,ROUND(IF($B2197="Non - avec lien de dépendance",MIN(2258,F2197,$D2197)*overallRate,MIN(2258,F2197)*overallRate),2))))</f>
        <v>Effectuez l’étape 1</v>
      </c>
      <c r="I2197" s="3">
        <f t="shared" si="34"/>
        <v>0</v>
      </c>
    </row>
    <row r="2198" spans="7:9" x14ac:dyDescent="0.35">
      <c r="G2198" s="54" t="str">
        <f>IF(ISTEXT(overallRate),"Effectuez l’étape 1",IF($C2198="Oui","Utiliser Étape 2a) Hebdomadaire (52)",IF(OR(COUNT($D2198,E2198)&lt;&gt;2,overallRate=0),0,ROUND(IF($B2198="Non - avec lien de dépendance",MIN(2258,E2198,$D2198)*overallRate,MIN(2258,E2198)*overallRate),2))))</f>
        <v>Effectuez l’étape 1</v>
      </c>
      <c r="H2198" s="54" t="str">
        <f>IF(ISTEXT(overallRate),"Effectuez l’étape 1",IF($C2198="Oui","Utiliser Étape 2a) Hebdomadaire (52)",IF(OR(COUNT($D2198,F2198)&lt;&gt;2,overallRate=0),0,ROUND(IF($B2198="Non - avec lien de dépendance",MIN(2258,F2198,$D2198)*overallRate,MIN(2258,F2198)*overallRate),2))))</f>
        <v>Effectuez l’étape 1</v>
      </c>
      <c r="I2198" s="3">
        <f t="shared" si="34"/>
        <v>0</v>
      </c>
    </row>
    <row r="2199" spans="7:9" x14ac:dyDescent="0.35">
      <c r="G2199" s="54" t="str">
        <f>IF(ISTEXT(overallRate),"Effectuez l’étape 1",IF($C2199="Oui","Utiliser Étape 2a) Hebdomadaire (52)",IF(OR(COUNT($D2199,E2199)&lt;&gt;2,overallRate=0),0,ROUND(IF($B2199="Non - avec lien de dépendance",MIN(2258,E2199,$D2199)*overallRate,MIN(2258,E2199)*overallRate),2))))</f>
        <v>Effectuez l’étape 1</v>
      </c>
      <c r="H2199" s="54" t="str">
        <f>IF(ISTEXT(overallRate),"Effectuez l’étape 1",IF($C2199="Oui","Utiliser Étape 2a) Hebdomadaire (52)",IF(OR(COUNT($D2199,F2199)&lt;&gt;2,overallRate=0),0,ROUND(IF($B2199="Non - avec lien de dépendance",MIN(2258,F2199,$D2199)*overallRate,MIN(2258,F2199)*overallRate),2))))</f>
        <v>Effectuez l’étape 1</v>
      </c>
      <c r="I2199" s="3">
        <f t="shared" si="34"/>
        <v>0</v>
      </c>
    </row>
    <row r="2200" spans="7:9" x14ac:dyDescent="0.35">
      <c r="G2200" s="54" t="str">
        <f>IF(ISTEXT(overallRate),"Effectuez l’étape 1",IF($C2200="Oui","Utiliser Étape 2a) Hebdomadaire (52)",IF(OR(COUNT($D2200,E2200)&lt;&gt;2,overallRate=0),0,ROUND(IF($B2200="Non - avec lien de dépendance",MIN(2258,E2200,$D2200)*overallRate,MIN(2258,E2200)*overallRate),2))))</f>
        <v>Effectuez l’étape 1</v>
      </c>
      <c r="H2200" s="54" t="str">
        <f>IF(ISTEXT(overallRate),"Effectuez l’étape 1",IF($C2200="Oui","Utiliser Étape 2a) Hebdomadaire (52)",IF(OR(COUNT($D2200,F2200)&lt;&gt;2,overallRate=0),0,ROUND(IF($B2200="Non - avec lien de dépendance",MIN(2258,F2200,$D2200)*overallRate,MIN(2258,F2200)*overallRate),2))))</f>
        <v>Effectuez l’étape 1</v>
      </c>
      <c r="I2200" s="3">
        <f t="shared" si="34"/>
        <v>0</v>
      </c>
    </row>
    <row r="2201" spans="7:9" x14ac:dyDescent="0.35">
      <c r="G2201" s="54" t="str">
        <f>IF(ISTEXT(overallRate),"Effectuez l’étape 1",IF($C2201="Oui","Utiliser Étape 2a) Hebdomadaire (52)",IF(OR(COUNT($D2201,E2201)&lt;&gt;2,overallRate=0),0,ROUND(IF($B2201="Non - avec lien de dépendance",MIN(2258,E2201,$D2201)*overallRate,MIN(2258,E2201)*overallRate),2))))</f>
        <v>Effectuez l’étape 1</v>
      </c>
      <c r="H2201" s="54" t="str">
        <f>IF(ISTEXT(overallRate),"Effectuez l’étape 1",IF($C2201="Oui","Utiliser Étape 2a) Hebdomadaire (52)",IF(OR(COUNT($D2201,F2201)&lt;&gt;2,overallRate=0),0,ROUND(IF($B2201="Non - avec lien de dépendance",MIN(2258,F2201,$D2201)*overallRate,MIN(2258,F2201)*overallRate),2))))</f>
        <v>Effectuez l’étape 1</v>
      </c>
      <c r="I2201" s="3">
        <f t="shared" si="34"/>
        <v>0</v>
      </c>
    </row>
    <row r="2202" spans="7:9" x14ac:dyDescent="0.35">
      <c r="G2202" s="54" t="str">
        <f>IF(ISTEXT(overallRate),"Effectuez l’étape 1",IF($C2202="Oui","Utiliser Étape 2a) Hebdomadaire (52)",IF(OR(COUNT($D2202,E2202)&lt;&gt;2,overallRate=0),0,ROUND(IF($B2202="Non - avec lien de dépendance",MIN(2258,E2202,$D2202)*overallRate,MIN(2258,E2202)*overallRate),2))))</f>
        <v>Effectuez l’étape 1</v>
      </c>
      <c r="H2202" s="54" t="str">
        <f>IF(ISTEXT(overallRate),"Effectuez l’étape 1",IF($C2202="Oui","Utiliser Étape 2a) Hebdomadaire (52)",IF(OR(COUNT($D2202,F2202)&lt;&gt;2,overallRate=0),0,ROUND(IF($B2202="Non - avec lien de dépendance",MIN(2258,F2202,$D2202)*overallRate,MIN(2258,F2202)*overallRate),2))))</f>
        <v>Effectuez l’étape 1</v>
      </c>
      <c r="I2202" s="3">
        <f t="shared" si="34"/>
        <v>0</v>
      </c>
    </row>
    <row r="2203" spans="7:9" x14ac:dyDescent="0.35">
      <c r="G2203" s="54" t="str">
        <f>IF(ISTEXT(overallRate),"Effectuez l’étape 1",IF($C2203="Oui","Utiliser Étape 2a) Hebdomadaire (52)",IF(OR(COUNT($D2203,E2203)&lt;&gt;2,overallRate=0),0,ROUND(IF($B2203="Non - avec lien de dépendance",MIN(2258,E2203,$D2203)*overallRate,MIN(2258,E2203)*overallRate),2))))</f>
        <v>Effectuez l’étape 1</v>
      </c>
      <c r="H2203" s="54" t="str">
        <f>IF(ISTEXT(overallRate),"Effectuez l’étape 1",IF($C2203="Oui","Utiliser Étape 2a) Hebdomadaire (52)",IF(OR(COUNT($D2203,F2203)&lt;&gt;2,overallRate=0),0,ROUND(IF($B2203="Non - avec lien de dépendance",MIN(2258,F2203,$D2203)*overallRate,MIN(2258,F2203)*overallRate),2))))</f>
        <v>Effectuez l’étape 1</v>
      </c>
      <c r="I2203" s="3">
        <f t="shared" si="34"/>
        <v>0</v>
      </c>
    </row>
    <row r="2204" spans="7:9" x14ac:dyDescent="0.35">
      <c r="G2204" s="54" t="str">
        <f>IF(ISTEXT(overallRate),"Effectuez l’étape 1",IF($C2204="Oui","Utiliser Étape 2a) Hebdomadaire (52)",IF(OR(COUNT($D2204,E2204)&lt;&gt;2,overallRate=0),0,ROUND(IF($B2204="Non - avec lien de dépendance",MIN(2258,E2204,$D2204)*overallRate,MIN(2258,E2204)*overallRate),2))))</f>
        <v>Effectuez l’étape 1</v>
      </c>
      <c r="H2204" s="54" t="str">
        <f>IF(ISTEXT(overallRate),"Effectuez l’étape 1",IF($C2204="Oui","Utiliser Étape 2a) Hebdomadaire (52)",IF(OR(COUNT($D2204,F2204)&lt;&gt;2,overallRate=0),0,ROUND(IF($B2204="Non - avec lien de dépendance",MIN(2258,F2204,$D2204)*overallRate,MIN(2258,F2204)*overallRate),2))))</f>
        <v>Effectuez l’étape 1</v>
      </c>
      <c r="I2204" s="3">
        <f t="shared" si="34"/>
        <v>0</v>
      </c>
    </row>
    <row r="2205" spans="7:9" x14ac:dyDescent="0.35">
      <c r="G2205" s="54" t="str">
        <f>IF(ISTEXT(overallRate),"Effectuez l’étape 1",IF($C2205="Oui","Utiliser Étape 2a) Hebdomadaire (52)",IF(OR(COUNT($D2205,E2205)&lt;&gt;2,overallRate=0),0,ROUND(IF($B2205="Non - avec lien de dépendance",MIN(2258,E2205,$D2205)*overallRate,MIN(2258,E2205)*overallRate),2))))</f>
        <v>Effectuez l’étape 1</v>
      </c>
      <c r="H2205" s="54" t="str">
        <f>IF(ISTEXT(overallRate),"Effectuez l’étape 1",IF($C2205="Oui","Utiliser Étape 2a) Hebdomadaire (52)",IF(OR(COUNT($D2205,F2205)&lt;&gt;2,overallRate=0),0,ROUND(IF($B2205="Non - avec lien de dépendance",MIN(2258,F2205,$D2205)*overallRate,MIN(2258,F2205)*overallRate),2))))</f>
        <v>Effectuez l’étape 1</v>
      </c>
      <c r="I2205" s="3">
        <f t="shared" si="34"/>
        <v>0</v>
      </c>
    </row>
    <row r="2206" spans="7:9" x14ac:dyDescent="0.35">
      <c r="G2206" s="54" t="str">
        <f>IF(ISTEXT(overallRate),"Effectuez l’étape 1",IF($C2206="Oui","Utiliser Étape 2a) Hebdomadaire (52)",IF(OR(COUNT($D2206,E2206)&lt;&gt;2,overallRate=0),0,ROUND(IF($B2206="Non - avec lien de dépendance",MIN(2258,E2206,$D2206)*overallRate,MIN(2258,E2206)*overallRate),2))))</f>
        <v>Effectuez l’étape 1</v>
      </c>
      <c r="H2206" s="54" t="str">
        <f>IF(ISTEXT(overallRate),"Effectuez l’étape 1",IF($C2206="Oui","Utiliser Étape 2a) Hebdomadaire (52)",IF(OR(COUNT($D2206,F2206)&lt;&gt;2,overallRate=0),0,ROUND(IF($B2206="Non - avec lien de dépendance",MIN(2258,F2206,$D2206)*overallRate,MIN(2258,F2206)*overallRate),2))))</f>
        <v>Effectuez l’étape 1</v>
      </c>
      <c r="I2206" s="3">
        <f t="shared" si="34"/>
        <v>0</v>
      </c>
    </row>
    <row r="2207" spans="7:9" x14ac:dyDescent="0.35">
      <c r="G2207" s="54" t="str">
        <f>IF(ISTEXT(overallRate),"Effectuez l’étape 1",IF($C2207="Oui","Utiliser Étape 2a) Hebdomadaire (52)",IF(OR(COUNT($D2207,E2207)&lt;&gt;2,overallRate=0),0,ROUND(IF($B2207="Non - avec lien de dépendance",MIN(2258,E2207,$D2207)*overallRate,MIN(2258,E2207)*overallRate),2))))</f>
        <v>Effectuez l’étape 1</v>
      </c>
      <c r="H2207" s="54" t="str">
        <f>IF(ISTEXT(overallRate),"Effectuez l’étape 1",IF($C2207="Oui","Utiliser Étape 2a) Hebdomadaire (52)",IF(OR(COUNT($D2207,F2207)&lt;&gt;2,overallRate=0),0,ROUND(IF($B2207="Non - avec lien de dépendance",MIN(2258,F2207,$D2207)*overallRate,MIN(2258,F2207)*overallRate),2))))</f>
        <v>Effectuez l’étape 1</v>
      </c>
      <c r="I2207" s="3">
        <f t="shared" si="34"/>
        <v>0</v>
      </c>
    </row>
    <row r="2208" spans="7:9" x14ac:dyDescent="0.35">
      <c r="G2208" s="54" t="str">
        <f>IF(ISTEXT(overallRate),"Effectuez l’étape 1",IF($C2208="Oui","Utiliser Étape 2a) Hebdomadaire (52)",IF(OR(COUNT($D2208,E2208)&lt;&gt;2,overallRate=0),0,ROUND(IF($B2208="Non - avec lien de dépendance",MIN(2258,E2208,$D2208)*overallRate,MIN(2258,E2208)*overallRate),2))))</f>
        <v>Effectuez l’étape 1</v>
      </c>
      <c r="H2208" s="54" t="str">
        <f>IF(ISTEXT(overallRate),"Effectuez l’étape 1",IF($C2208="Oui","Utiliser Étape 2a) Hebdomadaire (52)",IF(OR(COUNT($D2208,F2208)&lt;&gt;2,overallRate=0),0,ROUND(IF($B2208="Non - avec lien de dépendance",MIN(2258,F2208,$D2208)*overallRate,MIN(2258,F2208)*overallRate),2))))</f>
        <v>Effectuez l’étape 1</v>
      </c>
      <c r="I2208" s="3">
        <f t="shared" si="34"/>
        <v>0</v>
      </c>
    </row>
    <row r="2209" spans="7:9" x14ac:dyDescent="0.35">
      <c r="G2209" s="54" t="str">
        <f>IF(ISTEXT(overallRate),"Effectuez l’étape 1",IF($C2209="Oui","Utiliser Étape 2a) Hebdomadaire (52)",IF(OR(COUNT($D2209,E2209)&lt;&gt;2,overallRate=0),0,ROUND(IF($B2209="Non - avec lien de dépendance",MIN(2258,E2209,$D2209)*overallRate,MIN(2258,E2209)*overallRate),2))))</f>
        <v>Effectuez l’étape 1</v>
      </c>
      <c r="H2209" s="54" t="str">
        <f>IF(ISTEXT(overallRate),"Effectuez l’étape 1",IF($C2209="Oui","Utiliser Étape 2a) Hebdomadaire (52)",IF(OR(COUNT($D2209,F2209)&lt;&gt;2,overallRate=0),0,ROUND(IF($B2209="Non - avec lien de dépendance",MIN(2258,F2209,$D2209)*overallRate,MIN(2258,F2209)*overallRate),2))))</f>
        <v>Effectuez l’étape 1</v>
      </c>
      <c r="I2209" s="3">
        <f t="shared" si="34"/>
        <v>0</v>
      </c>
    </row>
    <row r="2210" spans="7:9" x14ac:dyDescent="0.35">
      <c r="G2210" s="54" t="str">
        <f>IF(ISTEXT(overallRate),"Effectuez l’étape 1",IF($C2210="Oui","Utiliser Étape 2a) Hebdomadaire (52)",IF(OR(COUNT($D2210,E2210)&lt;&gt;2,overallRate=0),0,ROUND(IF($B2210="Non - avec lien de dépendance",MIN(2258,E2210,$D2210)*overallRate,MIN(2258,E2210)*overallRate),2))))</f>
        <v>Effectuez l’étape 1</v>
      </c>
      <c r="H2210" s="54" t="str">
        <f>IF(ISTEXT(overallRate),"Effectuez l’étape 1",IF($C2210="Oui","Utiliser Étape 2a) Hebdomadaire (52)",IF(OR(COUNT($D2210,F2210)&lt;&gt;2,overallRate=0),0,ROUND(IF($B2210="Non - avec lien de dépendance",MIN(2258,F2210,$D2210)*overallRate,MIN(2258,F2210)*overallRate),2))))</f>
        <v>Effectuez l’étape 1</v>
      </c>
      <c r="I2210" s="3">
        <f t="shared" si="34"/>
        <v>0</v>
      </c>
    </row>
    <row r="2211" spans="7:9" x14ac:dyDescent="0.35">
      <c r="G2211" s="54" t="str">
        <f>IF(ISTEXT(overallRate),"Effectuez l’étape 1",IF($C2211="Oui","Utiliser Étape 2a) Hebdomadaire (52)",IF(OR(COUNT($D2211,E2211)&lt;&gt;2,overallRate=0),0,ROUND(IF($B2211="Non - avec lien de dépendance",MIN(2258,E2211,$D2211)*overallRate,MIN(2258,E2211)*overallRate),2))))</f>
        <v>Effectuez l’étape 1</v>
      </c>
      <c r="H2211" s="54" t="str">
        <f>IF(ISTEXT(overallRate),"Effectuez l’étape 1",IF($C2211="Oui","Utiliser Étape 2a) Hebdomadaire (52)",IF(OR(COUNT($D2211,F2211)&lt;&gt;2,overallRate=0),0,ROUND(IF($B2211="Non - avec lien de dépendance",MIN(2258,F2211,$D2211)*overallRate,MIN(2258,F2211)*overallRate),2))))</f>
        <v>Effectuez l’étape 1</v>
      </c>
      <c r="I2211" s="3">
        <f t="shared" si="34"/>
        <v>0</v>
      </c>
    </row>
    <row r="2212" spans="7:9" x14ac:dyDescent="0.35">
      <c r="G2212" s="54" t="str">
        <f>IF(ISTEXT(overallRate),"Effectuez l’étape 1",IF($C2212="Oui","Utiliser Étape 2a) Hebdomadaire (52)",IF(OR(COUNT($D2212,E2212)&lt;&gt;2,overallRate=0),0,ROUND(IF($B2212="Non - avec lien de dépendance",MIN(2258,E2212,$D2212)*overallRate,MIN(2258,E2212)*overallRate),2))))</f>
        <v>Effectuez l’étape 1</v>
      </c>
      <c r="H2212" s="54" t="str">
        <f>IF(ISTEXT(overallRate),"Effectuez l’étape 1",IF($C2212="Oui","Utiliser Étape 2a) Hebdomadaire (52)",IF(OR(COUNT($D2212,F2212)&lt;&gt;2,overallRate=0),0,ROUND(IF($B2212="Non - avec lien de dépendance",MIN(2258,F2212,$D2212)*overallRate,MIN(2258,F2212)*overallRate),2))))</f>
        <v>Effectuez l’étape 1</v>
      </c>
      <c r="I2212" s="3">
        <f t="shared" si="34"/>
        <v>0</v>
      </c>
    </row>
    <row r="2213" spans="7:9" x14ac:dyDescent="0.35">
      <c r="G2213" s="54" t="str">
        <f>IF(ISTEXT(overallRate),"Effectuez l’étape 1",IF($C2213="Oui","Utiliser Étape 2a) Hebdomadaire (52)",IF(OR(COUNT($D2213,E2213)&lt;&gt;2,overallRate=0),0,ROUND(IF($B2213="Non - avec lien de dépendance",MIN(2258,E2213,$D2213)*overallRate,MIN(2258,E2213)*overallRate),2))))</f>
        <v>Effectuez l’étape 1</v>
      </c>
      <c r="H2213" s="54" t="str">
        <f>IF(ISTEXT(overallRate),"Effectuez l’étape 1",IF($C2213="Oui","Utiliser Étape 2a) Hebdomadaire (52)",IF(OR(COUNT($D2213,F2213)&lt;&gt;2,overallRate=0),0,ROUND(IF($B2213="Non - avec lien de dépendance",MIN(2258,F2213,$D2213)*overallRate,MIN(2258,F2213)*overallRate),2))))</f>
        <v>Effectuez l’étape 1</v>
      </c>
      <c r="I2213" s="3">
        <f t="shared" si="34"/>
        <v>0</v>
      </c>
    </row>
    <row r="2214" spans="7:9" x14ac:dyDescent="0.35">
      <c r="G2214" s="54" t="str">
        <f>IF(ISTEXT(overallRate),"Effectuez l’étape 1",IF($C2214="Oui","Utiliser Étape 2a) Hebdomadaire (52)",IF(OR(COUNT($D2214,E2214)&lt;&gt;2,overallRate=0),0,ROUND(IF($B2214="Non - avec lien de dépendance",MIN(2258,E2214,$D2214)*overallRate,MIN(2258,E2214)*overallRate),2))))</f>
        <v>Effectuez l’étape 1</v>
      </c>
      <c r="H2214" s="54" t="str">
        <f>IF(ISTEXT(overallRate),"Effectuez l’étape 1",IF($C2214="Oui","Utiliser Étape 2a) Hebdomadaire (52)",IF(OR(COUNT($D2214,F2214)&lt;&gt;2,overallRate=0),0,ROUND(IF($B2214="Non - avec lien de dépendance",MIN(2258,F2214,$D2214)*overallRate,MIN(2258,F2214)*overallRate),2))))</f>
        <v>Effectuez l’étape 1</v>
      </c>
      <c r="I2214" s="3">
        <f t="shared" si="34"/>
        <v>0</v>
      </c>
    </row>
    <row r="2215" spans="7:9" x14ac:dyDescent="0.35">
      <c r="G2215" s="54" t="str">
        <f>IF(ISTEXT(overallRate),"Effectuez l’étape 1",IF($C2215="Oui","Utiliser Étape 2a) Hebdomadaire (52)",IF(OR(COUNT($D2215,E2215)&lt;&gt;2,overallRate=0),0,ROUND(IF($B2215="Non - avec lien de dépendance",MIN(2258,E2215,$D2215)*overallRate,MIN(2258,E2215)*overallRate),2))))</f>
        <v>Effectuez l’étape 1</v>
      </c>
      <c r="H2215" s="54" t="str">
        <f>IF(ISTEXT(overallRate),"Effectuez l’étape 1",IF($C2215="Oui","Utiliser Étape 2a) Hebdomadaire (52)",IF(OR(COUNT($D2215,F2215)&lt;&gt;2,overallRate=0),0,ROUND(IF($B2215="Non - avec lien de dépendance",MIN(2258,F2215,$D2215)*overallRate,MIN(2258,F2215)*overallRate),2))))</f>
        <v>Effectuez l’étape 1</v>
      </c>
      <c r="I2215" s="3">
        <f t="shared" si="34"/>
        <v>0</v>
      </c>
    </row>
    <row r="2216" spans="7:9" x14ac:dyDescent="0.35">
      <c r="G2216" s="54" t="str">
        <f>IF(ISTEXT(overallRate),"Effectuez l’étape 1",IF($C2216="Oui","Utiliser Étape 2a) Hebdomadaire (52)",IF(OR(COUNT($D2216,E2216)&lt;&gt;2,overallRate=0),0,ROUND(IF($B2216="Non - avec lien de dépendance",MIN(2258,E2216,$D2216)*overallRate,MIN(2258,E2216)*overallRate),2))))</f>
        <v>Effectuez l’étape 1</v>
      </c>
      <c r="H2216" s="54" t="str">
        <f>IF(ISTEXT(overallRate),"Effectuez l’étape 1",IF($C2216="Oui","Utiliser Étape 2a) Hebdomadaire (52)",IF(OR(COUNT($D2216,F2216)&lt;&gt;2,overallRate=0),0,ROUND(IF($B2216="Non - avec lien de dépendance",MIN(2258,F2216,$D2216)*overallRate,MIN(2258,F2216)*overallRate),2))))</f>
        <v>Effectuez l’étape 1</v>
      </c>
      <c r="I2216" s="3">
        <f t="shared" si="34"/>
        <v>0</v>
      </c>
    </row>
    <row r="2217" spans="7:9" x14ac:dyDescent="0.35">
      <c r="G2217" s="54" t="str">
        <f>IF(ISTEXT(overallRate),"Effectuez l’étape 1",IF($C2217="Oui","Utiliser Étape 2a) Hebdomadaire (52)",IF(OR(COUNT($D2217,E2217)&lt;&gt;2,overallRate=0),0,ROUND(IF($B2217="Non - avec lien de dépendance",MIN(2258,E2217,$D2217)*overallRate,MIN(2258,E2217)*overallRate),2))))</f>
        <v>Effectuez l’étape 1</v>
      </c>
      <c r="H2217" s="54" t="str">
        <f>IF(ISTEXT(overallRate),"Effectuez l’étape 1",IF($C2217="Oui","Utiliser Étape 2a) Hebdomadaire (52)",IF(OR(COUNT($D2217,F2217)&lt;&gt;2,overallRate=0),0,ROUND(IF($B2217="Non - avec lien de dépendance",MIN(2258,F2217,$D2217)*overallRate,MIN(2258,F2217)*overallRate),2))))</f>
        <v>Effectuez l’étape 1</v>
      </c>
      <c r="I2217" s="3">
        <f t="shared" si="34"/>
        <v>0</v>
      </c>
    </row>
    <row r="2218" spans="7:9" x14ac:dyDescent="0.35">
      <c r="G2218" s="54" t="str">
        <f>IF(ISTEXT(overallRate),"Effectuez l’étape 1",IF($C2218="Oui","Utiliser Étape 2a) Hebdomadaire (52)",IF(OR(COUNT($D2218,E2218)&lt;&gt;2,overallRate=0),0,ROUND(IF($B2218="Non - avec lien de dépendance",MIN(2258,E2218,$D2218)*overallRate,MIN(2258,E2218)*overallRate),2))))</f>
        <v>Effectuez l’étape 1</v>
      </c>
      <c r="H2218" s="54" t="str">
        <f>IF(ISTEXT(overallRate),"Effectuez l’étape 1",IF($C2218="Oui","Utiliser Étape 2a) Hebdomadaire (52)",IF(OR(COUNT($D2218,F2218)&lt;&gt;2,overallRate=0),0,ROUND(IF($B2218="Non - avec lien de dépendance",MIN(2258,F2218,$D2218)*overallRate,MIN(2258,F2218)*overallRate),2))))</f>
        <v>Effectuez l’étape 1</v>
      </c>
      <c r="I2218" s="3">
        <f t="shared" si="34"/>
        <v>0</v>
      </c>
    </row>
    <row r="2219" spans="7:9" x14ac:dyDescent="0.35">
      <c r="G2219" s="54" t="str">
        <f>IF(ISTEXT(overallRate),"Effectuez l’étape 1",IF($C2219="Oui","Utiliser Étape 2a) Hebdomadaire (52)",IF(OR(COUNT($D2219,E2219)&lt;&gt;2,overallRate=0),0,ROUND(IF($B2219="Non - avec lien de dépendance",MIN(2258,E2219,$D2219)*overallRate,MIN(2258,E2219)*overallRate),2))))</f>
        <v>Effectuez l’étape 1</v>
      </c>
      <c r="H2219" s="54" t="str">
        <f>IF(ISTEXT(overallRate),"Effectuez l’étape 1",IF($C2219="Oui","Utiliser Étape 2a) Hebdomadaire (52)",IF(OR(COUNT($D2219,F2219)&lt;&gt;2,overallRate=0),0,ROUND(IF($B2219="Non - avec lien de dépendance",MIN(2258,F2219,$D2219)*overallRate,MIN(2258,F2219)*overallRate),2))))</f>
        <v>Effectuez l’étape 1</v>
      </c>
      <c r="I2219" s="3">
        <f t="shared" si="34"/>
        <v>0</v>
      </c>
    </row>
    <row r="2220" spans="7:9" x14ac:dyDescent="0.35">
      <c r="G2220" s="54" t="str">
        <f>IF(ISTEXT(overallRate),"Effectuez l’étape 1",IF($C2220="Oui","Utiliser Étape 2a) Hebdomadaire (52)",IF(OR(COUNT($D2220,E2220)&lt;&gt;2,overallRate=0),0,ROUND(IF($B2220="Non - avec lien de dépendance",MIN(2258,E2220,$D2220)*overallRate,MIN(2258,E2220)*overallRate),2))))</f>
        <v>Effectuez l’étape 1</v>
      </c>
      <c r="H2220" s="54" t="str">
        <f>IF(ISTEXT(overallRate),"Effectuez l’étape 1",IF($C2220="Oui","Utiliser Étape 2a) Hebdomadaire (52)",IF(OR(COUNT($D2220,F2220)&lt;&gt;2,overallRate=0),0,ROUND(IF($B2220="Non - avec lien de dépendance",MIN(2258,F2220,$D2220)*overallRate,MIN(2258,F2220)*overallRate),2))))</f>
        <v>Effectuez l’étape 1</v>
      </c>
      <c r="I2220" s="3">
        <f t="shared" si="34"/>
        <v>0</v>
      </c>
    </row>
    <row r="2221" spans="7:9" x14ac:dyDescent="0.35">
      <c r="G2221" s="54" t="str">
        <f>IF(ISTEXT(overallRate),"Effectuez l’étape 1",IF($C2221="Oui","Utiliser Étape 2a) Hebdomadaire (52)",IF(OR(COUNT($D2221,E2221)&lt;&gt;2,overallRate=0),0,ROUND(IF($B2221="Non - avec lien de dépendance",MIN(2258,E2221,$D2221)*overallRate,MIN(2258,E2221)*overallRate),2))))</f>
        <v>Effectuez l’étape 1</v>
      </c>
      <c r="H2221" s="54" t="str">
        <f>IF(ISTEXT(overallRate),"Effectuez l’étape 1",IF($C2221="Oui","Utiliser Étape 2a) Hebdomadaire (52)",IF(OR(COUNT($D2221,F2221)&lt;&gt;2,overallRate=0),0,ROUND(IF($B2221="Non - avec lien de dépendance",MIN(2258,F2221,$D2221)*overallRate,MIN(2258,F2221)*overallRate),2))))</f>
        <v>Effectuez l’étape 1</v>
      </c>
      <c r="I2221" s="3">
        <f t="shared" si="34"/>
        <v>0</v>
      </c>
    </row>
    <row r="2222" spans="7:9" x14ac:dyDescent="0.35">
      <c r="G2222" s="54" t="str">
        <f>IF(ISTEXT(overallRate),"Effectuez l’étape 1",IF($C2222="Oui","Utiliser Étape 2a) Hebdomadaire (52)",IF(OR(COUNT($D2222,E2222)&lt;&gt;2,overallRate=0),0,ROUND(IF($B2222="Non - avec lien de dépendance",MIN(2258,E2222,$D2222)*overallRate,MIN(2258,E2222)*overallRate),2))))</f>
        <v>Effectuez l’étape 1</v>
      </c>
      <c r="H2222" s="54" t="str">
        <f>IF(ISTEXT(overallRate),"Effectuez l’étape 1",IF($C2222="Oui","Utiliser Étape 2a) Hebdomadaire (52)",IF(OR(COUNT($D2222,F2222)&lt;&gt;2,overallRate=0),0,ROUND(IF($B2222="Non - avec lien de dépendance",MIN(2258,F2222,$D2222)*overallRate,MIN(2258,F2222)*overallRate),2))))</f>
        <v>Effectuez l’étape 1</v>
      </c>
      <c r="I2222" s="3">
        <f t="shared" si="34"/>
        <v>0</v>
      </c>
    </row>
    <row r="2223" spans="7:9" x14ac:dyDescent="0.35">
      <c r="G2223" s="54" t="str">
        <f>IF(ISTEXT(overallRate),"Effectuez l’étape 1",IF($C2223="Oui","Utiliser Étape 2a) Hebdomadaire (52)",IF(OR(COUNT($D2223,E2223)&lt;&gt;2,overallRate=0),0,ROUND(IF($B2223="Non - avec lien de dépendance",MIN(2258,E2223,$D2223)*overallRate,MIN(2258,E2223)*overallRate),2))))</f>
        <v>Effectuez l’étape 1</v>
      </c>
      <c r="H2223" s="54" t="str">
        <f>IF(ISTEXT(overallRate),"Effectuez l’étape 1",IF($C2223="Oui","Utiliser Étape 2a) Hebdomadaire (52)",IF(OR(COUNT($D2223,F2223)&lt;&gt;2,overallRate=0),0,ROUND(IF($B2223="Non - avec lien de dépendance",MIN(2258,F2223,$D2223)*overallRate,MIN(2258,F2223)*overallRate),2))))</f>
        <v>Effectuez l’étape 1</v>
      </c>
      <c r="I2223" s="3">
        <f t="shared" si="34"/>
        <v>0</v>
      </c>
    </row>
    <row r="2224" spans="7:9" x14ac:dyDescent="0.35">
      <c r="G2224" s="54" t="str">
        <f>IF(ISTEXT(overallRate),"Effectuez l’étape 1",IF($C2224="Oui","Utiliser Étape 2a) Hebdomadaire (52)",IF(OR(COUNT($D2224,E2224)&lt;&gt;2,overallRate=0),0,ROUND(IF($B2224="Non - avec lien de dépendance",MIN(2258,E2224,$D2224)*overallRate,MIN(2258,E2224)*overallRate),2))))</f>
        <v>Effectuez l’étape 1</v>
      </c>
      <c r="H2224" s="54" t="str">
        <f>IF(ISTEXT(overallRate),"Effectuez l’étape 1",IF($C2224="Oui","Utiliser Étape 2a) Hebdomadaire (52)",IF(OR(COUNT($D2224,F2224)&lt;&gt;2,overallRate=0),0,ROUND(IF($B2224="Non - avec lien de dépendance",MIN(2258,F2224,$D2224)*overallRate,MIN(2258,F2224)*overallRate),2))))</f>
        <v>Effectuez l’étape 1</v>
      </c>
      <c r="I2224" s="3">
        <f t="shared" si="34"/>
        <v>0</v>
      </c>
    </row>
    <row r="2225" spans="7:9" x14ac:dyDescent="0.35">
      <c r="G2225" s="54" t="str">
        <f>IF(ISTEXT(overallRate),"Effectuez l’étape 1",IF($C2225="Oui","Utiliser Étape 2a) Hebdomadaire (52)",IF(OR(COUNT($D2225,E2225)&lt;&gt;2,overallRate=0),0,ROUND(IF($B2225="Non - avec lien de dépendance",MIN(2258,E2225,$D2225)*overallRate,MIN(2258,E2225)*overallRate),2))))</f>
        <v>Effectuez l’étape 1</v>
      </c>
      <c r="H2225" s="54" t="str">
        <f>IF(ISTEXT(overallRate),"Effectuez l’étape 1",IF($C2225="Oui","Utiliser Étape 2a) Hebdomadaire (52)",IF(OR(COUNT($D2225,F2225)&lt;&gt;2,overallRate=0),0,ROUND(IF($B2225="Non - avec lien de dépendance",MIN(2258,F2225,$D2225)*overallRate,MIN(2258,F2225)*overallRate),2))))</f>
        <v>Effectuez l’étape 1</v>
      </c>
      <c r="I2225" s="3">
        <f t="shared" si="34"/>
        <v>0</v>
      </c>
    </row>
    <row r="2226" spans="7:9" x14ac:dyDescent="0.35">
      <c r="G2226" s="54" t="str">
        <f>IF(ISTEXT(overallRate),"Effectuez l’étape 1",IF($C2226="Oui","Utiliser Étape 2a) Hebdomadaire (52)",IF(OR(COUNT($D2226,E2226)&lt;&gt;2,overallRate=0),0,ROUND(IF($B2226="Non - avec lien de dépendance",MIN(2258,E2226,$D2226)*overallRate,MIN(2258,E2226)*overallRate),2))))</f>
        <v>Effectuez l’étape 1</v>
      </c>
      <c r="H2226" s="54" t="str">
        <f>IF(ISTEXT(overallRate),"Effectuez l’étape 1",IF($C2226="Oui","Utiliser Étape 2a) Hebdomadaire (52)",IF(OR(COUNT($D2226,F2226)&lt;&gt;2,overallRate=0),0,ROUND(IF($B2226="Non - avec lien de dépendance",MIN(2258,F2226,$D2226)*overallRate,MIN(2258,F2226)*overallRate),2))))</f>
        <v>Effectuez l’étape 1</v>
      </c>
      <c r="I2226" s="3">
        <f t="shared" si="34"/>
        <v>0</v>
      </c>
    </row>
    <row r="2227" spans="7:9" x14ac:dyDescent="0.35">
      <c r="G2227" s="54" t="str">
        <f>IF(ISTEXT(overallRate),"Effectuez l’étape 1",IF($C2227="Oui","Utiliser Étape 2a) Hebdomadaire (52)",IF(OR(COUNT($D2227,E2227)&lt;&gt;2,overallRate=0),0,ROUND(IF($B2227="Non - avec lien de dépendance",MIN(2258,E2227,$D2227)*overallRate,MIN(2258,E2227)*overallRate),2))))</f>
        <v>Effectuez l’étape 1</v>
      </c>
      <c r="H2227" s="54" t="str">
        <f>IF(ISTEXT(overallRate),"Effectuez l’étape 1",IF($C2227="Oui","Utiliser Étape 2a) Hebdomadaire (52)",IF(OR(COUNT($D2227,F2227)&lt;&gt;2,overallRate=0),0,ROUND(IF($B2227="Non - avec lien de dépendance",MIN(2258,F2227,$D2227)*overallRate,MIN(2258,F2227)*overallRate),2))))</f>
        <v>Effectuez l’étape 1</v>
      </c>
      <c r="I2227" s="3">
        <f t="shared" si="34"/>
        <v>0</v>
      </c>
    </row>
    <row r="2228" spans="7:9" x14ac:dyDescent="0.35">
      <c r="G2228" s="54" t="str">
        <f>IF(ISTEXT(overallRate),"Effectuez l’étape 1",IF($C2228="Oui","Utiliser Étape 2a) Hebdomadaire (52)",IF(OR(COUNT($D2228,E2228)&lt;&gt;2,overallRate=0),0,ROUND(IF($B2228="Non - avec lien de dépendance",MIN(2258,E2228,$D2228)*overallRate,MIN(2258,E2228)*overallRate),2))))</f>
        <v>Effectuez l’étape 1</v>
      </c>
      <c r="H2228" s="54" t="str">
        <f>IF(ISTEXT(overallRate),"Effectuez l’étape 1",IF($C2228="Oui","Utiliser Étape 2a) Hebdomadaire (52)",IF(OR(COUNT($D2228,F2228)&lt;&gt;2,overallRate=0),0,ROUND(IF($B2228="Non - avec lien de dépendance",MIN(2258,F2228,$D2228)*overallRate,MIN(2258,F2228)*overallRate),2))))</f>
        <v>Effectuez l’étape 1</v>
      </c>
      <c r="I2228" s="3">
        <f t="shared" si="34"/>
        <v>0</v>
      </c>
    </row>
    <row r="2229" spans="7:9" x14ac:dyDescent="0.35">
      <c r="G2229" s="54" t="str">
        <f>IF(ISTEXT(overallRate),"Effectuez l’étape 1",IF($C2229="Oui","Utiliser Étape 2a) Hebdomadaire (52)",IF(OR(COUNT($D2229,E2229)&lt;&gt;2,overallRate=0),0,ROUND(IF($B2229="Non - avec lien de dépendance",MIN(2258,E2229,$D2229)*overallRate,MIN(2258,E2229)*overallRate),2))))</f>
        <v>Effectuez l’étape 1</v>
      </c>
      <c r="H2229" s="54" t="str">
        <f>IF(ISTEXT(overallRate),"Effectuez l’étape 1",IF($C2229="Oui","Utiliser Étape 2a) Hebdomadaire (52)",IF(OR(COUNT($D2229,F2229)&lt;&gt;2,overallRate=0),0,ROUND(IF($B2229="Non - avec lien de dépendance",MIN(2258,F2229,$D2229)*overallRate,MIN(2258,F2229)*overallRate),2))))</f>
        <v>Effectuez l’étape 1</v>
      </c>
      <c r="I2229" s="3">
        <f t="shared" si="34"/>
        <v>0</v>
      </c>
    </row>
    <row r="2230" spans="7:9" x14ac:dyDescent="0.35">
      <c r="G2230" s="54" t="str">
        <f>IF(ISTEXT(overallRate),"Effectuez l’étape 1",IF($C2230="Oui","Utiliser Étape 2a) Hebdomadaire (52)",IF(OR(COUNT($D2230,E2230)&lt;&gt;2,overallRate=0),0,ROUND(IF($B2230="Non - avec lien de dépendance",MIN(2258,E2230,$D2230)*overallRate,MIN(2258,E2230)*overallRate),2))))</f>
        <v>Effectuez l’étape 1</v>
      </c>
      <c r="H2230" s="54" t="str">
        <f>IF(ISTEXT(overallRate),"Effectuez l’étape 1",IF($C2230="Oui","Utiliser Étape 2a) Hebdomadaire (52)",IF(OR(COUNT($D2230,F2230)&lt;&gt;2,overallRate=0),0,ROUND(IF($B2230="Non - avec lien de dépendance",MIN(2258,F2230,$D2230)*overallRate,MIN(2258,F2230)*overallRate),2))))</f>
        <v>Effectuez l’étape 1</v>
      </c>
      <c r="I2230" s="3">
        <f t="shared" si="34"/>
        <v>0</v>
      </c>
    </row>
    <row r="2231" spans="7:9" x14ac:dyDescent="0.35">
      <c r="G2231" s="54" t="str">
        <f>IF(ISTEXT(overallRate),"Effectuez l’étape 1",IF($C2231="Oui","Utiliser Étape 2a) Hebdomadaire (52)",IF(OR(COUNT($D2231,E2231)&lt;&gt;2,overallRate=0),0,ROUND(IF($B2231="Non - avec lien de dépendance",MIN(2258,E2231,$D2231)*overallRate,MIN(2258,E2231)*overallRate),2))))</f>
        <v>Effectuez l’étape 1</v>
      </c>
      <c r="H2231" s="54" t="str">
        <f>IF(ISTEXT(overallRate),"Effectuez l’étape 1",IF($C2231="Oui","Utiliser Étape 2a) Hebdomadaire (52)",IF(OR(COUNT($D2231,F2231)&lt;&gt;2,overallRate=0),0,ROUND(IF($B2231="Non - avec lien de dépendance",MIN(2258,F2231,$D2231)*overallRate,MIN(2258,F2231)*overallRate),2))))</f>
        <v>Effectuez l’étape 1</v>
      </c>
      <c r="I2231" s="3">
        <f t="shared" si="34"/>
        <v>0</v>
      </c>
    </row>
    <row r="2232" spans="7:9" x14ac:dyDescent="0.35">
      <c r="G2232" s="54" t="str">
        <f>IF(ISTEXT(overallRate),"Effectuez l’étape 1",IF($C2232="Oui","Utiliser Étape 2a) Hebdomadaire (52)",IF(OR(COUNT($D2232,E2232)&lt;&gt;2,overallRate=0),0,ROUND(IF($B2232="Non - avec lien de dépendance",MIN(2258,E2232,$D2232)*overallRate,MIN(2258,E2232)*overallRate),2))))</f>
        <v>Effectuez l’étape 1</v>
      </c>
      <c r="H2232" s="54" t="str">
        <f>IF(ISTEXT(overallRate),"Effectuez l’étape 1",IF($C2232="Oui","Utiliser Étape 2a) Hebdomadaire (52)",IF(OR(COUNT($D2232,F2232)&lt;&gt;2,overallRate=0),0,ROUND(IF($B2232="Non - avec lien de dépendance",MIN(2258,F2232,$D2232)*overallRate,MIN(2258,F2232)*overallRate),2))))</f>
        <v>Effectuez l’étape 1</v>
      </c>
      <c r="I2232" s="3">
        <f t="shared" si="34"/>
        <v>0</v>
      </c>
    </row>
    <row r="2233" spans="7:9" x14ac:dyDescent="0.35">
      <c r="G2233" s="54" t="str">
        <f>IF(ISTEXT(overallRate),"Effectuez l’étape 1",IF($C2233="Oui","Utiliser Étape 2a) Hebdomadaire (52)",IF(OR(COUNT($D2233,E2233)&lt;&gt;2,overallRate=0),0,ROUND(IF($B2233="Non - avec lien de dépendance",MIN(2258,E2233,$D2233)*overallRate,MIN(2258,E2233)*overallRate),2))))</f>
        <v>Effectuez l’étape 1</v>
      </c>
      <c r="H2233" s="54" t="str">
        <f>IF(ISTEXT(overallRate),"Effectuez l’étape 1",IF($C2233="Oui","Utiliser Étape 2a) Hebdomadaire (52)",IF(OR(COUNT($D2233,F2233)&lt;&gt;2,overallRate=0),0,ROUND(IF($B2233="Non - avec lien de dépendance",MIN(2258,F2233,$D2233)*overallRate,MIN(2258,F2233)*overallRate),2))))</f>
        <v>Effectuez l’étape 1</v>
      </c>
      <c r="I2233" s="3">
        <f t="shared" si="34"/>
        <v>0</v>
      </c>
    </row>
    <row r="2234" spans="7:9" x14ac:dyDescent="0.35">
      <c r="G2234" s="54" t="str">
        <f>IF(ISTEXT(overallRate),"Effectuez l’étape 1",IF($C2234="Oui","Utiliser Étape 2a) Hebdomadaire (52)",IF(OR(COUNT($D2234,E2234)&lt;&gt;2,overallRate=0),0,ROUND(IF($B2234="Non - avec lien de dépendance",MIN(2258,E2234,$D2234)*overallRate,MIN(2258,E2234)*overallRate),2))))</f>
        <v>Effectuez l’étape 1</v>
      </c>
      <c r="H2234" s="54" t="str">
        <f>IF(ISTEXT(overallRate),"Effectuez l’étape 1",IF($C2234="Oui","Utiliser Étape 2a) Hebdomadaire (52)",IF(OR(COUNT($D2234,F2234)&lt;&gt;2,overallRate=0),0,ROUND(IF($B2234="Non - avec lien de dépendance",MIN(2258,F2234,$D2234)*overallRate,MIN(2258,F2234)*overallRate),2))))</f>
        <v>Effectuez l’étape 1</v>
      </c>
      <c r="I2234" s="3">
        <f t="shared" si="34"/>
        <v>0</v>
      </c>
    </row>
    <row r="2235" spans="7:9" x14ac:dyDescent="0.35">
      <c r="G2235" s="54" t="str">
        <f>IF(ISTEXT(overallRate),"Effectuez l’étape 1",IF($C2235="Oui","Utiliser Étape 2a) Hebdomadaire (52)",IF(OR(COUNT($D2235,E2235)&lt;&gt;2,overallRate=0),0,ROUND(IF($B2235="Non - avec lien de dépendance",MIN(2258,E2235,$D2235)*overallRate,MIN(2258,E2235)*overallRate),2))))</f>
        <v>Effectuez l’étape 1</v>
      </c>
      <c r="H2235" s="54" t="str">
        <f>IF(ISTEXT(overallRate),"Effectuez l’étape 1",IF($C2235="Oui","Utiliser Étape 2a) Hebdomadaire (52)",IF(OR(COUNT($D2235,F2235)&lt;&gt;2,overallRate=0),0,ROUND(IF($B2235="Non - avec lien de dépendance",MIN(2258,F2235,$D2235)*overallRate,MIN(2258,F2235)*overallRate),2))))</f>
        <v>Effectuez l’étape 1</v>
      </c>
      <c r="I2235" s="3">
        <f t="shared" si="34"/>
        <v>0</v>
      </c>
    </row>
    <row r="2236" spans="7:9" x14ac:dyDescent="0.35">
      <c r="G2236" s="54" t="str">
        <f>IF(ISTEXT(overallRate),"Effectuez l’étape 1",IF($C2236="Oui","Utiliser Étape 2a) Hebdomadaire (52)",IF(OR(COUNT($D2236,E2236)&lt;&gt;2,overallRate=0),0,ROUND(IF($B2236="Non - avec lien de dépendance",MIN(2258,E2236,$D2236)*overallRate,MIN(2258,E2236)*overallRate),2))))</f>
        <v>Effectuez l’étape 1</v>
      </c>
      <c r="H2236" s="54" t="str">
        <f>IF(ISTEXT(overallRate),"Effectuez l’étape 1",IF($C2236="Oui","Utiliser Étape 2a) Hebdomadaire (52)",IF(OR(COUNT($D2236,F2236)&lt;&gt;2,overallRate=0),0,ROUND(IF($B2236="Non - avec lien de dépendance",MIN(2258,F2236,$D2236)*overallRate,MIN(2258,F2236)*overallRate),2))))</f>
        <v>Effectuez l’étape 1</v>
      </c>
      <c r="I2236" s="3">
        <f t="shared" si="34"/>
        <v>0</v>
      </c>
    </row>
    <row r="2237" spans="7:9" x14ac:dyDescent="0.35">
      <c r="G2237" s="54" t="str">
        <f>IF(ISTEXT(overallRate),"Effectuez l’étape 1",IF($C2237="Oui","Utiliser Étape 2a) Hebdomadaire (52)",IF(OR(COUNT($D2237,E2237)&lt;&gt;2,overallRate=0),0,ROUND(IF($B2237="Non - avec lien de dépendance",MIN(2258,E2237,$D2237)*overallRate,MIN(2258,E2237)*overallRate),2))))</f>
        <v>Effectuez l’étape 1</v>
      </c>
      <c r="H2237" s="54" t="str">
        <f>IF(ISTEXT(overallRate),"Effectuez l’étape 1",IF($C2237="Oui","Utiliser Étape 2a) Hebdomadaire (52)",IF(OR(COUNT($D2237,F2237)&lt;&gt;2,overallRate=0),0,ROUND(IF($B2237="Non - avec lien de dépendance",MIN(2258,F2237,$D2237)*overallRate,MIN(2258,F2237)*overallRate),2))))</f>
        <v>Effectuez l’étape 1</v>
      </c>
      <c r="I2237" s="3">
        <f t="shared" si="34"/>
        <v>0</v>
      </c>
    </row>
    <row r="2238" spans="7:9" x14ac:dyDescent="0.35">
      <c r="G2238" s="54" t="str">
        <f>IF(ISTEXT(overallRate),"Effectuez l’étape 1",IF($C2238="Oui","Utiliser Étape 2a) Hebdomadaire (52)",IF(OR(COUNT($D2238,E2238)&lt;&gt;2,overallRate=0),0,ROUND(IF($B2238="Non - avec lien de dépendance",MIN(2258,E2238,$D2238)*overallRate,MIN(2258,E2238)*overallRate),2))))</f>
        <v>Effectuez l’étape 1</v>
      </c>
      <c r="H2238" s="54" t="str">
        <f>IF(ISTEXT(overallRate),"Effectuez l’étape 1",IF($C2238="Oui","Utiliser Étape 2a) Hebdomadaire (52)",IF(OR(COUNT($D2238,F2238)&lt;&gt;2,overallRate=0),0,ROUND(IF($B2238="Non - avec lien de dépendance",MIN(2258,F2238,$D2238)*overallRate,MIN(2258,F2238)*overallRate),2))))</f>
        <v>Effectuez l’étape 1</v>
      </c>
      <c r="I2238" s="3">
        <f t="shared" si="34"/>
        <v>0</v>
      </c>
    </row>
    <row r="2239" spans="7:9" x14ac:dyDescent="0.35">
      <c r="G2239" s="54" t="str">
        <f>IF(ISTEXT(overallRate),"Effectuez l’étape 1",IF($C2239="Oui","Utiliser Étape 2a) Hebdomadaire (52)",IF(OR(COUNT($D2239,E2239)&lt;&gt;2,overallRate=0),0,ROUND(IF($B2239="Non - avec lien de dépendance",MIN(2258,E2239,$D2239)*overallRate,MIN(2258,E2239)*overallRate),2))))</f>
        <v>Effectuez l’étape 1</v>
      </c>
      <c r="H2239" s="54" t="str">
        <f>IF(ISTEXT(overallRate),"Effectuez l’étape 1",IF($C2239="Oui","Utiliser Étape 2a) Hebdomadaire (52)",IF(OR(COUNT($D2239,F2239)&lt;&gt;2,overallRate=0),0,ROUND(IF($B2239="Non - avec lien de dépendance",MIN(2258,F2239,$D2239)*overallRate,MIN(2258,F2239)*overallRate),2))))</f>
        <v>Effectuez l’étape 1</v>
      </c>
      <c r="I2239" s="3">
        <f t="shared" si="34"/>
        <v>0</v>
      </c>
    </row>
    <row r="2240" spans="7:9" x14ac:dyDescent="0.35">
      <c r="G2240" s="54" t="str">
        <f>IF(ISTEXT(overallRate),"Effectuez l’étape 1",IF($C2240="Oui","Utiliser Étape 2a) Hebdomadaire (52)",IF(OR(COUNT($D2240,E2240)&lt;&gt;2,overallRate=0),0,ROUND(IF($B2240="Non - avec lien de dépendance",MIN(2258,E2240,$D2240)*overallRate,MIN(2258,E2240)*overallRate),2))))</f>
        <v>Effectuez l’étape 1</v>
      </c>
      <c r="H2240" s="54" t="str">
        <f>IF(ISTEXT(overallRate),"Effectuez l’étape 1",IF($C2240="Oui","Utiliser Étape 2a) Hebdomadaire (52)",IF(OR(COUNT($D2240,F2240)&lt;&gt;2,overallRate=0),0,ROUND(IF($B2240="Non - avec lien de dépendance",MIN(2258,F2240,$D2240)*overallRate,MIN(2258,F2240)*overallRate),2))))</f>
        <v>Effectuez l’étape 1</v>
      </c>
      <c r="I2240" s="3">
        <f t="shared" si="34"/>
        <v>0</v>
      </c>
    </row>
    <row r="2241" spans="7:9" x14ac:dyDescent="0.35">
      <c r="G2241" s="54" t="str">
        <f>IF(ISTEXT(overallRate),"Effectuez l’étape 1",IF($C2241="Oui","Utiliser Étape 2a) Hebdomadaire (52)",IF(OR(COUNT($D2241,E2241)&lt;&gt;2,overallRate=0),0,ROUND(IF($B2241="Non - avec lien de dépendance",MIN(2258,E2241,$D2241)*overallRate,MIN(2258,E2241)*overallRate),2))))</f>
        <v>Effectuez l’étape 1</v>
      </c>
      <c r="H2241" s="54" t="str">
        <f>IF(ISTEXT(overallRate),"Effectuez l’étape 1",IF($C2241="Oui","Utiliser Étape 2a) Hebdomadaire (52)",IF(OR(COUNT($D2241,F2241)&lt;&gt;2,overallRate=0),0,ROUND(IF($B2241="Non - avec lien de dépendance",MIN(2258,F2241,$D2241)*overallRate,MIN(2258,F2241)*overallRate),2))))</f>
        <v>Effectuez l’étape 1</v>
      </c>
      <c r="I2241" s="3">
        <f t="shared" si="34"/>
        <v>0</v>
      </c>
    </row>
    <row r="2242" spans="7:9" x14ac:dyDescent="0.35">
      <c r="G2242" s="54" t="str">
        <f>IF(ISTEXT(overallRate),"Effectuez l’étape 1",IF($C2242="Oui","Utiliser Étape 2a) Hebdomadaire (52)",IF(OR(COUNT($D2242,E2242)&lt;&gt;2,overallRate=0),0,ROUND(IF($B2242="Non - avec lien de dépendance",MIN(2258,E2242,$D2242)*overallRate,MIN(2258,E2242)*overallRate),2))))</f>
        <v>Effectuez l’étape 1</v>
      </c>
      <c r="H2242" s="54" t="str">
        <f>IF(ISTEXT(overallRate),"Effectuez l’étape 1",IF($C2242="Oui","Utiliser Étape 2a) Hebdomadaire (52)",IF(OR(COUNT($D2242,F2242)&lt;&gt;2,overallRate=0),0,ROUND(IF($B2242="Non - avec lien de dépendance",MIN(2258,F2242,$D2242)*overallRate,MIN(2258,F2242)*overallRate),2))))</f>
        <v>Effectuez l’étape 1</v>
      </c>
      <c r="I2242" s="3">
        <f t="shared" si="34"/>
        <v>0</v>
      </c>
    </row>
    <row r="2243" spans="7:9" x14ac:dyDescent="0.35">
      <c r="G2243" s="54" t="str">
        <f>IF(ISTEXT(overallRate),"Effectuez l’étape 1",IF($C2243="Oui","Utiliser Étape 2a) Hebdomadaire (52)",IF(OR(COUNT($D2243,E2243)&lt;&gt;2,overallRate=0),0,ROUND(IF($B2243="Non - avec lien de dépendance",MIN(2258,E2243,$D2243)*overallRate,MIN(2258,E2243)*overallRate),2))))</f>
        <v>Effectuez l’étape 1</v>
      </c>
      <c r="H2243" s="54" t="str">
        <f>IF(ISTEXT(overallRate),"Effectuez l’étape 1",IF($C2243="Oui","Utiliser Étape 2a) Hebdomadaire (52)",IF(OR(COUNT($D2243,F2243)&lt;&gt;2,overallRate=0),0,ROUND(IF($B2243="Non - avec lien de dépendance",MIN(2258,F2243,$D2243)*overallRate,MIN(2258,F2243)*overallRate),2))))</f>
        <v>Effectuez l’étape 1</v>
      </c>
      <c r="I2243" s="3">
        <f t="shared" si="34"/>
        <v>0</v>
      </c>
    </row>
    <row r="2244" spans="7:9" x14ac:dyDescent="0.35">
      <c r="G2244" s="54" t="str">
        <f>IF(ISTEXT(overallRate),"Effectuez l’étape 1",IF($C2244="Oui","Utiliser Étape 2a) Hebdomadaire (52)",IF(OR(COUNT($D2244,E2244)&lt;&gt;2,overallRate=0),0,ROUND(IF($B2244="Non - avec lien de dépendance",MIN(2258,E2244,$D2244)*overallRate,MIN(2258,E2244)*overallRate),2))))</f>
        <v>Effectuez l’étape 1</v>
      </c>
      <c r="H2244" s="54" t="str">
        <f>IF(ISTEXT(overallRate),"Effectuez l’étape 1",IF($C2244="Oui","Utiliser Étape 2a) Hebdomadaire (52)",IF(OR(COUNT($D2244,F2244)&lt;&gt;2,overallRate=0),0,ROUND(IF($B2244="Non - avec lien de dépendance",MIN(2258,F2244,$D2244)*overallRate,MIN(2258,F2244)*overallRate),2))))</f>
        <v>Effectuez l’étape 1</v>
      </c>
      <c r="I2244" s="3">
        <f t="shared" si="34"/>
        <v>0</v>
      </c>
    </row>
    <row r="2245" spans="7:9" x14ac:dyDescent="0.35">
      <c r="G2245" s="54" t="str">
        <f>IF(ISTEXT(overallRate),"Effectuez l’étape 1",IF($C2245="Oui","Utiliser Étape 2a) Hebdomadaire (52)",IF(OR(COUNT($D2245,E2245)&lt;&gt;2,overallRate=0),0,ROUND(IF($B2245="Non - avec lien de dépendance",MIN(2258,E2245,$D2245)*overallRate,MIN(2258,E2245)*overallRate),2))))</f>
        <v>Effectuez l’étape 1</v>
      </c>
      <c r="H2245" s="54" t="str">
        <f>IF(ISTEXT(overallRate),"Effectuez l’étape 1",IF($C2245="Oui","Utiliser Étape 2a) Hebdomadaire (52)",IF(OR(COUNT($D2245,F2245)&lt;&gt;2,overallRate=0),0,ROUND(IF($B2245="Non - avec lien de dépendance",MIN(2258,F2245,$D2245)*overallRate,MIN(2258,F2245)*overallRate),2))))</f>
        <v>Effectuez l’étape 1</v>
      </c>
      <c r="I2245" s="3">
        <f t="shared" si="34"/>
        <v>0</v>
      </c>
    </row>
    <row r="2246" spans="7:9" x14ac:dyDescent="0.35">
      <c r="G2246" s="54" t="str">
        <f>IF(ISTEXT(overallRate),"Effectuez l’étape 1",IF($C2246="Oui","Utiliser Étape 2a) Hebdomadaire (52)",IF(OR(COUNT($D2246,E2246)&lt;&gt;2,overallRate=0),0,ROUND(IF($B2246="Non - avec lien de dépendance",MIN(2258,E2246,$D2246)*overallRate,MIN(2258,E2246)*overallRate),2))))</f>
        <v>Effectuez l’étape 1</v>
      </c>
      <c r="H2246" s="54" t="str">
        <f>IF(ISTEXT(overallRate),"Effectuez l’étape 1",IF($C2246="Oui","Utiliser Étape 2a) Hebdomadaire (52)",IF(OR(COUNT($D2246,F2246)&lt;&gt;2,overallRate=0),0,ROUND(IF($B2246="Non - avec lien de dépendance",MIN(2258,F2246,$D2246)*overallRate,MIN(2258,F2246)*overallRate),2))))</f>
        <v>Effectuez l’étape 1</v>
      </c>
      <c r="I2246" s="3">
        <f t="shared" si="34"/>
        <v>0</v>
      </c>
    </row>
    <row r="2247" spans="7:9" x14ac:dyDescent="0.35">
      <c r="G2247" s="54" t="str">
        <f>IF(ISTEXT(overallRate),"Effectuez l’étape 1",IF($C2247="Oui","Utiliser Étape 2a) Hebdomadaire (52)",IF(OR(COUNT($D2247,E2247)&lt;&gt;2,overallRate=0),0,ROUND(IF($B2247="Non - avec lien de dépendance",MIN(2258,E2247,$D2247)*overallRate,MIN(2258,E2247)*overallRate),2))))</f>
        <v>Effectuez l’étape 1</v>
      </c>
      <c r="H2247" s="54" t="str">
        <f>IF(ISTEXT(overallRate),"Effectuez l’étape 1",IF($C2247="Oui","Utiliser Étape 2a) Hebdomadaire (52)",IF(OR(COUNT($D2247,F2247)&lt;&gt;2,overallRate=0),0,ROUND(IF($B2247="Non - avec lien de dépendance",MIN(2258,F2247,$D2247)*overallRate,MIN(2258,F2247)*overallRate),2))))</f>
        <v>Effectuez l’étape 1</v>
      </c>
      <c r="I2247" s="3">
        <f t="shared" ref="I2247:I2310" si="35">IF(AND(COUNT(B2247:F2247)&gt;0,OR(COUNT(D2247:F2247)&lt;&gt;3,ISBLANK(B2247))),"Fill out all amounts",SUM(G2247:H2247))</f>
        <v>0</v>
      </c>
    </row>
    <row r="2248" spans="7:9" x14ac:dyDescent="0.35">
      <c r="G2248" s="54" t="str">
        <f>IF(ISTEXT(overallRate),"Effectuez l’étape 1",IF($C2248="Oui","Utiliser Étape 2a) Hebdomadaire (52)",IF(OR(COUNT($D2248,E2248)&lt;&gt;2,overallRate=0),0,ROUND(IF($B2248="Non - avec lien de dépendance",MIN(2258,E2248,$D2248)*overallRate,MIN(2258,E2248)*overallRate),2))))</f>
        <v>Effectuez l’étape 1</v>
      </c>
      <c r="H2248" s="54" t="str">
        <f>IF(ISTEXT(overallRate),"Effectuez l’étape 1",IF($C2248="Oui","Utiliser Étape 2a) Hebdomadaire (52)",IF(OR(COUNT($D2248,F2248)&lt;&gt;2,overallRate=0),0,ROUND(IF($B2248="Non - avec lien de dépendance",MIN(2258,F2248,$D2248)*overallRate,MIN(2258,F2248)*overallRate),2))))</f>
        <v>Effectuez l’étape 1</v>
      </c>
      <c r="I2248" s="3">
        <f t="shared" si="35"/>
        <v>0</v>
      </c>
    </row>
    <row r="2249" spans="7:9" x14ac:dyDescent="0.35">
      <c r="G2249" s="54" t="str">
        <f>IF(ISTEXT(overallRate),"Effectuez l’étape 1",IF($C2249="Oui","Utiliser Étape 2a) Hebdomadaire (52)",IF(OR(COUNT($D2249,E2249)&lt;&gt;2,overallRate=0),0,ROUND(IF($B2249="Non - avec lien de dépendance",MIN(2258,E2249,$D2249)*overallRate,MIN(2258,E2249)*overallRate),2))))</f>
        <v>Effectuez l’étape 1</v>
      </c>
      <c r="H2249" s="54" t="str">
        <f>IF(ISTEXT(overallRate),"Effectuez l’étape 1",IF($C2249="Oui","Utiliser Étape 2a) Hebdomadaire (52)",IF(OR(COUNT($D2249,F2249)&lt;&gt;2,overallRate=0),0,ROUND(IF($B2249="Non - avec lien de dépendance",MIN(2258,F2249,$D2249)*overallRate,MIN(2258,F2249)*overallRate),2))))</f>
        <v>Effectuez l’étape 1</v>
      </c>
      <c r="I2249" s="3">
        <f t="shared" si="35"/>
        <v>0</v>
      </c>
    </row>
    <row r="2250" spans="7:9" x14ac:dyDescent="0.35">
      <c r="G2250" s="54" t="str">
        <f>IF(ISTEXT(overallRate),"Effectuez l’étape 1",IF($C2250="Oui","Utiliser Étape 2a) Hebdomadaire (52)",IF(OR(COUNT($D2250,E2250)&lt;&gt;2,overallRate=0),0,ROUND(IF($B2250="Non - avec lien de dépendance",MIN(2258,E2250,$D2250)*overallRate,MIN(2258,E2250)*overallRate),2))))</f>
        <v>Effectuez l’étape 1</v>
      </c>
      <c r="H2250" s="54" t="str">
        <f>IF(ISTEXT(overallRate),"Effectuez l’étape 1",IF($C2250="Oui","Utiliser Étape 2a) Hebdomadaire (52)",IF(OR(COUNT($D2250,F2250)&lt;&gt;2,overallRate=0),0,ROUND(IF($B2250="Non - avec lien de dépendance",MIN(2258,F2250,$D2250)*overallRate,MIN(2258,F2250)*overallRate),2))))</f>
        <v>Effectuez l’étape 1</v>
      </c>
      <c r="I2250" s="3">
        <f t="shared" si="35"/>
        <v>0</v>
      </c>
    </row>
    <row r="2251" spans="7:9" x14ac:dyDescent="0.35">
      <c r="G2251" s="54" t="str">
        <f>IF(ISTEXT(overallRate),"Effectuez l’étape 1",IF($C2251="Oui","Utiliser Étape 2a) Hebdomadaire (52)",IF(OR(COUNT($D2251,E2251)&lt;&gt;2,overallRate=0),0,ROUND(IF($B2251="Non - avec lien de dépendance",MIN(2258,E2251,$D2251)*overallRate,MIN(2258,E2251)*overallRate),2))))</f>
        <v>Effectuez l’étape 1</v>
      </c>
      <c r="H2251" s="54" t="str">
        <f>IF(ISTEXT(overallRate),"Effectuez l’étape 1",IF($C2251="Oui","Utiliser Étape 2a) Hebdomadaire (52)",IF(OR(COUNT($D2251,F2251)&lt;&gt;2,overallRate=0),0,ROUND(IF($B2251="Non - avec lien de dépendance",MIN(2258,F2251,$D2251)*overallRate,MIN(2258,F2251)*overallRate),2))))</f>
        <v>Effectuez l’étape 1</v>
      </c>
      <c r="I2251" s="3">
        <f t="shared" si="35"/>
        <v>0</v>
      </c>
    </row>
    <row r="2252" spans="7:9" x14ac:dyDescent="0.35">
      <c r="G2252" s="54" t="str">
        <f>IF(ISTEXT(overallRate),"Effectuez l’étape 1",IF($C2252="Oui","Utiliser Étape 2a) Hebdomadaire (52)",IF(OR(COUNT($D2252,E2252)&lt;&gt;2,overallRate=0),0,ROUND(IF($B2252="Non - avec lien de dépendance",MIN(2258,E2252,$D2252)*overallRate,MIN(2258,E2252)*overallRate),2))))</f>
        <v>Effectuez l’étape 1</v>
      </c>
      <c r="H2252" s="54" t="str">
        <f>IF(ISTEXT(overallRate),"Effectuez l’étape 1",IF($C2252="Oui","Utiliser Étape 2a) Hebdomadaire (52)",IF(OR(COUNT($D2252,F2252)&lt;&gt;2,overallRate=0),0,ROUND(IF($B2252="Non - avec lien de dépendance",MIN(2258,F2252,$D2252)*overallRate,MIN(2258,F2252)*overallRate),2))))</f>
        <v>Effectuez l’étape 1</v>
      </c>
      <c r="I2252" s="3">
        <f t="shared" si="35"/>
        <v>0</v>
      </c>
    </row>
    <row r="2253" spans="7:9" x14ac:dyDescent="0.35">
      <c r="G2253" s="54" t="str">
        <f>IF(ISTEXT(overallRate),"Effectuez l’étape 1",IF($C2253="Oui","Utiliser Étape 2a) Hebdomadaire (52)",IF(OR(COUNT($D2253,E2253)&lt;&gt;2,overallRate=0),0,ROUND(IF($B2253="Non - avec lien de dépendance",MIN(2258,E2253,$D2253)*overallRate,MIN(2258,E2253)*overallRate),2))))</f>
        <v>Effectuez l’étape 1</v>
      </c>
      <c r="H2253" s="54" t="str">
        <f>IF(ISTEXT(overallRate),"Effectuez l’étape 1",IF($C2253="Oui","Utiliser Étape 2a) Hebdomadaire (52)",IF(OR(COUNT($D2253,F2253)&lt;&gt;2,overallRate=0),0,ROUND(IF($B2253="Non - avec lien de dépendance",MIN(2258,F2253,$D2253)*overallRate,MIN(2258,F2253)*overallRate),2))))</f>
        <v>Effectuez l’étape 1</v>
      </c>
      <c r="I2253" s="3">
        <f t="shared" si="35"/>
        <v>0</v>
      </c>
    </row>
    <row r="2254" spans="7:9" x14ac:dyDescent="0.35">
      <c r="G2254" s="54" t="str">
        <f>IF(ISTEXT(overallRate),"Effectuez l’étape 1",IF($C2254="Oui","Utiliser Étape 2a) Hebdomadaire (52)",IF(OR(COUNT($D2254,E2254)&lt;&gt;2,overallRate=0),0,ROUND(IF($B2254="Non - avec lien de dépendance",MIN(2258,E2254,$D2254)*overallRate,MIN(2258,E2254)*overallRate),2))))</f>
        <v>Effectuez l’étape 1</v>
      </c>
      <c r="H2254" s="54" t="str">
        <f>IF(ISTEXT(overallRate),"Effectuez l’étape 1",IF($C2254="Oui","Utiliser Étape 2a) Hebdomadaire (52)",IF(OR(COUNT($D2254,F2254)&lt;&gt;2,overallRate=0),0,ROUND(IF($B2254="Non - avec lien de dépendance",MIN(2258,F2254,$D2254)*overallRate,MIN(2258,F2254)*overallRate),2))))</f>
        <v>Effectuez l’étape 1</v>
      </c>
      <c r="I2254" s="3">
        <f t="shared" si="35"/>
        <v>0</v>
      </c>
    </row>
    <row r="2255" spans="7:9" x14ac:dyDescent="0.35">
      <c r="G2255" s="54" t="str">
        <f>IF(ISTEXT(overallRate),"Effectuez l’étape 1",IF($C2255="Oui","Utiliser Étape 2a) Hebdomadaire (52)",IF(OR(COUNT($D2255,E2255)&lt;&gt;2,overallRate=0),0,ROUND(IF($B2255="Non - avec lien de dépendance",MIN(2258,E2255,$D2255)*overallRate,MIN(2258,E2255)*overallRate),2))))</f>
        <v>Effectuez l’étape 1</v>
      </c>
      <c r="H2255" s="54" t="str">
        <f>IF(ISTEXT(overallRate),"Effectuez l’étape 1",IF($C2255="Oui","Utiliser Étape 2a) Hebdomadaire (52)",IF(OR(COUNT($D2255,F2255)&lt;&gt;2,overallRate=0),0,ROUND(IF($B2255="Non - avec lien de dépendance",MIN(2258,F2255,$D2255)*overallRate,MIN(2258,F2255)*overallRate),2))))</f>
        <v>Effectuez l’étape 1</v>
      </c>
      <c r="I2255" s="3">
        <f t="shared" si="35"/>
        <v>0</v>
      </c>
    </row>
    <row r="2256" spans="7:9" x14ac:dyDescent="0.35">
      <c r="G2256" s="54" t="str">
        <f>IF(ISTEXT(overallRate),"Effectuez l’étape 1",IF($C2256="Oui","Utiliser Étape 2a) Hebdomadaire (52)",IF(OR(COUNT($D2256,E2256)&lt;&gt;2,overallRate=0),0,ROUND(IF($B2256="Non - avec lien de dépendance",MIN(2258,E2256,$D2256)*overallRate,MIN(2258,E2256)*overallRate),2))))</f>
        <v>Effectuez l’étape 1</v>
      </c>
      <c r="H2256" s="54" t="str">
        <f>IF(ISTEXT(overallRate),"Effectuez l’étape 1",IF($C2256="Oui","Utiliser Étape 2a) Hebdomadaire (52)",IF(OR(COUNT($D2256,F2256)&lt;&gt;2,overallRate=0),0,ROUND(IF($B2256="Non - avec lien de dépendance",MIN(2258,F2256,$D2256)*overallRate,MIN(2258,F2256)*overallRate),2))))</f>
        <v>Effectuez l’étape 1</v>
      </c>
      <c r="I2256" s="3">
        <f t="shared" si="35"/>
        <v>0</v>
      </c>
    </row>
    <row r="2257" spans="7:9" x14ac:dyDescent="0.35">
      <c r="G2257" s="54" t="str">
        <f>IF(ISTEXT(overallRate),"Effectuez l’étape 1",IF($C2257="Oui","Utiliser Étape 2a) Hebdomadaire (52)",IF(OR(COUNT($D2257,E2257)&lt;&gt;2,overallRate=0),0,ROUND(IF($B2257="Non - avec lien de dépendance",MIN(2258,E2257,$D2257)*overallRate,MIN(2258,E2257)*overallRate),2))))</f>
        <v>Effectuez l’étape 1</v>
      </c>
      <c r="H2257" s="54" t="str">
        <f>IF(ISTEXT(overallRate),"Effectuez l’étape 1",IF($C2257="Oui","Utiliser Étape 2a) Hebdomadaire (52)",IF(OR(COUNT($D2257,F2257)&lt;&gt;2,overallRate=0),0,ROUND(IF($B2257="Non - avec lien de dépendance",MIN(2258,F2257,$D2257)*overallRate,MIN(2258,F2257)*overallRate),2))))</f>
        <v>Effectuez l’étape 1</v>
      </c>
      <c r="I2257" s="3">
        <f t="shared" si="35"/>
        <v>0</v>
      </c>
    </row>
    <row r="2258" spans="7:9" x14ac:dyDescent="0.35">
      <c r="G2258" s="54" t="str">
        <f>IF(ISTEXT(overallRate),"Effectuez l’étape 1",IF($C2258="Oui","Utiliser Étape 2a) Hebdomadaire (52)",IF(OR(COUNT($D2258,E2258)&lt;&gt;2,overallRate=0),0,ROUND(IF($B2258="Non - avec lien de dépendance",MIN(2258,E2258,$D2258)*overallRate,MIN(2258,E2258)*overallRate),2))))</f>
        <v>Effectuez l’étape 1</v>
      </c>
      <c r="H2258" s="54" t="str">
        <f>IF(ISTEXT(overallRate),"Effectuez l’étape 1",IF($C2258="Oui","Utiliser Étape 2a) Hebdomadaire (52)",IF(OR(COUNT($D2258,F2258)&lt;&gt;2,overallRate=0),0,ROUND(IF($B2258="Non - avec lien de dépendance",MIN(2258,F2258,$D2258)*overallRate,MIN(2258,F2258)*overallRate),2))))</f>
        <v>Effectuez l’étape 1</v>
      </c>
      <c r="I2258" s="3">
        <f t="shared" si="35"/>
        <v>0</v>
      </c>
    </row>
    <row r="2259" spans="7:9" x14ac:dyDescent="0.35">
      <c r="G2259" s="54" t="str">
        <f>IF(ISTEXT(overallRate),"Effectuez l’étape 1",IF($C2259="Oui","Utiliser Étape 2a) Hebdomadaire (52)",IF(OR(COUNT($D2259,E2259)&lt;&gt;2,overallRate=0),0,ROUND(IF($B2259="Non - avec lien de dépendance",MIN(2258,E2259,$D2259)*overallRate,MIN(2258,E2259)*overallRate),2))))</f>
        <v>Effectuez l’étape 1</v>
      </c>
      <c r="H2259" s="54" t="str">
        <f>IF(ISTEXT(overallRate),"Effectuez l’étape 1",IF($C2259="Oui","Utiliser Étape 2a) Hebdomadaire (52)",IF(OR(COUNT($D2259,F2259)&lt;&gt;2,overallRate=0),0,ROUND(IF($B2259="Non - avec lien de dépendance",MIN(2258,F2259,$D2259)*overallRate,MIN(2258,F2259)*overallRate),2))))</f>
        <v>Effectuez l’étape 1</v>
      </c>
      <c r="I2259" s="3">
        <f t="shared" si="35"/>
        <v>0</v>
      </c>
    </row>
    <row r="2260" spans="7:9" x14ac:dyDescent="0.35">
      <c r="G2260" s="54" t="str">
        <f>IF(ISTEXT(overallRate),"Effectuez l’étape 1",IF($C2260="Oui","Utiliser Étape 2a) Hebdomadaire (52)",IF(OR(COUNT($D2260,E2260)&lt;&gt;2,overallRate=0),0,ROUND(IF($B2260="Non - avec lien de dépendance",MIN(2258,E2260,$D2260)*overallRate,MIN(2258,E2260)*overallRate),2))))</f>
        <v>Effectuez l’étape 1</v>
      </c>
      <c r="H2260" s="54" t="str">
        <f>IF(ISTEXT(overallRate),"Effectuez l’étape 1",IF($C2260="Oui","Utiliser Étape 2a) Hebdomadaire (52)",IF(OR(COUNT($D2260,F2260)&lt;&gt;2,overallRate=0),0,ROUND(IF($B2260="Non - avec lien de dépendance",MIN(2258,F2260,$D2260)*overallRate,MIN(2258,F2260)*overallRate),2))))</f>
        <v>Effectuez l’étape 1</v>
      </c>
      <c r="I2260" s="3">
        <f t="shared" si="35"/>
        <v>0</v>
      </c>
    </row>
    <row r="2261" spans="7:9" x14ac:dyDescent="0.35">
      <c r="G2261" s="54" t="str">
        <f>IF(ISTEXT(overallRate),"Effectuez l’étape 1",IF($C2261="Oui","Utiliser Étape 2a) Hebdomadaire (52)",IF(OR(COUNT($D2261,E2261)&lt;&gt;2,overallRate=0),0,ROUND(IF($B2261="Non - avec lien de dépendance",MIN(2258,E2261,$D2261)*overallRate,MIN(2258,E2261)*overallRate),2))))</f>
        <v>Effectuez l’étape 1</v>
      </c>
      <c r="H2261" s="54" t="str">
        <f>IF(ISTEXT(overallRate),"Effectuez l’étape 1",IF($C2261="Oui","Utiliser Étape 2a) Hebdomadaire (52)",IF(OR(COUNT($D2261,F2261)&lt;&gt;2,overallRate=0),0,ROUND(IF($B2261="Non - avec lien de dépendance",MIN(2258,F2261,$D2261)*overallRate,MIN(2258,F2261)*overallRate),2))))</f>
        <v>Effectuez l’étape 1</v>
      </c>
      <c r="I2261" s="3">
        <f t="shared" si="35"/>
        <v>0</v>
      </c>
    </row>
    <row r="2262" spans="7:9" x14ac:dyDescent="0.35">
      <c r="G2262" s="54" t="str">
        <f>IF(ISTEXT(overallRate),"Effectuez l’étape 1",IF($C2262="Oui","Utiliser Étape 2a) Hebdomadaire (52)",IF(OR(COUNT($D2262,E2262)&lt;&gt;2,overallRate=0),0,ROUND(IF($B2262="Non - avec lien de dépendance",MIN(2258,E2262,$D2262)*overallRate,MIN(2258,E2262)*overallRate),2))))</f>
        <v>Effectuez l’étape 1</v>
      </c>
      <c r="H2262" s="54" t="str">
        <f>IF(ISTEXT(overallRate),"Effectuez l’étape 1",IF($C2262="Oui","Utiliser Étape 2a) Hebdomadaire (52)",IF(OR(COUNT($D2262,F2262)&lt;&gt;2,overallRate=0),0,ROUND(IF($B2262="Non - avec lien de dépendance",MIN(2258,F2262,$D2262)*overallRate,MIN(2258,F2262)*overallRate),2))))</f>
        <v>Effectuez l’étape 1</v>
      </c>
      <c r="I2262" s="3">
        <f t="shared" si="35"/>
        <v>0</v>
      </c>
    </row>
    <row r="2263" spans="7:9" x14ac:dyDescent="0.35">
      <c r="G2263" s="54" t="str">
        <f>IF(ISTEXT(overallRate),"Effectuez l’étape 1",IF($C2263="Oui","Utiliser Étape 2a) Hebdomadaire (52)",IF(OR(COUNT($D2263,E2263)&lt;&gt;2,overallRate=0),0,ROUND(IF($B2263="Non - avec lien de dépendance",MIN(2258,E2263,$D2263)*overallRate,MIN(2258,E2263)*overallRate),2))))</f>
        <v>Effectuez l’étape 1</v>
      </c>
      <c r="H2263" s="54" t="str">
        <f>IF(ISTEXT(overallRate),"Effectuez l’étape 1",IF($C2263="Oui","Utiliser Étape 2a) Hebdomadaire (52)",IF(OR(COUNT($D2263,F2263)&lt;&gt;2,overallRate=0),0,ROUND(IF($B2263="Non - avec lien de dépendance",MIN(2258,F2263,$D2263)*overallRate,MIN(2258,F2263)*overallRate),2))))</f>
        <v>Effectuez l’étape 1</v>
      </c>
      <c r="I2263" s="3">
        <f t="shared" si="35"/>
        <v>0</v>
      </c>
    </row>
    <row r="2264" spans="7:9" x14ac:dyDescent="0.35">
      <c r="G2264" s="54" t="str">
        <f>IF(ISTEXT(overallRate),"Effectuez l’étape 1",IF($C2264="Oui","Utiliser Étape 2a) Hebdomadaire (52)",IF(OR(COUNT($D2264,E2264)&lt;&gt;2,overallRate=0),0,ROUND(IF($B2264="Non - avec lien de dépendance",MIN(2258,E2264,$D2264)*overallRate,MIN(2258,E2264)*overallRate),2))))</f>
        <v>Effectuez l’étape 1</v>
      </c>
      <c r="H2264" s="54" t="str">
        <f>IF(ISTEXT(overallRate),"Effectuez l’étape 1",IF($C2264="Oui","Utiliser Étape 2a) Hebdomadaire (52)",IF(OR(COUNT($D2264,F2264)&lt;&gt;2,overallRate=0),0,ROUND(IF($B2264="Non - avec lien de dépendance",MIN(2258,F2264,$D2264)*overallRate,MIN(2258,F2264)*overallRate),2))))</f>
        <v>Effectuez l’étape 1</v>
      </c>
      <c r="I2264" s="3">
        <f t="shared" si="35"/>
        <v>0</v>
      </c>
    </row>
    <row r="2265" spans="7:9" x14ac:dyDescent="0.35">
      <c r="G2265" s="54" t="str">
        <f>IF(ISTEXT(overallRate),"Effectuez l’étape 1",IF($C2265="Oui","Utiliser Étape 2a) Hebdomadaire (52)",IF(OR(COUNT($D2265,E2265)&lt;&gt;2,overallRate=0),0,ROUND(IF($B2265="Non - avec lien de dépendance",MIN(2258,E2265,$D2265)*overallRate,MIN(2258,E2265)*overallRate),2))))</f>
        <v>Effectuez l’étape 1</v>
      </c>
      <c r="H2265" s="54" t="str">
        <f>IF(ISTEXT(overallRate),"Effectuez l’étape 1",IF($C2265="Oui","Utiliser Étape 2a) Hebdomadaire (52)",IF(OR(COUNT($D2265,F2265)&lt;&gt;2,overallRate=0),0,ROUND(IF($B2265="Non - avec lien de dépendance",MIN(2258,F2265,$D2265)*overallRate,MIN(2258,F2265)*overallRate),2))))</f>
        <v>Effectuez l’étape 1</v>
      </c>
      <c r="I2265" s="3">
        <f t="shared" si="35"/>
        <v>0</v>
      </c>
    </row>
    <row r="2266" spans="7:9" x14ac:dyDescent="0.35">
      <c r="G2266" s="54" t="str">
        <f>IF(ISTEXT(overallRate),"Effectuez l’étape 1",IF($C2266="Oui","Utiliser Étape 2a) Hebdomadaire (52)",IF(OR(COUNT($D2266,E2266)&lt;&gt;2,overallRate=0),0,ROUND(IF($B2266="Non - avec lien de dépendance",MIN(2258,E2266,$D2266)*overallRate,MIN(2258,E2266)*overallRate),2))))</f>
        <v>Effectuez l’étape 1</v>
      </c>
      <c r="H2266" s="54" t="str">
        <f>IF(ISTEXT(overallRate),"Effectuez l’étape 1",IF($C2266="Oui","Utiliser Étape 2a) Hebdomadaire (52)",IF(OR(COUNT($D2266,F2266)&lt;&gt;2,overallRate=0),0,ROUND(IF($B2266="Non - avec lien de dépendance",MIN(2258,F2266,$D2266)*overallRate,MIN(2258,F2266)*overallRate),2))))</f>
        <v>Effectuez l’étape 1</v>
      </c>
      <c r="I2266" s="3">
        <f t="shared" si="35"/>
        <v>0</v>
      </c>
    </row>
    <row r="2267" spans="7:9" x14ac:dyDescent="0.35">
      <c r="G2267" s="54" t="str">
        <f>IF(ISTEXT(overallRate),"Effectuez l’étape 1",IF($C2267="Oui","Utiliser Étape 2a) Hebdomadaire (52)",IF(OR(COUNT($D2267,E2267)&lt;&gt;2,overallRate=0),0,ROUND(IF($B2267="Non - avec lien de dépendance",MIN(2258,E2267,$D2267)*overallRate,MIN(2258,E2267)*overallRate),2))))</f>
        <v>Effectuez l’étape 1</v>
      </c>
      <c r="H2267" s="54" t="str">
        <f>IF(ISTEXT(overallRate),"Effectuez l’étape 1",IF($C2267="Oui","Utiliser Étape 2a) Hebdomadaire (52)",IF(OR(COUNT($D2267,F2267)&lt;&gt;2,overallRate=0),0,ROUND(IF($B2267="Non - avec lien de dépendance",MIN(2258,F2267,$D2267)*overallRate,MIN(2258,F2267)*overallRate),2))))</f>
        <v>Effectuez l’étape 1</v>
      </c>
      <c r="I2267" s="3">
        <f t="shared" si="35"/>
        <v>0</v>
      </c>
    </row>
    <row r="2268" spans="7:9" x14ac:dyDescent="0.35">
      <c r="G2268" s="54" t="str">
        <f>IF(ISTEXT(overallRate),"Effectuez l’étape 1",IF($C2268="Oui","Utiliser Étape 2a) Hebdomadaire (52)",IF(OR(COUNT($D2268,E2268)&lt;&gt;2,overallRate=0),0,ROUND(IF($B2268="Non - avec lien de dépendance",MIN(2258,E2268,$D2268)*overallRate,MIN(2258,E2268)*overallRate),2))))</f>
        <v>Effectuez l’étape 1</v>
      </c>
      <c r="H2268" s="54" t="str">
        <f>IF(ISTEXT(overallRate),"Effectuez l’étape 1",IF($C2268="Oui","Utiliser Étape 2a) Hebdomadaire (52)",IF(OR(COUNT($D2268,F2268)&lt;&gt;2,overallRate=0),0,ROUND(IF($B2268="Non - avec lien de dépendance",MIN(2258,F2268,$D2268)*overallRate,MIN(2258,F2268)*overallRate),2))))</f>
        <v>Effectuez l’étape 1</v>
      </c>
      <c r="I2268" s="3">
        <f t="shared" si="35"/>
        <v>0</v>
      </c>
    </row>
    <row r="2269" spans="7:9" x14ac:dyDescent="0.35">
      <c r="G2269" s="54" t="str">
        <f>IF(ISTEXT(overallRate),"Effectuez l’étape 1",IF($C2269="Oui","Utiliser Étape 2a) Hebdomadaire (52)",IF(OR(COUNT($D2269,E2269)&lt;&gt;2,overallRate=0),0,ROUND(IF($B2269="Non - avec lien de dépendance",MIN(2258,E2269,$D2269)*overallRate,MIN(2258,E2269)*overallRate),2))))</f>
        <v>Effectuez l’étape 1</v>
      </c>
      <c r="H2269" s="54" t="str">
        <f>IF(ISTEXT(overallRate),"Effectuez l’étape 1",IF($C2269="Oui","Utiliser Étape 2a) Hebdomadaire (52)",IF(OR(COUNT($D2269,F2269)&lt;&gt;2,overallRate=0),0,ROUND(IF($B2269="Non - avec lien de dépendance",MIN(2258,F2269,$D2269)*overallRate,MIN(2258,F2269)*overallRate),2))))</f>
        <v>Effectuez l’étape 1</v>
      </c>
      <c r="I2269" s="3">
        <f t="shared" si="35"/>
        <v>0</v>
      </c>
    </row>
    <row r="2270" spans="7:9" x14ac:dyDescent="0.35">
      <c r="G2270" s="54" t="str">
        <f>IF(ISTEXT(overallRate),"Effectuez l’étape 1",IF($C2270="Oui","Utiliser Étape 2a) Hebdomadaire (52)",IF(OR(COUNT($D2270,E2270)&lt;&gt;2,overallRate=0),0,ROUND(IF($B2270="Non - avec lien de dépendance",MIN(2258,E2270,$D2270)*overallRate,MIN(2258,E2270)*overallRate),2))))</f>
        <v>Effectuez l’étape 1</v>
      </c>
      <c r="H2270" s="54" t="str">
        <f>IF(ISTEXT(overallRate),"Effectuez l’étape 1",IF($C2270="Oui","Utiliser Étape 2a) Hebdomadaire (52)",IF(OR(COUNT($D2270,F2270)&lt;&gt;2,overallRate=0),0,ROUND(IF($B2270="Non - avec lien de dépendance",MIN(2258,F2270,$D2270)*overallRate,MIN(2258,F2270)*overallRate),2))))</f>
        <v>Effectuez l’étape 1</v>
      </c>
      <c r="I2270" s="3">
        <f t="shared" si="35"/>
        <v>0</v>
      </c>
    </row>
    <row r="2271" spans="7:9" x14ac:dyDescent="0.35">
      <c r="G2271" s="54" t="str">
        <f>IF(ISTEXT(overallRate),"Effectuez l’étape 1",IF($C2271="Oui","Utiliser Étape 2a) Hebdomadaire (52)",IF(OR(COUNT($D2271,E2271)&lt;&gt;2,overallRate=0),0,ROUND(IF($B2271="Non - avec lien de dépendance",MIN(2258,E2271,$D2271)*overallRate,MIN(2258,E2271)*overallRate),2))))</f>
        <v>Effectuez l’étape 1</v>
      </c>
      <c r="H2271" s="54" t="str">
        <f>IF(ISTEXT(overallRate),"Effectuez l’étape 1",IF($C2271="Oui","Utiliser Étape 2a) Hebdomadaire (52)",IF(OR(COUNT($D2271,F2271)&lt;&gt;2,overallRate=0),0,ROUND(IF($B2271="Non - avec lien de dépendance",MIN(2258,F2271,$D2271)*overallRate,MIN(2258,F2271)*overallRate),2))))</f>
        <v>Effectuez l’étape 1</v>
      </c>
      <c r="I2271" s="3">
        <f t="shared" si="35"/>
        <v>0</v>
      </c>
    </row>
    <row r="2272" spans="7:9" x14ac:dyDescent="0.35">
      <c r="G2272" s="54" t="str">
        <f>IF(ISTEXT(overallRate),"Effectuez l’étape 1",IF($C2272="Oui","Utiliser Étape 2a) Hebdomadaire (52)",IF(OR(COUNT($D2272,E2272)&lt;&gt;2,overallRate=0),0,ROUND(IF($B2272="Non - avec lien de dépendance",MIN(2258,E2272,$D2272)*overallRate,MIN(2258,E2272)*overallRate),2))))</f>
        <v>Effectuez l’étape 1</v>
      </c>
      <c r="H2272" s="54" t="str">
        <f>IF(ISTEXT(overallRate),"Effectuez l’étape 1",IF($C2272="Oui","Utiliser Étape 2a) Hebdomadaire (52)",IF(OR(COUNT($D2272,F2272)&lt;&gt;2,overallRate=0),0,ROUND(IF($B2272="Non - avec lien de dépendance",MIN(2258,F2272,$D2272)*overallRate,MIN(2258,F2272)*overallRate),2))))</f>
        <v>Effectuez l’étape 1</v>
      </c>
      <c r="I2272" s="3">
        <f t="shared" si="35"/>
        <v>0</v>
      </c>
    </row>
    <row r="2273" spans="7:9" x14ac:dyDescent="0.35">
      <c r="G2273" s="54" t="str">
        <f>IF(ISTEXT(overallRate),"Effectuez l’étape 1",IF($C2273="Oui","Utiliser Étape 2a) Hebdomadaire (52)",IF(OR(COUNT($D2273,E2273)&lt;&gt;2,overallRate=0),0,ROUND(IF($B2273="Non - avec lien de dépendance",MIN(2258,E2273,$D2273)*overallRate,MIN(2258,E2273)*overallRate),2))))</f>
        <v>Effectuez l’étape 1</v>
      </c>
      <c r="H2273" s="54" t="str">
        <f>IF(ISTEXT(overallRate),"Effectuez l’étape 1",IF($C2273="Oui","Utiliser Étape 2a) Hebdomadaire (52)",IF(OR(COUNT($D2273,F2273)&lt;&gt;2,overallRate=0),0,ROUND(IF($B2273="Non - avec lien de dépendance",MIN(2258,F2273,$D2273)*overallRate,MIN(2258,F2273)*overallRate),2))))</f>
        <v>Effectuez l’étape 1</v>
      </c>
      <c r="I2273" s="3">
        <f t="shared" si="35"/>
        <v>0</v>
      </c>
    </row>
    <row r="2274" spans="7:9" x14ac:dyDescent="0.35">
      <c r="G2274" s="54" t="str">
        <f>IF(ISTEXT(overallRate),"Effectuez l’étape 1",IF($C2274="Oui","Utiliser Étape 2a) Hebdomadaire (52)",IF(OR(COUNT($D2274,E2274)&lt;&gt;2,overallRate=0),0,ROUND(IF($B2274="Non - avec lien de dépendance",MIN(2258,E2274,$D2274)*overallRate,MIN(2258,E2274)*overallRate),2))))</f>
        <v>Effectuez l’étape 1</v>
      </c>
      <c r="H2274" s="54" t="str">
        <f>IF(ISTEXT(overallRate),"Effectuez l’étape 1",IF($C2274="Oui","Utiliser Étape 2a) Hebdomadaire (52)",IF(OR(COUNT($D2274,F2274)&lt;&gt;2,overallRate=0),0,ROUND(IF($B2274="Non - avec lien de dépendance",MIN(2258,F2274,$D2274)*overallRate,MIN(2258,F2274)*overallRate),2))))</f>
        <v>Effectuez l’étape 1</v>
      </c>
      <c r="I2274" s="3">
        <f t="shared" si="35"/>
        <v>0</v>
      </c>
    </row>
    <row r="2275" spans="7:9" x14ac:dyDescent="0.35">
      <c r="G2275" s="54" t="str">
        <f>IF(ISTEXT(overallRate),"Effectuez l’étape 1",IF($C2275="Oui","Utiliser Étape 2a) Hebdomadaire (52)",IF(OR(COUNT($D2275,E2275)&lt;&gt;2,overallRate=0),0,ROUND(IF($B2275="Non - avec lien de dépendance",MIN(2258,E2275,$D2275)*overallRate,MIN(2258,E2275)*overallRate),2))))</f>
        <v>Effectuez l’étape 1</v>
      </c>
      <c r="H2275" s="54" t="str">
        <f>IF(ISTEXT(overallRate),"Effectuez l’étape 1",IF($C2275="Oui","Utiliser Étape 2a) Hebdomadaire (52)",IF(OR(COUNT($D2275,F2275)&lt;&gt;2,overallRate=0),0,ROUND(IF($B2275="Non - avec lien de dépendance",MIN(2258,F2275,$D2275)*overallRate,MIN(2258,F2275)*overallRate),2))))</f>
        <v>Effectuez l’étape 1</v>
      </c>
      <c r="I2275" s="3">
        <f t="shared" si="35"/>
        <v>0</v>
      </c>
    </row>
    <row r="2276" spans="7:9" x14ac:dyDescent="0.35">
      <c r="G2276" s="54" t="str">
        <f>IF(ISTEXT(overallRate),"Effectuez l’étape 1",IF($C2276="Oui","Utiliser Étape 2a) Hebdomadaire (52)",IF(OR(COUNT($D2276,E2276)&lt;&gt;2,overallRate=0),0,ROUND(IF($B2276="Non - avec lien de dépendance",MIN(2258,E2276,$D2276)*overallRate,MIN(2258,E2276)*overallRate),2))))</f>
        <v>Effectuez l’étape 1</v>
      </c>
      <c r="H2276" s="54" t="str">
        <f>IF(ISTEXT(overallRate),"Effectuez l’étape 1",IF($C2276="Oui","Utiliser Étape 2a) Hebdomadaire (52)",IF(OR(COUNT($D2276,F2276)&lt;&gt;2,overallRate=0),0,ROUND(IF($B2276="Non - avec lien de dépendance",MIN(2258,F2276,$D2276)*overallRate,MIN(2258,F2276)*overallRate),2))))</f>
        <v>Effectuez l’étape 1</v>
      </c>
      <c r="I2276" s="3">
        <f t="shared" si="35"/>
        <v>0</v>
      </c>
    </row>
    <row r="2277" spans="7:9" x14ac:dyDescent="0.35">
      <c r="G2277" s="54" t="str">
        <f>IF(ISTEXT(overallRate),"Effectuez l’étape 1",IF($C2277="Oui","Utiliser Étape 2a) Hebdomadaire (52)",IF(OR(COUNT($D2277,E2277)&lt;&gt;2,overallRate=0),0,ROUND(IF($B2277="Non - avec lien de dépendance",MIN(2258,E2277,$D2277)*overallRate,MIN(2258,E2277)*overallRate),2))))</f>
        <v>Effectuez l’étape 1</v>
      </c>
      <c r="H2277" s="54" t="str">
        <f>IF(ISTEXT(overallRate),"Effectuez l’étape 1",IF($C2277="Oui","Utiliser Étape 2a) Hebdomadaire (52)",IF(OR(COUNT($D2277,F2277)&lt;&gt;2,overallRate=0),0,ROUND(IF($B2277="Non - avec lien de dépendance",MIN(2258,F2277,$D2277)*overallRate,MIN(2258,F2277)*overallRate),2))))</f>
        <v>Effectuez l’étape 1</v>
      </c>
      <c r="I2277" s="3">
        <f t="shared" si="35"/>
        <v>0</v>
      </c>
    </row>
    <row r="2278" spans="7:9" x14ac:dyDescent="0.35">
      <c r="G2278" s="54" t="str">
        <f>IF(ISTEXT(overallRate),"Effectuez l’étape 1",IF($C2278="Oui","Utiliser Étape 2a) Hebdomadaire (52)",IF(OR(COUNT($D2278,E2278)&lt;&gt;2,overallRate=0),0,ROUND(IF($B2278="Non - avec lien de dépendance",MIN(2258,E2278,$D2278)*overallRate,MIN(2258,E2278)*overallRate),2))))</f>
        <v>Effectuez l’étape 1</v>
      </c>
      <c r="H2278" s="54" t="str">
        <f>IF(ISTEXT(overallRate),"Effectuez l’étape 1",IF($C2278="Oui","Utiliser Étape 2a) Hebdomadaire (52)",IF(OR(COUNT($D2278,F2278)&lt;&gt;2,overallRate=0),0,ROUND(IF($B2278="Non - avec lien de dépendance",MIN(2258,F2278,$D2278)*overallRate,MIN(2258,F2278)*overallRate),2))))</f>
        <v>Effectuez l’étape 1</v>
      </c>
      <c r="I2278" s="3">
        <f t="shared" si="35"/>
        <v>0</v>
      </c>
    </row>
    <row r="2279" spans="7:9" x14ac:dyDescent="0.35">
      <c r="G2279" s="54" t="str">
        <f>IF(ISTEXT(overallRate),"Effectuez l’étape 1",IF($C2279="Oui","Utiliser Étape 2a) Hebdomadaire (52)",IF(OR(COUNT($D2279,E2279)&lt;&gt;2,overallRate=0),0,ROUND(IF($B2279="Non - avec lien de dépendance",MIN(2258,E2279,$D2279)*overallRate,MIN(2258,E2279)*overallRate),2))))</f>
        <v>Effectuez l’étape 1</v>
      </c>
      <c r="H2279" s="54" t="str">
        <f>IF(ISTEXT(overallRate),"Effectuez l’étape 1",IF($C2279="Oui","Utiliser Étape 2a) Hebdomadaire (52)",IF(OR(COUNT($D2279,F2279)&lt;&gt;2,overallRate=0),0,ROUND(IF($B2279="Non - avec lien de dépendance",MIN(2258,F2279,$D2279)*overallRate,MIN(2258,F2279)*overallRate),2))))</f>
        <v>Effectuez l’étape 1</v>
      </c>
      <c r="I2279" s="3">
        <f t="shared" si="35"/>
        <v>0</v>
      </c>
    </row>
    <row r="2280" spans="7:9" x14ac:dyDescent="0.35">
      <c r="G2280" s="54" t="str">
        <f>IF(ISTEXT(overallRate),"Effectuez l’étape 1",IF($C2280="Oui","Utiliser Étape 2a) Hebdomadaire (52)",IF(OR(COUNT($D2280,E2280)&lt;&gt;2,overallRate=0),0,ROUND(IF($B2280="Non - avec lien de dépendance",MIN(2258,E2280,$D2280)*overallRate,MIN(2258,E2280)*overallRate),2))))</f>
        <v>Effectuez l’étape 1</v>
      </c>
      <c r="H2280" s="54" t="str">
        <f>IF(ISTEXT(overallRate),"Effectuez l’étape 1",IF($C2280="Oui","Utiliser Étape 2a) Hebdomadaire (52)",IF(OR(COUNT($D2280,F2280)&lt;&gt;2,overallRate=0),0,ROUND(IF($B2280="Non - avec lien de dépendance",MIN(2258,F2280,$D2280)*overallRate,MIN(2258,F2280)*overallRate),2))))</f>
        <v>Effectuez l’étape 1</v>
      </c>
      <c r="I2280" s="3">
        <f t="shared" si="35"/>
        <v>0</v>
      </c>
    </row>
    <row r="2281" spans="7:9" x14ac:dyDescent="0.35">
      <c r="G2281" s="54" t="str">
        <f>IF(ISTEXT(overallRate),"Effectuez l’étape 1",IF($C2281="Oui","Utiliser Étape 2a) Hebdomadaire (52)",IF(OR(COUNT($D2281,E2281)&lt;&gt;2,overallRate=0),0,ROUND(IF($B2281="Non - avec lien de dépendance",MIN(2258,E2281,$D2281)*overallRate,MIN(2258,E2281)*overallRate),2))))</f>
        <v>Effectuez l’étape 1</v>
      </c>
      <c r="H2281" s="54" t="str">
        <f>IF(ISTEXT(overallRate),"Effectuez l’étape 1",IF($C2281="Oui","Utiliser Étape 2a) Hebdomadaire (52)",IF(OR(COUNT($D2281,F2281)&lt;&gt;2,overallRate=0),0,ROUND(IF($B2281="Non - avec lien de dépendance",MIN(2258,F2281,$D2281)*overallRate,MIN(2258,F2281)*overallRate),2))))</f>
        <v>Effectuez l’étape 1</v>
      </c>
      <c r="I2281" s="3">
        <f t="shared" si="35"/>
        <v>0</v>
      </c>
    </row>
    <row r="2282" spans="7:9" x14ac:dyDescent="0.35">
      <c r="G2282" s="54" t="str">
        <f>IF(ISTEXT(overallRate),"Effectuez l’étape 1",IF($C2282="Oui","Utiliser Étape 2a) Hebdomadaire (52)",IF(OR(COUNT($D2282,E2282)&lt;&gt;2,overallRate=0),0,ROUND(IF($B2282="Non - avec lien de dépendance",MIN(2258,E2282,$D2282)*overallRate,MIN(2258,E2282)*overallRate),2))))</f>
        <v>Effectuez l’étape 1</v>
      </c>
      <c r="H2282" s="54" t="str">
        <f>IF(ISTEXT(overallRate),"Effectuez l’étape 1",IF($C2282="Oui","Utiliser Étape 2a) Hebdomadaire (52)",IF(OR(COUNT($D2282,F2282)&lt;&gt;2,overallRate=0),0,ROUND(IF($B2282="Non - avec lien de dépendance",MIN(2258,F2282,$D2282)*overallRate,MIN(2258,F2282)*overallRate),2))))</f>
        <v>Effectuez l’étape 1</v>
      </c>
      <c r="I2282" s="3">
        <f t="shared" si="35"/>
        <v>0</v>
      </c>
    </row>
    <row r="2283" spans="7:9" x14ac:dyDescent="0.35">
      <c r="G2283" s="54" t="str">
        <f>IF(ISTEXT(overallRate),"Effectuez l’étape 1",IF($C2283="Oui","Utiliser Étape 2a) Hebdomadaire (52)",IF(OR(COUNT($D2283,E2283)&lt;&gt;2,overallRate=0),0,ROUND(IF($B2283="Non - avec lien de dépendance",MIN(2258,E2283,$D2283)*overallRate,MIN(2258,E2283)*overallRate),2))))</f>
        <v>Effectuez l’étape 1</v>
      </c>
      <c r="H2283" s="54" t="str">
        <f>IF(ISTEXT(overallRate),"Effectuez l’étape 1",IF($C2283="Oui","Utiliser Étape 2a) Hebdomadaire (52)",IF(OR(COUNT($D2283,F2283)&lt;&gt;2,overallRate=0),0,ROUND(IF($B2283="Non - avec lien de dépendance",MIN(2258,F2283,$D2283)*overallRate,MIN(2258,F2283)*overallRate),2))))</f>
        <v>Effectuez l’étape 1</v>
      </c>
      <c r="I2283" s="3">
        <f t="shared" si="35"/>
        <v>0</v>
      </c>
    </row>
    <row r="2284" spans="7:9" x14ac:dyDescent="0.35">
      <c r="G2284" s="54" t="str">
        <f>IF(ISTEXT(overallRate),"Effectuez l’étape 1",IF($C2284="Oui","Utiliser Étape 2a) Hebdomadaire (52)",IF(OR(COUNT($D2284,E2284)&lt;&gt;2,overallRate=0),0,ROUND(IF($B2284="Non - avec lien de dépendance",MIN(2258,E2284,$D2284)*overallRate,MIN(2258,E2284)*overallRate),2))))</f>
        <v>Effectuez l’étape 1</v>
      </c>
      <c r="H2284" s="54" t="str">
        <f>IF(ISTEXT(overallRate),"Effectuez l’étape 1",IF($C2284="Oui","Utiliser Étape 2a) Hebdomadaire (52)",IF(OR(COUNT($D2284,F2284)&lt;&gt;2,overallRate=0),0,ROUND(IF($B2284="Non - avec lien de dépendance",MIN(2258,F2284,$D2284)*overallRate,MIN(2258,F2284)*overallRate),2))))</f>
        <v>Effectuez l’étape 1</v>
      </c>
      <c r="I2284" s="3">
        <f t="shared" si="35"/>
        <v>0</v>
      </c>
    </row>
    <row r="2285" spans="7:9" x14ac:dyDescent="0.35">
      <c r="G2285" s="54" t="str">
        <f>IF(ISTEXT(overallRate),"Effectuez l’étape 1",IF($C2285="Oui","Utiliser Étape 2a) Hebdomadaire (52)",IF(OR(COUNT($D2285,E2285)&lt;&gt;2,overallRate=0),0,ROUND(IF($B2285="Non - avec lien de dépendance",MIN(2258,E2285,$D2285)*overallRate,MIN(2258,E2285)*overallRate),2))))</f>
        <v>Effectuez l’étape 1</v>
      </c>
      <c r="H2285" s="54" t="str">
        <f>IF(ISTEXT(overallRate),"Effectuez l’étape 1",IF($C2285="Oui","Utiliser Étape 2a) Hebdomadaire (52)",IF(OR(COUNT($D2285,F2285)&lt;&gt;2,overallRate=0),0,ROUND(IF($B2285="Non - avec lien de dépendance",MIN(2258,F2285,$D2285)*overallRate,MIN(2258,F2285)*overallRate),2))))</f>
        <v>Effectuez l’étape 1</v>
      </c>
      <c r="I2285" s="3">
        <f t="shared" si="35"/>
        <v>0</v>
      </c>
    </row>
    <row r="2286" spans="7:9" x14ac:dyDescent="0.35">
      <c r="G2286" s="54" t="str">
        <f>IF(ISTEXT(overallRate),"Effectuez l’étape 1",IF($C2286="Oui","Utiliser Étape 2a) Hebdomadaire (52)",IF(OR(COUNT($D2286,E2286)&lt;&gt;2,overallRate=0),0,ROUND(IF($B2286="Non - avec lien de dépendance",MIN(2258,E2286,$D2286)*overallRate,MIN(2258,E2286)*overallRate),2))))</f>
        <v>Effectuez l’étape 1</v>
      </c>
      <c r="H2286" s="54" t="str">
        <f>IF(ISTEXT(overallRate),"Effectuez l’étape 1",IF($C2286="Oui","Utiliser Étape 2a) Hebdomadaire (52)",IF(OR(COUNT($D2286,F2286)&lt;&gt;2,overallRate=0),0,ROUND(IF($B2286="Non - avec lien de dépendance",MIN(2258,F2286,$D2286)*overallRate,MIN(2258,F2286)*overallRate),2))))</f>
        <v>Effectuez l’étape 1</v>
      </c>
      <c r="I2286" s="3">
        <f t="shared" si="35"/>
        <v>0</v>
      </c>
    </row>
    <row r="2287" spans="7:9" x14ac:dyDescent="0.35">
      <c r="G2287" s="54" t="str">
        <f>IF(ISTEXT(overallRate),"Effectuez l’étape 1",IF($C2287="Oui","Utiliser Étape 2a) Hebdomadaire (52)",IF(OR(COUNT($D2287,E2287)&lt;&gt;2,overallRate=0),0,ROUND(IF($B2287="Non - avec lien de dépendance",MIN(2258,E2287,$D2287)*overallRate,MIN(2258,E2287)*overallRate),2))))</f>
        <v>Effectuez l’étape 1</v>
      </c>
      <c r="H2287" s="54" t="str">
        <f>IF(ISTEXT(overallRate),"Effectuez l’étape 1",IF($C2287="Oui","Utiliser Étape 2a) Hebdomadaire (52)",IF(OR(COUNT($D2287,F2287)&lt;&gt;2,overallRate=0),0,ROUND(IF($B2287="Non - avec lien de dépendance",MIN(2258,F2287,$D2287)*overallRate,MIN(2258,F2287)*overallRate),2))))</f>
        <v>Effectuez l’étape 1</v>
      </c>
      <c r="I2287" s="3">
        <f t="shared" si="35"/>
        <v>0</v>
      </c>
    </row>
    <row r="2288" spans="7:9" x14ac:dyDescent="0.35">
      <c r="G2288" s="54" t="str">
        <f>IF(ISTEXT(overallRate),"Effectuez l’étape 1",IF($C2288="Oui","Utiliser Étape 2a) Hebdomadaire (52)",IF(OR(COUNT($D2288,E2288)&lt;&gt;2,overallRate=0),0,ROUND(IF($B2288="Non - avec lien de dépendance",MIN(2258,E2288,$D2288)*overallRate,MIN(2258,E2288)*overallRate),2))))</f>
        <v>Effectuez l’étape 1</v>
      </c>
      <c r="H2288" s="54" t="str">
        <f>IF(ISTEXT(overallRate),"Effectuez l’étape 1",IF($C2288="Oui","Utiliser Étape 2a) Hebdomadaire (52)",IF(OR(COUNT($D2288,F2288)&lt;&gt;2,overallRate=0),0,ROUND(IF($B2288="Non - avec lien de dépendance",MIN(2258,F2288,$D2288)*overallRate,MIN(2258,F2288)*overallRate),2))))</f>
        <v>Effectuez l’étape 1</v>
      </c>
      <c r="I2288" s="3">
        <f t="shared" si="35"/>
        <v>0</v>
      </c>
    </row>
    <row r="2289" spans="7:9" x14ac:dyDescent="0.35">
      <c r="G2289" s="54" t="str">
        <f>IF(ISTEXT(overallRate),"Effectuez l’étape 1",IF($C2289="Oui","Utiliser Étape 2a) Hebdomadaire (52)",IF(OR(COUNT($D2289,E2289)&lt;&gt;2,overallRate=0),0,ROUND(IF($B2289="Non - avec lien de dépendance",MIN(2258,E2289,$D2289)*overallRate,MIN(2258,E2289)*overallRate),2))))</f>
        <v>Effectuez l’étape 1</v>
      </c>
      <c r="H2289" s="54" t="str">
        <f>IF(ISTEXT(overallRate),"Effectuez l’étape 1",IF($C2289="Oui","Utiliser Étape 2a) Hebdomadaire (52)",IF(OR(COUNT($D2289,F2289)&lt;&gt;2,overallRate=0),0,ROUND(IF($B2289="Non - avec lien de dépendance",MIN(2258,F2289,$D2289)*overallRate,MIN(2258,F2289)*overallRate),2))))</f>
        <v>Effectuez l’étape 1</v>
      </c>
      <c r="I2289" s="3">
        <f t="shared" si="35"/>
        <v>0</v>
      </c>
    </row>
    <row r="2290" spans="7:9" x14ac:dyDescent="0.35">
      <c r="G2290" s="54" t="str">
        <f>IF(ISTEXT(overallRate),"Effectuez l’étape 1",IF($C2290="Oui","Utiliser Étape 2a) Hebdomadaire (52)",IF(OR(COUNT($D2290,E2290)&lt;&gt;2,overallRate=0),0,ROUND(IF($B2290="Non - avec lien de dépendance",MIN(2258,E2290,$D2290)*overallRate,MIN(2258,E2290)*overallRate),2))))</f>
        <v>Effectuez l’étape 1</v>
      </c>
      <c r="H2290" s="54" t="str">
        <f>IF(ISTEXT(overallRate),"Effectuez l’étape 1",IF($C2290="Oui","Utiliser Étape 2a) Hebdomadaire (52)",IF(OR(COUNT($D2290,F2290)&lt;&gt;2,overallRate=0),0,ROUND(IF($B2290="Non - avec lien de dépendance",MIN(2258,F2290,$D2290)*overallRate,MIN(2258,F2290)*overallRate),2))))</f>
        <v>Effectuez l’étape 1</v>
      </c>
      <c r="I2290" s="3">
        <f t="shared" si="35"/>
        <v>0</v>
      </c>
    </row>
    <row r="2291" spans="7:9" x14ac:dyDescent="0.35">
      <c r="G2291" s="54" t="str">
        <f>IF(ISTEXT(overallRate),"Effectuez l’étape 1",IF($C2291="Oui","Utiliser Étape 2a) Hebdomadaire (52)",IF(OR(COUNT($D2291,E2291)&lt;&gt;2,overallRate=0),0,ROUND(IF($B2291="Non - avec lien de dépendance",MIN(2258,E2291,$D2291)*overallRate,MIN(2258,E2291)*overallRate),2))))</f>
        <v>Effectuez l’étape 1</v>
      </c>
      <c r="H2291" s="54" t="str">
        <f>IF(ISTEXT(overallRate),"Effectuez l’étape 1",IF($C2291="Oui","Utiliser Étape 2a) Hebdomadaire (52)",IF(OR(COUNT($D2291,F2291)&lt;&gt;2,overallRate=0),0,ROUND(IF($B2291="Non - avec lien de dépendance",MIN(2258,F2291,$D2291)*overallRate,MIN(2258,F2291)*overallRate),2))))</f>
        <v>Effectuez l’étape 1</v>
      </c>
      <c r="I2291" s="3">
        <f t="shared" si="35"/>
        <v>0</v>
      </c>
    </row>
    <row r="2292" spans="7:9" x14ac:dyDescent="0.35">
      <c r="G2292" s="54" t="str">
        <f>IF(ISTEXT(overallRate),"Effectuez l’étape 1",IF($C2292="Oui","Utiliser Étape 2a) Hebdomadaire (52)",IF(OR(COUNT($D2292,E2292)&lt;&gt;2,overallRate=0),0,ROUND(IF($B2292="Non - avec lien de dépendance",MIN(2258,E2292,$D2292)*overallRate,MIN(2258,E2292)*overallRate),2))))</f>
        <v>Effectuez l’étape 1</v>
      </c>
      <c r="H2292" s="54" t="str">
        <f>IF(ISTEXT(overallRate),"Effectuez l’étape 1",IF($C2292="Oui","Utiliser Étape 2a) Hebdomadaire (52)",IF(OR(COUNT($D2292,F2292)&lt;&gt;2,overallRate=0),0,ROUND(IF($B2292="Non - avec lien de dépendance",MIN(2258,F2292,$D2292)*overallRate,MIN(2258,F2292)*overallRate),2))))</f>
        <v>Effectuez l’étape 1</v>
      </c>
      <c r="I2292" s="3">
        <f t="shared" si="35"/>
        <v>0</v>
      </c>
    </row>
    <row r="2293" spans="7:9" x14ac:dyDescent="0.35">
      <c r="G2293" s="54" t="str">
        <f>IF(ISTEXT(overallRate),"Effectuez l’étape 1",IF($C2293="Oui","Utiliser Étape 2a) Hebdomadaire (52)",IF(OR(COUNT($D2293,E2293)&lt;&gt;2,overallRate=0),0,ROUND(IF($B2293="Non - avec lien de dépendance",MIN(2258,E2293,$D2293)*overallRate,MIN(2258,E2293)*overallRate),2))))</f>
        <v>Effectuez l’étape 1</v>
      </c>
      <c r="H2293" s="54" t="str">
        <f>IF(ISTEXT(overallRate),"Effectuez l’étape 1",IF($C2293="Oui","Utiliser Étape 2a) Hebdomadaire (52)",IF(OR(COUNT($D2293,F2293)&lt;&gt;2,overallRate=0),0,ROUND(IF($B2293="Non - avec lien de dépendance",MIN(2258,F2293,$D2293)*overallRate,MIN(2258,F2293)*overallRate),2))))</f>
        <v>Effectuez l’étape 1</v>
      </c>
      <c r="I2293" s="3">
        <f t="shared" si="35"/>
        <v>0</v>
      </c>
    </row>
    <row r="2294" spans="7:9" x14ac:dyDescent="0.35">
      <c r="G2294" s="54" t="str">
        <f>IF(ISTEXT(overallRate),"Effectuez l’étape 1",IF($C2294="Oui","Utiliser Étape 2a) Hebdomadaire (52)",IF(OR(COUNT($D2294,E2294)&lt;&gt;2,overallRate=0),0,ROUND(IF($B2294="Non - avec lien de dépendance",MIN(2258,E2294,$D2294)*overallRate,MIN(2258,E2294)*overallRate),2))))</f>
        <v>Effectuez l’étape 1</v>
      </c>
      <c r="H2294" s="54" t="str">
        <f>IF(ISTEXT(overallRate),"Effectuez l’étape 1",IF($C2294="Oui","Utiliser Étape 2a) Hebdomadaire (52)",IF(OR(COUNT($D2294,F2294)&lt;&gt;2,overallRate=0),0,ROUND(IF($B2294="Non - avec lien de dépendance",MIN(2258,F2294,$D2294)*overallRate,MIN(2258,F2294)*overallRate),2))))</f>
        <v>Effectuez l’étape 1</v>
      </c>
      <c r="I2294" s="3">
        <f t="shared" si="35"/>
        <v>0</v>
      </c>
    </row>
    <row r="2295" spans="7:9" x14ac:dyDescent="0.35">
      <c r="G2295" s="54" t="str">
        <f>IF(ISTEXT(overallRate),"Effectuez l’étape 1",IF($C2295="Oui","Utiliser Étape 2a) Hebdomadaire (52)",IF(OR(COUNT($D2295,E2295)&lt;&gt;2,overallRate=0),0,ROUND(IF($B2295="Non - avec lien de dépendance",MIN(2258,E2295,$D2295)*overallRate,MIN(2258,E2295)*overallRate),2))))</f>
        <v>Effectuez l’étape 1</v>
      </c>
      <c r="H2295" s="54" t="str">
        <f>IF(ISTEXT(overallRate),"Effectuez l’étape 1",IF($C2295="Oui","Utiliser Étape 2a) Hebdomadaire (52)",IF(OR(COUNT($D2295,F2295)&lt;&gt;2,overallRate=0),0,ROUND(IF($B2295="Non - avec lien de dépendance",MIN(2258,F2295,$D2295)*overallRate,MIN(2258,F2295)*overallRate),2))))</f>
        <v>Effectuez l’étape 1</v>
      </c>
      <c r="I2295" s="3">
        <f t="shared" si="35"/>
        <v>0</v>
      </c>
    </row>
    <row r="2296" spans="7:9" x14ac:dyDescent="0.35">
      <c r="G2296" s="54" t="str">
        <f>IF(ISTEXT(overallRate),"Effectuez l’étape 1",IF($C2296="Oui","Utiliser Étape 2a) Hebdomadaire (52)",IF(OR(COUNT($D2296,E2296)&lt;&gt;2,overallRate=0),0,ROUND(IF($B2296="Non - avec lien de dépendance",MIN(2258,E2296,$D2296)*overallRate,MIN(2258,E2296)*overallRate),2))))</f>
        <v>Effectuez l’étape 1</v>
      </c>
      <c r="H2296" s="54" t="str">
        <f>IF(ISTEXT(overallRate),"Effectuez l’étape 1",IF($C2296="Oui","Utiliser Étape 2a) Hebdomadaire (52)",IF(OR(COUNT($D2296,F2296)&lt;&gt;2,overallRate=0),0,ROUND(IF($B2296="Non - avec lien de dépendance",MIN(2258,F2296,$D2296)*overallRate,MIN(2258,F2296)*overallRate),2))))</f>
        <v>Effectuez l’étape 1</v>
      </c>
      <c r="I2296" s="3">
        <f t="shared" si="35"/>
        <v>0</v>
      </c>
    </row>
    <row r="2297" spans="7:9" x14ac:dyDescent="0.35">
      <c r="G2297" s="54" t="str">
        <f>IF(ISTEXT(overallRate),"Effectuez l’étape 1",IF($C2297="Oui","Utiliser Étape 2a) Hebdomadaire (52)",IF(OR(COUNT($D2297,E2297)&lt;&gt;2,overallRate=0),0,ROUND(IF($B2297="Non - avec lien de dépendance",MIN(2258,E2297,$D2297)*overallRate,MIN(2258,E2297)*overallRate),2))))</f>
        <v>Effectuez l’étape 1</v>
      </c>
      <c r="H2297" s="54" t="str">
        <f>IF(ISTEXT(overallRate),"Effectuez l’étape 1",IF($C2297="Oui","Utiliser Étape 2a) Hebdomadaire (52)",IF(OR(COUNT($D2297,F2297)&lt;&gt;2,overallRate=0),0,ROUND(IF($B2297="Non - avec lien de dépendance",MIN(2258,F2297,$D2297)*overallRate,MIN(2258,F2297)*overallRate),2))))</f>
        <v>Effectuez l’étape 1</v>
      </c>
      <c r="I2297" s="3">
        <f t="shared" si="35"/>
        <v>0</v>
      </c>
    </row>
    <row r="2298" spans="7:9" x14ac:dyDescent="0.35">
      <c r="G2298" s="54" t="str">
        <f>IF(ISTEXT(overallRate),"Effectuez l’étape 1",IF($C2298="Oui","Utiliser Étape 2a) Hebdomadaire (52)",IF(OR(COUNT($D2298,E2298)&lt;&gt;2,overallRate=0),0,ROUND(IF($B2298="Non - avec lien de dépendance",MIN(2258,E2298,$D2298)*overallRate,MIN(2258,E2298)*overallRate),2))))</f>
        <v>Effectuez l’étape 1</v>
      </c>
      <c r="H2298" s="54" t="str">
        <f>IF(ISTEXT(overallRate),"Effectuez l’étape 1",IF($C2298="Oui","Utiliser Étape 2a) Hebdomadaire (52)",IF(OR(COUNT($D2298,F2298)&lt;&gt;2,overallRate=0),0,ROUND(IF($B2298="Non - avec lien de dépendance",MIN(2258,F2298,$D2298)*overallRate,MIN(2258,F2298)*overallRate),2))))</f>
        <v>Effectuez l’étape 1</v>
      </c>
      <c r="I2298" s="3">
        <f t="shared" si="35"/>
        <v>0</v>
      </c>
    </row>
    <row r="2299" spans="7:9" x14ac:dyDescent="0.35">
      <c r="G2299" s="54" t="str">
        <f>IF(ISTEXT(overallRate),"Effectuez l’étape 1",IF($C2299="Oui","Utiliser Étape 2a) Hebdomadaire (52)",IF(OR(COUNT($D2299,E2299)&lt;&gt;2,overallRate=0),0,ROUND(IF($B2299="Non - avec lien de dépendance",MIN(2258,E2299,$D2299)*overallRate,MIN(2258,E2299)*overallRate),2))))</f>
        <v>Effectuez l’étape 1</v>
      </c>
      <c r="H2299" s="54" t="str">
        <f>IF(ISTEXT(overallRate),"Effectuez l’étape 1",IF($C2299="Oui","Utiliser Étape 2a) Hebdomadaire (52)",IF(OR(COUNT($D2299,F2299)&lt;&gt;2,overallRate=0),0,ROUND(IF($B2299="Non - avec lien de dépendance",MIN(2258,F2299,$D2299)*overallRate,MIN(2258,F2299)*overallRate),2))))</f>
        <v>Effectuez l’étape 1</v>
      </c>
      <c r="I2299" s="3">
        <f t="shared" si="35"/>
        <v>0</v>
      </c>
    </row>
    <row r="2300" spans="7:9" x14ac:dyDescent="0.35">
      <c r="G2300" s="54" t="str">
        <f>IF(ISTEXT(overallRate),"Effectuez l’étape 1",IF($C2300="Oui","Utiliser Étape 2a) Hebdomadaire (52)",IF(OR(COUNT($D2300,E2300)&lt;&gt;2,overallRate=0),0,ROUND(IF($B2300="Non - avec lien de dépendance",MIN(2258,E2300,$D2300)*overallRate,MIN(2258,E2300)*overallRate),2))))</f>
        <v>Effectuez l’étape 1</v>
      </c>
      <c r="H2300" s="54" t="str">
        <f>IF(ISTEXT(overallRate),"Effectuez l’étape 1",IF($C2300="Oui","Utiliser Étape 2a) Hebdomadaire (52)",IF(OR(COUNT($D2300,F2300)&lt;&gt;2,overallRate=0),0,ROUND(IF($B2300="Non - avec lien de dépendance",MIN(2258,F2300,$D2300)*overallRate,MIN(2258,F2300)*overallRate),2))))</f>
        <v>Effectuez l’étape 1</v>
      </c>
      <c r="I2300" s="3">
        <f t="shared" si="35"/>
        <v>0</v>
      </c>
    </row>
    <row r="2301" spans="7:9" x14ac:dyDescent="0.35">
      <c r="G2301" s="54" t="str">
        <f>IF(ISTEXT(overallRate),"Effectuez l’étape 1",IF($C2301="Oui","Utiliser Étape 2a) Hebdomadaire (52)",IF(OR(COUNT($D2301,E2301)&lt;&gt;2,overallRate=0),0,ROUND(IF($B2301="Non - avec lien de dépendance",MIN(2258,E2301,$D2301)*overallRate,MIN(2258,E2301)*overallRate),2))))</f>
        <v>Effectuez l’étape 1</v>
      </c>
      <c r="H2301" s="54" t="str">
        <f>IF(ISTEXT(overallRate),"Effectuez l’étape 1",IF($C2301="Oui","Utiliser Étape 2a) Hebdomadaire (52)",IF(OR(COUNT($D2301,F2301)&lt;&gt;2,overallRate=0),0,ROUND(IF($B2301="Non - avec lien de dépendance",MIN(2258,F2301,$D2301)*overallRate,MIN(2258,F2301)*overallRate),2))))</f>
        <v>Effectuez l’étape 1</v>
      </c>
      <c r="I2301" s="3">
        <f t="shared" si="35"/>
        <v>0</v>
      </c>
    </row>
    <row r="2302" spans="7:9" x14ac:dyDescent="0.35">
      <c r="G2302" s="54" t="str">
        <f>IF(ISTEXT(overallRate),"Effectuez l’étape 1",IF($C2302="Oui","Utiliser Étape 2a) Hebdomadaire (52)",IF(OR(COUNT($D2302,E2302)&lt;&gt;2,overallRate=0),0,ROUND(IF($B2302="Non - avec lien de dépendance",MIN(2258,E2302,$D2302)*overallRate,MIN(2258,E2302)*overallRate),2))))</f>
        <v>Effectuez l’étape 1</v>
      </c>
      <c r="H2302" s="54" t="str">
        <f>IF(ISTEXT(overallRate),"Effectuez l’étape 1",IF($C2302="Oui","Utiliser Étape 2a) Hebdomadaire (52)",IF(OR(COUNT($D2302,F2302)&lt;&gt;2,overallRate=0),0,ROUND(IF($B2302="Non - avec lien de dépendance",MIN(2258,F2302,$D2302)*overallRate,MIN(2258,F2302)*overallRate),2))))</f>
        <v>Effectuez l’étape 1</v>
      </c>
      <c r="I2302" s="3">
        <f t="shared" si="35"/>
        <v>0</v>
      </c>
    </row>
    <row r="2303" spans="7:9" x14ac:dyDescent="0.35">
      <c r="G2303" s="54" t="str">
        <f>IF(ISTEXT(overallRate),"Effectuez l’étape 1",IF($C2303="Oui","Utiliser Étape 2a) Hebdomadaire (52)",IF(OR(COUNT($D2303,E2303)&lt;&gt;2,overallRate=0),0,ROUND(IF($B2303="Non - avec lien de dépendance",MIN(2258,E2303,$D2303)*overallRate,MIN(2258,E2303)*overallRate),2))))</f>
        <v>Effectuez l’étape 1</v>
      </c>
      <c r="H2303" s="54" t="str">
        <f>IF(ISTEXT(overallRate),"Effectuez l’étape 1",IF($C2303="Oui","Utiliser Étape 2a) Hebdomadaire (52)",IF(OR(COUNT($D2303,F2303)&lt;&gt;2,overallRate=0),0,ROUND(IF($B2303="Non - avec lien de dépendance",MIN(2258,F2303,$D2303)*overallRate,MIN(2258,F2303)*overallRate),2))))</f>
        <v>Effectuez l’étape 1</v>
      </c>
      <c r="I2303" s="3">
        <f t="shared" si="35"/>
        <v>0</v>
      </c>
    </row>
    <row r="2304" spans="7:9" x14ac:dyDescent="0.35">
      <c r="G2304" s="54" t="str">
        <f>IF(ISTEXT(overallRate),"Effectuez l’étape 1",IF($C2304="Oui","Utiliser Étape 2a) Hebdomadaire (52)",IF(OR(COUNT($D2304,E2304)&lt;&gt;2,overallRate=0),0,ROUND(IF($B2304="Non - avec lien de dépendance",MIN(2258,E2304,$D2304)*overallRate,MIN(2258,E2304)*overallRate),2))))</f>
        <v>Effectuez l’étape 1</v>
      </c>
      <c r="H2304" s="54" t="str">
        <f>IF(ISTEXT(overallRate),"Effectuez l’étape 1",IF($C2304="Oui","Utiliser Étape 2a) Hebdomadaire (52)",IF(OR(COUNT($D2304,F2304)&lt;&gt;2,overallRate=0),0,ROUND(IF($B2304="Non - avec lien de dépendance",MIN(2258,F2304,$D2304)*overallRate,MIN(2258,F2304)*overallRate),2))))</f>
        <v>Effectuez l’étape 1</v>
      </c>
      <c r="I2304" s="3">
        <f t="shared" si="35"/>
        <v>0</v>
      </c>
    </row>
    <row r="2305" spans="7:9" x14ac:dyDescent="0.35">
      <c r="G2305" s="54" t="str">
        <f>IF(ISTEXT(overallRate),"Effectuez l’étape 1",IF($C2305="Oui","Utiliser Étape 2a) Hebdomadaire (52)",IF(OR(COUNT($D2305,E2305)&lt;&gt;2,overallRate=0),0,ROUND(IF($B2305="Non - avec lien de dépendance",MIN(2258,E2305,$D2305)*overallRate,MIN(2258,E2305)*overallRate),2))))</f>
        <v>Effectuez l’étape 1</v>
      </c>
      <c r="H2305" s="54" t="str">
        <f>IF(ISTEXT(overallRate),"Effectuez l’étape 1",IF($C2305="Oui","Utiliser Étape 2a) Hebdomadaire (52)",IF(OR(COUNT($D2305,F2305)&lt;&gt;2,overallRate=0),0,ROUND(IF($B2305="Non - avec lien de dépendance",MIN(2258,F2305,$D2305)*overallRate,MIN(2258,F2305)*overallRate),2))))</f>
        <v>Effectuez l’étape 1</v>
      </c>
      <c r="I2305" s="3">
        <f t="shared" si="35"/>
        <v>0</v>
      </c>
    </row>
    <row r="2306" spans="7:9" x14ac:dyDescent="0.35">
      <c r="G2306" s="54" t="str">
        <f>IF(ISTEXT(overallRate),"Effectuez l’étape 1",IF($C2306="Oui","Utiliser Étape 2a) Hebdomadaire (52)",IF(OR(COUNT($D2306,E2306)&lt;&gt;2,overallRate=0),0,ROUND(IF($B2306="Non - avec lien de dépendance",MIN(2258,E2306,$D2306)*overallRate,MIN(2258,E2306)*overallRate),2))))</f>
        <v>Effectuez l’étape 1</v>
      </c>
      <c r="H2306" s="54" t="str">
        <f>IF(ISTEXT(overallRate),"Effectuez l’étape 1",IF($C2306="Oui","Utiliser Étape 2a) Hebdomadaire (52)",IF(OR(COUNT($D2306,F2306)&lt;&gt;2,overallRate=0),0,ROUND(IF($B2306="Non - avec lien de dépendance",MIN(2258,F2306,$D2306)*overallRate,MIN(2258,F2306)*overallRate),2))))</f>
        <v>Effectuez l’étape 1</v>
      </c>
      <c r="I2306" s="3">
        <f t="shared" si="35"/>
        <v>0</v>
      </c>
    </row>
    <row r="2307" spans="7:9" x14ac:dyDescent="0.35">
      <c r="G2307" s="54" t="str">
        <f>IF(ISTEXT(overallRate),"Effectuez l’étape 1",IF($C2307="Oui","Utiliser Étape 2a) Hebdomadaire (52)",IF(OR(COUNT($D2307,E2307)&lt;&gt;2,overallRate=0),0,ROUND(IF($B2307="Non - avec lien de dépendance",MIN(2258,E2307,$D2307)*overallRate,MIN(2258,E2307)*overallRate),2))))</f>
        <v>Effectuez l’étape 1</v>
      </c>
      <c r="H2307" s="54" t="str">
        <f>IF(ISTEXT(overallRate),"Effectuez l’étape 1",IF($C2307="Oui","Utiliser Étape 2a) Hebdomadaire (52)",IF(OR(COUNT($D2307,F2307)&lt;&gt;2,overallRate=0),0,ROUND(IF($B2307="Non - avec lien de dépendance",MIN(2258,F2307,$D2307)*overallRate,MIN(2258,F2307)*overallRate),2))))</f>
        <v>Effectuez l’étape 1</v>
      </c>
      <c r="I2307" s="3">
        <f t="shared" si="35"/>
        <v>0</v>
      </c>
    </row>
    <row r="2308" spans="7:9" x14ac:dyDescent="0.35">
      <c r="G2308" s="54" t="str">
        <f>IF(ISTEXT(overallRate),"Effectuez l’étape 1",IF($C2308="Oui","Utiliser Étape 2a) Hebdomadaire (52)",IF(OR(COUNT($D2308,E2308)&lt;&gt;2,overallRate=0),0,ROUND(IF($B2308="Non - avec lien de dépendance",MIN(2258,E2308,$D2308)*overallRate,MIN(2258,E2308)*overallRate),2))))</f>
        <v>Effectuez l’étape 1</v>
      </c>
      <c r="H2308" s="54" t="str">
        <f>IF(ISTEXT(overallRate),"Effectuez l’étape 1",IF($C2308="Oui","Utiliser Étape 2a) Hebdomadaire (52)",IF(OR(COUNT($D2308,F2308)&lt;&gt;2,overallRate=0),0,ROUND(IF($B2308="Non - avec lien de dépendance",MIN(2258,F2308,$D2308)*overallRate,MIN(2258,F2308)*overallRate),2))))</f>
        <v>Effectuez l’étape 1</v>
      </c>
      <c r="I2308" s="3">
        <f t="shared" si="35"/>
        <v>0</v>
      </c>
    </row>
    <row r="2309" spans="7:9" x14ac:dyDescent="0.35">
      <c r="G2309" s="54" t="str">
        <f>IF(ISTEXT(overallRate),"Effectuez l’étape 1",IF($C2309="Oui","Utiliser Étape 2a) Hebdomadaire (52)",IF(OR(COUNT($D2309,E2309)&lt;&gt;2,overallRate=0),0,ROUND(IF($B2309="Non - avec lien de dépendance",MIN(2258,E2309,$D2309)*overallRate,MIN(2258,E2309)*overallRate),2))))</f>
        <v>Effectuez l’étape 1</v>
      </c>
      <c r="H2309" s="54" t="str">
        <f>IF(ISTEXT(overallRate),"Effectuez l’étape 1",IF($C2309="Oui","Utiliser Étape 2a) Hebdomadaire (52)",IF(OR(COUNT($D2309,F2309)&lt;&gt;2,overallRate=0),0,ROUND(IF($B2309="Non - avec lien de dépendance",MIN(2258,F2309,$D2309)*overallRate,MIN(2258,F2309)*overallRate),2))))</f>
        <v>Effectuez l’étape 1</v>
      </c>
      <c r="I2309" s="3">
        <f t="shared" si="35"/>
        <v>0</v>
      </c>
    </row>
    <row r="2310" spans="7:9" x14ac:dyDescent="0.35">
      <c r="G2310" s="54" t="str">
        <f>IF(ISTEXT(overallRate),"Effectuez l’étape 1",IF($C2310="Oui","Utiliser Étape 2a) Hebdomadaire (52)",IF(OR(COUNT($D2310,E2310)&lt;&gt;2,overallRate=0),0,ROUND(IF($B2310="Non - avec lien de dépendance",MIN(2258,E2310,$D2310)*overallRate,MIN(2258,E2310)*overallRate),2))))</f>
        <v>Effectuez l’étape 1</v>
      </c>
      <c r="H2310" s="54" t="str">
        <f>IF(ISTEXT(overallRate),"Effectuez l’étape 1",IF($C2310="Oui","Utiliser Étape 2a) Hebdomadaire (52)",IF(OR(COUNT($D2310,F2310)&lt;&gt;2,overallRate=0),0,ROUND(IF($B2310="Non - avec lien de dépendance",MIN(2258,F2310,$D2310)*overallRate,MIN(2258,F2310)*overallRate),2))))</f>
        <v>Effectuez l’étape 1</v>
      </c>
      <c r="I2310" s="3">
        <f t="shared" si="35"/>
        <v>0</v>
      </c>
    </row>
    <row r="2311" spans="7:9" x14ac:dyDescent="0.35">
      <c r="G2311" s="54" t="str">
        <f>IF(ISTEXT(overallRate),"Effectuez l’étape 1",IF($C2311="Oui","Utiliser Étape 2a) Hebdomadaire (52)",IF(OR(COUNT($D2311,E2311)&lt;&gt;2,overallRate=0),0,ROUND(IF($B2311="Non - avec lien de dépendance",MIN(2258,E2311,$D2311)*overallRate,MIN(2258,E2311)*overallRate),2))))</f>
        <v>Effectuez l’étape 1</v>
      </c>
      <c r="H2311" s="54" t="str">
        <f>IF(ISTEXT(overallRate),"Effectuez l’étape 1",IF($C2311="Oui","Utiliser Étape 2a) Hebdomadaire (52)",IF(OR(COUNT($D2311,F2311)&lt;&gt;2,overallRate=0),0,ROUND(IF($B2311="Non - avec lien de dépendance",MIN(2258,F2311,$D2311)*overallRate,MIN(2258,F2311)*overallRate),2))))</f>
        <v>Effectuez l’étape 1</v>
      </c>
      <c r="I2311" s="3">
        <f t="shared" ref="I2311:I2374" si="36">IF(AND(COUNT(B2311:F2311)&gt;0,OR(COUNT(D2311:F2311)&lt;&gt;3,ISBLANK(B2311))),"Fill out all amounts",SUM(G2311:H2311))</f>
        <v>0</v>
      </c>
    </row>
    <row r="2312" spans="7:9" x14ac:dyDescent="0.35">
      <c r="G2312" s="54" t="str">
        <f>IF(ISTEXT(overallRate),"Effectuez l’étape 1",IF($C2312="Oui","Utiliser Étape 2a) Hebdomadaire (52)",IF(OR(COUNT($D2312,E2312)&lt;&gt;2,overallRate=0),0,ROUND(IF($B2312="Non - avec lien de dépendance",MIN(2258,E2312,$D2312)*overallRate,MIN(2258,E2312)*overallRate),2))))</f>
        <v>Effectuez l’étape 1</v>
      </c>
      <c r="H2312" s="54" t="str">
        <f>IF(ISTEXT(overallRate),"Effectuez l’étape 1",IF($C2312="Oui","Utiliser Étape 2a) Hebdomadaire (52)",IF(OR(COUNT($D2312,F2312)&lt;&gt;2,overallRate=0),0,ROUND(IF($B2312="Non - avec lien de dépendance",MIN(2258,F2312,$D2312)*overallRate,MIN(2258,F2312)*overallRate),2))))</f>
        <v>Effectuez l’étape 1</v>
      </c>
      <c r="I2312" s="3">
        <f t="shared" si="36"/>
        <v>0</v>
      </c>
    </row>
    <row r="2313" spans="7:9" x14ac:dyDescent="0.35">
      <c r="G2313" s="54" t="str">
        <f>IF(ISTEXT(overallRate),"Effectuez l’étape 1",IF($C2313="Oui","Utiliser Étape 2a) Hebdomadaire (52)",IF(OR(COUNT($D2313,E2313)&lt;&gt;2,overallRate=0),0,ROUND(IF($B2313="Non - avec lien de dépendance",MIN(2258,E2313,$D2313)*overallRate,MIN(2258,E2313)*overallRate),2))))</f>
        <v>Effectuez l’étape 1</v>
      </c>
      <c r="H2313" s="54" t="str">
        <f>IF(ISTEXT(overallRate),"Effectuez l’étape 1",IF($C2313="Oui","Utiliser Étape 2a) Hebdomadaire (52)",IF(OR(COUNT($D2313,F2313)&lt;&gt;2,overallRate=0),0,ROUND(IF($B2313="Non - avec lien de dépendance",MIN(2258,F2313,$D2313)*overallRate,MIN(2258,F2313)*overallRate),2))))</f>
        <v>Effectuez l’étape 1</v>
      </c>
      <c r="I2313" s="3">
        <f t="shared" si="36"/>
        <v>0</v>
      </c>
    </row>
    <row r="2314" spans="7:9" x14ac:dyDescent="0.35">
      <c r="G2314" s="54" t="str">
        <f>IF(ISTEXT(overallRate),"Effectuez l’étape 1",IF($C2314="Oui","Utiliser Étape 2a) Hebdomadaire (52)",IF(OR(COUNT($D2314,E2314)&lt;&gt;2,overallRate=0),0,ROUND(IF($B2314="Non - avec lien de dépendance",MIN(2258,E2314,$D2314)*overallRate,MIN(2258,E2314)*overallRate),2))))</f>
        <v>Effectuez l’étape 1</v>
      </c>
      <c r="H2314" s="54" t="str">
        <f>IF(ISTEXT(overallRate),"Effectuez l’étape 1",IF($C2314="Oui","Utiliser Étape 2a) Hebdomadaire (52)",IF(OR(COUNT($D2314,F2314)&lt;&gt;2,overallRate=0),0,ROUND(IF($B2314="Non - avec lien de dépendance",MIN(2258,F2314,$D2314)*overallRate,MIN(2258,F2314)*overallRate),2))))</f>
        <v>Effectuez l’étape 1</v>
      </c>
      <c r="I2314" s="3">
        <f t="shared" si="36"/>
        <v>0</v>
      </c>
    </row>
    <row r="2315" spans="7:9" x14ac:dyDescent="0.35">
      <c r="G2315" s="54" t="str">
        <f>IF(ISTEXT(overallRate),"Effectuez l’étape 1",IF($C2315="Oui","Utiliser Étape 2a) Hebdomadaire (52)",IF(OR(COUNT($D2315,E2315)&lt;&gt;2,overallRate=0),0,ROUND(IF($B2315="Non - avec lien de dépendance",MIN(2258,E2315,$D2315)*overallRate,MIN(2258,E2315)*overallRate),2))))</f>
        <v>Effectuez l’étape 1</v>
      </c>
      <c r="H2315" s="54" t="str">
        <f>IF(ISTEXT(overallRate),"Effectuez l’étape 1",IF($C2315="Oui","Utiliser Étape 2a) Hebdomadaire (52)",IF(OR(COUNT($D2315,F2315)&lt;&gt;2,overallRate=0),0,ROUND(IF($B2315="Non - avec lien de dépendance",MIN(2258,F2315,$D2315)*overallRate,MIN(2258,F2315)*overallRate),2))))</f>
        <v>Effectuez l’étape 1</v>
      </c>
      <c r="I2315" s="3">
        <f t="shared" si="36"/>
        <v>0</v>
      </c>
    </row>
    <row r="2316" spans="7:9" x14ac:dyDescent="0.35">
      <c r="G2316" s="54" t="str">
        <f>IF(ISTEXT(overallRate),"Effectuez l’étape 1",IF($C2316="Oui","Utiliser Étape 2a) Hebdomadaire (52)",IF(OR(COUNT($D2316,E2316)&lt;&gt;2,overallRate=0),0,ROUND(IF($B2316="Non - avec lien de dépendance",MIN(2258,E2316,$D2316)*overallRate,MIN(2258,E2316)*overallRate),2))))</f>
        <v>Effectuez l’étape 1</v>
      </c>
      <c r="H2316" s="54" t="str">
        <f>IF(ISTEXT(overallRate),"Effectuez l’étape 1",IF($C2316="Oui","Utiliser Étape 2a) Hebdomadaire (52)",IF(OR(COUNT($D2316,F2316)&lt;&gt;2,overallRate=0),0,ROUND(IF($B2316="Non - avec lien de dépendance",MIN(2258,F2316,$D2316)*overallRate,MIN(2258,F2316)*overallRate),2))))</f>
        <v>Effectuez l’étape 1</v>
      </c>
      <c r="I2316" s="3">
        <f t="shared" si="36"/>
        <v>0</v>
      </c>
    </row>
    <row r="2317" spans="7:9" x14ac:dyDescent="0.35">
      <c r="G2317" s="54" t="str">
        <f>IF(ISTEXT(overallRate),"Effectuez l’étape 1",IF($C2317="Oui","Utiliser Étape 2a) Hebdomadaire (52)",IF(OR(COUNT($D2317,E2317)&lt;&gt;2,overallRate=0),0,ROUND(IF($B2317="Non - avec lien de dépendance",MIN(2258,E2317,$D2317)*overallRate,MIN(2258,E2317)*overallRate),2))))</f>
        <v>Effectuez l’étape 1</v>
      </c>
      <c r="H2317" s="54" t="str">
        <f>IF(ISTEXT(overallRate),"Effectuez l’étape 1",IF($C2317="Oui","Utiliser Étape 2a) Hebdomadaire (52)",IF(OR(COUNT($D2317,F2317)&lt;&gt;2,overallRate=0),0,ROUND(IF($B2317="Non - avec lien de dépendance",MIN(2258,F2317,$D2317)*overallRate,MIN(2258,F2317)*overallRate),2))))</f>
        <v>Effectuez l’étape 1</v>
      </c>
      <c r="I2317" s="3">
        <f t="shared" si="36"/>
        <v>0</v>
      </c>
    </row>
    <row r="2318" spans="7:9" x14ac:dyDescent="0.35">
      <c r="G2318" s="54" t="str">
        <f>IF(ISTEXT(overallRate),"Effectuez l’étape 1",IF($C2318="Oui","Utiliser Étape 2a) Hebdomadaire (52)",IF(OR(COUNT($D2318,E2318)&lt;&gt;2,overallRate=0),0,ROUND(IF($B2318="Non - avec lien de dépendance",MIN(2258,E2318,$D2318)*overallRate,MIN(2258,E2318)*overallRate),2))))</f>
        <v>Effectuez l’étape 1</v>
      </c>
      <c r="H2318" s="54" t="str">
        <f>IF(ISTEXT(overallRate),"Effectuez l’étape 1",IF($C2318="Oui","Utiliser Étape 2a) Hebdomadaire (52)",IF(OR(COUNT($D2318,F2318)&lt;&gt;2,overallRate=0),0,ROUND(IF($B2318="Non - avec lien de dépendance",MIN(2258,F2318,$D2318)*overallRate,MIN(2258,F2318)*overallRate),2))))</f>
        <v>Effectuez l’étape 1</v>
      </c>
      <c r="I2318" s="3">
        <f t="shared" si="36"/>
        <v>0</v>
      </c>
    </row>
    <row r="2319" spans="7:9" x14ac:dyDescent="0.35">
      <c r="G2319" s="54" t="str">
        <f>IF(ISTEXT(overallRate),"Effectuez l’étape 1",IF($C2319="Oui","Utiliser Étape 2a) Hebdomadaire (52)",IF(OR(COUNT($D2319,E2319)&lt;&gt;2,overallRate=0),0,ROUND(IF($B2319="Non - avec lien de dépendance",MIN(2258,E2319,$D2319)*overallRate,MIN(2258,E2319)*overallRate),2))))</f>
        <v>Effectuez l’étape 1</v>
      </c>
      <c r="H2319" s="54" t="str">
        <f>IF(ISTEXT(overallRate),"Effectuez l’étape 1",IF($C2319="Oui","Utiliser Étape 2a) Hebdomadaire (52)",IF(OR(COUNT($D2319,F2319)&lt;&gt;2,overallRate=0),0,ROUND(IF($B2319="Non - avec lien de dépendance",MIN(2258,F2319,$D2319)*overallRate,MIN(2258,F2319)*overallRate),2))))</f>
        <v>Effectuez l’étape 1</v>
      </c>
      <c r="I2319" s="3">
        <f t="shared" si="36"/>
        <v>0</v>
      </c>
    </row>
    <row r="2320" spans="7:9" x14ac:dyDescent="0.35">
      <c r="G2320" s="54" t="str">
        <f>IF(ISTEXT(overallRate),"Effectuez l’étape 1",IF($C2320="Oui","Utiliser Étape 2a) Hebdomadaire (52)",IF(OR(COUNT($D2320,E2320)&lt;&gt;2,overallRate=0),0,ROUND(IF($B2320="Non - avec lien de dépendance",MIN(2258,E2320,$D2320)*overallRate,MIN(2258,E2320)*overallRate),2))))</f>
        <v>Effectuez l’étape 1</v>
      </c>
      <c r="H2320" s="54" t="str">
        <f>IF(ISTEXT(overallRate),"Effectuez l’étape 1",IF($C2320="Oui","Utiliser Étape 2a) Hebdomadaire (52)",IF(OR(COUNT($D2320,F2320)&lt;&gt;2,overallRate=0),0,ROUND(IF($B2320="Non - avec lien de dépendance",MIN(2258,F2320,$D2320)*overallRate,MIN(2258,F2320)*overallRate),2))))</f>
        <v>Effectuez l’étape 1</v>
      </c>
      <c r="I2320" s="3">
        <f t="shared" si="36"/>
        <v>0</v>
      </c>
    </row>
    <row r="2321" spans="7:9" x14ac:dyDescent="0.35">
      <c r="G2321" s="54" t="str">
        <f>IF(ISTEXT(overallRate),"Effectuez l’étape 1",IF($C2321="Oui","Utiliser Étape 2a) Hebdomadaire (52)",IF(OR(COUNT($D2321,E2321)&lt;&gt;2,overallRate=0),0,ROUND(IF($B2321="Non - avec lien de dépendance",MIN(2258,E2321,$D2321)*overallRate,MIN(2258,E2321)*overallRate),2))))</f>
        <v>Effectuez l’étape 1</v>
      </c>
      <c r="H2321" s="54" t="str">
        <f>IF(ISTEXT(overallRate),"Effectuez l’étape 1",IF($C2321="Oui","Utiliser Étape 2a) Hebdomadaire (52)",IF(OR(COUNT($D2321,F2321)&lt;&gt;2,overallRate=0),0,ROUND(IF($B2321="Non - avec lien de dépendance",MIN(2258,F2321,$D2321)*overallRate,MIN(2258,F2321)*overallRate),2))))</f>
        <v>Effectuez l’étape 1</v>
      </c>
      <c r="I2321" s="3">
        <f t="shared" si="36"/>
        <v>0</v>
      </c>
    </row>
    <row r="2322" spans="7:9" x14ac:dyDescent="0.35">
      <c r="G2322" s="54" t="str">
        <f>IF(ISTEXT(overallRate),"Effectuez l’étape 1",IF($C2322="Oui","Utiliser Étape 2a) Hebdomadaire (52)",IF(OR(COUNT($D2322,E2322)&lt;&gt;2,overallRate=0),0,ROUND(IF($B2322="Non - avec lien de dépendance",MIN(2258,E2322,$D2322)*overallRate,MIN(2258,E2322)*overallRate),2))))</f>
        <v>Effectuez l’étape 1</v>
      </c>
      <c r="H2322" s="54" t="str">
        <f>IF(ISTEXT(overallRate),"Effectuez l’étape 1",IF($C2322="Oui","Utiliser Étape 2a) Hebdomadaire (52)",IF(OR(COUNT($D2322,F2322)&lt;&gt;2,overallRate=0),0,ROUND(IF($B2322="Non - avec lien de dépendance",MIN(2258,F2322,$D2322)*overallRate,MIN(2258,F2322)*overallRate),2))))</f>
        <v>Effectuez l’étape 1</v>
      </c>
      <c r="I2322" s="3">
        <f t="shared" si="36"/>
        <v>0</v>
      </c>
    </row>
    <row r="2323" spans="7:9" x14ac:dyDescent="0.35">
      <c r="G2323" s="54" t="str">
        <f>IF(ISTEXT(overallRate),"Effectuez l’étape 1",IF($C2323="Oui","Utiliser Étape 2a) Hebdomadaire (52)",IF(OR(COUNT($D2323,E2323)&lt;&gt;2,overallRate=0),0,ROUND(IF($B2323="Non - avec lien de dépendance",MIN(2258,E2323,$D2323)*overallRate,MIN(2258,E2323)*overallRate),2))))</f>
        <v>Effectuez l’étape 1</v>
      </c>
      <c r="H2323" s="54" t="str">
        <f>IF(ISTEXT(overallRate),"Effectuez l’étape 1",IF($C2323="Oui","Utiliser Étape 2a) Hebdomadaire (52)",IF(OR(COUNT($D2323,F2323)&lt;&gt;2,overallRate=0),0,ROUND(IF($B2323="Non - avec lien de dépendance",MIN(2258,F2323,$D2323)*overallRate,MIN(2258,F2323)*overallRate),2))))</f>
        <v>Effectuez l’étape 1</v>
      </c>
      <c r="I2323" s="3">
        <f t="shared" si="36"/>
        <v>0</v>
      </c>
    </row>
    <row r="2324" spans="7:9" x14ac:dyDescent="0.35">
      <c r="G2324" s="54" t="str">
        <f>IF(ISTEXT(overallRate),"Effectuez l’étape 1",IF($C2324="Oui","Utiliser Étape 2a) Hebdomadaire (52)",IF(OR(COUNT($D2324,E2324)&lt;&gt;2,overallRate=0),0,ROUND(IF($B2324="Non - avec lien de dépendance",MIN(2258,E2324,$D2324)*overallRate,MIN(2258,E2324)*overallRate),2))))</f>
        <v>Effectuez l’étape 1</v>
      </c>
      <c r="H2324" s="54" t="str">
        <f>IF(ISTEXT(overallRate),"Effectuez l’étape 1",IF($C2324="Oui","Utiliser Étape 2a) Hebdomadaire (52)",IF(OR(COUNT($D2324,F2324)&lt;&gt;2,overallRate=0),0,ROUND(IF($B2324="Non - avec lien de dépendance",MIN(2258,F2324,$D2324)*overallRate,MIN(2258,F2324)*overallRate),2))))</f>
        <v>Effectuez l’étape 1</v>
      </c>
      <c r="I2324" s="3">
        <f t="shared" si="36"/>
        <v>0</v>
      </c>
    </row>
    <row r="2325" spans="7:9" x14ac:dyDescent="0.35">
      <c r="G2325" s="54" t="str">
        <f>IF(ISTEXT(overallRate),"Effectuez l’étape 1",IF($C2325="Oui","Utiliser Étape 2a) Hebdomadaire (52)",IF(OR(COUNT($D2325,E2325)&lt;&gt;2,overallRate=0),0,ROUND(IF($B2325="Non - avec lien de dépendance",MIN(2258,E2325,$D2325)*overallRate,MIN(2258,E2325)*overallRate),2))))</f>
        <v>Effectuez l’étape 1</v>
      </c>
      <c r="H2325" s="54" t="str">
        <f>IF(ISTEXT(overallRate),"Effectuez l’étape 1",IF($C2325="Oui","Utiliser Étape 2a) Hebdomadaire (52)",IF(OR(COUNT($D2325,F2325)&lt;&gt;2,overallRate=0),0,ROUND(IF($B2325="Non - avec lien de dépendance",MIN(2258,F2325,$D2325)*overallRate,MIN(2258,F2325)*overallRate),2))))</f>
        <v>Effectuez l’étape 1</v>
      </c>
      <c r="I2325" s="3">
        <f t="shared" si="36"/>
        <v>0</v>
      </c>
    </row>
    <row r="2326" spans="7:9" x14ac:dyDescent="0.35">
      <c r="G2326" s="54" t="str">
        <f>IF(ISTEXT(overallRate),"Effectuez l’étape 1",IF($C2326="Oui","Utiliser Étape 2a) Hebdomadaire (52)",IF(OR(COUNT($D2326,E2326)&lt;&gt;2,overallRate=0),0,ROUND(IF($B2326="Non - avec lien de dépendance",MIN(2258,E2326,$D2326)*overallRate,MIN(2258,E2326)*overallRate),2))))</f>
        <v>Effectuez l’étape 1</v>
      </c>
      <c r="H2326" s="54" t="str">
        <f>IF(ISTEXT(overallRate),"Effectuez l’étape 1",IF($C2326="Oui","Utiliser Étape 2a) Hebdomadaire (52)",IF(OR(COUNT($D2326,F2326)&lt;&gt;2,overallRate=0),0,ROUND(IF($B2326="Non - avec lien de dépendance",MIN(2258,F2326,$D2326)*overallRate,MIN(2258,F2326)*overallRate),2))))</f>
        <v>Effectuez l’étape 1</v>
      </c>
      <c r="I2326" s="3">
        <f t="shared" si="36"/>
        <v>0</v>
      </c>
    </row>
    <row r="2327" spans="7:9" x14ac:dyDescent="0.35">
      <c r="G2327" s="54" t="str">
        <f>IF(ISTEXT(overallRate),"Effectuez l’étape 1",IF($C2327="Oui","Utiliser Étape 2a) Hebdomadaire (52)",IF(OR(COUNT($D2327,E2327)&lt;&gt;2,overallRate=0),0,ROUND(IF($B2327="Non - avec lien de dépendance",MIN(2258,E2327,$D2327)*overallRate,MIN(2258,E2327)*overallRate),2))))</f>
        <v>Effectuez l’étape 1</v>
      </c>
      <c r="H2327" s="54" t="str">
        <f>IF(ISTEXT(overallRate),"Effectuez l’étape 1",IF($C2327="Oui","Utiliser Étape 2a) Hebdomadaire (52)",IF(OR(COUNT($D2327,F2327)&lt;&gt;2,overallRate=0),0,ROUND(IF($B2327="Non - avec lien de dépendance",MIN(2258,F2327,$D2327)*overallRate,MIN(2258,F2327)*overallRate),2))))</f>
        <v>Effectuez l’étape 1</v>
      </c>
      <c r="I2327" s="3">
        <f t="shared" si="36"/>
        <v>0</v>
      </c>
    </row>
    <row r="2328" spans="7:9" x14ac:dyDescent="0.35">
      <c r="G2328" s="54" t="str">
        <f>IF(ISTEXT(overallRate),"Effectuez l’étape 1",IF($C2328="Oui","Utiliser Étape 2a) Hebdomadaire (52)",IF(OR(COUNT($D2328,E2328)&lt;&gt;2,overallRate=0),0,ROUND(IF($B2328="Non - avec lien de dépendance",MIN(2258,E2328,$D2328)*overallRate,MIN(2258,E2328)*overallRate),2))))</f>
        <v>Effectuez l’étape 1</v>
      </c>
      <c r="H2328" s="54" t="str">
        <f>IF(ISTEXT(overallRate),"Effectuez l’étape 1",IF($C2328="Oui","Utiliser Étape 2a) Hebdomadaire (52)",IF(OR(COUNT($D2328,F2328)&lt;&gt;2,overallRate=0),0,ROUND(IF($B2328="Non - avec lien de dépendance",MIN(2258,F2328,$D2328)*overallRate,MIN(2258,F2328)*overallRate),2))))</f>
        <v>Effectuez l’étape 1</v>
      </c>
      <c r="I2328" s="3">
        <f t="shared" si="36"/>
        <v>0</v>
      </c>
    </row>
    <row r="2329" spans="7:9" x14ac:dyDescent="0.35">
      <c r="G2329" s="54" t="str">
        <f>IF(ISTEXT(overallRate),"Effectuez l’étape 1",IF($C2329="Oui","Utiliser Étape 2a) Hebdomadaire (52)",IF(OR(COUNT($D2329,E2329)&lt;&gt;2,overallRate=0),0,ROUND(IF($B2329="Non - avec lien de dépendance",MIN(2258,E2329,$D2329)*overallRate,MIN(2258,E2329)*overallRate),2))))</f>
        <v>Effectuez l’étape 1</v>
      </c>
      <c r="H2329" s="54" t="str">
        <f>IF(ISTEXT(overallRate),"Effectuez l’étape 1",IF($C2329="Oui","Utiliser Étape 2a) Hebdomadaire (52)",IF(OR(COUNT($D2329,F2329)&lt;&gt;2,overallRate=0),0,ROUND(IF($B2329="Non - avec lien de dépendance",MIN(2258,F2329,$D2329)*overallRate,MIN(2258,F2329)*overallRate),2))))</f>
        <v>Effectuez l’étape 1</v>
      </c>
      <c r="I2329" s="3">
        <f t="shared" si="36"/>
        <v>0</v>
      </c>
    </row>
    <row r="2330" spans="7:9" x14ac:dyDescent="0.35">
      <c r="G2330" s="54" t="str">
        <f>IF(ISTEXT(overallRate),"Effectuez l’étape 1",IF($C2330="Oui","Utiliser Étape 2a) Hebdomadaire (52)",IF(OR(COUNT($D2330,E2330)&lt;&gt;2,overallRate=0),0,ROUND(IF($B2330="Non - avec lien de dépendance",MIN(2258,E2330,$D2330)*overallRate,MIN(2258,E2330)*overallRate),2))))</f>
        <v>Effectuez l’étape 1</v>
      </c>
      <c r="H2330" s="54" t="str">
        <f>IF(ISTEXT(overallRate),"Effectuez l’étape 1",IF($C2330="Oui","Utiliser Étape 2a) Hebdomadaire (52)",IF(OR(COUNT($D2330,F2330)&lt;&gt;2,overallRate=0),0,ROUND(IF($B2330="Non - avec lien de dépendance",MIN(2258,F2330,$D2330)*overallRate,MIN(2258,F2330)*overallRate),2))))</f>
        <v>Effectuez l’étape 1</v>
      </c>
      <c r="I2330" s="3">
        <f t="shared" si="36"/>
        <v>0</v>
      </c>
    </row>
    <row r="2331" spans="7:9" x14ac:dyDescent="0.35">
      <c r="G2331" s="54" t="str">
        <f>IF(ISTEXT(overallRate),"Effectuez l’étape 1",IF($C2331="Oui","Utiliser Étape 2a) Hebdomadaire (52)",IF(OR(COUNT($D2331,E2331)&lt;&gt;2,overallRate=0),0,ROUND(IF($B2331="Non - avec lien de dépendance",MIN(2258,E2331,$D2331)*overallRate,MIN(2258,E2331)*overallRate),2))))</f>
        <v>Effectuez l’étape 1</v>
      </c>
      <c r="H2331" s="54" t="str">
        <f>IF(ISTEXT(overallRate),"Effectuez l’étape 1",IF($C2331="Oui","Utiliser Étape 2a) Hebdomadaire (52)",IF(OR(COUNT($D2331,F2331)&lt;&gt;2,overallRate=0),0,ROUND(IF($B2331="Non - avec lien de dépendance",MIN(2258,F2331,$D2331)*overallRate,MIN(2258,F2331)*overallRate),2))))</f>
        <v>Effectuez l’étape 1</v>
      </c>
      <c r="I2331" s="3">
        <f t="shared" si="36"/>
        <v>0</v>
      </c>
    </row>
    <row r="2332" spans="7:9" x14ac:dyDescent="0.35">
      <c r="G2332" s="54" t="str">
        <f>IF(ISTEXT(overallRate),"Effectuez l’étape 1",IF($C2332="Oui","Utiliser Étape 2a) Hebdomadaire (52)",IF(OR(COUNT($D2332,E2332)&lt;&gt;2,overallRate=0),0,ROUND(IF($B2332="Non - avec lien de dépendance",MIN(2258,E2332,$D2332)*overallRate,MIN(2258,E2332)*overallRate),2))))</f>
        <v>Effectuez l’étape 1</v>
      </c>
      <c r="H2332" s="54" t="str">
        <f>IF(ISTEXT(overallRate),"Effectuez l’étape 1",IF($C2332="Oui","Utiliser Étape 2a) Hebdomadaire (52)",IF(OR(COUNT($D2332,F2332)&lt;&gt;2,overallRate=0),0,ROUND(IF($B2332="Non - avec lien de dépendance",MIN(2258,F2332,$D2332)*overallRate,MIN(2258,F2332)*overallRate),2))))</f>
        <v>Effectuez l’étape 1</v>
      </c>
      <c r="I2332" s="3">
        <f t="shared" si="36"/>
        <v>0</v>
      </c>
    </row>
    <row r="2333" spans="7:9" x14ac:dyDescent="0.35">
      <c r="G2333" s="54" t="str">
        <f>IF(ISTEXT(overallRate),"Effectuez l’étape 1",IF($C2333="Oui","Utiliser Étape 2a) Hebdomadaire (52)",IF(OR(COUNT($D2333,E2333)&lt;&gt;2,overallRate=0),0,ROUND(IF($B2333="Non - avec lien de dépendance",MIN(2258,E2333,$D2333)*overallRate,MIN(2258,E2333)*overallRate),2))))</f>
        <v>Effectuez l’étape 1</v>
      </c>
      <c r="H2333" s="54" t="str">
        <f>IF(ISTEXT(overallRate),"Effectuez l’étape 1",IF($C2333="Oui","Utiliser Étape 2a) Hebdomadaire (52)",IF(OR(COUNT($D2333,F2333)&lt;&gt;2,overallRate=0),0,ROUND(IF($B2333="Non - avec lien de dépendance",MIN(2258,F2333,$D2333)*overallRate,MIN(2258,F2333)*overallRate),2))))</f>
        <v>Effectuez l’étape 1</v>
      </c>
      <c r="I2333" s="3">
        <f t="shared" si="36"/>
        <v>0</v>
      </c>
    </row>
    <row r="2334" spans="7:9" x14ac:dyDescent="0.35">
      <c r="G2334" s="54" t="str">
        <f>IF(ISTEXT(overallRate),"Effectuez l’étape 1",IF($C2334="Oui","Utiliser Étape 2a) Hebdomadaire (52)",IF(OR(COUNT($D2334,E2334)&lt;&gt;2,overallRate=0),0,ROUND(IF($B2334="Non - avec lien de dépendance",MIN(2258,E2334,$D2334)*overallRate,MIN(2258,E2334)*overallRate),2))))</f>
        <v>Effectuez l’étape 1</v>
      </c>
      <c r="H2334" s="54" t="str">
        <f>IF(ISTEXT(overallRate),"Effectuez l’étape 1",IF($C2334="Oui","Utiliser Étape 2a) Hebdomadaire (52)",IF(OR(COUNT($D2334,F2334)&lt;&gt;2,overallRate=0),0,ROUND(IF($B2334="Non - avec lien de dépendance",MIN(2258,F2334,$D2334)*overallRate,MIN(2258,F2334)*overallRate),2))))</f>
        <v>Effectuez l’étape 1</v>
      </c>
      <c r="I2334" s="3">
        <f t="shared" si="36"/>
        <v>0</v>
      </c>
    </row>
    <row r="2335" spans="7:9" x14ac:dyDescent="0.35">
      <c r="G2335" s="54" t="str">
        <f>IF(ISTEXT(overallRate),"Effectuez l’étape 1",IF($C2335="Oui","Utiliser Étape 2a) Hebdomadaire (52)",IF(OR(COUNT($D2335,E2335)&lt;&gt;2,overallRate=0),0,ROUND(IF($B2335="Non - avec lien de dépendance",MIN(2258,E2335,$D2335)*overallRate,MIN(2258,E2335)*overallRate),2))))</f>
        <v>Effectuez l’étape 1</v>
      </c>
      <c r="H2335" s="54" t="str">
        <f>IF(ISTEXT(overallRate),"Effectuez l’étape 1",IF($C2335="Oui","Utiliser Étape 2a) Hebdomadaire (52)",IF(OR(COUNT($D2335,F2335)&lt;&gt;2,overallRate=0),0,ROUND(IF($B2335="Non - avec lien de dépendance",MIN(2258,F2335,$D2335)*overallRate,MIN(2258,F2335)*overallRate),2))))</f>
        <v>Effectuez l’étape 1</v>
      </c>
      <c r="I2335" s="3">
        <f t="shared" si="36"/>
        <v>0</v>
      </c>
    </row>
    <row r="2336" spans="7:9" x14ac:dyDescent="0.35">
      <c r="G2336" s="54" t="str">
        <f>IF(ISTEXT(overallRate),"Effectuez l’étape 1",IF($C2336="Oui","Utiliser Étape 2a) Hebdomadaire (52)",IF(OR(COUNT($D2336,E2336)&lt;&gt;2,overallRate=0),0,ROUND(IF($B2336="Non - avec lien de dépendance",MIN(2258,E2336,$D2336)*overallRate,MIN(2258,E2336)*overallRate),2))))</f>
        <v>Effectuez l’étape 1</v>
      </c>
      <c r="H2336" s="54" t="str">
        <f>IF(ISTEXT(overallRate),"Effectuez l’étape 1",IF($C2336="Oui","Utiliser Étape 2a) Hebdomadaire (52)",IF(OR(COUNT($D2336,F2336)&lt;&gt;2,overallRate=0),0,ROUND(IF($B2336="Non - avec lien de dépendance",MIN(2258,F2336,$D2336)*overallRate,MIN(2258,F2336)*overallRate),2))))</f>
        <v>Effectuez l’étape 1</v>
      </c>
      <c r="I2336" s="3">
        <f t="shared" si="36"/>
        <v>0</v>
      </c>
    </row>
    <row r="2337" spans="7:9" x14ac:dyDescent="0.35">
      <c r="G2337" s="54" t="str">
        <f>IF(ISTEXT(overallRate),"Effectuez l’étape 1",IF($C2337="Oui","Utiliser Étape 2a) Hebdomadaire (52)",IF(OR(COUNT($D2337,E2337)&lt;&gt;2,overallRate=0),0,ROUND(IF($B2337="Non - avec lien de dépendance",MIN(2258,E2337,$D2337)*overallRate,MIN(2258,E2337)*overallRate),2))))</f>
        <v>Effectuez l’étape 1</v>
      </c>
      <c r="H2337" s="54" t="str">
        <f>IF(ISTEXT(overallRate),"Effectuez l’étape 1",IF($C2337="Oui","Utiliser Étape 2a) Hebdomadaire (52)",IF(OR(COUNT($D2337,F2337)&lt;&gt;2,overallRate=0),0,ROUND(IF($B2337="Non - avec lien de dépendance",MIN(2258,F2337,$D2337)*overallRate,MIN(2258,F2337)*overallRate),2))))</f>
        <v>Effectuez l’étape 1</v>
      </c>
      <c r="I2337" s="3">
        <f t="shared" si="36"/>
        <v>0</v>
      </c>
    </row>
    <row r="2338" spans="7:9" x14ac:dyDescent="0.35">
      <c r="G2338" s="54" t="str">
        <f>IF(ISTEXT(overallRate),"Effectuez l’étape 1",IF($C2338="Oui","Utiliser Étape 2a) Hebdomadaire (52)",IF(OR(COUNT($D2338,E2338)&lt;&gt;2,overallRate=0),0,ROUND(IF($B2338="Non - avec lien de dépendance",MIN(2258,E2338,$D2338)*overallRate,MIN(2258,E2338)*overallRate),2))))</f>
        <v>Effectuez l’étape 1</v>
      </c>
      <c r="H2338" s="54" t="str">
        <f>IF(ISTEXT(overallRate),"Effectuez l’étape 1",IF($C2338="Oui","Utiliser Étape 2a) Hebdomadaire (52)",IF(OR(COUNT($D2338,F2338)&lt;&gt;2,overallRate=0),0,ROUND(IF($B2338="Non - avec lien de dépendance",MIN(2258,F2338,$D2338)*overallRate,MIN(2258,F2338)*overallRate),2))))</f>
        <v>Effectuez l’étape 1</v>
      </c>
      <c r="I2338" s="3">
        <f t="shared" si="36"/>
        <v>0</v>
      </c>
    </row>
    <row r="2339" spans="7:9" x14ac:dyDescent="0.35">
      <c r="G2339" s="54" t="str">
        <f>IF(ISTEXT(overallRate),"Effectuez l’étape 1",IF($C2339="Oui","Utiliser Étape 2a) Hebdomadaire (52)",IF(OR(COUNT($D2339,E2339)&lt;&gt;2,overallRate=0),0,ROUND(IF($B2339="Non - avec lien de dépendance",MIN(2258,E2339,$D2339)*overallRate,MIN(2258,E2339)*overallRate),2))))</f>
        <v>Effectuez l’étape 1</v>
      </c>
      <c r="H2339" s="54" t="str">
        <f>IF(ISTEXT(overallRate),"Effectuez l’étape 1",IF($C2339="Oui","Utiliser Étape 2a) Hebdomadaire (52)",IF(OR(COUNT($D2339,F2339)&lt;&gt;2,overallRate=0),0,ROUND(IF($B2339="Non - avec lien de dépendance",MIN(2258,F2339,$D2339)*overallRate,MIN(2258,F2339)*overallRate),2))))</f>
        <v>Effectuez l’étape 1</v>
      </c>
      <c r="I2339" s="3">
        <f t="shared" si="36"/>
        <v>0</v>
      </c>
    </row>
    <row r="2340" spans="7:9" x14ac:dyDescent="0.35">
      <c r="G2340" s="54" t="str">
        <f>IF(ISTEXT(overallRate),"Effectuez l’étape 1",IF($C2340="Oui","Utiliser Étape 2a) Hebdomadaire (52)",IF(OR(COUNT($D2340,E2340)&lt;&gt;2,overallRate=0),0,ROUND(IF($B2340="Non - avec lien de dépendance",MIN(2258,E2340,$D2340)*overallRate,MIN(2258,E2340)*overallRate),2))))</f>
        <v>Effectuez l’étape 1</v>
      </c>
      <c r="H2340" s="54" t="str">
        <f>IF(ISTEXT(overallRate),"Effectuez l’étape 1",IF($C2340="Oui","Utiliser Étape 2a) Hebdomadaire (52)",IF(OR(COUNT($D2340,F2340)&lt;&gt;2,overallRate=0),0,ROUND(IF($B2340="Non - avec lien de dépendance",MIN(2258,F2340,$D2340)*overallRate,MIN(2258,F2340)*overallRate),2))))</f>
        <v>Effectuez l’étape 1</v>
      </c>
      <c r="I2340" s="3">
        <f t="shared" si="36"/>
        <v>0</v>
      </c>
    </row>
    <row r="2341" spans="7:9" x14ac:dyDescent="0.35">
      <c r="G2341" s="54" t="str">
        <f>IF(ISTEXT(overallRate),"Effectuez l’étape 1",IF($C2341="Oui","Utiliser Étape 2a) Hebdomadaire (52)",IF(OR(COUNT($D2341,E2341)&lt;&gt;2,overallRate=0),0,ROUND(IF($B2341="Non - avec lien de dépendance",MIN(2258,E2341,$D2341)*overallRate,MIN(2258,E2341)*overallRate),2))))</f>
        <v>Effectuez l’étape 1</v>
      </c>
      <c r="H2341" s="54" t="str">
        <f>IF(ISTEXT(overallRate),"Effectuez l’étape 1",IF($C2341="Oui","Utiliser Étape 2a) Hebdomadaire (52)",IF(OR(COUNT($D2341,F2341)&lt;&gt;2,overallRate=0),0,ROUND(IF($B2341="Non - avec lien de dépendance",MIN(2258,F2341,$D2341)*overallRate,MIN(2258,F2341)*overallRate),2))))</f>
        <v>Effectuez l’étape 1</v>
      </c>
      <c r="I2341" s="3">
        <f t="shared" si="36"/>
        <v>0</v>
      </c>
    </row>
    <row r="2342" spans="7:9" x14ac:dyDescent="0.35">
      <c r="G2342" s="54" t="str">
        <f>IF(ISTEXT(overallRate),"Effectuez l’étape 1",IF($C2342="Oui","Utiliser Étape 2a) Hebdomadaire (52)",IF(OR(COUNT($D2342,E2342)&lt;&gt;2,overallRate=0),0,ROUND(IF($B2342="Non - avec lien de dépendance",MIN(2258,E2342,$D2342)*overallRate,MIN(2258,E2342)*overallRate),2))))</f>
        <v>Effectuez l’étape 1</v>
      </c>
      <c r="H2342" s="54" t="str">
        <f>IF(ISTEXT(overallRate),"Effectuez l’étape 1",IF($C2342="Oui","Utiliser Étape 2a) Hebdomadaire (52)",IF(OR(COUNT($D2342,F2342)&lt;&gt;2,overallRate=0),0,ROUND(IF($B2342="Non - avec lien de dépendance",MIN(2258,F2342,$D2342)*overallRate,MIN(2258,F2342)*overallRate),2))))</f>
        <v>Effectuez l’étape 1</v>
      </c>
      <c r="I2342" s="3">
        <f t="shared" si="36"/>
        <v>0</v>
      </c>
    </row>
    <row r="2343" spans="7:9" x14ac:dyDescent="0.35">
      <c r="G2343" s="54" t="str">
        <f>IF(ISTEXT(overallRate),"Effectuez l’étape 1",IF($C2343="Oui","Utiliser Étape 2a) Hebdomadaire (52)",IF(OR(COUNT($D2343,E2343)&lt;&gt;2,overallRate=0),0,ROUND(IF($B2343="Non - avec lien de dépendance",MIN(2258,E2343,$D2343)*overallRate,MIN(2258,E2343)*overallRate),2))))</f>
        <v>Effectuez l’étape 1</v>
      </c>
      <c r="H2343" s="54" t="str">
        <f>IF(ISTEXT(overallRate),"Effectuez l’étape 1",IF($C2343="Oui","Utiliser Étape 2a) Hebdomadaire (52)",IF(OR(COUNT($D2343,F2343)&lt;&gt;2,overallRate=0),0,ROUND(IF($B2343="Non - avec lien de dépendance",MIN(2258,F2343,$D2343)*overallRate,MIN(2258,F2343)*overallRate),2))))</f>
        <v>Effectuez l’étape 1</v>
      </c>
      <c r="I2343" s="3">
        <f t="shared" si="36"/>
        <v>0</v>
      </c>
    </row>
    <row r="2344" spans="7:9" x14ac:dyDescent="0.35">
      <c r="G2344" s="54" t="str">
        <f>IF(ISTEXT(overallRate),"Effectuez l’étape 1",IF($C2344="Oui","Utiliser Étape 2a) Hebdomadaire (52)",IF(OR(COUNT($D2344,E2344)&lt;&gt;2,overallRate=0),0,ROUND(IF($B2344="Non - avec lien de dépendance",MIN(2258,E2344,$D2344)*overallRate,MIN(2258,E2344)*overallRate),2))))</f>
        <v>Effectuez l’étape 1</v>
      </c>
      <c r="H2344" s="54" t="str">
        <f>IF(ISTEXT(overallRate),"Effectuez l’étape 1",IF($C2344="Oui","Utiliser Étape 2a) Hebdomadaire (52)",IF(OR(COUNT($D2344,F2344)&lt;&gt;2,overallRate=0),0,ROUND(IF($B2344="Non - avec lien de dépendance",MIN(2258,F2344,$D2344)*overallRate,MIN(2258,F2344)*overallRate),2))))</f>
        <v>Effectuez l’étape 1</v>
      </c>
      <c r="I2344" s="3">
        <f t="shared" si="36"/>
        <v>0</v>
      </c>
    </row>
    <row r="2345" spans="7:9" x14ac:dyDescent="0.35">
      <c r="G2345" s="54" t="str">
        <f>IF(ISTEXT(overallRate),"Effectuez l’étape 1",IF($C2345="Oui","Utiliser Étape 2a) Hebdomadaire (52)",IF(OR(COUNT($D2345,E2345)&lt;&gt;2,overallRate=0),0,ROUND(IF($B2345="Non - avec lien de dépendance",MIN(2258,E2345,$D2345)*overallRate,MIN(2258,E2345)*overallRate),2))))</f>
        <v>Effectuez l’étape 1</v>
      </c>
      <c r="H2345" s="54" t="str">
        <f>IF(ISTEXT(overallRate),"Effectuez l’étape 1",IF($C2345="Oui","Utiliser Étape 2a) Hebdomadaire (52)",IF(OR(COUNT($D2345,F2345)&lt;&gt;2,overallRate=0),0,ROUND(IF($B2345="Non - avec lien de dépendance",MIN(2258,F2345,$D2345)*overallRate,MIN(2258,F2345)*overallRate),2))))</f>
        <v>Effectuez l’étape 1</v>
      </c>
      <c r="I2345" s="3">
        <f t="shared" si="36"/>
        <v>0</v>
      </c>
    </row>
    <row r="2346" spans="7:9" x14ac:dyDescent="0.35">
      <c r="G2346" s="54" t="str">
        <f>IF(ISTEXT(overallRate),"Effectuez l’étape 1",IF($C2346="Oui","Utiliser Étape 2a) Hebdomadaire (52)",IF(OR(COUNT($D2346,E2346)&lt;&gt;2,overallRate=0),0,ROUND(IF($B2346="Non - avec lien de dépendance",MIN(2258,E2346,$D2346)*overallRate,MIN(2258,E2346)*overallRate),2))))</f>
        <v>Effectuez l’étape 1</v>
      </c>
      <c r="H2346" s="54" t="str">
        <f>IF(ISTEXT(overallRate),"Effectuez l’étape 1",IF($C2346="Oui","Utiliser Étape 2a) Hebdomadaire (52)",IF(OR(COUNT($D2346,F2346)&lt;&gt;2,overallRate=0),0,ROUND(IF($B2346="Non - avec lien de dépendance",MIN(2258,F2346,$D2346)*overallRate,MIN(2258,F2346)*overallRate),2))))</f>
        <v>Effectuez l’étape 1</v>
      </c>
      <c r="I2346" s="3">
        <f t="shared" si="36"/>
        <v>0</v>
      </c>
    </row>
    <row r="2347" spans="7:9" x14ac:dyDescent="0.35">
      <c r="G2347" s="54" t="str">
        <f>IF(ISTEXT(overallRate),"Effectuez l’étape 1",IF($C2347="Oui","Utiliser Étape 2a) Hebdomadaire (52)",IF(OR(COUNT($D2347,E2347)&lt;&gt;2,overallRate=0),0,ROUND(IF($B2347="Non - avec lien de dépendance",MIN(2258,E2347,$D2347)*overallRate,MIN(2258,E2347)*overallRate),2))))</f>
        <v>Effectuez l’étape 1</v>
      </c>
      <c r="H2347" s="54" t="str">
        <f>IF(ISTEXT(overallRate),"Effectuez l’étape 1",IF($C2347="Oui","Utiliser Étape 2a) Hebdomadaire (52)",IF(OR(COUNT($D2347,F2347)&lt;&gt;2,overallRate=0),0,ROUND(IF($B2347="Non - avec lien de dépendance",MIN(2258,F2347,$D2347)*overallRate,MIN(2258,F2347)*overallRate),2))))</f>
        <v>Effectuez l’étape 1</v>
      </c>
      <c r="I2347" s="3">
        <f t="shared" si="36"/>
        <v>0</v>
      </c>
    </row>
    <row r="2348" spans="7:9" x14ac:dyDescent="0.35">
      <c r="G2348" s="54" t="str">
        <f>IF(ISTEXT(overallRate),"Effectuez l’étape 1",IF($C2348="Oui","Utiliser Étape 2a) Hebdomadaire (52)",IF(OR(COUNT($D2348,E2348)&lt;&gt;2,overallRate=0),0,ROUND(IF($B2348="Non - avec lien de dépendance",MIN(2258,E2348,$D2348)*overallRate,MIN(2258,E2348)*overallRate),2))))</f>
        <v>Effectuez l’étape 1</v>
      </c>
      <c r="H2348" s="54" t="str">
        <f>IF(ISTEXT(overallRate),"Effectuez l’étape 1",IF($C2348="Oui","Utiliser Étape 2a) Hebdomadaire (52)",IF(OR(COUNT($D2348,F2348)&lt;&gt;2,overallRate=0),0,ROUND(IF($B2348="Non - avec lien de dépendance",MIN(2258,F2348,$D2348)*overallRate,MIN(2258,F2348)*overallRate),2))))</f>
        <v>Effectuez l’étape 1</v>
      </c>
      <c r="I2348" s="3">
        <f t="shared" si="36"/>
        <v>0</v>
      </c>
    </row>
    <row r="2349" spans="7:9" x14ac:dyDescent="0.35">
      <c r="G2349" s="54" t="str">
        <f>IF(ISTEXT(overallRate),"Effectuez l’étape 1",IF($C2349="Oui","Utiliser Étape 2a) Hebdomadaire (52)",IF(OR(COUNT($D2349,E2349)&lt;&gt;2,overallRate=0),0,ROUND(IF($B2349="Non - avec lien de dépendance",MIN(2258,E2349,$D2349)*overallRate,MIN(2258,E2349)*overallRate),2))))</f>
        <v>Effectuez l’étape 1</v>
      </c>
      <c r="H2349" s="54" t="str">
        <f>IF(ISTEXT(overallRate),"Effectuez l’étape 1",IF($C2349="Oui","Utiliser Étape 2a) Hebdomadaire (52)",IF(OR(COUNT($D2349,F2349)&lt;&gt;2,overallRate=0),0,ROUND(IF($B2349="Non - avec lien de dépendance",MIN(2258,F2349,$D2349)*overallRate,MIN(2258,F2349)*overallRate),2))))</f>
        <v>Effectuez l’étape 1</v>
      </c>
      <c r="I2349" s="3">
        <f t="shared" si="36"/>
        <v>0</v>
      </c>
    </row>
    <row r="2350" spans="7:9" x14ac:dyDescent="0.35">
      <c r="G2350" s="54" t="str">
        <f>IF(ISTEXT(overallRate),"Effectuez l’étape 1",IF($C2350="Oui","Utiliser Étape 2a) Hebdomadaire (52)",IF(OR(COUNT($D2350,E2350)&lt;&gt;2,overallRate=0),0,ROUND(IF($B2350="Non - avec lien de dépendance",MIN(2258,E2350,$D2350)*overallRate,MIN(2258,E2350)*overallRate),2))))</f>
        <v>Effectuez l’étape 1</v>
      </c>
      <c r="H2350" s="54" t="str">
        <f>IF(ISTEXT(overallRate),"Effectuez l’étape 1",IF($C2350="Oui","Utiliser Étape 2a) Hebdomadaire (52)",IF(OR(COUNT($D2350,F2350)&lt;&gt;2,overallRate=0),0,ROUND(IF($B2350="Non - avec lien de dépendance",MIN(2258,F2350,$D2350)*overallRate,MIN(2258,F2350)*overallRate),2))))</f>
        <v>Effectuez l’étape 1</v>
      </c>
      <c r="I2350" s="3">
        <f t="shared" si="36"/>
        <v>0</v>
      </c>
    </row>
    <row r="2351" spans="7:9" x14ac:dyDescent="0.35">
      <c r="G2351" s="54" t="str">
        <f>IF(ISTEXT(overallRate),"Effectuez l’étape 1",IF($C2351="Oui","Utiliser Étape 2a) Hebdomadaire (52)",IF(OR(COUNT($D2351,E2351)&lt;&gt;2,overallRate=0),0,ROUND(IF($B2351="Non - avec lien de dépendance",MIN(2258,E2351,$D2351)*overallRate,MIN(2258,E2351)*overallRate),2))))</f>
        <v>Effectuez l’étape 1</v>
      </c>
      <c r="H2351" s="54" t="str">
        <f>IF(ISTEXT(overallRate),"Effectuez l’étape 1",IF($C2351="Oui","Utiliser Étape 2a) Hebdomadaire (52)",IF(OR(COUNT($D2351,F2351)&lt;&gt;2,overallRate=0),0,ROUND(IF($B2351="Non - avec lien de dépendance",MIN(2258,F2351,$D2351)*overallRate,MIN(2258,F2351)*overallRate),2))))</f>
        <v>Effectuez l’étape 1</v>
      </c>
      <c r="I2351" s="3">
        <f t="shared" si="36"/>
        <v>0</v>
      </c>
    </row>
    <row r="2352" spans="7:9" x14ac:dyDescent="0.35">
      <c r="G2352" s="54" t="str">
        <f>IF(ISTEXT(overallRate),"Effectuez l’étape 1",IF($C2352="Oui","Utiliser Étape 2a) Hebdomadaire (52)",IF(OR(COUNT($D2352,E2352)&lt;&gt;2,overallRate=0),0,ROUND(IF($B2352="Non - avec lien de dépendance",MIN(2258,E2352,$D2352)*overallRate,MIN(2258,E2352)*overallRate),2))))</f>
        <v>Effectuez l’étape 1</v>
      </c>
      <c r="H2352" s="54" t="str">
        <f>IF(ISTEXT(overallRate),"Effectuez l’étape 1",IF($C2352="Oui","Utiliser Étape 2a) Hebdomadaire (52)",IF(OR(COUNT($D2352,F2352)&lt;&gt;2,overallRate=0),0,ROUND(IF($B2352="Non - avec lien de dépendance",MIN(2258,F2352,$D2352)*overallRate,MIN(2258,F2352)*overallRate),2))))</f>
        <v>Effectuez l’étape 1</v>
      </c>
      <c r="I2352" s="3">
        <f t="shared" si="36"/>
        <v>0</v>
      </c>
    </row>
    <row r="2353" spans="7:9" x14ac:dyDescent="0.35">
      <c r="G2353" s="54" t="str">
        <f>IF(ISTEXT(overallRate),"Effectuez l’étape 1",IF($C2353="Oui","Utiliser Étape 2a) Hebdomadaire (52)",IF(OR(COUNT($D2353,E2353)&lt;&gt;2,overallRate=0),0,ROUND(IF($B2353="Non - avec lien de dépendance",MIN(2258,E2353,$D2353)*overallRate,MIN(2258,E2353)*overallRate),2))))</f>
        <v>Effectuez l’étape 1</v>
      </c>
      <c r="H2353" s="54" t="str">
        <f>IF(ISTEXT(overallRate),"Effectuez l’étape 1",IF($C2353="Oui","Utiliser Étape 2a) Hebdomadaire (52)",IF(OR(COUNT($D2353,F2353)&lt;&gt;2,overallRate=0),0,ROUND(IF($B2353="Non - avec lien de dépendance",MIN(2258,F2353,$D2353)*overallRate,MIN(2258,F2353)*overallRate),2))))</f>
        <v>Effectuez l’étape 1</v>
      </c>
      <c r="I2353" s="3">
        <f t="shared" si="36"/>
        <v>0</v>
      </c>
    </row>
    <row r="2354" spans="7:9" x14ac:dyDescent="0.35">
      <c r="G2354" s="54" t="str">
        <f>IF(ISTEXT(overallRate),"Effectuez l’étape 1",IF($C2354="Oui","Utiliser Étape 2a) Hebdomadaire (52)",IF(OR(COUNT($D2354,E2354)&lt;&gt;2,overallRate=0),0,ROUND(IF($B2354="Non - avec lien de dépendance",MIN(2258,E2354,$D2354)*overallRate,MIN(2258,E2354)*overallRate),2))))</f>
        <v>Effectuez l’étape 1</v>
      </c>
      <c r="H2354" s="54" t="str">
        <f>IF(ISTEXT(overallRate),"Effectuez l’étape 1",IF($C2354="Oui","Utiliser Étape 2a) Hebdomadaire (52)",IF(OR(COUNT($D2354,F2354)&lt;&gt;2,overallRate=0),0,ROUND(IF($B2354="Non - avec lien de dépendance",MIN(2258,F2354,$D2354)*overallRate,MIN(2258,F2354)*overallRate),2))))</f>
        <v>Effectuez l’étape 1</v>
      </c>
      <c r="I2354" s="3">
        <f t="shared" si="36"/>
        <v>0</v>
      </c>
    </row>
    <row r="2355" spans="7:9" x14ac:dyDescent="0.35">
      <c r="G2355" s="54" t="str">
        <f>IF(ISTEXT(overallRate),"Effectuez l’étape 1",IF($C2355="Oui","Utiliser Étape 2a) Hebdomadaire (52)",IF(OR(COUNT($D2355,E2355)&lt;&gt;2,overallRate=0),0,ROUND(IF($B2355="Non - avec lien de dépendance",MIN(2258,E2355,$D2355)*overallRate,MIN(2258,E2355)*overallRate),2))))</f>
        <v>Effectuez l’étape 1</v>
      </c>
      <c r="H2355" s="54" t="str">
        <f>IF(ISTEXT(overallRate),"Effectuez l’étape 1",IF($C2355="Oui","Utiliser Étape 2a) Hebdomadaire (52)",IF(OR(COUNT($D2355,F2355)&lt;&gt;2,overallRate=0),0,ROUND(IF($B2355="Non - avec lien de dépendance",MIN(2258,F2355,$D2355)*overallRate,MIN(2258,F2355)*overallRate),2))))</f>
        <v>Effectuez l’étape 1</v>
      </c>
      <c r="I2355" s="3">
        <f t="shared" si="36"/>
        <v>0</v>
      </c>
    </row>
    <row r="2356" spans="7:9" x14ac:dyDescent="0.35">
      <c r="G2356" s="54" t="str">
        <f>IF(ISTEXT(overallRate),"Effectuez l’étape 1",IF($C2356="Oui","Utiliser Étape 2a) Hebdomadaire (52)",IF(OR(COUNT($D2356,E2356)&lt;&gt;2,overallRate=0),0,ROUND(IF($B2356="Non - avec lien de dépendance",MIN(2258,E2356,$D2356)*overallRate,MIN(2258,E2356)*overallRate),2))))</f>
        <v>Effectuez l’étape 1</v>
      </c>
      <c r="H2356" s="54" t="str">
        <f>IF(ISTEXT(overallRate),"Effectuez l’étape 1",IF($C2356="Oui","Utiliser Étape 2a) Hebdomadaire (52)",IF(OR(COUNT($D2356,F2356)&lt;&gt;2,overallRate=0),0,ROUND(IF($B2356="Non - avec lien de dépendance",MIN(2258,F2356,$D2356)*overallRate,MIN(2258,F2356)*overallRate),2))))</f>
        <v>Effectuez l’étape 1</v>
      </c>
      <c r="I2356" s="3">
        <f t="shared" si="36"/>
        <v>0</v>
      </c>
    </row>
    <row r="2357" spans="7:9" x14ac:dyDescent="0.35">
      <c r="G2357" s="54" t="str">
        <f>IF(ISTEXT(overallRate),"Effectuez l’étape 1",IF($C2357="Oui","Utiliser Étape 2a) Hebdomadaire (52)",IF(OR(COUNT($D2357,E2357)&lt;&gt;2,overallRate=0),0,ROUND(IF($B2357="Non - avec lien de dépendance",MIN(2258,E2357,$D2357)*overallRate,MIN(2258,E2357)*overallRate),2))))</f>
        <v>Effectuez l’étape 1</v>
      </c>
      <c r="H2357" s="54" t="str">
        <f>IF(ISTEXT(overallRate),"Effectuez l’étape 1",IF($C2357="Oui","Utiliser Étape 2a) Hebdomadaire (52)",IF(OR(COUNT($D2357,F2357)&lt;&gt;2,overallRate=0),0,ROUND(IF($B2357="Non - avec lien de dépendance",MIN(2258,F2357,$D2357)*overallRate,MIN(2258,F2357)*overallRate),2))))</f>
        <v>Effectuez l’étape 1</v>
      </c>
      <c r="I2357" s="3">
        <f t="shared" si="36"/>
        <v>0</v>
      </c>
    </row>
    <row r="2358" spans="7:9" x14ac:dyDescent="0.35">
      <c r="G2358" s="54" t="str">
        <f>IF(ISTEXT(overallRate),"Effectuez l’étape 1",IF($C2358="Oui","Utiliser Étape 2a) Hebdomadaire (52)",IF(OR(COUNT($D2358,E2358)&lt;&gt;2,overallRate=0),0,ROUND(IF($B2358="Non - avec lien de dépendance",MIN(2258,E2358,$D2358)*overallRate,MIN(2258,E2358)*overallRate),2))))</f>
        <v>Effectuez l’étape 1</v>
      </c>
      <c r="H2358" s="54" t="str">
        <f>IF(ISTEXT(overallRate),"Effectuez l’étape 1",IF($C2358="Oui","Utiliser Étape 2a) Hebdomadaire (52)",IF(OR(COUNT($D2358,F2358)&lt;&gt;2,overallRate=0),0,ROUND(IF($B2358="Non - avec lien de dépendance",MIN(2258,F2358,$D2358)*overallRate,MIN(2258,F2358)*overallRate),2))))</f>
        <v>Effectuez l’étape 1</v>
      </c>
      <c r="I2358" s="3">
        <f t="shared" si="36"/>
        <v>0</v>
      </c>
    </row>
    <row r="2359" spans="7:9" x14ac:dyDescent="0.35">
      <c r="G2359" s="54" t="str">
        <f>IF(ISTEXT(overallRate),"Effectuez l’étape 1",IF($C2359="Oui","Utiliser Étape 2a) Hebdomadaire (52)",IF(OR(COUNT($D2359,E2359)&lt;&gt;2,overallRate=0),0,ROUND(IF($B2359="Non - avec lien de dépendance",MIN(2258,E2359,$D2359)*overallRate,MIN(2258,E2359)*overallRate),2))))</f>
        <v>Effectuez l’étape 1</v>
      </c>
      <c r="H2359" s="54" t="str">
        <f>IF(ISTEXT(overallRate),"Effectuez l’étape 1",IF($C2359="Oui","Utiliser Étape 2a) Hebdomadaire (52)",IF(OR(COUNT($D2359,F2359)&lt;&gt;2,overallRate=0),0,ROUND(IF($B2359="Non - avec lien de dépendance",MIN(2258,F2359,$D2359)*overallRate,MIN(2258,F2359)*overallRate),2))))</f>
        <v>Effectuez l’étape 1</v>
      </c>
      <c r="I2359" s="3">
        <f t="shared" si="36"/>
        <v>0</v>
      </c>
    </row>
    <row r="2360" spans="7:9" x14ac:dyDescent="0.35">
      <c r="G2360" s="54" t="str">
        <f>IF(ISTEXT(overallRate),"Effectuez l’étape 1",IF($C2360="Oui","Utiliser Étape 2a) Hebdomadaire (52)",IF(OR(COUNT($D2360,E2360)&lt;&gt;2,overallRate=0),0,ROUND(IF($B2360="Non - avec lien de dépendance",MIN(2258,E2360,$D2360)*overallRate,MIN(2258,E2360)*overallRate),2))))</f>
        <v>Effectuez l’étape 1</v>
      </c>
      <c r="H2360" s="54" t="str">
        <f>IF(ISTEXT(overallRate),"Effectuez l’étape 1",IF($C2360="Oui","Utiliser Étape 2a) Hebdomadaire (52)",IF(OR(COUNT($D2360,F2360)&lt;&gt;2,overallRate=0),0,ROUND(IF($B2360="Non - avec lien de dépendance",MIN(2258,F2360,$D2360)*overallRate,MIN(2258,F2360)*overallRate),2))))</f>
        <v>Effectuez l’étape 1</v>
      </c>
      <c r="I2360" s="3">
        <f t="shared" si="36"/>
        <v>0</v>
      </c>
    </row>
    <row r="2361" spans="7:9" x14ac:dyDescent="0.35">
      <c r="G2361" s="54" t="str">
        <f>IF(ISTEXT(overallRate),"Effectuez l’étape 1",IF($C2361="Oui","Utiliser Étape 2a) Hebdomadaire (52)",IF(OR(COUNT($D2361,E2361)&lt;&gt;2,overallRate=0),0,ROUND(IF($B2361="Non - avec lien de dépendance",MIN(2258,E2361,$D2361)*overallRate,MIN(2258,E2361)*overallRate),2))))</f>
        <v>Effectuez l’étape 1</v>
      </c>
      <c r="H2361" s="54" t="str">
        <f>IF(ISTEXT(overallRate),"Effectuez l’étape 1",IF($C2361="Oui","Utiliser Étape 2a) Hebdomadaire (52)",IF(OR(COUNT($D2361,F2361)&lt;&gt;2,overallRate=0),0,ROUND(IF($B2361="Non - avec lien de dépendance",MIN(2258,F2361,$D2361)*overallRate,MIN(2258,F2361)*overallRate),2))))</f>
        <v>Effectuez l’étape 1</v>
      </c>
      <c r="I2361" s="3">
        <f t="shared" si="36"/>
        <v>0</v>
      </c>
    </row>
    <row r="2362" spans="7:9" x14ac:dyDescent="0.35">
      <c r="G2362" s="54" t="str">
        <f>IF(ISTEXT(overallRate),"Effectuez l’étape 1",IF($C2362="Oui","Utiliser Étape 2a) Hebdomadaire (52)",IF(OR(COUNT($D2362,E2362)&lt;&gt;2,overallRate=0),0,ROUND(IF($B2362="Non - avec lien de dépendance",MIN(2258,E2362,$D2362)*overallRate,MIN(2258,E2362)*overallRate),2))))</f>
        <v>Effectuez l’étape 1</v>
      </c>
      <c r="H2362" s="54" t="str">
        <f>IF(ISTEXT(overallRate),"Effectuez l’étape 1",IF($C2362="Oui","Utiliser Étape 2a) Hebdomadaire (52)",IF(OR(COUNT($D2362,F2362)&lt;&gt;2,overallRate=0),0,ROUND(IF($B2362="Non - avec lien de dépendance",MIN(2258,F2362,$D2362)*overallRate,MIN(2258,F2362)*overallRate),2))))</f>
        <v>Effectuez l’étape 1</v>
      </c>
      <c r="I2362" s="3">
        <f t="shared" si="36"/>
        <v>0</v>
      </c>
    </row>
    <row r="2363" spans="7:9" x14ac:dyDescent="0.35">
      <c r="G2363" s="54" t="str">
        <f>IF(ISTEXT(overallRate),"Effectuez l’étape 1",IF($C2363="Oui","Utiliser Étape 2a) Hebdomadaire (52)",IF(OR(COUNT($D2363,E2363)&lt;&gt;2,overallRate=0),0,ROUND(IF($B2363="Non - avec lien de dépendance",MIN(2258,E2363,$D2363)*overallRate,MIN(2258,E2363)*overallRate),2))))</f>
        <v>Effectuez l’étape 1</v>
      </c>
      <c r="H2363" s="54" t="str">
        <f>IF(ISTEXT(overallRate),"Effectuez l’étape 1",IF($C2363="Oui","Utiliser Étape 2a) Hebdomadaire (52)",IF(OR(COUNT($D2363,F2363)&lt;&gt;2,overallRate=0),0,ROUND(IF($B2363="Non - avec lien de dépendance",MIN(2258,F2363,$D2363)*overallRate,MIN(2258,F2363)*overallRate),2))))</f>
        <v>Effectuez l’étape 1</v>
      </c>
      <c r="I2363" s="3">
        <f t="shared" si="36"/>
        <v>0</v>
      </c>
    </row>
    <row r="2364" spans="7:9" x14ac:dyDescent="0.35">
      <c r="G2364" s="54" t="str">
        <f>IF(ISTEXT(overallRate),"Effectuez l’étape 1",IF($C2364="Oui","Utiliser Étape 2a) Hebdomadaire (52)",IF(OR(COUNT($D2364,E2364)&lt;&gt;2,overallRate=0),0,ROUND(IF($B2364="Non - avec lien de dépendance",MIN(2258,E2364,$D2364)*overallRate,MIN(2258,E2364)*overallRate),2))))</f>
        <v>Effectuez l’étape 1</v>
      </c>
      <c r="H2364" s="54" t="str">
        <f>IF(ISTEXT(overallRate),"Effectuez l’étape 1",IF($C2364="Oui","Utiliser Étape 2a) Hebdomadaire (52)",IF(OR(COUNT($D2364,F2364)&lt;&gt;2,overallRate=0),0,ROUND(IF($B2364="Non - avec lien de dépendance",MIN(2258,F2364,$D2364)*overallRate,MIN(2258,F2364)*overallRate),2))))</f>
        <v>Effectuez l’étape 1</v>
      </c>
      <c r="I2364" s="3">
        <f t="shared" si="36"/>
        <v>0</v>
      </c>
    </row>
    <row r="2365" spans="7:9" x14ac:dyDescent="0.35">
      <c r="G2365" s="54" t="str">
        <f>IF(ISTEXT(overallRate),"Effectuez l’étape 1",IF($C2365="Oui","Utiliser Étape 2a) Hebdomadaire (52)",IF(OR(COUNT($D2365,E2365)&lt;&gt;2,overallRate=0),0,ROUND(IF($B2365="Non - avec lien de dépendance",MIN(2258,E2365,$D2365)*overallRate,MIN(2258,E2365)*overallRate),2))))</f>
        <v>Effectuez l’étape 1</v>
      </c>
      <c r="H2365" s="54" t="str">
        <f>IF(ISTEXT(overallRate),"Effectuez l’étape 1",IF($C2365="Oui","Utiliser Étape 2a) Hebdomadaire (52)",IF(OR(COUNT($D2365,F2365)&lt;&gt;2,overallRate=0),0,ROUND(IF($B2365="Non - avec lien de dépendance",MIN(2258,F2365,$D2365)*overallRate,MIN(2258,F2365)*overallRate),2))))</f>
        <v>Effectuez l’étape 1</v>
      </c>
      <c r="I2365" s="3">
        <f t="shared" si="36"/>
        <v>0</v>
      </c>
    </row>
    <row r="2366" spans="7:9" x14ac:dyDescent="0.35">
      <c r="G2366" s="54" t="str">
        <f>IF(ISTEXT(overallRate),"Effectuez l’étape 1",IF($C2366="Oui","Utiliser Étape 2a) Hebdomadaire (52)",IF(OR(COUNT($D2366,E2366)&lt;&gt;2,overallRate=0),0,ROUND(IF($B2366="Non - avec lien de dépendance",MIN(2258,E2366,$D2366)*overallRate,MIN(2258,E2366)*overallRate),2))))</f>
        <v>Effectuez l’étape 1</v>
      </c>
      <c r="H2366" s="54" t="str">
        <f>IF(ISTEXT(overallRate),"Effectuez l’étape 1",IF($C2366="Oui","Utiliser Étape 2a) Hebdomadaire (52)",IF(OR(COUNT($D2366,F2366)&lt;&gt;2,overallRate=0),0,ROUND(IF($B2366="Non - avec lien de dépendance",MIN(2258,F2366,$D2366)*overallRate,MIN(2258,F2366)*overallRate),2))))</f>
        <v>Effectuez l’étape 1</v>
      </c>
      <c r="I2366" s="3">
        <f t="shared" si="36"/>
        <v>0</v>
      </c>
    </row>
    <row r="2367" spans="7:9" x14ac:dyDescent="0.35">
      <c r="G2367" s="54" t="str">
        <f>IF(ISTEXT(overallRate),"Effectuez l’étape 1",IF($C2367="Oui","Utiliser Étape 2a) Hebdomadaire (52)",IF(OR(COUNT($D2367,E2367)&lt;&gt;2,overallRate=0),0,ROUND(IF($B2367="Non - avec lien de dépendance",MIN(2258,E2367,$D2367)*overallRate,MIN(2258,E2367)*overallRate),2))))</f>
        <v>Effectuez l’étape 1</v>
      </c>
      <c r="H2367" s="54" t="str">
        <f>IF(ISTEXT(overallRate),"Effectuez l’étape 1",IF($C2367="Oui","Utiliser Étape 2a) Hebdomadaire (52)",IF(OR(COUNT($D2367,F2367)&lt;&gt;2,overallRate=0),0,ROUND(IF($B2367="Non - avec lien de dépendance",MIN(2258,F2367,$D2367)*overallRate,MIN(2258,F2367)*overallRate),2))))</f>
        <v>Effectuez l’étape 1</v>
      </c>
      <c r="I2367" s="3">
        <f t="shared" si="36"/>
        <v>0</v>
      </c>
    </row>
    <row r="2368" spans="7:9" x14ac:dyDescent="0.35">
      <c r="G2368" s="54" t="str">
        <f>IF(ISTEXT(overallRate),"Effectuez l’étape 1",IF($C2368="Oui","Utiliser Étape 2a) Hebdomadaire (52)",IF(OR(COUNT($D2368,E2368)&lt;&gt;2,overallRate=0),0,ROUND(IF($B2368="Non - avec lien de dépendance",MIN(2258,E2368,$D2368)*overallRate,MIN(2258,E2368)*overallRate),2))))</f>
        <v>Effectuez l’étape 1</v>
      </c>
      <c r="H2368" s="54" t="str">
        <f>IF(ISTEXT(overallRate),"Effectuez l’étape 1",IF($C2368="Oui","Utiliser Étape 2a) Hebdomadaire (52)",IF(OR(COUNT($D2368,F2368)&lt;&gt;2,overallRate=0),0,ROUND(IF($B2368="Non - avec lien de dépendance",MIN(2258,F2368,$D2368)*overallRate,MIN(2258,F2368)*overallRate),2))))</f>
        <v>Effectuez l’étape 1</v>
      </c>
      <c r="I2368" s="3">
        <f t="shared" si="36"/>
        <v>0</v>
      </c>
    </row>
    <row r="2369" spans="7:9" x14ac:dyDescent="0.35">
      <c r="G2369" s="54" t="str">
        <f>IF(ISTEXT(overallRate),"Effectuez l’étape 1",IF($C2369="Oui","Utiliser Étape 2a) Hebdomadaire (52)",IF(OR(COUNT($D2369,E2369)&lt;&gt;2,overallRate=0),0,ROUND(IF($B2369="Non - avec lien de dépendance",MIN(2258,E2369,$D2369)*overallRate,MIN(2258,E2369)*overallRate),2))))</f>
        <v>Effectuez l’étape 1</v>
      </c>
      <c r="H2369" s="54" t="str">
        <f>IF(ISTEXT(overallRate),"Effectuez l’étape 1",IF($C2369="Oui","Utiliser Étape 2a) Hebdomadaire (52)",IF(OR(COUNT($D2369,F2369)&lt;&gt;2,overallRate=0),0,ROUND(IF($B2369="Non - avec lien de dépendance",MIN(2258,F2369,$D2369)*overallRate,MIN(2258,F2369)*overallRate),2))))</f>
        <v>Effectuez l’étape 1</v>
      </c>
      <c r="I2369" s="3">
        <f t="shared" si="36"/>
        <v>0</v>
      </c>
    </row>
    <row r="2370" spans="7:9" x14ac:dyDescent="0.35">
      <c r="G2370" s="54" t="str">
        <f>IF(ISTEXT(overallRate),"Effectuez l’étape 1",IF($C2370="Oui","Utiliser Étape 2a) Hebdomadaire (52)",IF(OR(COUNT($D2370,E2370)&lt;&gt;2,overallRate=0),0,ROUND(IF($B2370="Non - avec lien de dépendance",MIN(2258,E2370,$D2370)*overallRate,MIN(2258,E2370)*overallRate),2))))</f>
        <v>Effectuez l’étape 1</v>
      </c>
      <c r="H2370" s="54" t="str">
        <f>IF(ISTEXT(overallRate),"Effectuez l’étape 1",IF($C2370="Oui","Utiliser Étape 2a) Hebdomadaire (52)",IF(OR(COUNT($D2370,F2370)&lt;&gt;2,overallRate=0),0,ROUND(IF($B2370="Non - avec lien de dépendance",MIN(2258,F2370,$D2370)*overallRate,MIN(2258,F2370)*overallRate),2))))</f>
        <v>Effectuez l’étape 1</v>
      </c>
      <c r="I2370" s="3">
        <f t="shared" si="36"/>
        <v>0</v>
      </c>
    </row>
    <row r="2371" spans="7:9" x14ac:dyDescent="0.35">
      <c r="G2371" s="54" t="str">
        <f>IF(ISTEXT(overallRate),"Effectuez l’étape 1",IF($C2371="Oui","Utiliser Étape 2a) Hebdomadaire (52)",IF(OR(COUNT($D2371,E2371)&lt;&gt;2,overallRate=0),0,ROUND(IF($B2371="Non - avec lien de dépendance",MIN(2258,E2371,$D2371)*overallRate,MIN(2258,E2371)*overallRate),2))))</f>
        <v>Effectuez l’étape 1</v>
      </c>
      <c r="H2371" s="54" t="str">
        <f>IF(ISTEXT(overallRate),"Effectuez l’étape 1",IF($C2371="Oui","Utiliser Étape 2a) Hebdomadaire (52)",IF(OR(COUNT($D2371,F2371)&lt;&gt;2,overallRate=0),0,ROUND(IF($B2371="Non - avec lien de dépendance",MIN(2258,F2371,$D2371)*overallRate,MIN(2258,F2371)*overallRate),2))))</f>
        <v>Effectuez l’étape 1</v>
      </c>
      <c r="I2371" s="3">
        <f t="shared" si="36"/>
        <v>0</v>
      </c>
    </row>
    <row r="2372" spans="7:9" x14ac:dyDescent="0.35">
      <c r="G2372" s="54" t="str">
        <f>IF(ISTEXT(overallRate),"Effectuez l’étape 1",IF($C2372="Oui","Utiliser Étape 2a) Hebdomadaire (52)",IF(OR(COUNT($D2372,E2372)&lt;&gt;2,overallRate=0),0,ROUND(IF($B2372="Non - avec lien de dépendance",MIN(2258,E2372,$D2372)*overallRate,MIN(2258,E2372)*overallRate),2))))</f>
        <v>Effectuez l’étape 1</v>
      </c>
      <c r="H2372" s="54" t="str">
        <f>IF(ISTEXT(overallRate),"Effectuez l’étape 1",IF($C2372="Oui","Utiliser Étape 2a) Hebdomadaire (52)",IF(OR(COUNT($D2372,F2372)&lt;&gt;2,overallRate=0),0,ROUND(IF($B2372="Non - avec lien de dépendance",MIN(2258,F2372,$D2372)*overallRate,MIN(2258,F2372)*overallRate),2))))</f>
        <v>Effectuez l’étape 1</v>
      </c>
      <c r="I2372" s="3">
        <f t="shared" si="36"/>
        <v>0</v>
      </c>
    </row>
    <row r="2373" spans="7:9" x14ac:dyDescent="0.35">
      <c r="G2373" s="54" t="str">
        <f>IF(ISTEXT(overallRate),"Effectuez l’étape 1",IF($C2373="Oui","Utiliser Étape 2a) Hebdomadaire (52)",IF(OR(COUNT($D2373,E2373)&lt;&gt;2,overallRate=0),0,ROUND(IF($B2373="Non - avec lien de dépendance",MIN(2258,E2373,$D2373)*overallRate,MIN(2258,E2373)*overallRate),2))))</f>
        <v>Effectuez l’étape 1</v>
      </c>
      <c r="H2373" s="54" t="str">
        <f>IF(ISTEXT(overallRate),"Effectuez l’étape 1",IF($C2373="Oui","Utiliser Étape 2a) Hebdomadaire (52)",IF(OR(COUNT($D2373,F2373)&lt;&gt;2,overallRate=0),0,ROUND(IF($B2373="Non - avec lien de dépendance",MIN(2258,F2373,$D2373)*overallRate,MIN(2258,F2373)*overallRate),2))))</f>
        <v>Effectuez l’étape 1</v>
      </c>
      <c r="I2373" s="3">
        <f t="shared" si="36"/>
        <v>0</v>
      </c>
    </row>
    <row r="2374" spans="7:9" x14ac:dyDescent="0.35">
      <c r="G2374" s="54" t="str">
        <f>IF(ISTEXT(overallRate),"Effectuez l’étape 1",IF($C2374="Oui","Utiliser Étape 2a) Hebdomadaire (52)",IF(OR(COUNT($D2374,E2374)&lt;&gt;2,overallRate=0),0,ROUND(IF($B2374="Non - avec lien de dépendance",MIN(2258,E2374,$D2374)*overallRate,MIN(2258,E2374)*overallRate),2))))</f>
        <v>Effectuez l’étape 1</v>
      </c>
      <c r="H2374" s="54" t="str">
        <f>IF(ISTEXT(overallRate),"Effectuez l’étape 1",IF($C2374="Oui","Utiliser Étape 2a) Hebdomadaire (52)",IF(OR(COUNT($D2374,F2374)&lt;&gt;2,overallRate=0),0,ROUND(IF($B2374="Non - avec lien de dépendance",MIN(2258,F2374,$D2374)*overallRate,MIN(2258,F2374)*overallRate),2))))</f>
        <v>Effectuez l’étape 1</v>
      </c>
      <c r="I2374" s="3">
        <f t="shared" si="36"/>
        <v>0</v>
      </c>
    </row>
    <row r="2375" spans="7:9" x14ac:dyDescent="0.35">
      <c r="G2375" s="54" t="str">
        <f>IF(ISTEXT(overallRate),"Effectuez l’étape 1",IF($C2375="Oui","Utiliser Étape 2a) Hebdomadaire (52)",IF(OR(COUNT($D2375,E2375)&lt;&gt;2,overallRate=0),0,ROUND(IF($B2375="Non - avec lien de dépendance",MIN(2258,E2375,$D2375)*overallRate,MIN(2258,E2375)*overallRate),2))))</f>
        <v>Effectuez l’étape 1</v>
      </c>
      <c r="H2375" s="54" t="str">
        <f>IF(ISTEXT(overallRate),"Effectuez l’étape 1",IF($C2375="Oui","Utiliser Étape 2a) Hebdomadaire (52)",IF(OR(COUNT($D2375,F2375)&lt;&gt;2,overallRate=0),0,ROUND(IF($B2375="Non - avec lien de dépendance",MIN(2258,F2375,$D2375)*overallRate,MIN(2258,F2375)*overallRate),2))))</f>
        <v>Effectuez l’étape 1</v>
      </c>
      <c r="I2375" s="3">
        <f t="shared" ref="I2375:I2438" si="37">IF(AND(COUNT(B2375:F2375)&gt;0,OR(COUNT(D2375:F2375)&lt;&gt;3,ISBLANK(B2375))),"Fill out all amounts",SUM(G2375:H2375))</f>
        <v>0</v>
      </c>
    </row>
    <row r="2376" spans="7:9" x14ac:dyDescent="0.35">
      <c r="G2376" s="54" t="str">
        <f>IF(ISTEXT(overallRate),"Effectuez l’étape 1",IF($C2376="Oui","Utiliser Étape 2a) Hebdomadaire (52)",IF(OR(COUNT($D2376,E2376)&lt;&gt;2,overallRate=0),0,ROUND(IF($B2376="Non - avec lien de dépendance",MIN(2258,E2376,$D2376)*overallRate,MIN(2258,E2376)*overallRate),2))))</f>
        <v>Effectuez l’étape 1</v>
      </c>
      <c r="H2376" s="54" t="str">
        <f>IF(ISTEXT(overallRate),"Effectuez l’étape 1",IF($C2376="Oui","Utiliser Étape 2a) Hebdomadaire (52)",IF(OR(COUNT($D2376,F2376)&lt;&gt;2,overallRate=0),0,ROUND(IF($B2376="Non - avec lien de dépendance",MIN(2258,F2376,$D2376)*overallRate,MIN(2258,F2376)*overallRate),2))))</f>
        <v>Effectuez l’étape 1</v>
      </c>
      <c r="I2376" s="3">
        <f t="shared" si="37"/>
        <v>0</v>
      </c>
    </row>
    <row r="2377" spans="7:9" x14ac:dyDescent="0.35">
      <c r="G2377" s="54" t="str">
        <f>IF(ISTEXT(overallRate),"Effectuez l’étape 1",IF($C2377="Oui","Utiliser Étape 2a) Hebdomadaire (52)",IF(OR(COUNT($D2377,E2377)&lt;&gt;2,overallRate=0),0,ROUND(IF($B2377="Non - avec lien de dépendance",MIN(2258,E2377,$D2377)*overallRate,MIN(2258,E2377)*overallRate),2))))</f>
        <v>Effectuez l’étape 1</v>
      </c>
      <c r="H2377" s="54" t="str">
        <f>IF(ISTEXT(overallRate),"Effectuez l’étape 1",IF($C2377="Oui","Utiliser Étape 2a) Hebdomadaire (52)",IF(OR(COUNT($D2377,F2377)&lt;&gt;2,overallRate=0),0,ROUND(IF($B2377="Non - avec lien de dépendance",MIN(2258,F2377,$D2377)*overallRate,MIN(2258,F2377)*overallRate),2))))</f>
        <v>Effectuez l’étape 1</v>
      </c>
      <c r="I2377" s="3">
        <f t="shared" si="37"/>
        <v>0</v>
      </c>
    </row>
    <row r="2378" spans="7:9" x14ac:dyDescent="0.35">
      <c r="G2378" s="54" t="str">
        <f>IF(ISTEXT(overallRate),"Effectuez l’étape 1",IF($C2378="Oui","Utiliser Étape 2a) Hebdomadaire (52)",IF(OR(COUNT($D2378,E2378)&lt;&gt;2,overallRate=0),0,ROUND(IF($B2378="Non - avec lien de dépendance",MIN(2258,E2378,$D2378)*overallRate,MIN(2258,E2378)*overallRate),2))))</f>
        <v>Effectuez l’étape 1</v>
      </c>
      <c r="H2378" s="54" t="str">
        <f>IF(ISTEXT(overallRate),"Effectuez l’étape 1",IF($C2378="Oui","Utiliser Étape 2a) Hebdomadaire (52)",IF(OR(COUNT($D2378,F2378)&lt;&gt;2,overallRate=0),0,ROUND(IF($B2378="Non - avec lien de dépendance",MIN(2258,F2378,$D2378)*overallRate,MIN(2258,F2378)*overallRate),2))))</f>
        <v>Effectuez l’étape 1</v>
      </c>
      <c r="I2378" s="3">
        <f t="shared" si="37"/>
        <v>0</v>
      </c>
    </row>
    <row r="2379" spans="7:9" x14ac:dyDescent="0.35">
      <c r="G2379" s="54" t="str">
        <f>IF(ISTEXT(overallRate),"Effectuez l’étape 1",IF($C2379="Oui","Utiliser Étape 2a) Hebdomadaire (52)",IF(OR(COUNT($D2379,E2379)&lt;&gt;2,overallRate=0),0,ROUND(IF($B2379="Non - avec lien de dépendance",MIN(2258,E2379,$D2379)*overallRate,MIN(2258,E2379)*overallRate),2))))</f>
        <v>Effectuez l’étape 1</v>
      </c>
      <c r="H2379" s="54" t="str">
        <f>IF(ISTEXT(overallRate),"Effectuez l’étape 1",IF($C2379="Oui","Utiliser Étape 2a) Hebdomadaire (52)",IF(OR(COUNT($D2379,F2379)&lt;&gt;2,overallRate=0),0,ROUND(IF($B2379="Non - avec lien de dépendance",MIN(2258,F2379,$D2379)*overallRate,MIN(2258,F2379)*overallRate),2))))</f>
        <v>Effectuez l’étape 1</v>
      </c>
      <c r="I2379" s="3">
        <f t="shared" si="37"/>
        <v>0</v>
      </c>
    </row>
    <row r="2380" spans="7:9" x14ac:dyDescent="0.35">
      <c r="G2380" s="54" t="str">
        <f>IF(ISTEXT(overallRate),"Effectuez l’étape 1",IF($C2380="Oui","Utiliser Étape 2a) Hebdomadaire (52)",IF(OR(COUNT($D2380,E2380)&lt;&gt;2,overallRate=0),0,ROUND(IF($B2380="Non - avec lien de dépendance",MIN(2258,E2380,$D2380)*overallRate,MIN(2258,E2380)*overallRate),2))))</f>
        <v>Effectuez l’étape 1</v>
      </c>
      <c r="H2380" s="54" t="str">
        <f>IF(ISTEXT(overallRate),"Effectuez l’étape 1",IF($C2380="Oui","Utiliser Étape 2a) Hebdomadaire (52)",IF(OR(COUNT($D2380,F2380)&lt;&gt;2,overallRate=0),0,ROUND(IF($B2380="Non - avec lien de dépendance",MIN(2258,F2380,$D2380)*overallRate,MIN(2258,F2380)*overallRate),2))))</f>
        <v>Effectuez l’étape 1</v>
      </c>
      <c r="I2380" s="3">
        <f t="shared" si="37"/>
        <v>0</v>
      </c>
    </row>
    <row r="2381" spans="7:9" x14ac:dyDescent="0.35">
      <c r="G2381" s="54" t="str">
        <f>IF(ISTEXT(overallRate),"Effectuez l’étape 1",IF($C2381="Oui","Utiliser Étape 2a) Hebdomadaire (52)",IF(OR(COUNT($D2381,E2381)&lt;&gt;2,overallRate=0),0,ROUND(IF($B2381="Non - avec lien de dépendance",MIN(2258,E2381,$D2381)*overallRate,MIN(2258,E2381)*overallRate),2))))</f>
        <v>Effectuez l’étape 1</v>
      </c>
      <c r="H2381" s="54" t="str">
        <f>IF(ISTEXT(overallRate),"Effectuez l’étape 1",IF($C2381="Oui","Utiliser Étape 2a) Hebdomadaire (52)",IF(OR(COUNT($D2381,F2381)&lt;&gt;2,overallRate=0),0,ROUND(IF($B2381="Non - avec lien de dépendance",MIN(2258,F2381,$D2381)*overallRate,MIN(2258,F2381)*overallRate),2))))</f>
        <v>Effectuez l’étape 1</v>
      </c>
      <c r="I2381" s="3">
        <f t="shared" si="37"/>
        <v>0</v>
      </c>
    </row>
    <row r="2382" spans="7:9" x14ac:dyDescent="0.35">
      <c r="G2382" s="54" t="str">
        <f>IF(ISTEXT(overallRate),"Effectuez l’étape 1",IF($C2382="Oui","Utiliser Étape 2a) Hebdomadaire (52)",IF(OR(COUNT($D2382,E2382)&lt;&gt;2,overallRate=0),0,ROUND(IF($B2382="Non - avec lien de dépendance",MIN(2258,E2382,$D2382)*overallRate,MIN(2258,E2382)*overallRate),2))))</f>
        <v>Effectuez l’étape 1</v>
      </c>
      <c r="H2382" s="54" t="str">
        <f>IF(ISTEXT(overallRate),"Effectuez l’étape 1",IF($C2382="Oui","Utiliser Étape 2a) Hebdomadaire (52)",IF(OR(COUNT($D2382,F2382)&lt;&gt;2,overallRate=0),0,ROUND(IF($B2382="Non - avec lien de dépendance",MIN(2258,F2382,$D2382)*overallRate,MIN(2258,F2382)*overallRate),2))))</f>
        <v>Effectuez l’étape 1</v>
      </c>
      <c r="I2382" s="3">
        <f t="shared" si="37"/>
        <v>0</v>
      </c>
    </row>
    <row r="2383" spans="7:9" x14ac:dyDescent="0.35">
      <c r="G2383" s="54" t="str">
        <f>IF(ISTEXT(overallRate),"Effectuez l’étape 1",IF($C2383="Oui","Utiliser Étape 2a) Hebdomadaire (52)",IF(OR(COUNT($D2383,E2383)&lt;&gt;2,overallRate=0),0,ROUND(IF($B2383="Non - avec lien de dépendance",MIN(2258,E2383,$D2383)*overallRate,MIN(2258,E2383)*overallRate),2))))</f>
        <v>Effectuez l’étape 1</v>
      </c>
      <c r="H2383" s="54" t="str">
        <f>IF(ISTEXT(overallRate),"Effectuez l’étape 1",IF($C2383="Oui","Utiliser Étape 2a) Hebdomadaire (52)",IF(OR(COUNT($D2383,F2383)&lt;&gt;2,overallRate=0),0,ROUND(IF($B2383="Non - avec lien de dépendance",MIN(2258,F2383,$D2383)*overallRate,MIN(2258,F2383)*overallRate),2))))</f>
        <v>Effectuez l’étape 1</v>
      </c>
      <c r="I2383" s="3">
        <f t="shared" si="37"/>
        <v>0</v>
      </c>
    </row>
    <row r="2384" spans="7:9" x14ac:dyDescent="0.35">
      <c r="G2384" s="54" t="str">
        <f>IF(ISTEXT(overallRate),"Effectuez l’étape 1",IF($C2384="Oui","Utiliser Étape 2a) Hebdomadaire (52)",IF(OR(COUNT($D2384,E2384)&lt;&gt;2,overallRate=0),0,ROUND(IF($B2384="Non - avec lien de dépendance",MIN(2258,E2384,$D2384)*overallRate,MIN(2258,E2384)*overallRate),2))))</f>
        <v>Effectuez l’étape 1</v>
      </c>
      <c r="H2384" s="54" t="str">
        <f>IF(ISTEXT(overallRate),"Effectuez l’étape 1",IF($C2384="Oui","Utiliser Étape 2a) Hebdomadaire (52)",IF(OR(COUNT($D2384,F2384)&lt;&gt;2,overallRate=0),0,ROUND(IF($B2384="Non - avec lien de dépendance",MIN(2258,F2384,$D2384)*overallRate,MIN(2258,F2384)*overallRate),2))))</f>
        <v>Effectuez l’étape 1</v>
      </c>
      <c r="I2384" s="3">
        <f t="shared" si="37"/>
        <v>0</v>
      </c>
    </row>
    <row r="2385" spans="7:9" x14ac:dyDescent="0.35">
      <c r="G2385" s="54" t="str">
        <f>IF(ISTEXT(overallRate),"Effectuez l’étape 1",IF($C2385="Oui","Utiliser Étape 2a) Hebdomadaire (52)",IF(OR(COUNT($D2385,E2385)&lt;&gt;2,overallRate=0),0,ROUND(IF($B2385="Non - avec lien de dépendance",MIN(2258,E2385,$D2385)*overallRate,MIN(2258,E2385)*overallRate),2))))</f>
        <v>Effectuez l’étape 1</v>
      </c>
      <c r="H2385" s="54" t="str">
        <f>IF(ISTEXT(overallRate),"Effectuez l’étape 1",IF($C2385="Oui","Utiliser Étape 2a) Hebdomadaire (52)",IF(OR(COUNT($D2385,F2385)&lt;&gt;2,overallRate=0),0,ROUND(IF($B2385="Non - avec lien de dépendance",MIN(2258,F2385,$D2385)*overallRate,MIN(2258,F2385)*overallRate),2))))</f>
        <v>Effectuez l’étape 1</v>
      </c>
      <c r="I2385" s="3">
        <f t="shared" si="37"/>
        <v>0</v>
      </c>
    </row>
    <row r="2386" spans="7:9" x14ac:dyDescent="0.35">
      <c r="G2386" s="54" t="str">
        <f>IF(ISTEXT(overallRate),"Effectuez l’étape 1",IF($C2386="Oui","Utiliser Étape 2a) Hebdomadaire (52)",IF(OR(COUNT($D2386,E2386)&lt;&gt;2,overallRate=0),0,ROUND(IF($B2386="Non - avec lien de dépendance",MIN(2258,E2386,$D2386)*overallRate,MIN(2258,E2386)*overallRate),2))))</f>
        <v>Effectuez l’étape 1</v>
      </c>
      <c r="H2386" s="54" t="str">
        <f>IF(ISTEXT(overallRate),"Effectuez l’étape 1",IF($C2386="Oui","Utiliser Étape 2a) Hebdomadaire (52)",IF(OR(COUNT($D2386,F2386)&lt;&gt;2,overallRate=0),0,ROUND(IF($B2386="Non - avec lien de dépendance",MIN(2258,F2386,$D2386)*overallRate,MIN(2258,F2386)*overallRate),2))))</f>
        <v>Effectuez l’étape 1</v>
      </c>
      <c r="I2386" s="3">
        <f t="shared" si="37"/>
        <v>0</v>
      </c>
    </row>
    <row r="2387" spans="7:9" x14ac:dyDescent="0.35">
      <c r="G2387" s="54" t="str">
        <f>IF(ISTEXT(overallRate),"Effectuez l’étape 1",IF($C2387="Oui","Utiliser Étape 2a) Hebdomadaire (52)",IF(OR(COUNT($D2387,E2387)&lt;&gt;2,overallRate=0),0,ROUND(IF($B2387="Non - avec lien de dépendance",MIN(2258,E2387,$D2387)*overallRate,MIN(2258,E2387)*overallRate),2))))</f>
        <v>Effectuez l’étape 1</v>
      </c>
      <c r="H2387" s="54" t="str">
        <f>IF(ISTEXT(overallRate),"Effectuez l’étape 1",IF($C2387="Oui","Utiliser Étape 2a) Hebdomadaire (52)",IF(OR(COUNT($D2387,F2387)&lt;&gt;2,overallRate=0),0,ROUND(IF($B2387="Non - avec lien de dépendance",MIN(2258,F2387,$D2387)*overallRate,MIN(2258,F2387)*overallRate),2))))</f>
        <v>Effectuez l’étape 1</v>
      </c>
      <c r="I2387" s="3">
        <f t="shared" si="37"/>
        <v>0</v>
      </c>
    </row>
    <row r="2388" spans="7:9" x14ac:dyDescent="0.35">
      <c r="G2388" s="54" t="str">
        <f>IF(ISTEXT(overallRate),"Effectuez l’étape 1",IF($C2388="Oui","Utiliser Étape 2a) Hebdomadaire (52)",IF(OR(COUNT($D2388,E2388)&lt;&gt;2,overallRate=0),0,ROUND(IF($B2388="Non - avec lien de dépendance",MIN(2258,E2388,$D2388)*overallRate,MIN(2258,E2388)*overallRate),2))))</f>
        <v>Effectuez l’étape 1</v>
      </c>
      <c r="H2388" s="54" t="str">
        <f>IF(ISTEXT(overallRate),"Effectuez l’étape 1",IF($C2388="Oui","Utiliser Étape 2a) Hebdomadaire (52)",IF(OR(COUNT($D2388,F2388)&lt;&gt;2,overallRate=0),0,ROUND(IF($B2388="Non - avec lien de dépendance",MIN(2258,F2388,$D2388)*overallRate,MIN(2258,F2388)*overallRate),2))))</f>
        <v>Effectuez l’étape 1</v>
      </c>
      <c r="I2388" s="3">
        <f t="shared" si="37"/>
        <v>0</v>
      </c>
    </row>
    <row r="2389" spans="7:9" x14ac:dyDescent="0.35">
      <c r="G2389" s="54" t="str">
        <f>IF(ISTEXT(overallRate),"Effectuez l’étape 1",IF($C2389="Oui","Utiliser Étape 2a) Hebdomadaire (52)",IF(OR(COUNT($D2389,E2389)&lt;&gt;2,overallRate=0),0,ROUND(IF($B2389="Non - avec lien de dépendance",MIN(2258,E2389,$D2389)*overallRate,MIN(2258,E2389)*overallRate),2))))</f>
        <v>Effectuez l’étape 1</v>
      </c>
      <c r="H2389" s="54" t="str">
        <f>IF(ISTEXT(overallRate),"Effectuez l’étape 1",IF($C2389="Oui","Utiliser Étape 2a) Hebdomadaire (52)",IF(OR(COUNT($D2389,F2389)&lt;&gt;2,overallRate=0),0,ROUND(IF($B2389="Non - avec lien de dépendance",MIN(2258,F2389,$D2389)*overallRate,MIN(2258,F2389)*overallRate),2))))</f>
        <v>Effectuez l’étape 1</v>
      </c>
      <c r="I2389" s="3">
        <f t="shared" si="37"/>
        <v>0</v>
      </c>
    </row>
    <row r="2390" spans="7:9" x14ac:dyDescent="0.35">
      <c r="G2390" s="54" t="str">
        <f>IF(ISTEXT(overallRate),"Effectuez l’étape 1",IF($C2390="Oui","Utiliser Étape 2a) Hebdomadaire (52)",IF(OR(COUNT($D2390,E2390)&lt;&gt;2,overallRate=0),0,ROUND(IF($B2390="Non - avec lien de dépendance",MIN(2258,E2390,$D2390)*overallRate,MIN(2258,E2390)*overallRate),2))))</f>
        <v>Effectuez l’étape 1</v>
      </c>
      <c r="H2390" s="54" t="str">
        <f>IF(ISTEXT(overallRate),"Effectuez l’étape 1",IF($C2390="Oui","Utiliser Étape 2a) Hebdomadaire (52)",IF(OR(COUNT($D2390,F2390)&lt;&gt;2,overallRate=0),0,ROUND(IF($B2390="Non - avec lien de dépendance",MIN(2258,F2390,$D2390)*overallRate,MIN(2258,F2390)*overallRate),2))))</f>
        <v>Effectuez l’étape 1</v>
      </c>
      <c r="I2390" s="3">
        <f t="shared" si="37"/>
        <v>0</v>
      </c>
    </row>
    <row r="2391" spans="7:9" x14ac:dyDescent="0.35">
      <c r="G2391" s="54" t="str">
        <f>IF(ISTEXT(overallRate),"Effectuez l’étape 1",IF($C2391="Oui","Utiliser Étape 2a) Hebdomadaire (52)",IF(OR(COUNT($D2391,E2391)&lt;&gt;2,overallRate=0),0,ROUND(IF($B2391="Non - avec lien de dépendance",MIN(2258,E2391,$D2391)*overallRate,MIN(2258,E2391)*overallRate),2))))</f>
        <v>Effectuez l’étape 1</v>
      </c>
      <c r="H2391" s="54" t="str">
        <f>IF(ISTEXT(overallRate),"Effectuez l’étape 1",IF($C2391="Oui","Utiliser Étape 2a) Hebdomadaire (52)",IF(OR(COUNT($D2391,F2391)&lt;&gt;2,overallRate=0),0,ROUND(IF($B2391="Non - avec lien de dépendance",MIN(2258,F2391,$D2391)*overallRate,MIN(2258,F2391)*overallRate),2))))</f>
        <v>Effectuez l’étape 1</v>
      </c>
      <c r="I2391" s="3">
        <f t="shared" si="37"/>
        <v>0</v>
      </c>
    </row>
    <row r="2392" spans="7:9" x14ac:dyDescent="0.35">
      <c r="G2392" s="54" t="str">
        <f>IF(ISTEXT(overallRate),"Effectuez l’étape 1",IF($C2392="Oui","Utiliser Étape 2a) Hebdomadaire (52)",IF(OR(COUNT($D2392,E2392)&lt;&gt;2,overallRate=0),0,ROUND(IF($B2392="Non - avec lien de dépendance",MIN(2258,E2392,$D2392)*overallRate,MIN(2258,E2392)*overallRate),2))))</f>
        <v>Effectuez l’étape 1</v>
      </c>
      <c r="H2392" s="54" t="str">
        <f>IF(ISTEXT(overallRate),"Effectuez l’étape 1",IF($C2392="Oui","Utiliser Étape 2a) Hebdomadaire (52)",IF(OR(COUNT($D2392,F2392)&lt;&gt;2,overallRate=0),0,ROUND(IF($B2392="Non - avec lien de dépendance",MIN(2258,F2392,$D2392)*overallRate,MIN(2258,F2392)*overallRate),2))))</f>
        <v>Effectuez l’étape 1</v>
      </c>
      <c r="I2392" s="3">
        <f t="shared" si="37"/>
        <v>0</v>
      </c>
    </row>
    <row r="2393" spans="7:9" x14ac:dyDescent="0.35">
      <c r="G2393" s="54" t="str">
        <f>IF(ISTEXT(overallRate),"Effectuez l’étape 1",IF($C2393="Oui","Utiliser Étape 2a) Hebdomadaire (52)",IF(OR(COUNT($D2393,E2393)&lt;&gt;2,overallRate=0),0,ROUND(IF($B2393="Non - avec lien de dépendance",MIN(2258,E2393,$D2393)*overallRate,MIN(2258,E2393)*overallRate),2))))</f>
        <v>Effectuez l’étape 1</v>
      </c>
      <c r="H2393" s="54" t="str">
        <f>IF(ISTEXT(overallRate),"Effectuez l’étape 1",IF($C2393="Oui","Utiliser Étape 2a) Hebdomadaire (52)",IF(OR(COUNT($D2393,F2393)&lt;&gt;2,overallRate=0),0,ROUND(IF($B2393="Non - avec lien de dépendance",MIN(2258,F2393,$D2393)*overallRate,MIN(2258,F2393)*overallRate),2))))</f>
        <v>Effectuez l’étape 1</v>
      </c>
      <c r="I2393" s="3">
        <f t="shared" si="37"/>
        <v>0</v>
      </c>
    </row>
    <row r="2394" spans="7:9" x14ac:dyDescent="0.35">
      <c r="G2394" s="54" t="str">
        <f>IF(ISTEXT(overallRate),"Effectuez l’étape 1",IF($C2394="Oui","Utiliser Étape 2a) Hebdomadaire (52)",IF(OR(COUNT($D2394,E2394)&lt;&gt;2,overallRate=0),0,ROUND(IF($B2394="Non - avec lien de dépendance",MIN(2258,E2394,$D2394)*overallRate,MIN(2258,E2394)*overallRate),2))))</f>
        <v>Effectuez l’étape 1</v>
      </c>
      <c r="H2394" s="54" t="str">
        <f>IF(ISTEXT(overallRate),"Effectuez l’étape 1",IF($C2394="Oui","Utiliser Étape 2a) Hebdomadaire (52)",IF(OR(COUNT($D2394,F2394)&lt;&gt;2,overallRate=0),0,ROUND(IF($B2394="Non - avec lien de dépendance",MIN(2258,F2394,$D2394)*overallRate,MIN(2258,F2394)*overallRate),2))))</f>
        <v>Effectuez l’étape 1</v>
      </c>
      <c r="I2394" s="3">
        <f t="shared" si="37"/>
        <v>0</v>
      </c>
    </row>
    <row r="2395" spans="7:9" x14ac:dyDescent="0.35">
      <c r="G2395" s="54" t="str">
        <f>IF(ISTEXT(overallRate),"Effectuez l’étape 1",IF($C2395="Oui","Utiliser Étape 2a) Hebdomadaire (52)",IF(OR(COUNT($D2395,E2395)&lt;&gt;2,overallRate=0),0,ROUND(IF($B2395="Non - avec lien de dépendance",MIN(2258,E2395,$D2395)*overallRate,MIN(2258,E2395)*overallRate),2))))</f>
        <v>Effectuez l’étape 1</v>
      </c>
      <c r="H2395" s="54" t="str">
        <f>IF(ISTEXT(overallRate),"Effectuez l’étape 1",IF($C2395="Oui","Utiliser Étape 2a) Hebdomadaire (52)",IF(OR(COUNT($D2395,F2395)&lt;&gt;2,overallRate=0),0,ROUND(IF($B2395="Non - avec lien de dépendance",MIN(2258,F2395,$D2395)*overallRate,MIN(2258,F2395)*overallRate),2))))</f>
        <v>Effectuez l’étape 1</v>
      </c>
      <c r="I2395" s="3">
        <f t="shared" si="37"/>
        <v>0</v>
      </c>
    </row>
    <row r="2396" spans="7:9" x14ac:dyDescent="0.35">
      <c r="G2396" s="54" t="str">
        <f>IF(ISTEXT(overallRate),"Effectuez l’étape 1",IF($C2396="Oui","Utiliser Étape 2a) Hebdomadaire (52)",IF(OR(COUNT($D2396,E2396)&lt;&gt;2,overallRate=0),0,ROUND(IF($B2396="Non - avec lien de dépendance",MIN(2258,E2396,$D2396)*overallRate,MIN(2258,E2396)*overallRate),2))))</f>
        <v>Effectuez l’étape 1</v>
      </c>
      <c r="H2396" s="54" t="str">
        <f>IF(ISTEXT(overallRate),"Effectuez l’étape 1",IF($C2396="Oui","Utiliser Étape 2a) Hebdomadaire (52)",IF(OR(COUNT($D2396,F2396)&lt;&gt;2,overallRate=0),0,ROUND(IF($B2396="Non - avec lien de dépendance",MIN(2258,F2396,$D2396)*overallRate,MIN(2258,F2396)*overallRate),2))))</f>
        <v>Effectuez l’étape 1</v>
      </c>
      <c r="I2396" s="3">
        <f t="shared" si="37"/>
        <v>0</v>
      </c>
    </row>
    <row r="2397" spans="7:9" x14ac:dyDescent="0.35">
      <c r="G2397" s="54" t="str">
        <f>IF(ISTEXT(overallRate),"Effectuez l’étape 1",IF($C2397="Oui","Utiliser Étape 2a) Hebdomadaire (52)",IF(OR(COUNT($D2397,E2397)&lt;&gt;2,overallRate=0),0,ROUND(IF($B2397="Non - avec lien de dépendance",MIN(2258,E2397,$D2397)*overallRate,MIN(2258,E2397)*overallRate),2))))</f>
        <v>Effectuez l’étape 1</v>
      </c>
      <c r="H2397" s="54" t="str">
        <f>IF(ISTEXT(overallRate),"Effectuez l’étape 1",IF($C2397="Oui","Utiliser Étape 2a) Hebdomadaire (52)",IF(OR(COUNT($D2397,F2397)&lt;&gt;2,overallRate=0),0,ROUND(IF($B2397="Non - avec lien de dépendance",MIN(2258,F2397,$D2397)*overallRate,MIN(2258,F2397)*overallRate),2))))</f>
        <v>Effectuez l’étape 1</v>
      </c>
      <c r="I2397" s="3">
        <f t="shared" si="37"/>
        <v>0</v>
      </c>
    </row>
    <row r="2398" spans="7:9" x14ac:dyDescent="0.35">
      <c r="G2398" s="54" t="str">
        <f>IF(ISTEXT(overallRate),"Effectuez l’étape 1",IF($C2398="Oui","Utiliser Étape 2a) Hebdomadaire (52)",IF(OR(COUNT($D2398,E2398)&lt;&gt;2,overallRate=0),0,ROUND(IF($B2398="Non - avec lien de dépendance",MIN(2258,E2398,$D2398)*overallRate,MIN(2258,E2398)*overallRate),2))))</f>
        <v>Effectuez l’étape 1</v>
      </c>
      <c r="H2398" s="54" t="str">
        <f>IF(ISTEXT(overallRate),"Effectuez l’étape 1",IF($C2398="Oui","Utiliser Étape 2a) Hebdomadaire (52)",IF(OR(COUNT($D2398,F2398)&lt;&gt;2,overallRate=0),0,ROUND(IF($B2398="Non - avec lien de dépendance",MIN(2258,F2398,$D2398)*overallRate,MIN(2258,F2398)*overallRate),2))))</f>
        <v>Effectuez l’étape 1</v>
      </c>
      <c r="I2398" s="3">
        <f t="shared" si="37"/>
        <v>0</v>
      </c>
    </row>
    <row r="2399" spans="7:9" x14ac:dyDescent="0.35">
      <c r="G2399" s="54" t="str">
        <f>IF(ISTEXT(overallRate),"Effectuez l’étape 1",IF($C2399="Oui","Utiliser Étape 2a) Hebdomadaire (52)",IF(OR(COUNT($D2399,E2399)&lt;&gt;2,overallRate=0),0,ROUND(IF($B2399="Non - avec lien de dépendance",MIN(2258,E2399,$D2399)*overallRate,MIN(2258,E2399)*overallRate),2))))</f>
        <v>Effectuez l’étape 1</v>
      </c>
      <c r="H2399" s="54" t="str">
        <f>IF(ISTEXT(overallRate),"Effectuez l’étape 1",IF($C2399="Oui","Utiliser Étape 2a) Hebdomadaire (52)",IF(OR(COUNT($D2399,F2399)&lt;&gt;2,overallRate=0),0,ROUND(IF($B2399="Non - avec lien de dépendance",MIN(2258,F2399,$D2399)*overallRate,MIN(2258,F2399)*overallRate),2))))</f>
        <v>Effectuez l’étape 1</v>
      </c>
      <c r="I2399" s="3">
        <f t="shared" si="37"/>
        <v>0</v>
      </c>
    </row>
    <row r="2400" spans="7:9" x14ac:dyDescent="0.35">
      <c r="G2400" s="54" t="str">
        <f>IF(ISTEXT(overallRate),"Effectuez l’étape 1",IF($C2400="Oui","Utiliser Étape 2a) Hebdomadaire (52)",IF(OR(COUNT($D2400,E2400)&lt;&gt;2,overallRate=0),0,ROUND(IF($B2400="Non - avec lien de dépendance",MIN(2258,E2400,$D2400)*overallRate,MIN(2258,E2400)*overallRate),2))))</f>
        <v>Effectuez l’étape 1</v>
      </c>
      <c r="H2400" s="54" t="str">
        <f>IF(ISTEXT(overallRate),"Effectuez l’étape 1",IF($C2400="Oui","Utiliser Étape 2a) Hebdomadaire (52)",IF(OR(COUNT($D2400,F2400)&lt;&gt;2,overallRate=0),0,ROUND(IF($B2400="Non - avec lien de dépendance",MIN(2258,F2400,$D2400)*overallRate,MIN(2258,F2400)*overallRate),2))))</f>
        <v>Effectuez l’étape 1</v>
      </c>
      <c r="I2400" s="3">
        <f t="shared" si="37"/>
        <v>0</v>
      </c>
    </row>
    <row r="2401" spans="7:9" x14ac:dyDescent="0.35">
      <c r="G2401" s="54" t="str">
        <f>IF(ISTEXT(overallRate),"Effectuez l’étape 1",IF($C2401="Oui","Utiliser Étape 2a) Hebdomadaire (52)",IF(OR(COUNT($D2401,E2401)&lt;&gt;2,overallRate=0),0,ROUND(IF($B2401="Non - avec lien de dépendance",MIN(2258,E2401,$D2401)*overallRate,MIN(2258,E2401)*overallRate),2))))</f>
        <v>Effectuez l’étape 1</v>
      </c>
      <c r="H2401" s="54" t="str">
        <f>IF(ISTEXT(overallRate),"Effectuez l’étape 1",IF($C2401="Oui","Utiliser Étape 2a) Hebdomadaire (52)",IF(OR(COUNT($D2401,F2401)&lt;&gt;2,overallRate=0),0,ROUND(IF($B2401="Non - avec lien de dépendance",MIN(2258,F2401,$D2401)*overallRate,MIN(2258,F2401)*overallRate),2))))</f>
        <v>Effectuez l’étape 1</v>
      </c>
      <c r="I2401" s="3">
        <f t="shared" si="37"/>
        <v>0</v>
      </c>
    </row>
    <row r="2402" spans="7:9" x14ac:dyDescent="0.35">
      <c r="G2402" s="54" t="str">
        <f>IF(ISTEXT(overallRate),"Effectuez l’étape 1",IF($C2402="Oui","Utiliser Étape 2a) Hebdomadaire (52)",IF(OR(COUNT($D2402,E2402)&lt;&gt;2,overallRate=0),0,ROUND(IF($B2402="Non - avec lien de dépendance",MIN(2258,E2402,$D2402)*overallRate,MIN(2258,E2402)*overallRate),2))))</f>
        <v>Effectuez l’étape 1</v>
      </c>
      <c r="H2402" s="54" t="str">
        <f>IF(ISTEXT(overallRate),"Effectuez l’étape 1",IF($C2402="Oui","Utiliser Étape 2a) Hebdomadaire (52)",IF(OR(COUNT($D2402,F2402)&lt;&gt;2,overallRate=0),0,ROUND(IF($B2402="Non - avec lien de dépendance",MIN(2258,F2402,$D2402)*overallRate,MIN(2258,F2402)*overallRate),2))))</f>
        <v>Effectuez l’étape 1</v>
      </c>
      <c r="I2402" s="3">
        <f t="shared" si="37"/>
        <v>0</v>
      </c>
    </row>
    <row r="2403" spans="7:9" x14ac:dyDescent="0.35">
      <c r="G2403" s="54" t="str">
        <f>IF(ISTEXT(overallRate),"Effectuez l’étape 1",IF($C2403="Oui","Utiliser Étape 2a) Hebdomadaire (52)",IF(OR(COUNT($D2403,E2403)&lt;&gt;2,overallRate=0),0,ROUND(IF($B2403="Non - avec lien de dépendance",MIN(2258,E2403,$D2403)*overallRate,MIN(2258,E2403)*overallRate),2))))</f>
        <v>Effectuez l’étape 1</v>
      </c>
      <c r="H2403" s="54" t="str">
        <f>IF(ISTEXT(overallRate),"Effectuez l’étape 1",IF($C2403="Oui","Utiliser Étape 2a) Hebdomadaire (52)",IF(OR(COUNT($D2403,F2403)&lt;&gt;2,overallRate=0),0,ROUND(IF($B2403="Non - avec lien de dépendance",MIN(2258,F2403,$D2403)*overallRate,MIN(2258,F2403)*overallRate),2))))</f>
        <v>Effectuez l’étape 1</v>
      </c>
      <c r="I2403" s="3">
        <f t="shared" si="37"/>
        <v>0</v>
      </c>
    </row>
    <row r="2404" spans="7:9" x14ac:dyDescent="0.35">
      <c r="G2404" s="54" t="str">
        <f>IF(ISTEXT(overallRate),"Effectuez l’étape 1",IF($C2404="Oui","Utiliser Étape 2a) Hebdomadaire (52)",IF(OR(COUNT($D2404,E2404)&lt;&gt;2,overallRate=0),0,ROUND(IF($B2404="Non - avec lien de dépendance",MIN(2258,E2404,$D2404)*overallRate,MIN(2258,E2404)*overallRate),2))))</f>
        <v>Effectuez l’étape 1</v>
      </c>
      <c r="H2404" s="54" t="str">
        <f>IF(ISTEXT(overallRate),"Effectuez l’étape 1",IF($C2404="Oui","Utiliser Étape 2a) Hebdomadaire (52)",IF(OR(COUNT($D2404,F2404)&lt;&gt;2,overallRate=0),0,ROUND(IF($B2404="Non - avec lien de dépendance",MIN(2258,F2404,$D2404)*overallRate,MIN(2258,F2404)*overallRate),2))))</f>
        <v>Effectuez l’étape 1</v>
      </c>
      <c r="I2404" s="3">
        <f t="shared" si="37"/>
        <v>0</v>
      </c>
    </row>
    <row r="2405" spans="7:9" x14ac:dyDescent="0.35">
      <c r="G2405" s="54" t="str">
        <f>IF(ISTEXT(overallRate),"Effectuez l’étape 1",IF($C2405="Oui","Utiliser Étape 2a) Hebdomadaire (52)",IF(OR(COUNT($D2405,E2405)&lt;&gt;2,overallRate=0),0,ROUND(IF($B2405="Non - avec lien de dépendance",MIN(2258,E2405,$D2405)*overallRate,MIN(2258,E2405)*overallRate),2))))</f>
        <v>Effectuez l’étape 1</v>
      </c>
      <c r="H2405" s="54" t="str">
        <f>IF(ISTEXT(overallRate),"Effectuez l’étape 1",IF($C2405="Oui","Utiliser Étape 2a) Hebdomadaire (52)",IF(OR(COUNT($D2405,F2405)&lt;&gt;2,overallRate=0),0,ROUND(IF($B2405="Non - avec lien de dépendance",MIN(2258,F2405,$D2405)*overallRate,MIN(2258,F2405)*overallRate),2))))</f>
        <v>Effectuez l’étape 1</v>
      </c>
      <c r="I2405" s="3">
        <f t="shared" si="37"/>
        <v>0</v>
      </c>
    </row>
    <row r="2406" spans="7:9" x14ac:dyDescent="0.35">
      <c r="G2406" s="54" t="str">
        <f>IF(ISTEXT(overallRate),"Effectuez l’étape 1",IF($C2406="Oui","Utiliser Étape 2a) Hebdomadaire (52)",IF(OR(COUNT($D2406,E2406)&lt;&gt;2,overallRate=0),0,ROUND(IF($B2406="Non - avec lien de dépendance",MIN(2258,E2406,$D2406)*overallRate,MIN(2258,E2406)*overallRate),2))))</f>
        <v>Effectuez l’étape 1</v>
      </c>
      <c r="H2406" s="54" t="str">
        <f>IF(ISTEXT(overallRate),"Effectuez l’étape 1",IF($C2406="Oui","Utiliser Étape 2a) Hebdomadaire (52)",IF(OR(COUNT($D2406,F2406)&lt;&gt;2,overallRate=0),0,ROUND(IF($B2406="Non - avec lien de dépendance",MIN(2258,F2406,$D2406)*overallRate,MIN(2258,F2406)*overallRate),2))))</f>
        <v>Effectuez l’étape 1</v>
      </c>
      <c r="I2406" s="3">
        <f t="shared" si="37"/>
        <v>0</v>
      </c>
    </row>
    <row r="2407" spans="7:9" x14ac:dyDescent="0.35">
      <c r="G2407" s="54" t="str">
        <f>IF(ISTEXT(overallRate),"Effectuez l’étape 1",IF($C2407="Oui","Utiliser Étape 2a) Hebdomadaire (52)",IF(OR(COUNT($D2407,E2407)&lt;&gt;2,overallRate=0),0,ROUND(IF($B2407="Non - avec lien de dépendance",MIN(2258,E2407,$D2407)*overallRate,MIN(2258,E2407)*overallRate),2))))</f>
        <v>Effectuez l’étape 1</v>
      </c>
      <c r="H2407" s="54" t="str">
        <f>IF(ISTEXT(overallRate),"Effectuez l’étape 1",IF($C2407="Oui","Utiliser Étape 2a) Hebdomadaire (52)",IF(OR(COUNT($D2407,F2407)&lt;&gt;2,overallRate=0),0,ROUND(IF($B2407="Non - avec lien de dépendance",MIN(2258,F2407,$D2407)*overallRate,MIN(2258,F2407)*overallRate),2))))</f>
        <v>Effectuez l’étape 1</v>
      </c>
      <c r="I2407" s="3">
        <f t="shared" si="37"/>
        <v>0</v>
      </c>
    </row>
    <row r="2408" spans="7:9" x14ac:dyDescent="0.35">
      <c r="G2408" s="54" t="str">
        <f>IF(ISTEXT(overallRate),"Effectuez l’étape 1",IF($C2408="Oui","Utiliser Étape 2a) Hebdomadaire (52)",IF(OR(COUNT($D2408,E2408)&lt;&gt;2,overallRate=0),0,ROUND(IF($B2408="Non - avec lien de dépendance",MIN(2258,E2408,$D2408)*overallRate,MIN(2258,E2408)*overallRate),2))))</f>
        <v>Effectuez l’étape 1</v>
      </c>
      <c r="H2408" s="54" t="str">
        <f>IF(ISTEXT(overallRate),"Effectuez l’étape 1",IF($C2408="Oui","Utiliser Étape 2a) Hebdomadaire (52)",IF(OR(COUNT($D2408,F2408)&lt;&gt;2,overallRate=0),0,ROUND(IF($B2408="Non - avec lien de dépendance",MIN(2258,F2408,$D2408)*overallRate,MIN(2258,F2408)*overallRate),2))))</f>
        <v>Effectuez l’étape 1</v>
      </c>
      <c r="I2408" s="3">
        <f t="shared" si="37"/>
        <v>0</v>
      </c>
    </row>
    <row r="2409" spans="7:9" x14ac:dyDescent="0.35">
      <c r="G2409" s="54" t="str">
        <f>IF(ISTEXT(overallRate),"Effectuez l’étape 1",IF($C2409="Oui","Utiliser Étape 2a) Hebdomadaire (52)",IF(OR(COUNT($D2409,E2409)&lt;&gt;2,overallRate=0),0,ROUND(IF($B2409="Non - avec lien de dépendance",MIN(2258,E2409,$D2409)*overallRate,MIN(2258,E2409)*overallRate),2))))</f>
        <v>Effectuez l’étape 1</v>
      </c>
      <c r="H2409" s="54" t="str">
        <f>IF(ISTEXT(overallRate),"Effectuez l’étape 1",IF($C2409="Oui","Utiliser Étape 2a) Hebdomadaire (52)",IF(OR(COUNT($D2409,F2409)&lt;&gt;2,overallRate=0),0,ROUND(IF($B2409="Non - avec lien de dépendance",MIN(2258,F2409,$D2409)*overallRate,MIN(2258,F2409)*overallRate),2))))</f>
        <v>Effectuez l’étape 1</v>
      </c>
      <c r="I2409" s="3">
        <f t="shared" si="37"/>
        <v>0</v>
      </c>
    </row>
    <row r="2410" spans="7:9" x14ac:dyDescent="0.35">
      <c r="G2410" s="54" t="str">
        <f>IF(ISTEXT(overallRate),"Effectuez l’étape 1",IF($C2410="Oui","Utiliser Étape 2a) Hebdomadaire (52)",IF(OR(COUNT($D2410,E2410)&lt;&gt;2,overallRate=0),0,ROUND(IF($B2410="Non - avec lien de dépendance",MIN(2258,E2410,$D2410)*overallRate,MIN(2258,E2410)*overallRate),2))))</f>
        <v>Effectuez l’étape 1</v>
      </c>
      <c r="H2410" s="54" t="str">
        <f>IF(ISTEXT(overallRate),"Effectuez l’étape 1",IF($C2410="Oui","Utiliser Étape 2a) Hebdomadaire (52)",IF(OR(COUNT($D2410,F2410)&lt;&gt;2,overallRate=0),0,ROUND(IF($B2410="Non - avec lien de dépendance",MIN(2258,F2410,$D2410)*overallRate,MIN(2258,F2410)*overallRate),2))))</f>
        <v>Effectuez l’étape 1</v>
      </c>
      <c r="I2410" s="3">
        <f t="shared" si="37"/>
        <v>0</v>
      </c>
    </row>
    <row r="2411" spans="7:9" x14ac:dyDescent="0.35">
      <c r="G2411" s="54" t="str">
        <f>IF(ISTEXT(overallRate),"Effectuez l’étape 1",IF($C2411="Oui","Utiliser Étape 2a) Hebdomadaire (52)",IF(OR(COUNT($D2411,E2411)&lt;&gt;2,overallRate=0),0,ROUND(IF($B2411="Non - avec lien de dépendance",MIN(2258,E2411,$D2411)*overallRate,MIN(2258,E2411)*overallRate),2))))</f>
        <v>Effectuez l’étape 1</v>
      </c>
      <c r="H2411" s="54" t="str">
        <f>IF(ISTEXT(overallRate),"Effectuez l’étape 1",IF($C2411="Oui","Utiliser Étape 2a) Hebdomadaire (52)",IF(OR(COUNT($D2411,F2411)&lt;&gt;2,overallRate=0),0,ROUND(IF($B2411="Non - avec lien de dépendance",MIN(2258,F2411,$D2411)*overallRate,MIN(2258,F2411)*overallRate),2))))</f>
        <v>Effectuez l’étape 1</v>
      </c>
      <c r="I2411" s="3">
        <f t="shared" si="37"/>
        <v>0</v>
      </c>
    </row>
    <row r="2412" spans="7:9" x14ac:dyDescent="0.35">
      <c r="G2412" s="54" t="str">
        <f>IF(ISTEXT(overallRate),"Effectuez l’étape 1",IF($C2412="Oui","Utiliser Étape 2a) Hebdomadaire (52)",IF(OR(COUNT($D2412,E2412)&lt;&gt;2,overallRate=0),0,ROUND(IF($B2412="Non - avec lien de dépendance",MIN(2258,E2412,$D2412)*overallRate,MIN(2258,E2412)*overallRate),2))))</f>
        <v>Effectuez l’étape 1</v>
      </c>
      <c r="H2412" s="54" t="str">
        <f>IF(ISTEXT(overallRate),"Effectuez l’étape 1",IF($C2412="Oui","Utiliser Étape 2a) Hebdomadaire (52)",IF(OR(COUNT($D2412,F2412)&lt;&gt;2,overallRate=0),0,ROUND(IF($B2412="Non - avec lien de dépendance",MIN(2258,F2412,$D2412)*overallRate,MIN(2258,F2412)*overallRate),2))))</f>
        <v>Effectuez l’étape 1</v>
      </c>
      <c r="I2412" s="3">
        <f t="shared" si="37"/>
        <v>0</v>
      </c>
    </row>
    <row r="2413" spans="7:9" x14ac:dyDescent="0.35">
      <c r="G2413" s="54" t="str">
        <f>IF(ISTEXT(overallRate),"Effectuez l’étape 1",IF($C2413="Oui","Utiliser Étape 2a) Hebdomadaire (52)",IF(OR(COUNT($D2413,E2413)&lt;&gt;2,overallRate=0),0,ROUND(IF($B2413="Non - avec lien de dépendance",MIN(2258,E2413,$D2413)*overallRate,MIN(2258,E2413)*overallRate),2))))</f>
        <v>Effectuez l’étape 1</v>
      </c>
      <c r="H2413" s="54" t="str">
        <f>IF(ISTEXT(overallRate),"Effectuez l’étape 1",IF($C2413="Oui","Utiliser Étape 2a) Hebdomadaire (52)",IF(OR(COUNT($D2413,F2413)&lt;&gt;2,overallRate=0),0,ROUND(IF($B2413="Non - avec lien de dépendance",MIN(2258,F2413,$D2413)*overallRate,MIN(2258,F2413)*overallRate),2))))</f>
        <v>Effectuez l’étape 1</v>
      </c>
      <c r="I2413" s="3">
        <f t="shared" si="37"/>
        <v>0</v>
      </c>
    </row>
    <row r="2414" spans="7:9" x14ac:dyDescent="0.35">
      <c r="G2414" s="54" t="str">
        <f>IF(ISTEXT(overallRate),"Effectuez l’étape 1",IF($C2414="Oui","Utiliser Étape 2a) Hebdomadaire (52)",IF(OR(COUNT($D2414,E2414)&lt;&gt;2,overallRate=0),0,ROUND(IF($B2414="Non - avec lien de dépendance",MIN(2258,E2414,$D2414)*overallRate,MIN(2258,E2414)*overallRate),2))))</f>
        <v>Effectuez l’étape 1</v>
      </c>
      <c r="H2414" s="54" t="str">
        <f>IF(ISTEXT(overallRate),"Effectuez l’étape 1",IF($C2414="Oui","Utiliser Étape 2a) Hebdomadaire (52)",IF(OR(COUNT($D2414,F2414)&lt;&gt;2,overallRate=0),0,ROUND(IF($B2414="Non - avec lien de dépendance",MIN(2258,F2414,$D2414)*overallRate,MIN(2258,F2414)*overallRate),2))))</f>
        <v>Effectuez l’étape 1</v>
      </c>
      <c r="I2414" s="3">
        <f t="shared" si="37"/>
        <v>0</v>
      </c>
    </row>
    <row r="2415" spans="7:9" x14ac:dyDescent="0.35">
      <c r="G2415" s="54" t="str">
        <f>IF(ISTEXT(overallRate),"Effectuez l’étape 1",IF($C2415="Oui","Utiliser Étape 2a) Hebdomadaire (52)",IF(OR(COUNT($D2415,E2415)&lt;&gt;2,overallRate=0),0,ROUND(IF($B2415="Non - avec lien de dépendance",MIN(2258,E2415,$D2415)*overallRate,MIN(2258,E2415)*overallRate),2))))</f>
        <v>Effectuez l’étape 1</v>
      </c>
      <c r="H2415" s="54" t="str">
        <f>IF(ISTEXT(overallRate),"Effectuez l’étape 1",IF($C2415="Oui","Utiliser Étape 2a) Hebdomadaire (52)",IF(OR(COUNT($D2415,F2415)&lt;&gt;2,overallRate=0),0,ROUND(IF($B2415="Non - avec lien de dépendance",MIN(2258,F2415,$D2415)*overallRate,MIN(2258,F2415)*overallRate),2))))</f>
        <v>Effectuez l’étape 1</v>
      </c>
      <c r="I2415" s="3">
        <f t="shared" si="37"/>
        <v>0</v>
      </c>
    </row>
    <row r="2416" spans="7:9" x14ac:dyDescent="0.35">
      <c r="G2416" s="54" t="str">
        <f>IF(ISTEXT(overallRate),"Effectuez l’étape 1",IF($C2416="Oui","Utiliser Étape 2a) Hebdomadaire (52)",IF(OR(COUNT($D2416,E2416)&lt;&gt;2,overallRate=0),0,ROUND(IF($B2416="Non - avec lien de dépendance",MIN(2258,E2416,$D2416)*overallRate,MIN(2258,E2416)*overallRate),2))))</f>
        <v>Effectuez l’étape 1</v>
      </c>
      <c r="H2416" s="54" t="str">
        <f>IF(ISTEXT(overallRate),"Effectuez l’étape 1",IF($C2416="Oui","Utiliser Étape 2a) Hebdomadaire (52)",IF(OR(COUNT($D2416,F2416)&lt;&gt;2,overallRate=0),0,ROUND(IF($B2416="Non - avec lien de dépendance",MIN(2258,F2416,$D2416)*overallRate,MIN(2258,F2416)*overallRate),2))))</f>
        <v>Effectuez l’étape 1</v>
      </c>
      <c r="I2416" s="3">
        <f t="shared" si="37"/>
        <v>0</v>
      </c>
    </row>
    <row r="2417" spans="7:9" x14ac:dyDescent="0.35">
      <c r="G2417" s="54" t="str">
        <f>IF(ISTEXT(overallRate),"Effectuez l’étape 1",IF($C2417="Oui","Utiliser Étape 2a) Hebdomadaire (52)",IF(OR(COUNT($D2417,E2417)&lt;&gt;2,overallRate=0),0,ROUND(IF($B2417="Non - avec lien de dépendance",MIN(2258,E2417,$D2417)*overallRate,MIN(2258,E2417)*overallRate),2))))</f>
        <v>Effectuez l’étape 1</v>
      </c>
      <c r="H2417" s="54" t="str">
        <f>IF(ISTEXT(overallRate),"Effectuez l’étape 1",IF($C2417="Oui","Utiliser Étape 2a) Hebdomadaire (52)",IF(OR(COUNT($D2417,F2417)&lt;&gt;2,overallRate=0),0,ROUND(IF($B2417="Non - avec lien de dépendance",MIN(2258,F2417,$D2417)*overallRate,MIN(2258,F2417)*overallRate),2))))</f>
        <v>Effectuez l’étape 1</v>
      </c>
      <c r="I2417" s="3">
        <f t="shared" si="37"/>
        <v>0</v>
      </c>
    </row>
    <row r="2418" spans="7:9" x14ac:dyDescent="0.35">
      <c r="G2418" s="54" t="str">
        <f>IF(ISTEXT(overallRate),"Effectuez l’étape 1",IF($C2418="Oui","Utiliser Étape 2a) Hebdomadaire (52)",IF(OR(COUNT($D2418,E2418)&lt;&gt;2,overallRate=0),0,ROUND(IF($B2418="Non - avec lien de dépendance",MIN(2258,E2418,$D2418)*overallRate,MIN(2258,E2418)*overallRate),2))))</f>
        <v>Effectuez l’étape 1</v>
      </c>
      <c r="H2418" s="54" t="str">
        <f>IF(ISTEXT(overallRate),"Effectuez l’étape 1",IF($C2418="Oui","Utiliser Étape 2a) Hebdomadaire (52)",IF(OR(COUNT($D2418,F2418)&lt;&gt;2,overallRate=0),0,ROUND(IF($B2418="Non - avec lien de dépendance",MIN(2258,F2418,$D2418)*overallRate,MIN(2258,F2418)*overallRate),2))))</f>
        <v>Effectuez l’étape 1</v>
      </c>
      <c r="I2418" s="3">
        <f t="shared" si="37"/>
        <v>0</v>
      </c>
    </row>
    <row r="2419" spans="7:9" x14ac:dyDescent="0.35">
      <c r="G2419" s="54" t="str">
        <f>IF(ISTEXT(overallRate),"Effectuez l’étape 1",IF($C2419="Oui","Utiliser Étape 2a) Hebdomadaire (52)",IF(OR(COUNT($D2419,E2419)&lt;&gt;2,overallRate=0),0,ROUND(IF($B2419="Non - avec lien de dépendance",MIN(2258,E2419,$D2419)*overallRate,MIN(2258,E2419)*overallRate),2))))</f>
        <v>Effectuez l’étape 1</v>
      </c>
      <c r="H2419" s="54" t="str">
        <f>IF(ISTEXT(overallRate),"Effectuez l’étape 1",IF($C2419="Oui","Utiliser Étape 2a) Hebdomadaire (52)",IF(OR(COUNT($D2419,F2419)&lt;&gt;2,overallRate=0),0,ROUND(IF($B2419="Non - avec lien de dépendance",MIN(2258,F2419,$D2419)*overallRate,MIN(2258,F2419)*overallRate),2))))</f>
        <v>Effectuez l’étape 1</v>
      </c>
      <c r="I2419" s="3">
        <f t="shared" si="37"/>
        <v>0</v>
      </c>
    </row>
    <row r="2420" spans="7:9" x14ac:dyDescent="0.35">
      <c r="G2420" s="54" t="str">
        <f>IF(ISTEXT(overallRate),"Effectuez l’étape 1",IF($C2420="Oui","Utiliser Étape 2a) Hebdomadaire (52)",IF(OR(COUNT($D2420,E2420)&lt;&gt;2,overallRate=0),0,ROUND(IF($B2420="Non - avec lien de dépendance",MIN(2258,E2420,$D2420)*overallRate,MIN(2258,E2420)*overallRate),2))))</f>
        <v>Effectuez l’étape 1</v>
      </c>
      <c r="H2420" s="54" t="str">
        <f>IF(ISTEXT(overallRate),"Effectuez l’étape 1",IF($C2420="Oui","Utiliser Étape 2a) Hebdomadaire (52)",IF(OR(COUNT($D2420,F2420)&lt;&gt;2,overallRate=0),0,ROUND(IF($B2420="Non - avec lien de dépendance",MIN(2258,F2420,$D2420)*overallRate,MIN(2258,F2420)*overallRate),2))))</f>
        <v>Effectuez l’étape 1</v>
      </c>
      <c r="I2420" s="3">
        <f t="shared" si="37"/>
        <v>0</v>
      </c>
    </row>
    <row r="2421" spans="7:9" x14ac:dyDescent="0.35">
      <c r="G2421" s="54" t="str">
        <f>IF(ISTEXT(overallRate),"Effectuez l’étape 1",IF($C2421="Oui","Utiliser Étape 2a) Hebdomadaire (52)",IF(OR(COUNT($D2421,E2421)&lt;&gt;2,overallRate=0),0,ROUND(IF($B2421="Non - avec lien de dépendance",MIN(2258,E2421,$D2421)*overallRate,MIN(2258,E2421)*overallRate),2))))</f>
        <v>Effectuez l’étape 1</v>
      </c>
      <c r="H2421" s="54" t="str">
        <f>IF(ISTEXT(overallRate),"Effectuez l’étape 1",IF($C2421="Oui","Utiliser Étape 2a) Hebdomadaire (52)",IF(OR(COUNT($D2421,F2421)&lt;&gt;2,overallRate=0),0,ROUND(IF($B2421="Non - avec lien de dépendance",MIN(2258,F2421,$D2421)*overallRate,MIN(2258,F2421)*overallRate),2))))</f>
        <v>Effectuez l’étape 1</v>
      </c>
      <c r="I2421" s="3">
        <f t="shared" si="37"/>
        <v>0</v>
      </c>
    </row>
    <row r="2422" spans="7:9" x14ac:dyDescent="0.35">
      <c r="G2422" s="54" t="str">
        <f>IF(ISTEXT(overallRate),"Effectuez l’étape 1",IF($C2422="Oui","Utiliser Étape 2a) Hebdomadaire (52)",IF(OR(COUNT($D2422,E2422)&lt;&gt;2,overallRate=0),0,ROUND(IF($B2422="Non - avec lien de dépendance",MIN(2258,E2422,$D2422)*overallRate,MIN(2258,E2422)*overallRate),2))))</f>
        <v>Effectuez l’étape 1</v>
      </c>
      <c r="H2422" s="54" t="str">
        <f>IF(ISTEXT(overallRate),"Effectuez l’étape 1",IF($C2422="Oui","Utiliser Étape 2a) Hebdomadaire (52)",IF(OR(COUNT($D2422,F2422)&lt;&gt;2,overallRate=0),0,ROUND(IF($B2422="Non - avec lien de dépendance",MIN(2258,F2422,$D2422)*overallRate,MIN(2258,F2422)*overallRate),2))))</f>
        <v>Effectuez l’étape 1</v>
      </c>
      <c r="I2422" s="3">
        <f t="shared" si="37"/>
        <v>0</v>
      </c>
    </row>
    <row r="2423" spans="7:9" x14ac:dyDescent="0.35">
      <c r="G2423" s="54" t="str">
        <f>IF(ISTEXT(overallRate),"Effectuez l’étape 1",IF($C2423="Oui","Utiliser Étape 2a) Hebdomadaire (52)",IF(OR(COUNT($D2423,E2423)&lt;&gt;2,overallRate=0),0,ROUND(IF($B2423="Non - avec lien de dépendance",MIN(2258,E2423,$D2423)*overallRate,MIN(2258,E2423)*overallRate),2))))</f>
        <v>Effectuez l’étape 1</v>
      </c>
      <c r="H2423" s="54" t="str">
        <f>IF(ISTEXT(overallRate),"Effectuez l’étape 1",IF($C2423="Oui","Utiliser Étape 2a) Hebdomadaire (52)",IF(OR(COUNT($D2423,F2423)&lt;&gt;2,overallRate=0),0,ROUND(IF($B2423="Non - avec lien de dépendance",MIN(2258,F2423,$D2423)*overallRate,MIN(2258,F2423)*overallRate),2))))</f>
        <v>Effectuez l’étape 1</v>
      </c>
      <c r="I2423" s="3">
        <f t="shared" si="37"/>
        <v>0</v>
      </c>
    </row>
    <row r="2424" spans="7:9" x14ac:dyDescent="0.35">
      <c r="G2424" s="54" t="str">
        <f>IF(ISTEXT(overallRate),"Effectuez l’étape 1",IF($C2424="Oui","Utiliser Étape 2a) Hebdomadaire (52)",IF(OR(COUNT($D2424,E2424)&lt;&gt;2,overallRate=0),0,ROUND(IF($B2424="Non - avec lien de dépendance",MIN(2258,E2424,$D2424)*overallRate,MIN(2258,E2424)*overallRate),2))))</f>
        <v>Effectuez l’étape 1</v>
      </c>
      <c r="H2424" s="54" t="str">
        <f>IF(ISTEXT(overallRate),"Effectuez l’étape 1",IF($C2424="Oui","Utiliser Étape 2a) Hebdomadaire (52)",IF(OR(COUNT($D2424,F2424)&lt;&gt;2,overallRate=0),0,ROUND(IF($B2424="Non - avec lien de dépendance",MIN(2258,F2424,$D2424)*overallRate,MIN(2258,F2424)*overallRate),2))))</f>
        <v>Effectuez l’étape 1</v>
      </c>
      <c r="I2424" s="3">
        <f t="shared" si="37"/>
        <v>0</v>
      </c>
    </row>
    <row r="2425" spans="7:9" x14ac:dyDescent="0.35">
      <c r="G2425" s="54" t="str">
        <f>IF(ISTEXT(overallRate),"Effectuez l’étape 1",IF($C2425="Oui","Utiliser Étape 2a) Hebdomadaire (52)",IF(OR(COUNT($D2425,E2425)&lt;&gt;2,overallRate=0),0,ROUND(IF($B2425="Non - avec lien de dépendance",MIN(2258,E2425,$D2425)*overallRate,MIN(2258,E2425)*overallRate),2))))</f>
        <v>Effectuez l’étape 1</v>
      </c>
      <c r="H2425" s="54" t="str">
        <f>IF(ISTEXT(overallRate),"Effectuez l’étape 1",IF($C2425="Oui","Utiliser Étape 2a) Hebdomadaire (52)",IF(OR(COUNT($D2425,F2425)&lt;&gt;2,overallRate=0),0,ROUND(IF($B2425="Non - avec lien de dépendance",MIN(2258,F2425,$D2425)*overallRate,MIN(2258,F2425)*overallRate),2))))</f>
        <v>Effectuez l’étape 1</v>
      </c>
      <c r="I2425" s="3">
        <f t="shared" si="37"/>
        <v>0</v>
      </c>
    </row>
    <row r="2426" spans="7:9" x14ac:dyDescent="0.35">
      <c r="G2426" s="54" t="str">
        <f>IF(ISTEXT(overallRate),"Effectuez l’étape 1",IF($C2426="Oui","Utiliser Étape 2a) Hebdomadaire (52)",IF(OR(COUNT($D2426,E2426)&lt;&gt;2,overallRate=0),0,ROUND(IF($B2426="Non - avec lien de dépendance",MIN(2258,E2426,$D2426)*overallRate,MIN(2258,E2426)*overallRate),2))))</f>
        <v>Effectuez l’étape 1</v>
      </c>
      <c r="H2426" s="54" t="str">
        <f>IF(ISTEXT(overallRate),"Effectuez l’étape 1",IF($C2426="Oui","Utiliser Étape 2a) Hebdomadaire (52)",IF(OR(COUNT($D2426,F2426)&lt;&gt;2,overallRate=0),0,ROUND(IF($B2426="Non - avec lien de dépendance",MIN(2258,F2426,$D2426)*overallRate,MIN(2258,F2426)*overallRate),2))))</f>
        <v>Effectuez l’étape 1</v>
      </c>
      <c r="I2426" s="3">
        <f t="shared" si="37"/>
        <v>0</v>
      </c>
    </row>
    <row r="2427" spans="7:9" x14ac:dyDescent="0.35">
      <c r="G2427" s="54" t="str">
        <f>IF(ISTEXT(overallRate),"Effectuez l’étape 1",IF($C2427="Oui","Utiliser Étape 2a) Hebdomadaire (52)",IF(OR(COUNT($D2427,E2427)&lt;&gt;2,overallRate=0),0,ROUND(IF($B2427="Non - avec lien de dépendance",MIN(2258,E2427,$D2427)*overallRate,MIN(2258,E2427)*overallRate),2))))</f>
        <v>Effectuez l’étape 1</v>
      </c>
      <c r="H2427" s="54" t="str">
        <f>IF(ISTEXT(overallRate),"Effectuez l’étape 1",IF($C2427="Oui","Utiliser Étape 2a) Hebdomadaire (52)",IF(OR(COUNT($D2427,F2427)&lt;&gt;2,overallRate=0),0,ROUND(IF($B2427="Non - avec lien de dépendance",MIN(2258,F2427,$D2427)*overallRate,MIN(2258,F2427)*overallRate),2))))</f>
        <v>Effectuez l’étape 1</v>
      </c>
      <c r="I2427" s="3">
        <f t="shared" si="37"/>
        <v>0</v>
      </c>
    </row>
    <row r="2428" spans="7:9" x14ac:dyDescent="0.35">
      <c r="G2428" s="54" t="str">
        <f>IF(ISTEXT(overallRate),"Effectuez l’étape 1",IF($C2428="Oui","Utiliser Étape 2a) Hebdomadaire (52)",IF(OR(COUNT($D2428,E2428)&lt;&gt;2,overallRate=0),0,ROUND(IF($B2428="Non - avec lien de dépendance",MIN(2258,E2428,$D2428)*overallRate,MIN(2258,E2428)*overallRate),2))))</f>
        <v>Effectuez l’étape 1</v>
      </c>
      <c r="H2428" s="54" t="str">
        <f>IF(ISTEXT(overallRate),"Effectuez l’étape 1",IF($C2428="Oui","Utiliser Étape 2a) Hebdomadaire (52)",IF(OR(COUNT($D2428,F2428)&lt;&gt;2,overallRate=0),0,ROUND(IF($B2428="Non - avec lien de dépendance",MIN(2258,F2428,$D2428)*overallRate,MIN(2258,F2428)*overallRate),2))))</f>
        <v>Effectuez l’étape 1</v>
      </c>
      <c r="I2428" s="3">
        <f t="shared" si="37"/>
        <v>0</v>
      </c>
    </row>
    <row r="2429" spans="7:9" x14ac:dyDescent="0.35">
      <c r="G2429" s="54" t="str">
        <f>IF(ISTEXT(overallRate),"Effectuez l’étape 1",IF($C2429="Oui","Utiliser Étape 2a) Hebdomadaire (52)",IF(OR(COUNT($D2429,E2429)&lt;&gt;2,overallRate=0),0,ROUND(IF($B2429="Non - avec lien de dépendance",MIN(2258,E2429,$D2429)*overallRate,MIN(2258,E2429)*overallRate),2))))</f>
        <v>Effectuez l’étape 1</v>
      </c>
      <c r="H2429" s="54" t="str">
        <f>IF(ISTEXT(overallRate),"Effectuez l’étape 1",IF($C2429="Oui","Utiliser Étape 2a) Hebdomadaire (52)",IF(OR(COUNT($D2429,F2429)&lt;&gt;2,overallRate=0),0,ROUND(IF($B2429="Non - avec lien de dépendance",MIN(2258,F2429,$D2429)*overallRate,MIN(2258,F2429)*overallRate),2))))</f>
        <v>Effectuez l’étape 1</v>
      </c>
      <c r="I2429" s="3">
        <f t="shared" si="37"/>
        <v>0</v>
      </c>
    </row>
    <row r="2430" spans="7:9" x14ac:dyDescent="0.35">
      <c r="G2430" s="54" t="str">
        <f>IF(ISTEXT(overallRate),"Effectuez l’étape 1",IF($C2430="Oui","Utiliser Étape 2a) Hebdomadaire (52)",IF(OR(COUNT($D2430,E2430)&lt;&gt;2,overallRate=0),0,ROUND(IF($B2430="Non - avec lien de dépendance",MIN(2258,E2430,$D2430)*overallRate,MIN(2258,E2430)*overallRate),2))))</f>
        <v>Effectuez l’étape 1</v>
      </c>
      <c r="H2430" s="54" t="str">
        <f>IF(ISTEXT(overallRate),"Effectuez l’étape 1",IF($C2430="Oui","Utiliser Étape 2a) Hebdomadaire (52)",IF(OR(COUNT($D2430,F2430)&lt;&gt;2,overallRate=0),0,ROUND(IF($B2430="Non - avec lien de dépendance",MIN(2258,F2430,$D2430)*overallRate,MIN(2258,F2430)*overallRate),2))))</f>
        <v>Effectuez l’étape 1</v>
      </c>
      <c r="I2430" s="3">
        <f t="shared" si="37"/>
        <v>0</v>
      </c>
    </row>
    <row r="2431" spans="7:9" x14ac:dyDescent="0.35">
      <c r="G2431" s="54" t="str">
        <f>IF(ISTEXT(overallRate),"Effectuez l’étape 1",IF($C2431="Oui","Utiliser Étape 2a) Hebdomadaire (52)",IF(OR(COUNT($D2431,E2431)&lt;&gt;2,overallRate=0),0,ROUND(IF($B2431="Non - avec lien de dépendance",MIN(2258,E2431,$D2431)*overallRate,MIN(2258,E2431)*overallRate),2))))</f>
        <v>Effectuez l’étape 1</v>
      </c>
      <c r="H2431" s="54" t="str">
        <f>IF(ISTEXT(overallRate),"Effectuez l’étape 1",IF($C2431="Oui","Utiliser Étape 2a) Hebdomadaire (52)",IF(OR(COUNT($D2431,F2431)&lt;&gt;2,overallRate=0),0,ROUND(IF($B2431="Non - avec lien de dépendance",MIN(2258,F2431,$D2431)*overallRate,MIN(2258,F2431)*overallRate),2))))</f>
        <v>Effectuez l’étape 1</v>
      </c>
      <c r="I2431" s="3">
        <f t="shared" si="37"/>
        <v>0</v>
      </c>
    </row>
    <row r="2432" spans="7:9" x14ac:dyDescent="0.35">
      <c r="G2432" s="54" t="str">
        <f>IF(ISTEXT(overallRate),"Effectuez l’étape 1",IF($C2432="Oui","Utiliser Étape 2a) Hebdomadaire (52)",IF(OR(COUNT($D2432,E2432)&lt;&gt;2,overallRate=0),0,ROUND(IF($B2432="Non - avec lien de dépendance",MIN(2258,E2432,$D2432)*overallRate,MIN(2258,E2432)*overallRate),2))))</f>
        <v>Effectuez l’étape 1</v>
      </c>
      <c r="H2432" s="54" t="str">
        <f>IF(ISTEXT(overallRate),"Effectuez l’étape 1",IF($C2432="Oui","Utiliser Étape 2a) Hebdomadaire (52)",IF(OR(COUNT($D2432,F2432)&lt;&gt;2,overallRate=0),0,ROUND(IF($B2432="Non - avec lien de dépendance",MIN(2258,F2432,$D2432)*overallRate,MIN(2258,F2432)*overallRate),2))))</f>
        <v>Effectuez l’étape 1</v>
      </c>
      <c r="I2432" s="3">
        <f t="shared" si="37"/>
        <v>0</v>
      </c>
    </row>
    <row r="2433" spans="7:9" x14ac:dyDescent="0.35">
      <c r="G2433" s="54" t="str">
        <f>IF(ISTEXT(overallRate),"Effectuez l’étape 1",IF($C2433="Oui","Utiliser Étape 2a) Hebdomadaire (52)",IF(OR(COUNT($D2433,E2433)&lt;&gt;2,overallRate=0),0,ROUND(IF($B2433="Non - avec lien de dépendance",MIN(2258,E2433,$D2433)*overallRate,MIN(2258,E2433)*overallRate),2))))</f>
        <v>Effectuez l’étape 1</v>
      </c>
      <c r="H2433" s="54" t="str">
        <f>IF(ISTEXT(overallRate),"Effectuez l’étape 1",IF($C2433="Oui","Utiliser Étape 2a) Hebdomadaire (52)",IF(OR(COUNT($D2433,F2433)&lt;&gt;2,overallRate=0),0,ROUND(IF($B2433="Non - avec lien de dépendance",MIN(2258,F2433,$D2433)*overallRate,MIN(2258,F2433)*overallRate),2))))</f>
        <v>Effectuez l’étape 1</v>
      </c>
      <c r="I2433" s="3">
        <f t="shared" si="37"/>
        <v>0</v>
      </c>
    </row>
    <row r="2434" spans="7:9" x14ac:dyDescent="0.35">
      <c r="G2434" s="54" t="str">
        <f>IF(ISTEXT(overallRate),"Effectuez l’étape 1",IF($C2434="Oui","Utiliser Étape 2a) Hebdomadaire (52)",IF(OR(COUNT($D2434,E2434)&lt;&gt;2,overallRate=0),0,ROUND(IF($B2434="Non - avec lien de dépendance",MIN(2258,E2434,$D2434)*overallRate,MIN(2258,E2434)*overallRate),2))))</f>
        <v>Effectuez l’étape 1</v>
      </c>
      <c r="H2434" s="54" t="str">
        <f>IF(ISTEXT(overallRate),"Effectuez l’étape 1",IF($C2434="Oui","Utiliser Étape 2a) Hebdomadaire (52)",IF(OR(COUNT($D2434,F2434)&lt;&gt;2,overallRate=0),0,ROUND(IF($B2434="Non - avec lien de dépendance",MIN(2258,F2434,$D2434)*overallRate,MIN(2258,F2434)*overallRate),2))))</f>
        <v>Effectuez l’étape 1</v>
      </c>
      <c r="I2434" s="3">
        <f t="shared" si="37"/>
        <v>0</v>
      </c>
    </row>
    <row r="2435" spans="7:9" x14ac:dyDescent="0.35">
      <c r="G2435" s="54" t="str">
        <f>IF(ISTEXT(overallRate),"Effectuez l’étape 1",IF($C2435="Oui","Utiliser Étape 2a) Hebdomadaire (52)",IF(OR(COUNT($D2435,E2435)&lt;&gt;2,overallRate=0),0,ROUND(IF($B2435="Non - avec lien de dépendance",MIN(2258,E2435,$D2435)*overallRate,MIN(2258,E2435)*overallRate),2))))</f>
        <v>Effectuez l’étape 1</v>
      </c>
      <c r="H2435" s="54" t="str">
        <f>IF(ISTEXT(overallRate),"Effectuez l’étape 1",IF($C2435="Oui","Utiliser Étape 2a) Hebdomadaire (52)",IF(OR(COUNT($D2435,F2435)&lt;&gt;2,overallRate=0),0,ROUND(IF($B2435="Non - avec lien de dépendance",MIN(2258,F2435,$D2435)*overallRate,MIN(2258,F2435)*overallRate),2))))</f>
        <v>Effectuez l’étape 1</v>
      </c>
      <c r="I2435" s="3">
        <f t="shared" si="37"/>
        <v>0</v>
      </c>
    </row>
    <row r="2436" spans="7:9" x14ac:dyDescent="0.35">
      <c r="G2436" s="54" t="str">
        <f>IF(ISTEXT(overallRate),"Effectuez l’étape 1",IF($C2436="Oui","Utiliser Étape 2a) Hebdomadaire (52)",IF(OR(COUNT($D2436,E2436)&lt;&gt;2,overallRate=0),0,ROUND(IF($B2436="Non - avec lien de dépendance",MIN(2258,E2436,$D2436)*overallRate,MIN(2258,E2436)*overallRate),2))))</f>
        <v>Effectuez l’étape 1</v>
      </c>
      <c r="H2436" s="54" t="str">
        <f>IF(ISTEXT(overallRate),"Effectuez l’étape 1",IF($C2436="Oui","Utiliser Étape 2a) Hebdomadaire (52)",IF(OR(COUNT($D2436,F2436)&lt;&gt;2,overallRate=0),0,ROUND(IF($B2436="Non - avec lien de dépendance",MIN(2258,F2436,$D2436)*overallRate,MIN(2258,F2436)*overallRate),2))))</f>
        <v>Effectuez l’étape 1</v>
      </c>
      <c r="I2436" s="3">
        <f t="shared" si="37"/>
        <v>0</v>
      </c>
    </row>
    <row r="2437" spans="7:9" x14ac:dyDescent="0.35">
      <c r="G2437" s="54" t="str">
        <f>IF(ISTEXT(overallRate),"Effectuez l’étape 1",IF($C2437="Oui","Utiliser Étape 2a) Hebdomadaire (52)",IF(OR(COUNT($D2437,E2437)&lt;&gt;2,overallRate=0),0,ROUND(IF($B2437="Non - avec lien de dépendance",MIN(2258,E2437,$D2437)*overallRate,MIN(2258,E2437)*overallRate),2))))</f>
        <v>Effectuez l’étape 1</v>
      </c>
      <c r="H2437" s="54" t="str">
        <f>IF(ISTEXT(overallRate),"Effectuez l’étape 1",IF($C2437="Oui","Utiliser Étape 2a) Hebdomadaire (52)",IF(OR(COUNT($D2437,F2437)&lt;&gt;2,overallRate=0),0,ROUND(IF($B2437="Non - avec lien de dépendance",MIN(2258,F2437,$D2437)*overallRate,MIN(2258,F2437)*overallRate),2))))</f>
        <v>Effectuez l’étape 1</v>
      </c>
      <c r="I2437" s="3">
        <f t="shared" si="37"/>
        <v>0</v>
      </c>
    </row>
    <row r="2438" spans="7:9" x14ac:dyDescent="0.35">
      <c r="G2438" s="54" t="str">
        <f>IF(ISTEXT(overallRate),"Effectuez l’étape 1",IF($C2438="Oui","Utiliser Étape 2a) Hebdomadaire (52)",IF(OR(COUNT($D2438,E2438)&lt;&gt;2,overallRate=0),0,ROUND(IF($B2438="Non - avec lien de dépendance",MIN(2258,E2438,$D2438)*overallRate,MIN(2258,E2438)*overallRate),2))))</f>
        <v>Effectuez l’étape 1</v>
      </c>
      <c r="H2438" s="54" t="str">
        <f>IF(ISTEXT(overallRate),"Effectuez l’étape 1",IF($C2438="Oui","Utiliser Étape 2a) Hebdomadaire (52)",IF(OR(COUNT($D2438,F2438)&lt;&gt;2,overallRate=0),0,ROUND(IF($B2438="Non - avec lien de dépendance",MIN(2258,F2438,$D2438)*overallRate,MIN(2258,F2438)*overallRate),2))))</f>
        <v>Effectuez l’étape 1</v>
      </c>
      <c r="I2438" s="3">
        <f t="shared" si="37"/>
        <v>0</v>
      </c>
    </row>
    <row r="2439" spans="7:9" x14ac:dyDescent="0.35">
      <c r="G2439" s="54" t="str">
        <f>IF(ISTEXT(overallRate),"Effectuez l’étape 1",IF($C2439="Oui","Utiliser Étape 2a) Hebdomadaire (52)",IF(OR(COUNT($D2439,E2439)&lt;&gt;2,overallRate=0),0,ROUND(IF($B2439="Non - avec lien de dépendance",MIN(2258,E2439,$D2439)*overallRate,MIN(2258,E2439)*overallRate),2))))</f>
        <v>Effectuez l’étape 1</v>
      </c>
      <c r="H2439" s="54" t="str">
        <f>IF(ISTEXT(overallRate),"Effectuez l’étape 1",IF($C2439="Oui","Utiliser Étape 2a) Hebdomadaire (52)",IF(OR(COUNT($D2439,F2439)&lt;&gt;2,overallRate=0),0,ROUND(IF($B2439="Non - avec lien de dépendance",MIN(2258,F2439,$D2439)*overallRate,MIN(2258,F2439)*overallRate),2))))</f>
        <v>Effectuez l’étape 1</v>
      </c>
      <c r="I2439" s="3">
        <f t="shared" ref="I2439:I2502" si="38">IF(AND(COUNT(B2439:F2439)&gt;0,OR(COUNT(D2439:F2439)&lt;&gt;3,ISBLANK(B2439))),"Fill out all amounts",SUM(G2439:H2439))</f>
        <v>0</v>
      </c>
    </row>
    <row r="2440" spans="7:9" x14ac:dyDescent="0.35">
      <c r="G2440" s="54" t="str">
        <f>IF(ISTEXT(overallRate),"Effectuez l’étape 1",IF($C2440="Oui","Utiliser Étape 2a) Hebdomadaire (52)",IF(OR(COUNT($D2440,E2440)&lt;&gt;2,overallRate=0),0,ROUND(IF($B2440="Non - avec lien de dépendance",MIN(2258,E2440,$D2440)*overallRate,MIN(2258,E2440)*overallRate),2))))</f>
        <v>Effectuez l’étape 1</v>
      </c>
      <c r="H2440" s="54" t="str">
        <f>IF(ISTEXT(overallRate),"Effectuez l’étape 1",IF($C2440="Oui","Utiliser Étape 2a) Hebdomadaire (52)",IF(OR(COUNT($D2440,F2440)&lt;&gt;2,overallRate=0),0,ROUND(IF($B2440="Non - avec lien de dépendance",MIN(2258,F2440,$D2440)*overallRate,MIN(2258,F2440)*overallRate),2))))</f>
        <v>Effectuez l’étape 1</v>
      </c>
      <c r="I2440" s="3">
        <f t="shared" si="38"/>
        <v>0</v>
      </c>
    </row>
    <row r="2441" spans="7:9" x14ac:dyDescent="0.35">
      <c r="G2441" s="54" t="str">
        <f>IF(ISTEXT(overallRate),"Effectuez l’étape 1",IF($C2441="Oui","Utiliser Étape 2a) Hebdomadaire (52)",IF(OR(COUNT($D2441,E2441)&lt;&gt;2,overallRate=0),0,ROUND(IF($B2441="Non - avec lien de dépendance",MIN(2258,E2441,$D2441)*overallRate,MIN(2258,E2441)*overallRate),2))))</f>
        <v>Effectuez l’étape 1</v>
      </c>
      <c r="H2441" s="54" t="str">
        <f>IF(ISTEXT(overallRate),"Effectuez l’étape 1",IF($C2441="Oui","Utiliser Étape 2a) Hebdomadaire (52)",IF(OR(COUNT($D2441,F2441)&lt;&gt;2,overallRate=0),0,ROUND(IF($B2441="Non - avec lien de dépendance",MIN(2258,F2441,$D2441)*overallRate,MIN(2258,F2441)*overallRate),2))))</f>
        <v>Effectuez l’étape 1</v>
      </c>
      <c r="I2441" s="3">
        <f t="shared" si="38"/>
        <v>0</v>
      </c>
    </row>
    <row r="2442" spans="7:9" x14ac:dyDescent="0.35">
      <c r="G2442" s="54" t="str">
        <f>IF(ISTEXT(overallRate),"Effectuez l’étape 1",IF($C2442="Oui","Utiliser Étape 2a) Hebdomadaire (52)",IF(OR(COUNT($D2442,E2442)&lt;&gt;2,overallRate=0),0,ROUND(IF($B2442="Non - avec lien de dépendance",MIN(2258,E2442,$D2442)*overallRate,MIN(2258,E2442)*overallRate),2))))</f>
        <v>Effectuez l’étape 1</v>
      </c>
      <c r="H2442" s="54" t="str">
        <f>IF(ISTEXT(overallRate),"Effectuez l’étape 1",IF($C2442="Oui","Utiliser Étape 2a) Hebdomadaire (52)",IF(OR(COUNT($D2442,F2442)&lt;&gt;2,overallRate=0),0,ROUND(IF($B2442="Non - avec lien de dépendance",MIN(2258,F2442,$D2442)*overallRate,MIN(2258,F2442)*overallRate),2))))</f>
        <v>Effectuez l’étape 1</v>
      </c>
      <c r="I2442" s="3">
        <f t="shared" si="38"/>
        <v>0</v>
      </c>
    </row>
    <row r="2443" spans="7:9" x14ac:dyDescent="0.35">
      <c r="G2443" s="54" t="str">
        <f>IF(ISTEXT(overallRate),"Effectuez l’étape 1",IF($C2443="Oui","Utiliser Étape 2a) Hebdomadaire (52)",IF(OR(COUNT($D2443,E2443)&lt;&gt;2,overallRate=0),0,ROUND(IF($B2443="Non - avec lien de dépendance",MIN(2258,E2443,$D2443)*overallRate,MIN(2258,E2443)*overallRate),2))))</f>
        <v>Effectuez l’étape 1</v>
      </c>
      <c r="H2443" s="54" t="str">
        <f>IF(ISTEXT(overallRate),"Effectuez l’étape 1",IF($C2443="Oui","Utiliser Étape 2a) Hebdomadaire (52)",IF(OR(COUNT($D2443,F2443)&lt;&gt;2,overallRate=0),0,ROUND(IF($B2443="Non - avec lien de dépendance",MIN(2258,F2443,$D2443)*overallRate,MIN(2258,F2443)*overallRate),2))))</f>
        <v>Effectuez l’étape 1</v>
      </c>
      <c r="I2443" s="3">
        <f t="shared" si="38"/>
        <v>0</v>
      </c>
    </row>
    <row r="2444" spans="7:9" x14ac:dyDescent="0.35">
      <c r="G2444" s="54" t="str">
        <f>IF(ISTEXT(overallRate),"Effectuez l’étape 1",IF($C2444="Oui","Utiliser Étape 2a) Hebdomadaire (52)",IF(OR(COUNT($D2444,E2444)&lt;&gt;2,overallRate=0),0,ROUND(IF($B2444="Non - avec lien de dépendance",MIN(2258,E2444,$D2444)*overallRate,MIN(2258,E2444)*overallRate),2))))</f>
        <v>Effectuez l’étape 1</v>
      </c>
      <c r="H2444" s="54" t="str">
        <f>IF(ISTEXT(overallRate),"Effectuez l’étape 1",IF($C2444="Oui","Utiliser Étape 2a) Hebdomadaire (52)",IF(OR(COUNT($D2444,F2444)&lt;&gt;2,overallRate=0),0,ROUND(IF($B2444="Non - avec lien de dépendance",MIN(2258,F2444,$D2444)*overallRate,MIN(2258,F2444)*overallRate),2))))</f>
        <v>Effectuez l’étape 1</v>
      </c>
      <c r="I2444" s="3">
        <f t="shared" si="38"/>
        <v>0</v>
      </c>
    </row>
    <row r="2445" spans="7:9" x14ac:dyDescent="0.35">
      <c r="G2445" s="54" t="str">
        <f>IF(ISTEXT(overallRate),"Effectuez l’étape 1",IF($C2445="Oui","Utiliser Étape 2a) Hebdomadaire (52)",IF(OR(COUNT($D2445,E2445)&lt;&gt;2,overallRate=0),0,ROUND(IF($B2445="Non - avec lien de dépendance",MIN(2258,E2445,$D2445)*overallRate,MIN(2258,E2445)*overallRate),2))))</f>
        <v>Effectuez l’étape 1</v>
      </c>
      <c r="H2445" s="54" t="str">
        <f>IF(ISTEXT(overallRate),"Effectuez l’étape 1",IF($C2445="Oui","Utiliser Étape 2a) Hebdomadaire (52)",IF(OR(COUNT($D2445,F2445)&lt;&gt;2,overallRate=0),0,ROUND(IF($B2445="Non - avec lien de dépendance",MIN(2258,F2445,$D2445)*overallRate,MIN(2258,F2445)*overallRate),2))))</f>
        <v>Effectuez l’étape 1</v>
      </c>
      <c r="I2445" s="3">
        <f t="shared" si="38"/>
        <v>0</v>
      </c>
    </row>
    <row r="2446" spans="7:9" x14ac:dyDescent="0.35">
      <c r="G2446" s="54" t="str">
        <f>IF(ISTEXT(overallRate),"Effectuez l’étape 1",IF($C2446="Oui","Utiliser Étape 2a) Hebdomadaire (52)",IF(OR(COUNT($D2446,E2446)&lt;&gt;2,overallRate=0),0,ROUND(IF($B2446="Non - avec lien de dépendance",MIN(2258,E2446,$D2446)*overallRate,MIN(2258,E2446)*overallRate),2))))</f>
        <v>Effectuez l’étape 1</v>
      </c>
      <c r="H2446" s="54" t="str">
        <f>IF(ISTEXT(overallRate),"Effectuez l’étape 1",IF($C2446="Oui","Utiliser Étape 2a) Hebdomadaire (52)",IF(OR(COUNT($D2446,F2446)&lt;&gt;2,overallRate=0),0,ROUND(IF($B2446="Non - avec lien de dépendance",MIN(2258,F2446,$D2446)*overallRate,MIN(2258,F2446)*overallRate),2))))</f>
        <v>Effectuez l’étape 1</v>
      </c>
      <c r="I2446" s="3">
        <f t="shared" si="38"/>
        <v>0</v>
      </c>
    </row>
    <row r="2447" spans="7:9" x14ac:dyDescent="0.35">
      <c r="G2447" s="54" t="str">
        <f>IF(ISTEXT(overallRate),"Effectuez l’étape 1",IF($C2447="Oui","Utiliser Étape 2a) Hebdomadaire (52)",IF(OR(COUNT($D2447,E2447)&lt;&gt;2,overallRate=0),0,ROUND(IF($B2447="Non - avec lien de dépendance",MIN(2258,E2447,$D2447)*overallRate,MIN(2258,E2447)*overallRate),2))))</f>
        <v>Effectuez l’étape 1</v>
      </c>
      <c r="H2447" s="54" t="str">
        <f>IF(ISTEXT(overallRate),"Effectuez l’étape 1",IF($C2447="Oui","Utiliser Étape 2a) Hebdomadaire (52)",IF(OR(COUNT($D2447,F2447)&lt;&gt;2,overallRate=0),0,ROUND(IF($B2447="Non - avec lien de dépendance",MIN(2258,F2447,$D2447)*overallRate,MIN(2258,F2447)*overallRate),2))))</f>
        <v>Effectuez l’étape 1</v>
      </c>
      <c r="I2447" s="3">
        <f t="shared" si="38"/>
        <v>0</v>
      </c>
    </row>
    <row r="2448" spans="7:9" x14ac:dyDescent="0.35">
      <c r="G2448" s="54" t="str">
        <f>IF(ISTEXT(overallRate),"Effectuez l’étape 1",IF($C2448="Oui","Utiliser Étape 2a) Hebdomadaire (52)",IF(OR(COUNT($D2448,E2448)&lt;&gt;2,overallRate=0),0,ROUND(IF($B2448="Non - avec lien de dépendance",MIN(2258,E2448,$D2448)*overallRate,MIN(2258,E2448)*overallRate),2))))</f>
        <v>Effectuez l’étape 1</v>
      </c>
      <c r="H2448" s="54" t="str">
        <f>IF(ISTEXT(overallRate),"Effectuez l’étape 1",IF($C2448="Oui","Utiliser Étape 2a) Hebdomadaire (52)",IF(OR(COUNT($D2448,F2448)&lt;&gt;2,overallRate=0),0,ROUND(IF($B2448="Non - avec lien de dépendance",MIN(2258,F2448,$D2448)*overallRate,MIN(2258,F2448)*overallRate),2))))</f>
        <v>Effectuez l’étape 1</v>
      </c>
      <c r="I2448" s="3">
        <f t="shared" si="38"/>
        <v>0</v>
      </c>
    </row>
    <row r="2449" spans="7:9" x14ac:dyDescent="0.35">
      <c r="G2449" s="54" t="str">
        <f>IF(ISTEXT(overallRate),"Effectuez l’étape 1",IF($C2449="Oui","Utiliser Étape 2a) Hebdomadaire (52)",IF(OR(COUNT($D2449,E2449)&lt;&gt;2,overallRate=0),0,ROUND(IF($B2449="Non - avec lien de dépendance",MIN(2258,E2449,$D2449)*overallRate,MIN(2258,E2449)*overallRate),2))))</f>
        <v>Effectuez l’étape 1</v>
      </c>
      <c r="H2449" s="54" t="str">
        <f>IF(ISTEXT(overallRate),"Effectuez l’étape 1",IF($C2449="Oui","Utiliser Étape 2a) Hebdomadaire (52)",IF(OR(COUNT($D2449,F2449)&lt;&gt;2,overallRate=0),0,ROUND(IF($B2449="Non - avec lien de dépendance",MIN(2258,F2449,$D2449)*overallRate,MIN(2258,F2449)*overallRate),2))))</f>
        <v>Effectuez l’étape 1</v>
      </c>
      <c r="I2449" s="3">
        <f t="shared" si="38"/>
        <v>0</v>
      </c>
    </row>
    <row r="2450" spans="7:9" x14ac:dyDescent="0.35">
      <c r="G2450" s="54" t="str">
        <f>IF(ISTEXT(overallRate),"Effectuez l’étape 1",IF($C2450="Oui","Utiliser Étape 2a) Hebdomadaire (52)",IF(OR(COUNT($D2450,E2450)&lt;&gt;2,overallRate=0),0,ROUND(IF($B2450="Non - avec lien de dépendance",MIN(2258,E2450,$D2450)*overallRate,MIN(2258,E2450)*overallRate),2))))</f>
        <v>Effectuez l’étape 1</v>
      </c>
      <c r="H2450" s="54" t="str">
        <f>IF(ISTEXT(overallRate),"Effectuez l’étape 1",IF($C2450="Oui","Utiliser Étape 2a) Hebdomadaire (52)",IF(OR(COUNT($D2450,F2450)&lt;&gt;2,overallRate=0),0,ROUND(IF($B2450="Non - avec lien de dépendance",MIN(2258,F2450,$D2450)*overallRate,MIN(2258,F2450)*overallRate),2))))</f>
        <v>Effectuez l’étape 1</v>
      </c>
      <c r="I2450" s="3">
        <f t="shared" si="38"/>
        <v>0</v>
      </c>
    </row>
    <row r="2451" spans="7:9" x14ac:dyDescent="0.35">
      <c r="G2451" s="54" t="str">
        <f>IF(ISTEXT(overallRate),"Effectuez l’étape 1",IF($C2451="Oui","Utiliser Étape 2a) Hebdomadaire (52)",IF(OR(COUNT($D2451,E2451)&lt;&gt;2,overallRate=0),0,ROUND(IF($B2451="Non - avec lien de dépendance",MIN(2258,E2451,$D2451)*overallRate,MIN(2258,E2451)*overallRate),2))))</f>
        <v>Effectuez l’étape 1</v>
      </c>
      <c r="H2451" s="54" t="str">
        <f>IF(ISTEXT(overallRate),"Effectuez l’étape 1",IF($C2451="Oui","Utiliser Étape 2a) Hebdomadaire (52)",IF(OR(COUNT($D2451,F2451)&lt;&gt;2,overallRate=0),0,ROUND(IF($B2451="Non - avec lien de dépendance",MIN(2258,F2451,$D2451)*overallRate,MIN(2258,F2451)*overallRate),2))))</f>
        <v>Effectuez l’étape 1</v>
      </c>
      <c r="I2451" s="3">
        <f t="shared" si="38"/>
        <v>0</v>
      </c>
    </row>
    <row r="2452" spans="7:9" x14ac:dyDescent="0.35">
      <c r="G2452" s="54" t="str">
        <f>IF(ISTEXT(overallRate),"Effectuez l’étape 1",IF($C2452="Oui","Utiliser Étape 2a) Hebdomadaire (52)",IF(OR(COUNT($D2452,E2452)&lt;&gt;2,overallRate=0),0,ROUND(IF($B2452="Non - avec lien de dépendance",MIN(2258,E2452,$D2452)*overallRate,MIN(2258,E2452)*overallRate),2))))</f>
        <v>Effectuez l’étape 1</v>
      </c>
      <c r="H2452" s="54" t="str">
        <f>IF(ISTEXT(overallRate),"Effectuez l’étape 1",IF($C2452="Oui","Utiliser Étape 2a) Hebdomadaire (52)",IF(OR(COUNT($D2452,F2452)&lt;&gt;2,overallRate=0),0,ROUND(IF($B2452="Non - avec lien de dépendance",MIN(2258,F2452,$D2452)*overallRate,MIN(2258,F2452)*overallRate),2))))</f>
        <v>Effectuez l’étape 1</v>
      </c>
      <c r="I2452" s="3">
        <f t="shared" si="38"/>
        <v>0</v>
      </c>
    </row>
    <row r="2453" spans="7:9" x14ac:dyDescent="0.35">
      <c r="G2453" s="54" t="str">
        <f>IF(ISTEXT(overallRate),"Effectuez l’étape 1",IF($C2453="Oui","Utiliser Étape 2a) Hebdomadaire (52)",IF(OR(COUNT($D2453,E2453)&lt;&gt;2,overallRate=0),0,ROUND(IF($B2453="Non - avec lien de dépendance",MIN(2258,E2453,$D2453)*overallRate,MIN(2258,E2453)*overallRate),2))))</f>
        <v>Effectuez l’étape 1</v>
      </c>
      <c r="H2453" s="54" t="str">
        <f>IF(ISTEXT(overallRate),"Effectuez l’étape 1",IF($C2453="Oui","Utiliser Étape 2a) Hebdomadaire (52)",IF(OR(COUNT($D2453,F2453)&lt;&gt;2,overallRate=0),0,ROUND(IF($B2453="Non - avec lien de dépendance",MIN(2258,F2453,$D2453)*overallRate,MIN(2258,F2453)*overallRate),2))))</f>
        <v>Effectuez l’étape 1</v>
      </c>
      <c r="I2453" s="3">
        <f t="shared" si="38"/>
        <v>0</v>
      </c>
    </row>
    <row r="2454" spans="7:9" x14ac:dyDescent="0.35">
      <c r="G2454" s="54" t="str">
        <f>IF(ISTEXT(overallRate),"Effectuez l’étape 1",IF($C2454="Oui","Utiliser Étape 2a) Hebdomadaire (52)",IF(OR(COUNT($D2454,E2454)&lt;&gt;2,overallRate=0),0,ROUND(IF($B2454="Non - avec lien de dépendance",MIN(2258,E2454,$D2454)*overallRate,MIN(2258,E2454)*overallRate),2))))</f>
        <v>Effectuez l’étape 1</v>
      </c>
      <c r="H2454" s="54" t="str">
        <f>IF(ISTEXT(overallRate),"Effectuez l’étape 1",IF($C2454="Oui","Utiliser Étape 2a) Hebdomadaire (52)",IF(OR(COUNT($D2454,F2454)&lt;&gt;2,overallRate=0),0,ROUND(IF($B2454="Non - avec lien de dépendance",MIN(2258,F2454,$D2454)*overallRate,MIN(2258,F2454)*overallRate),2))))</f>
        <v>Effectuez l’étape 1</v>
      </c>
      <c r="I2454" s="3">
        <f t="shared" si="38"/>
        <v>0</v>
      </c>
    </row>
    <row r="2455" spans="7:9" x14ac:dyDescent="0.35">
      <c r="G2455" s="54" t="str">
        <f>IF(ISTEXT(overallRate),"Effectuez l’étape 1",IF($C2455="Oui","Utiliser Étape 2a) Hebdomadaire (52)",IF(OR(COUNT($D2455,E2455)&lt;&gt;2,overallRate=0),0,ROUND(IF($B2455="Non - avec lien de dépendance",MIN(2258,E2455,$D2455)*overallRate,MIN(2258,E2455)*overallRate),2))))</f>
        <v>Effectuez l’étape 1</v>
      </c>
      <c r="H2455" s="54" t="str">
        <f>IF(ISTEXT(overallRate),"Effectuez l’étape 1",IF($C2455="Oui","Utiliser Étape 2a) Hebdomadaire (52)",IF(OR(COUNT($D2455,F2455)&lt;&gt;2,overallRate=0),0,ROUND(IF($B2455="Non - avec lien de dépendance",MIN(2258,F2455,$D2455)*overallRate,MIN(2258,F2455)*overallRate),2))))</f>
        <v>Effectuez l’étape 1</v>
      </c>
      <c r="I2455" s="3">
        <f t="shared" si="38"/>
        <v>0</v>
      </c>
    </row>
    <row r="2456" spans="7:9" x14ac:dyDescent="0.35">
      <c r="G2456" s="54" t="str">
        <f>IF(ISTEXT(overallRate),"Effectuez l’étape 1",IF($C2456="Oui","Utiliser Étape 2a) Hebdomadaire (52)",IF(OR(COUNT($D2456,E2456)&lt;&gt;2,overallRate=0),0,ROUND(IF($B2456="Non - avec lien de dépendance",MIN(2258,E2456,$D2456)*overallRate,MIN(2258,E2456)*overallRate),2))))</f>
        <v>Effectuez l’étape 1</v>
      </c>
      <c r="H2456" s="54" t="str">
        <f>IF(ISTEXT(overallRate),"Effectuez l’étape 1",IF($C2456="Oui","Utiliser Étape 2a) Hebdomadaire (52)",IF(OR(COUNT($D2456,F2456)&lt;&gt;2,overallRate=0),0,ROUND(IF($B2456="Non - avec lien de dépendance",MIN(2258,F2456,$D2456)*overallRate,MIN(2258,F2456)*overallRate),2))))</f>
        <v>Effectuez l’étape 1</v>
      </c>
      <c r="I2456" s="3">
        <f t="shared" si="38"/>
        <v>0</v>
      </c>
    </row>
    <row r="2457" spans="7:9" x14ac:dyDescent="0.35">
      <c r="G2457" s="54" t="str">
        <f>IF(ISTEXT(overallRate),"Effectuez l’étape 1",IF($C2457="Oui","Utiliser Étape 2a) Hebdomadaire (52)",IF(OR(COUNT($D2457,E2457)&lt;&gt;2,overallRate=0),0,ROUND(IF($B2457="Non - avec lien de dépendance",MIN(2258,E2457,$D2457)*overallRate,MIN(2258,E2457)*overallRate),2))))</f>
        <v>Effectuez l’étape 1</v>
      </c>
      <c r="H2457" s="54" t="str">
        <f>IF(ISTEXT(overallRate),"Effectuez l’étape 1",IF($C2457="Oui","Utiliser Étape 2a) Hebdomadaire (52)",IF(OR(COUNT($D2457,F2457)&lt;&gt;2,overallRate=0),0,ROUND(IF($B2457="Non - avec lien de dépendance",MIN(2258,F2457,$D2457)*overallRate,MIN(2258,F2457)*overallRate),2))))</f>
        <v>Effectuez l’étape 1</v>
      </c>
      <c r="I2457" s="3">
        <f t="shared" si="38"/>
        <v>0</v>
      </c>
    </row>
    <row r="2458" spans="7:9" x14ac:dyDescent="0.35">
      <c r="G2458" s="54" t="str">
        <f>IF(ISTEXT(overallRate),"Effectuez l’étape 1",IF($C2458="Oui","Utiliser Étape 2a) Hebdomadaire (52)",IF(OR(COUNT($D2458,E2458)&lt;&gt;2,overallRate=0),0,ROUND(IF($B2458="Non - avec lien de dépendance",MIN(2258,E2458,$D2458)*overallRate,MIN(2258,E2458)*overallRate),2))))</f>
        <v>Effectuez l’étape 1</v>
      </c>
      <c r="H2458" s="54" t="str">
        <f>IF(ISTEXT(overallRate),"Effectuez l’étape 1",IF($C2458="Oui","Utiliser Étape 2a) Hebdomadaire (52)",IF(OR(COUNT($D2458,F2458)&lt;&gt;2,overallRate=0),0,ROUND(IF($B2458="Non - avec lien de dépendance",MIN(2258,F2458,$D2458)*overallRate,MIN(2258,F2458)*overallRate),2))))</f>
        <v>Effectuez l’étape 1</v>
      </c>
      <c r="I2458" s="3">
        <f t="shared" si="38"/>
        <v>0</v>
      </c>
    </row>
    <row r="2459" spans="7:9" x14ac:dyDescent="0.35">
      <c r="G2459" s="54" t="str">
        <f>IF(ISTEXT(overallRate),"Effectuez l’étape 1",IF($C2459="Oui","Utiliser Étape 2a) Hebdomadaire (52)",IF(OR(COUNT($D2459,E2459)&lt;&gt;2,overallRate=0),0,ROUND(IF($B2459="Non - avec lien de dépendance",MIN(2258,E2459,$D2459)*overallRate,MIN(2258,E2459)*overallRate),2))))</f>
        <v>Effectuez l’étape 1</v>
      </c>
      <c r="H2459" s="54" t="str">
        <f>IF(ISTEXT(overallRate),"Effectuez l’étape 1",IF($C2459="Oui","Utiliser Étape 2a) Hebdomadaire (52)",IF(OR(COUNT($D2459,F2459)&lt;&gt;2,overallRate=0),0,ROUND(IF($B2459="Non - avec lien de dépendance",MIN(2258,F2459,$D2459)*overallRate,MIN(2258,F2459)*overallRate),2))))</f>
        <v>Effectuez l’étape 1</v>
      </c>
      <c r="I2459" s="3">
        <f t="shared" si="38"/>
        <v>0</v>
      </c>
    </row>
    <row r="2460" spans="7:9" x14ac:dyDescent="0.35">
      <c r="G2460" s="54" t="str">
        <f>IF(ISTEXT(overallRate),"Effectuez l’étape 1",IF($C2460="Oui","Utiliser Étape 2a) Hebdomadaire (52)",IF(OR(COUNT($D2460,E2460)&lt;&gt;2,overallRate=0),0,ROUND(IF($B2460="Non - avec lien de dépendance",MIN(2258,E2460,$D2460)*overallRate,MIN(2258,E2460)*overallRate),2))))</f>
        <v>Effectuez l’étape 1</v>
      </c>
      <c r="H2460" s="54" t="str">
        <f>IF(ISTEXT(overallRate),"Effectuez l’étape 1",IF($C2460="Oui","Utiliser Étape 2a) Hebdomadaire (52)",IF(OR(COUNT($D2460,F2460)&lt;&gt;2,overallRate=0),0,ROUND(IF($B2460="Non - avec lien de dépendance",MIN(2258,F2460,$D2460)*overallRate,MIN(2258,F2460)*overallRate),2))))</f>
        <v>Effectuez l’étape 1</v>
      </c>
      <c r="I2460" s="3">
        <f t="shared" si="38"/>
        <v>0</v>
      </c>
    </row>
    <row r="2461" spans="7:9" x14ac:dyDescent="0.35">
      <c r="G2461" s="54" t="str">
        <f>IF(ISTEXT(overallRate),"Effectuez l’étape 1",IF($C2461="Oui","Utiliser Étape 2a) Hebdomadaire (52)",IF(OR(COUNT($D2461,E2461)&lt;&gt;2,overallRate=0),0,ROUND(IF($B2461="Non - avec lien de dépendance",MIN(2258,E2461,$D2461)*overallRate,MIN(2258,E2461)*overallRate),2))))</f>
        <v>Effectuez l’étape 1</v>
      </c>
      <c r="H2461" s="54" t="str">
        <f>IF(ISTEXT(overallRate),"Effectuez l’étape 1",IF($C2461="Oui","Utiliser Étape 2a) Hebdomadaire (52)",IF(OR(COUNT($D2461,F2461)&lt;&gt;2,overallRate=0),0,ROUND(IF($B2461="Non - avec lien de dépendance",MIN(2258,F2461,$D2461)*overallRate,MIN(2258,F2461)*overallRate),2))))</f>
        <v>Effectuez l’étape 1</v>
      </c>
      <c r="I2461" s="3">
        <f t="shared" si="38"/>
        <v>0</v>
      </c>
    </row>
    <row r="2462" spans="7:9" x14ac:dyDescent="0.35">
      <c r="G2462" s="54" t="str">
        <f>IF(ISTEXT(overallRate),"Effectuez l’étape 1",IF($C2462="Oui","Utiliser Étape 2a) Hebdomadaire (52)",IF(OR(COUNT($D2462,E2462)&lt;&gt;2,overallRate=0),0,ROUND(IF($B2462="Non - avec lien de dépendance",MIN(2258,E2462,$D2462)*overallRate,MIN(2258,E2462)*overallRate),2))))</f>
        <v>Effectuez l’étape 1</v>
      </c>
      <c r="H2462" s="54" t="str">
        <f>IF(ISTEXT(overallRate),"Effectuez l’étape 1",IF($C2462="Oui","Utiliser Étape 2a) Hebdomadaire (52)",IF(OR(COUNT($D2462,F2462)&lt;&gt;2,overallRate=0),0,ROUND(IF($B2462="Non - avec lien de dépendance",MIN(2258,F2462,$D2462)*overallRate,MIN(2258,F2462)*overallRate),2))))</f>
        <v>Effectuez l’étape 1</v>
      </c>
      <c r="I2462" s="3">
        <f t="shared" si="38"/>
        <v>0</v>
      </c>
    </row>
    <row r="2463" spans="7:9" x14ac:dyDescent="0.35">
      <c r="G2463" s="54" t="str">
        <f>IF(ISTEXT(overallRate),"Effectuez l’étape 1",IF($C2463="Oui","Utiliser Étape 2a) Hebdomadaire (52)",IF(OR(COUNT($D2463,E2463)&lt;&gt;2,overallRate=0),0,ROUND(IF($B2463="Non - avec lien de dépendance",MIN(2258,E2463,$D2463)*overallRate,MIN(2258,E2463)*overallRate),2))))</f>
        <v>Effectuez l’étape 1</v>
      </c>
      <c r="H2463" s="54" t="str">
        <f>IF(ISTEXT(overallRate),"Effectuez l’étape 1",IF($C2463="Oui","Utiliser Étape 2a) Hebdomadaire (52)",IF(OR(COUNT($D2463,F2463)&lt;&gt;2,overallRate=0),0,ROUND(IF($B2463="Non - avec lien de dépendance",MIN(2258,F2463,$D2463)*overallRate,MIN(2258,F2463)*overallRate),2))))</f>
        <v>Effectuez l’étape 1</v>
      </c>
      <c r="I2463" s="3">
        <f t="shared" si="38"/>
        <v>0</v>
      </c>
    </row>
    <row r="2464" spans="7:9" x14ac:dyDescent="0.35">
      <c r="G2464" s="54" t="str">
        <f>IF(ISTEXT(overallRate),"Effectuez l’étape 1",IF($C2464="Oui","Utiliser Étape 2a) Hebdomadaire (52)",IF(OR(COUNT($D2464,E2464)&lt;&gt;2,overallRate=0),0,ROUND(IF($B2464="Non - avec lien de dépendance",MIN(2258,E2464,$D2464)*overallRate,MIN(2258,E2464)*overallRate),2))))</f>
        <v>Effectuez l’étape 1</v>
      </c>
      <c r="H2464" s="54" t="str">
        <f>IF(ISTEXT(overallRate),"Effectuez l’étape 1",IF($C2464="Oui","Utiliser Étape 2a) Hebdomadaire (52)",IF(OR(COUNT($D2464,F2464)&lt;&gt;2,overallRate=0),0,ROUND(IF($B2464="Non - avec lien de dépendance",MIN(2258,F2464,$D2464)*overallRate,MIN(2258,F2464)*overallRate),2))))</f>
        <v>Effectuez l’étape 1</v>
      </c>
      <c r="I2464" s="3">
        <f t="shared" si="38"/>
        <v>0</v>
      </c>
    </row>
    <row r="2465" spans="7:9" x14ac:dyDescent="0.35">
      <c r="G2465" s="54" t="str">
        <f>IF(ISTEXT(overallRate),"Effectuez l’étape 1",IF($C2465="Oui","Utiliser Étape 2a) Hebdomadaire (52)",IF(OR(COUNT($D2465,E2465)&lt;&gt;2,overallRate=0),0,ROUND(IF($B2465="Non - avec lien de dépendance",MIN(2258,E2465,$D2465)*overallRate,MIN(2258,E2465)*overallRate),2))))</f>
        <v>Effectuez l’étape 1</v>
      </c>
      <c r="H2465" s="54" t="str">
        <f>IF(ISTEXT(overallRate),"Effectuez l’étape 1",IF($C2465="Oui","Utiliser Étape 2a) Hebdomadaire (52)",IF(OR(COUNT($D2465,F2465)&lt;&gt;2,overallRate=0),0,ROUND(IF($B2465="Non - avec lien de dépendance",MIN(2258,F2465,$D2465)*overallRate,MIN(2258,F2465)*overallRate),2))))</f>
        <v>Effectuez l’étape 1</v>
      </c>
      <c r="I2465" s="3">
        <f t="shared" si="38"/>
        <v>0</v>
      </c>
    </row>
    <row r="2466" spans="7:9" x14ac:dyDescent="0.35">
      <c r="G2466" s="54" t="str">
        <f>IF(ISTEXT(overallRate),"Effectuez l’étape 1",IF($C2466="Oui","Utiliser Étape 2a) Hebdomadaire (52)",IF(OR(COUNT($D2466,E2466)&lt;&gt;2,overallRate=0),0,ROUND(IF($B2466="Non - avec lien de dépendance",MIN(2258,E2466,$D2466)*overallRate,MIN(2258,E2466)*overallRate),2))))</f>
        <v>Effectuez l’étape 1</v>
      </c>
      <c r="H2466" s="54" t="str">
        <f>IF(ISTEXT(overallRate),"Effectuez l’étape 1",IF($C2466="Oui","Utiliser Étape 2a) Hebdomadaire (52)",IF(OR(COUNT($D2466,F2466)&lt;&gt;2,overallRate=0),0,ROUND(IF($B2466="Non - avec lien de dépendance",MIN(2258,F2466,$D2466)*overallRate,MIN(2258,F2466)*overallRate),2))))</f>
        <v>Effectuez l’étape 1</v>
      </c>
      <c r="I2466" s="3">
        <f t="shared" si="38"/>
        <v>0</v>
      </c>
    </row>
    <row r="2467" spans="7:9" x14ac:dyDescent="0.35">
      <c r="G2467" s="54" t="str">
        <f>IF(ISTEXT(overallRate),"Effectuez l’étape 1",IF($C2467="Oui","Utiliser Étape 2a) Hebdomadaire (52)",IF(OR(COUNT($D2467,E2467)&lt;&gt;2,overallRate=0),0,ROUND(IF($B2467="Non - avec lien de dépendance",MIN(2258,E2467,$D2467)*overallRate,MIN(2258,E2467)*overallRate),2))))</f>
        <v>Effectuez l’étape 1</v>
      </c>
      <c r="H2467" s="54" t="str">
        <f>IF(ISTEXT(overallRate),"Effectuez l’étape 1",IF($C2467="Oui","Utiliser Étape 2a) Hebdomadaire (52)",IF(OR(COUNT($D2467,F2467)&lt;&gt;2,overallRate=0),0,ROUND(IF($B2467="Non - avec lien de dépendance",MIN(2258,F2467,$D2467)*overallRate,MIN(2258,F2467)*overallRate),2))))</f>
        <v>Effectuez l’étape 1</v>
      </c>
      <c r="I2467" s="3">
        <f t="shared" si="38"/>
        <v>0</v>
      </c>
    </row>
    <row r="2468" spans="7:9" x14ac:dyDescent="0.35">
      <c r="G2468" s="54" t="str">
        <f>IF(ISTEXT(overallRate),"Effectuez l’étape 1",IF($C2468="Oui","Utiliser Étape 2a) Hebdomadaire (52)",IF(OR(COUNT($D2468,E2468)&lt;&gt;2,overallRate=0),0,ROUND(IF($B2468="Non - avec lien de dépendance",MIN(2258,E2468,$D2468)*overallRate,MIN(2258,E2468)*overallRate),2))))</f>
        <v>Effectuez l’étape 1</v>
      </c>
      <c r="H2468" s="54" t="str">
        <f>IF(ISTEXT(overallRate),"Effectuez l’étape 1",IF($C2468="Oui","Utiliser Étape 2a) Hebdomadaire (52)",IF(OR(COUNT($D2468,F2468)&lt;&gt;2,overallRate=0),0,ROUND(IF($B2468="Non - avec lien de dépendance",MIN(2258,F2468,$D2468)*overallRate,MIN(2258,F2468)*overallRate),2))))</f>
        <v>Effectuez l’étape 1</v>
      </c>
      <c r="I2468" s="3">
        <f t="shared" si="38"/>
        <v>0</v>
      </c>
    </row>
    <row r="2469" spans="7:9" x14ac:dyDescent="0.35">
      <c r="G2469" s="54" t="str">
        <f>IF(ISTEXT(overallRate),"Effectuez l’étape 1",IF($C2469="Oui","Utiliser Étape 2a) Hebdomadaire (52)",IF(OR(COUNT($D2469,E2469)&lt;&gt;2,overallRate=0),0,ROUND(IF($B2469="Non - avec lien de dépendance",MIN(2258,E2469,$D2469)*overallRate,MIN(2258,E2469)*overallRate),2))))</f>
        <v>Effectuez l’étape 1</v>
      </c>
      <c r="H2469" s="54" t="str">
        <f>IF(ISTEXT(overallRate),"Effectuez l’étape 1",IF($C2469="Oui","Utiliser Étape 2a) Hebdomadaire (52)",IF(OR(COUNT($D2469,F2469)&lt;&gt;2,overallRate=0),0,ROUND(IF($B2469="Non - avec lien de dépendance",MIN(2258,F2469,$D2469)*overallRate,MIN(2258,F2469)*overallRate),2))))</f>
        <v>Effectuez l’étape 1</v>
      </c>
      <c r="I2469" s="3">
        <f t="shared" si="38"/>
        <v>0</v>
      </c>
    </row>
    <row r="2470" spans="7:9" x14ac:dyDescent="0.35">
      <c r="G2470" s="54" t="str">
        <f>IF(ISTEXT(overallRate),"Effectuez l’étape 1",IF($C2470="Oui","Utiliser Étape 2a) Hebdomadaire (52)",IF(OR(COUNT($D2470,E2470)&lt;&gt;2,overallRate=0),0,ROUND(IF($B2470="Non - avec lien de dépendance",MIN(2258,E2470,$D2470)*overallRate,MIN(2258,E2470)*overallRate),2))))</f>
        <v>Effectuez l’étape 1</v>
      </c>
      <c r="H2470" s="54" t="str">
        <f>IF(ISTEXT(overallRate),"Effectuez l’étape 1",IF($C2470="Oui","Utiliser Étape 2a) Hebdomadaire (52)",IF(OR(COUNT($D2470,F2470)&lt;&gt;2,overallRate=0),0,ROUND(IF($B2470="Non - avec lien de dépendance",MIN(2258,F2470,$D2470)*overallRate,MIN(2258,F2470)*overallRate),2))))</f>
        <v>Effectuez l’étape 1</v>
      </c>
      <c r="I2470" s="3">
        <f t="shared" si="38"/>
        <v>0</v>
      </c>
    </row>
    <row r="2471" spans="7:9" x14ac:dyDescent="0.35">
      <c r="G2471" s="54" t="str">
        <f>IF(ISTEXT(overallRate),"Effectuez l’étape 1",IF($C2471="Oui","Utiliser Étape 2a) Hebdomadaire (52)",IF(OR(COUNT($D2471,E2471)&lt;&gt;2,overallRate=0),0,ROUND(IF($B2471="Non - avec lien de dépendance",MIN(2258,E2471,$D2471)*overallRate,MIN(2258,E2471)*overallRate),2))))</f>
        <v>Effectuez l’étape 1</v>
      </c>
      <c r="H2471" s="54" t="str">
        <f>IF(ISTEXT(overallRate),"Effectuez l’étape 1",IF($C2471="Oui","Utiliser Étape 2a) Hebdomadaire (52)",IF(OR(COUNT($D2471,F2471)&lt;&gt;2,overallRate=0),0,ROUND(IF($B2471="Non - avec lien de dépendance",MIN(2258,F2471,$D2471)*overallRate,MIN(2258,F2471)*overallRate),2))))</f>
        <v>Effectuez l’étape 1</v>
      </c>
      <c r="I2471" s="3">
        <f t="shared" si="38"/>
        <v>0</v>
      </c>
    </row>
    <row r="2472" spans="7:9" x14ac:dyDescent="0.35">
      <c r="G2472" s="54" t="str">
        <f>IF(ISTEXT(overallRate),"Effectuez l’étape 1",IF($C2472="Oui","Utiliser Étape 2a) Hebdomadaire (52)",IF(OR(COUNT($D2472,E2472)&lt;&gt;2,overallRate=0),0,ROUND(IF($B2472="Non - avec lien de dépendance",MIN(2258,E2472,$D2472)*overallRate,MIN(2258,E2472)*overallRate),2))))</f>
        <v>Effectuez l’étape 1</v>
      </c>
      <c r="H2472" s="54" t="str">
        <f>IF(ISTEXT(overallRate),"Effectuez l’étape 1",IF($C2472="Oui","Utiliser Étape 2a) Hebdomadaire (52)",IF(OR(COUNT($D2472,F2472)&lt;&gt;2,overallRate=0),0,ROUND(IF($B2472="Non - avec lien de dépendance",MIN(2258,F2472,$D2472)*overallRate,MIN(2258,F2472)*overallRate),2))))</f>
        <v>Effectuez l’étape 1</v>
      </c>
      <c r="I2472" s="3">
        <f t="shared" si="38"/>
        <v>0</v>
      </c>
    </row>
    <row r="2473" spans="7:9" x14ac:dyDescent="0.35">
      <c r="G2473" s="54" t="str">
        <f>IF(ISTEXT(overallRate),"Effectuez l’étape 1",IF($C2473="Oui","Utiliser Étape 2a) Hebdomadaire (52)",IF(OR(COUNT($D2473,E2473)&lt;&gt;2,overallRate=0),0,ROUND(IF($B2473="Non - avec lien de dépendance",MIN(2258,E2473,$D2473)*overallRate,MIN(2258,E2473)*overallRate),2))))</f>
        <v>Effectuez l’étape 1</v>
      </c>
      <c r="H2473" s="54" t="str">
        <f>IF(ISTEXT(overallRate),"Effectuez l’étape 1",IF($C2473="Oui","Utiliser Étape 2a) Hebdomadaire (52)",IF(OR(COUNT($D2473,F2473)&lt;&gt;2,overallRate=0),0,ROUND(IF($B2473="Non - avec lien de dépendance",MIN(2258,F2473,$D2473)*overallRate,MIN(2258,F2473)*overallRate),2))))</f>
        <v>Effectuez l’étape 1</v>
      </c>
      <c r="I2473" s="3">
        <f t="shared" si="38"/>
        <v>0</v>
      </c>
    </row>
    <row r="2474" spans="7:9" x14ac:dyDescent="0.35">
      <c r="G2474" s="54" t="str">
        <f>IF(ISTEXT(overallRate),"Effectuez l’étape 1",IF($C2474="Oui","Utiliser Étape 2a) Hebdomadaire (52)",IF(OR(COUNT($D2474,E2474)&lt;&gt;2,overallRate=0),0,ROUND(IF($B2474="Non - avec lien de dépendance",MIN(2258,E2474,$D2474)*overallRate,MIN(2258,E2474)*overallRate),2))))</f>
        <v>Effectuez l’étape 1</v>
      </c>
      <c r="H2474" s="54" t="str">
        <f>IF(ISTEXT(overallRate),"Effectuez l’étape 1",IF($C2474="Oui","Utiliser Étape 2a) Hebdomadaire (52)",IF(OR(COUNT($D2474,F2474)&lt;&gt;2,overallRate=0),0,ROUND(IF($B2474="Non - avec lien de dépendance",MIN(2258,F2474,$D2474)*overallRate,MIN(2258,F2474)*overallRate),2))))</f>
        <v>Effectuez l’étape 1</v>
      </c>
      <c r="I2474" s="3">
        <f t="shared" si="38"/>
        <v>0</v>
      </c>
    </row>
    <row r="2475" spans="7:9" x14ac:dyDescent="0.35">
      <c r="G2475" s="54" t="str">
        <f>IF(ISTEXT(overallRate),"Effectuez l’étape 1",IF($C2475="Oui","Utiliser Étape 2a) Hebdomadaire (52)",IF(OR(COUNT($D2475,E2475)&lt;&gt;2,overallRate=0),0,ROUND(IF($B2475="Non - avec lien de dépendance",MIN(2258,E2475,$D2475)*overallRate,MIN(2258,E2475)*overallRate),2))))</f>
        <v>Effectuez l’étape 1</v>
      </c>
      <c r="H2475" s="54" t="str">
        <f>IF(ISTEXT(overallRate),"Effectuez l’étape 1",IF($C2475="Oui","Utiliser Étape 2a) Hebdomadaire (52)",IF(OR(COUNT($D2475,F2475)&lt;&gt;2,overallRate=0),0,ROUND(IF($B2475="Non - avec lien de dépendance",MIN(2258,F2475,$D2475)*overallRate,MIN(2258,F2475)*overallRate),2))))</f>
        <v>Effectuez l’étape 1</v>
      </c>
      <c r="I2475" s="3">
        <f t="shared" si="38"/>
        <v>0</v>
      </c>
    </row>
    <row r="2476" spans="7:9" x14ac:dyDescent="0.35">
      <c r="G2476" s="54" t="str">
        <f>IF(ISTEXT(overallRate),"Effectuez l’étape 1",IF($C2476="Oui","Utiliser Étape 2a) Hebdomadaire (52)",IF(OR(COUNT($D2476,E2476)&lt;&gt;2,overallRate=0),0,ROUND(IF($B2476="Non - avec lien de dépendance",MIN(2258,E2476,$D2476)*overallRate,MIN(2258,E2476)*overallRate),2))))</f>
        <v>Effectuez l’étape 1</v>
      </c>
      <c r="H2476" s="54" t="str">
        <f>IF(ISTEXT(overallRate),"Effectuez l’étape 1",IF($C2476="Oui","Utiliser Étape 2a) Hebdomadaire (52)",IF(OR(COUNT($D2476,F2476)&lt;&gt;2,overallRate=0),0,ROUND(IF($B2476="Non - avec lien de dépendance",MIN(2258,F2476,$D2476)*overallRate,MIN(2258,F2476)*overallRate),2))))</f>
        <v>Effectuez l’étape 1</v>
      </c>
      <c r="I2476" s="3">
        <f t="shared" si="38"/>
        <v>0</v>
      </c>
    </row>
    <row r="2477" spans="7:9" x14ac:dyDescent="0.35">
      <c r="G2477" s="54" t="str">
        <f>IF(ISTEXT(overallRate),"Effectuez l’étape 1",IF($C2477="Oui","Utiliser Étape 2a) Hebdomadaire (52)",IF(OR(COUNT($D2477,E2477)&lt;&gt;2,overallRate=0),0,ROUND(IF($B2477="Non - avec lien de dépendance",MIN(2258,E2477,$D2477)*overallRate,MIN(2258,E2477)*overallRate),2))))</f>
        <v>Effectuez l’étape 1</v>
      </c>
      <c r="H2477" s="54" t="str">
        <f>IF(ISTEXT(overallRate),"Effectuez l’étape 1",IF($C2477="Oui","Utiliser Étape 2a) Hebdomadaire (52)",IF(OR(COUNT($D2477,F2477)&lt;&gt;2,overallRate=0),0,ROUND(IF($B2477="Non - avec lien de dépendance",MIN(2258,F2477,$D2477)*overallRate,MIN(2258,F2477)*overallRate),2))))</f>
        <v>Effectuez l’étape 1</v>
      </c>
      <c r="I2477" s="3">
        <f t="shared" si="38"/>
        <v>0</v>
      </c>
    </row>
    <row r="2478" spans="7:9" x14ac:dyDescent="0.35">
      <c r="G2478" s="54" t="str">
        <f>IF(ISTEXT(overallRate),"Effectuez l’étape 1",IF($C2478="Oui","Utiliser Étape 2a) Hebdomadaire (52)",IF(OR(COUNT($D2478,E2478)&lt;&gt;2,overallRate=0),0,ROUND(IF($B2478="Non - avec lien de dépendance",MIN(2258,E2478,$D2478)*overallRate,MIN(2258,E2478)*overallRate),2))))</f>
        <v>Effectuez l’étape 1</v>
      </c>
      <c r="H2478" s="54" t="str">
        <f>IF(ISTEXT(overallRate),"Effectuez l’étape 1",IF($C2478="Oui","Utiliser Étape 2a) Hebdomadaire (52)",IF(OR(COUNT($D2478,F2478)&lt;&gt;2,overallRate=0),0,ROUND(IF($B2478="Non - avec lien de dépendance",MIN(2258,F2478,$D2478)*overallRate,MIN(2258,F2478)*overallRate),2))))</f>
        <v>Effectuez l’étape 1</v>
      </c>
      <c r="I2478" s="3">
        <f t="shared" si="38"/>
        <v>0</v>
      </c>
    </row>
    <row r="2479" spans="7:9" x14ac:dyDescent="0.35">
      <c r="G2479" s="54" t="str">
        <f>IF(ISTEXT(overallRate),"Effectuez l’étape 1",IF($C2479="Oui","Utiliser Étape 2a) Hebdomadaire (52)",IF(OR(COUNT($D2479,E2479)&lt;&gt;2,overallRate=0),0,ROUND(IF($B2479="Non - avec lien de dépendance",MIN(2258,E2479,$D2479)*overallRate,MIN(2258,E2479)*overallRate),2))))</f>
        <v>Effectuez l’étape 1</v>
      </c>
      <c r="H2479" s="54" t="str">
        <f>IF(ISTEXT(overallRate),"Effectuez l’étape 1",IF($C2479="Oui","Utiliser Étape 2a) Hebdomadaire (52)",IF(OR(COUNT($D2479,F2479)&lt;&gt;2,overallRate=0),0,ROUND(IF($B2479="Non - avec lien de dépendance",MIN(2258,F2479,$D2479)*overallRate,MIN(2258,F2479)*overallRate),2))))</f>
        <v>Effectuez l’étape 1</v>
      </c>
      <c r="I2479" s="3">
        <f t="shared" si="38"/>
        <v>0</v>
      </c>
    </row>
    <row r="2480" spans="7:9" x14ac:dyDescent="0.35">
      <c r="G2480" s="54" t="str">
        <f>IF(ISTEXT(overallRate),"Effectuez l’étape 1",IF($C2480="Oui","Utiliser Étape 2a) Hebdomadaire (52)",IF(OR(COUNT($D2480,E2480)&lt;&gt;2,overallRate=0),0,ROUND(IF($B2480="Non - avec lien de dépendance",MIN(2258,E2480,$D2480)*overallRate,MIN(2258,E2480)*overallRate),2))))</f>
        <v>Effectuez l’étape 1</v>
      </c>
      <c r="H2480" s="54" t="str">
        <f>IF(ISTEXT(overallRate),"Effectuez l’étape 1",IF($C2480="Oui","Utiliser Étape 2a) Hebdomadaire (52)",IF(OR(COUNT($D2480,F2480)&lt;&gt;2,overallRate=0),0,ROUND(IF($B2480="Non - avec lien de dépendance",MIN(2258,F2480,$D2480)*overallRate,MIN(2258,F2480)*overallRate),2))))</f>
        <v>Effectuez l’étape 1</v>
      </c>
      <c r="I2480" s="3">
        <f t="shared" si="38"/>
        <v>0</v>
      </c>
    </row>
    <row r="2481" spans="7:9" x14ac:dyDescent="0.35">
      <c r="G2481" s="54" t="str">
        <f>IF(ISTEXT(overallRate),"Effectuez l’étape 1",IF($C2481="Oui","Utiliser Étape 2a) Hebdomadaire (52)",IF(OR(COUNT($D2481,E2481)&lt;&gt;2,overallRate=0),0,ROUND(IF($B2481="Non - avec lien de dépendance",MIN(2258,E2481,$D2481)*overallRate,MIN(2258,E2481)*overallRate),2))))</f>
        <v>Effectuez l’étape 1</v>
      </c>
      <c r="H2481" s="54" t="str">
        <f>IF(ISTEXT(overallRate),"Effectuez l’étape 1",IF($C2481="Oui","Utiliser Étape 2a) Hebdomadaire (52)",IF(OR(COUNT($D2481,F2481)&lt;&gt;2,overallRate=0),0,ROUND(IF($B2481="Non - avec lien de dépendance",MIN(2258,F2481,$D2481)*overallRate,MIN(2258,F2481)*overallRate),2))))</f>
        <v>Effectuez l’étape 1</v>
      </c>
      <c r="I2481" s="3">
        <f t="shared" si="38"/>
        <v>0</v>
      </c>
    </row>
    <row r="2482" spans="7:9" x14ac:dyDescent="0.35">
      <c r="G2482" s="54" t="str">
        <f>IF(ISTEXT(overallRate),"Effectuez l’étape 1",IF($C2482="Oui","Utiliser Étape 2a) Hebdomadaire (52)",IF(OR(COUNT($D2482,E2482)&lt;&gt;2,overallRate=0),0,ROUND(IF($B2482="Non - avec lien de dépendance",MIN(2258,E2482,$D2482)*overallRate,MIN(2258,E2482)*overallRate),2))))</f>
        <v>Effectuez l’étape 1</v>
      </c>
      <c r="H2482" s="54" t="str">
        <f>IF(ISTEXT(overallRate),"Effectuez l’étape 1",IF($C2482="Oui","Utiliser Étape 2a) Hebdomadaire (52)",IF(OR(COUNT($D2482,F2482)&lt;&gt;2,overallRate=0),0,ROUND(IF($B2482="Non - avec lien de dépendance",MIN(2258,F2482,$D2482)*overallRate,MIN(2258,F2482)*overallRate),2))))</f>
        <v>Effectuez l’étape 1</v>
      </c>
      <c r="I2482" s="3">
        <f t="shared" si="38"/>
        <v>0</v>
      </c>
    </row>
    <row r="2483" spans="7:9" x14ac:dyDescent="0.35">
      <c r="G2483" s="54" t="str">
        <f>IF(ISTEXT(overallRate),"Effectuez l’étape 1",IF($C2483="Oui","Utiliser Étape 2a) Hebdomadaire (52)",IF(OR(COUNT($D2483,E2483)&lt;&gt;2,overallRate=0),0,ROUND(IF($B2483="Non - avec lien de dépendance",MIN(2258,E2483,$D2483)*overallRate,MIN(2258,E2483)*overallRate),2))))</f>
        <v>Effectuez l’étape 1</v>
      </c>
      <c r="H2483" s="54" t="str">
        <f>IF(ISTEXT(overallRate),"Effectuez l’étape 1",IF($C2483="Oui","Utiliser Étape 2a) Hebdomadaire (52)",IF(OR(COUNT($D2483,F2483)&lt;&gt;2,overallRate=0),0,ROUND(IF($B2483="Non - avec lien de dépendance",MIN(2258,F2483,$D2483)*overallRate,MIN(2258,F2483)*overallRate),2))))</f>
        <v>Effectuez l’étape 1</v>
      </c>
      <c r="I2483" s="3">
        <f t="shared" si="38"/>
        <v>0</v>
      </c>
    </row>
    <row r="2484" spans="7:9" x14ac:dyDescent="0.35">
      <c r="G2484" s="54" t="str">
        <f>IF(ISTEXT(overallRate),"Effectuez l’étape 1",IF($C2484="Oui","Utiliser Étape 2a) Hebdomadaire (52)",IF(OR(COUNT($D2484,E2484)&lt;&gt;2,overallRate=0),0,ROUND(IF($B2484="Non - avec lien de dépendance",MIN(2258,E2484,$D2484)*overallRate,MIN(2258,E2484)*overallRate),2))))</f>
        <v>Effectuez l’étape 1</v>
      </c>
      <c r="H2484" s="54" t="str">
        <f>IF(ISTEXT(overallRate),"Effectuez l’étape 1",IF($C2484="Oui","Utiliser Étape 2a) Hebdomadaire (52)",IF(OR(COUNT($D2484,F2484)&lt;&gt;2,overallRate=0),0,ROUND(IF($B2484="Non - avec lien de dépendance",MIN(2258,F2484,$D2484)*overallRate,MIN(2258,F2484)*overallRate),2))))</f>
        <v>Effectuez l’étape 1</v>
      </c>
      <c r="I2484" s="3">
        <f t="shared" si="38"/>
        <v>0</v>
      </c>
    </row>
    <row r="2485" spans="7:9" x14ac:dyDescent="0.35">
      <c r="G2485" s="54" t="str">
        <f>IF(ISTEXT(overallRate),"Effectuez l’étape 1",IF($C2485="Oui","Utiliser Étape 2a) Hebdomadaire (52)",IF(OR(COUNT($D2485,E2485)&lt;&gt;2,overallRate=0),0,ROUND(IF($B2485="Non - avec lien de dépendance",MIN(2258,E2485,$D2485)*overallRate,MIN(2258,E2485)*overallRate),2))))</f>
        <v>Effectuez l’étape 1</v>
      </c>
      <c r="H2485" s="54" t="str">
        <f>IF(ISTEXT(overallRate),"Effectuez l’étape 1",IF($C2485="Oui","Utiliser Étape 2a) Hebdomadaire (52)",IF(OR(COUNT($D2485,F2485)&lt;&gt;2,overallRate=0),0,ROUND(IF($B2485="Non - avec lien de dépendance",MIN(2258,F2485,$D2485)*overallRate,MIN(2258,F2485)*overallRate),2))))</f>
        <v>Effectuez l’étape 1</v>
      </c>
      <c r="I2485" s="3">
        <f t="shared" si="38"/>
        <v>0</v>
      </c>
    </row>
    <row r="2486" spans="7:9" x14ac:dyDescent="0.35">
      <c r="G2486" s="54" t="str">
        <f>IF(ISTEXT(overallRate),"Effectuez l’étape 1",IF($C2486="Oui","Utiliser Étape 2a) Hebdomadaire (52)",IF(OR(COUNT($D2486,E2486)&lt;&gt;2,overallRate=0),0,ROUND(IF($B2486="Non - avec lien de dépendance",MIN(2258,E2486,$D2486)*overallRate,MIN(2258,E2486)*overallRate),2))))</f>
        <v>Effectuez l’étape 1</v>
      </c>
      <c r="H2486" s="54" t="str">
        <f>IF(ISTEXT(overallRate),"Effectuez l’étape 1",IF($C2486="Oui","Utiliser Étape 2a) Hebdomadaire (52)",IF(OR(COUNT($D2486,F2486)&lt;&gt;2,overallRate=0),0,ROUND(IF($B2486="Non - avec lien de dépendance",MIN(2258,F2486,$D2486)*overallRate,MIN(2258,F2486)*overallRate),2))))</f>
        <v>Effectuez l’étape 1</v>
      </c>
      <c r="I2486" s="3">
        <f t="shared" si="38"/>
        <v>0</v>
      </c>
    </row>
    <row r="2487" spans="7:9" x14ac:dyDescent="0.35">
      <c r="G2487" s="54" t="str">
        <f>IF(ISTEXT(overallRate),"Effectuez l’étape 1",IF($C2487="Oui","Utiliser Étape 2a) Hebdomadaire (52)",IF(OR(COUNT($D2487,E2487)&lt;&gt;2,overallRate=0),0,ROUND(IF($B2487="Non - avec lien de dépendance",MIN(2258,E2487,$D2487)*overallRate,MIN(2258,E2487)*overallRate),2))))</f>
        <v>Effectuez l’étape 1</v>
      </c>
      <c r="H2487" s="54" t="str">
        <f>IF(ISTEXT(overallRate),"Effectuez l’étape 1",IF($C2487="Oui","Utiliser Étape 2a) Hebdomadaire (52)",IF(OR(COUNT($D2487,F2487)&lt;&gt;2,overallRate=0),0,ROUND(IF($B2487="Non - avec lien de dépendance",MIN(2258,F2487,$D2487)*overallRate,MIN(2258,F2487)*overallRate),2))))</f>
        <v>Effectuez l’étape 1</v>
      </c>
      <c r="I2487" s="3">
        <f t="shared" si="38"/>
        <v>0</v>
      </c>
    </row>
    <row r="2488" spans="7:9" x14ac:dyDescent="0.35">
      <c r="G2488" s="54" t="str">
        <f>IF(ISTEXT(overallRate),"Effectuez l’étape 1",IF($C2488="Oui","Utiliser Étape 2a) Hebdomadaire (52)",IF(OR(COUNT($D2488,E2488)&lt;&gt;2,overallRate=0),0,ROUND(IF($B2488="Non - avec lien de dépendance",MIN(2258,E2488,$D2488)*overallRate,MIN(2258,E2488)*overallRate),2))))</f>
        <v>Effectuez l’étape 1</v>
      </c>
      <c r="H2488" s="54" t="str">
        <f>IF(ISTEXT(overallRate),"Effectuez l’étape 1",IF($C2488="Oui","Utiliser Étape 2a) Hebdomadaire (52)",IF(OR(COUNT($D2488,F2488)&lt;&gt;2,overallRate=0),0,ROUND(IF($B2488="Non - avec lien de dépendance",MIN(2258,F2488,$D2488)*overallRate,MIN(2258,F2488)*overallRate),2))))</f>
        <v>Effectuez l’étape 1</v>
      </c>
      <c r="I2488" s="3">
        <f t="shared" si="38"/>
        <v>0</v>
      </c>
    </row>
    <row r="2489" spans="7:9" x14ac:dyDescent="0.35">
      <c r="G2489" s="54" t="str">
        <f>IF(ISTEXT(overallRate),"Effectuez l’étape 1",IF($C2489="Oui","Utiliser Étape 2a) Hebdomadaire (52)",IF(OR(COUNT($D2489,E2489)&lt;&gt;2,overallRate=0),0,ROUND(IF($B2489="Non - avec lien de dépendance",MIN(2258,E2489,$D2489)*overallRate,MIN(2258,E2489)*overallRate),2))))</f>
        <v>Effectuez l’étape 1</v>
      </c>
      <c r="H2489" s="54" t="str">
        <f>IF(ISTEXT(overallRate),"Effectuez l’étape 1",IF($C2489="Oui","Utiliser Étape 2a) Hebdomadaire (52)",IF(OR(COUNT($D2489,F2489)&lt;&gt;2,overallRate=0),0,ROUND(IF($B2489="Non - avec lien de dépendance",MIN(2258,F2489,$D2489)*overallRate,MIN(2258,F2489)*overallRate),2))))</f>
        <v>Effectuez l’étape 1</v>
      </c>
      <c r="I2489" s="3">
        <f t="shared" si="38"/>
        <v>0</v>
      </c>
    </row>
    <row r="2490" spans="7:9" x14ac:dyDescent="0.35">
      <c r="G2490" s="54" t="str">
        <f>IF(ISTEXT(overallRate),"Effectuez l’étape 1",IF($C2490="Oui","Utiliser Étape 2a) Hebdomadaire (52)",IF(OR(COUNT($D2490,E2490)&lt;&gt;2,overallRate=0),0,ROUND(IF($B2490="Non - avec lien de dépendance",MIN(2258,E2490,$D2490)*overallRate,MIN(2258,E2490)*overallRate),2))))</f>
        <v>Effectuez l’étape 1</v>
      </c>
      <c r="H2490" s="54" t="str">
        <f>IF(ISTEXT(overallRate),"Effectuez l’étape 1",IF($C2490="Oui","Utiliser Étape 2a) Hebdomadaire (52)",IF(OR(COUNT($D2490,F2490)&lt;&gt;2,overallRate=0),0,ROUND(IF($B2490="Non - avec lien de dépendance",MIN(2258,F2490,$D2490)*overallRate,MIN(2258,F2490)*overallRate),2))))</f>
        <v>Effectuez l’étape 1</v>
      </c>
      <c r="I2490" s="3">
        <f t="shared" si="38"/>
        <v>0</v>
      </c>
    </row>
    <row r="2491" spans="7:9" x14ac:dyDescent="0.35">
      <c r="G2491" s="54" t="str">
        <f>IF(ISTEXT(overallRate),"Effectuez l’étape 1",IF($C2491="Oui","Utiliser Étape 2a) Hebdomadaire (52)",IF(OR(COUNT($D2491,E2491)&lt;&gt;2,overallRate=0),0,ROUND(IF($B2491="Non - avec lien de dépendance",MIN(2258,E2491,$D2491)*overallRate,MIN(2258,E2491)*overallRate),2))))</f>
        <v>Effectuez l’étape 1</v>
      </c>
      <c r="H2491" s="54" t="str">
        <f>IF(ISTEXT(overallRate),"Effectuez l’étape 1",IF($C2491="Oui","Utiliser Étape 2a) Hebdomadaire (52)",IF(OR(COUNT($D2491,F2491)&lt;&gt;2,overallRate=0),0,ROUND(IF($B2491="Non - avec lien de dépendance",MIN(2258,F2491,$D2491)*overallRate,MIN(2258,F2491)*overallRate),2))))</f>
        <v>Effectuez l’étape 1</v>
      </c>
      <c r="I2491" s="3">
        <f t="shared" si="38"/>
        <v>0</v>
      </c>
    </row>
    <row r="2492" spans="7:9" x14ac:dyDescent="0.35">
      <c r="G2492" s="54" t="str">
        <f>IF(ISTEXT(overallRate),"Effectuez l’étape 1",IF($C2492="Oui","Utiliser Étape 2a) Hebdomadaire (52)",IF(OR(COUNT($D2492,E2492)&lt;&gt;2,overallRate=0),0,ROUND(IF($B2492="Non - avec lien de dépendance",MIN(2258,E2492,$D2492)*overallRate,MIN(2258,E2492)*overallRate),2))))</f>
        <v>Effectuez l’étape 1</v>
      </c>
      <c r="H2492" s="54" t="str">
        <f>IF(ISTEXT(overallRate),"Effectuez l’étape 1",IF($C2492="Oui","Utiliser Étape 2a) Hebdomadaire (52)",IF(OR(COUNT($D2492,F2492)&lt;&gt;2,overallRate=0),0,ROUND(IF($B2492="Non - avec lien de dépendance",MIN(2258,F2492,$D2492)*overallRate,MIN(2258,F2492)*overallRate),2))))</f>
        <v>Effectuez l’étape 1</v>
      </c>
      <c r="I2492" s="3">
        <f t="shared" si="38"/>
        <v>0</v>
      </c>
    </row>
    <row r="2493" spans="7:9" x14ac:dyDescent="0.35">
      <c r="G2493" s="54" t="str">
        <f>IF(ISTEXT(overallRate),"Effectuez l’étape 1",IF($C2493="Oui","Utiliser Étape 2a) Hebdomadaire (52)",IF(OR(COUNT($D2493,E2493)&lt;&gt;2,overallRate=0),0,ROUND(IF($B2493="Non - avec lien de dépendance",MIN(2258,E2493,$D2493)*overallRate,MIN(2258,E2493)*overallRate),2))))</f>
        <v>Effectuez l’étape 1</v>
      </c>
      <c r="H2493" s="54" t="str">
        <f>IF(ISTEXT(overallRate),"Effectuez l’étape 1",IF($C2493="Oui","Utiliser Étape 2a) Hebdomadaire (52)",IF(OR(COUNT($D2493,F2493)&lt;&gt;2,overallRate=0),0,ROUND(IF($B2493="Non - avec lien de dépendance",MIN(2258,F2493,$D2493)*overallRate,MIN(2258,F2493)*overallRate),2))))</f>
        <v>Effectuez l’étape 1</v>
      </c>
      <c r="I2493" s="3">
        <f t="shared" si="38"/>
        <v>0</v>
      </c>
    </row>
    <row r="2494" spans="7:9" x14ac:dyDescent="0.35">
      <c r="G2494" s="54" t="str">
        <f>IF(ISTEXT(overallRate),"Effectuez l’étape 1",IF($C2494="Oui","Utiliser Étape 2a) Hebdomadaire (52)",IF(OR(COUNT($D2494,E2494)&lt;&gt;2,overallRate=0),0,ROUND(IF($B2494="Non - avec lien de dépendance",MIN(2258,E2494,$D2494)*overallRate,MIN(2258,E2494)*overallRate),2))))</f>
        <v>Effectuez l’étape 1</v>
      </c>
      <c r="H2494" s="54" t="str">
        <f>IF(ISTEXT(overallRate),"Effectuez l’étape 1",IF($C2494="Oui","Utiliser Étape 2a) Hebdomadaire (52)",IF(OR(COUNT($D2494,F2494)&lt;&gt;2,overallRate=0),0,ROUND(IF($B2494="Non - avec lien de dépendance",MIN(2258,F2494,$D2494)*overallRate,MIN(2258,F2494)*overallRate),2))))</f>
        <v>Effectuez l’étape 1</v>
      </c>
      <c r="I2494" s="3">
        <f t="shared" si="38"/>
        <v>0</v>
      </c>
    </row>
    <row r="2495" spans="7:9" x14ac:dyDescent="0.35">
      <c r="G2495" s="54" t="str">
        <f>IF(ISTEXT(overallRate),"Effectuez l’étape 1",IF($C2495="Oui","Utiliser Étape 2a) Hebdomadaire (52)",IF(OR(COUNT($D2495,E2495)&lt;&gt;2,overallRate=0),0,ROUND(IF($B2495="Non - avec lien de dépendance",MIN(2258,E2495,$D2495)*overallRate,MIN(2258,E2495)*overallRate),2))))</f>
        <v>Effectuez l’étape 1</v>
      </c>
      <c r="H2495" s="54" t="str">
        <f>IF(ISTEXT(overallRate),"Effectuez l’étape 1",IF($C2495="Oui","Utiliser Étape 2a) Hebdomadaire (52)",IF(OR(COUNT($D2495,F2495)&lt;&gt;2,overallRate=0),0,ROUND(IF($B2495="Non - avec lien de dépendance",MIN(2258,F2495,$D2495)*overallRate,MIN(2258,F2495)*overallRate),2))))</f>
        <v>Effectuez l’étape 1</v>
      </c>
      <c r="I2495" s="3">
        <f t="shared" si="38"/>
        <v>0</v>
      </c>
    </row>
    <row r="2496" spans="7:9" x14ac:dyDescent="0.35">
      <c r="G2496" s="54" t="str">
        <f>IF(ISTEXT(overallRate),"Effectuez l’étape 1",IF($C2496="Oui","Utiliser Étape 2a) Hebdomadaire (52)",IF(OR(COUNT($D2496,E2496)&lt;&gt;2,overallRate=0),0,ROUND(IF($B2496="Non - avec lien de dépendance",MIN(2258,E2496,$D2496)*overallRate,MIN(2258,E2496)*overallRate),2))))</f>
        <v>Effectuez l’étape 1</v>
      </c>
      <c r="H2496" s="54" t="str">
        <f>IF(ISTEXT(overallRate),"Effectuez l’étape 1",IF($C2496="Oui","Utiliser Étape 2a) Hebdomadaire (52)",IF(OR(COUNT($D2496,F2496)&lt;&gt;2,overallRate=0),0,ROUND(IF($B2496="Non - avec lien de dépendance",MIN(2258,F2496,$D2496)*overallRate,MIN(2258,F2496)*overallRate),2))))</f>
        <v>Effectuez l’étape 1</v>
      </c>
      <c r="I2496" s="3">
        <f t="shared" si="38"/>
        <v>0</v>
      </c>
    </row>
    <row r="2497" spans="7:9" x14ac:dyDescent="0.35">
      <c r="G2497" s="54" t="str">
        <f>IF(ISTEXT(overallRate),"Effectuez l’étape 1",IF($C2497="Oui","Utiliser Étape 2a) Hebdomadaire (52)",IF(OR(COUNT($D2497,E2497)&lt;&gt;2,overallRate=0),0,ROUND(IF($B2497="Non - avec lien de dépendance",MIN(2258,E2497,$D2497)*overallRate,MIN(2258,E2497)*overallRate),2))))</f>
        <v>Effectuez l’étape 1</v>
      </c>
      <c r="H2497" s="54" t="str">
        <f>IF(ISTEXT(overallRate),"Effectuez l’étape 1",IF($C2497="Oui","Utiliser Étape 2a) Hebdomadaire (52)",IF(OR(COUNT($D2497,F2497)&lt;&gt;2,overallRate=0),0,ROUND(IF($B2497="Non - avec lien de dépendance",MIN(2258,F2497,$D2497)*overallRate,MIN(2258,F2497)*overallRate),2))))</f>
        <v>Effectuez l’étape 1</v>
      </c>
      <c r="I2497" s="3">
        <f t="shared" si="38"/>
        <v>0</v>
      </c>
    </row>
    <row r="2498" spans="7:9" x14ac:dyDescent="0.35">
      <c r="G2498" s="54" t="str">
        <f>IF(ISTEXT(overallRate),"Effectuez l’étape 1",IF($C2498="Oui","Utiliser Étape 2a) Hebdomadaire (52)",IF(OR(COUNT($D2498,E2498)&lt;&gt;2,overallRate=0),0,ROUND(IF($B2498="Non - avec lien de dépendance",MIN(2258,E2498,$D2498)*overallRate,MIN(2258,E2498)*overallRate),2))))</f>
        <v>Effectuez l’étape 1</v>
      </c>
      <c r="H2498" s="54" t="str">
        <f>IF(ISTEXT(overallRate),"Effectuez l’étape 1",IF($C2498="Oui","Utiliser Étape 2a) Hebdomadaire (52)",IF(OR(COUNT($D2498,F2498)&lt;&gt;2,overallRate=0),0,ROUND(IF($B2498="Non - avec lien de dépendance",MIN(2258,F2498,$D2498)*overallRate,MIN(2258,F2498)*overallRate),2))))</f>
        <v>Effectuez l’étape 1</v>
      </c>
      <c r="I2498" s="3">
        <f t="shared" si="38"/>
        <v>0</v>
      </c>
    </row>
    <row r="2499" spans="7:9" x14ac:dyDescent="0.35">
      <c r="G2499" s="54" t="str">
        <f>IF(ISTEXT(overallRate),"Effectuez l’étape 1",IF($C2499="Oui","Utiliser Étape 2a) Hebdomadaire (52)",IF(OR(COUNT($D2499,E2499)&lt;&gt;2,overallRate=0),0,ROUND(IF($B2499="Non - avec lien de dépendance",MIN(2258,E2499,$D2499)*overallRate,MIN(2258,E2499)*overallRate),2))))</f>
        <v>Effectuez l’étape 1</v>
      </c>
      <c r="H2499" s="54" t="str">
        <f>IF(ISTEXT(overallRate),"Effectuez l’étape 1",IF($C2499="Oui","Utiliser Étape 2a) Hebdomadaire (52)",IF(OR(COUNT($D2499,F2499)&lt;&gt;2,overallRate=0),0,ROUND(IF($B2499="Non - avec lien de dépendance",MIN(2258,F2499,$D2499)*overallRate,MIN(2258,F2499)*overallRate),2))))</f>
        <v>Effectuez l’étape 1</v>
      </c>
      <c r="I2499" s="3">
        <f t="shared" si="38"/>
        <v>0</v>
      </c>
    </row>
    <row r="2500" spans="7:9" x14ac:dyDescent="0.35">
      <c r="G2500" s="54" t="str">
        <f>IF(ISTEXT(overallRate),"Effectuez l’étape 1",IF($C2500="Oui","Utiliser Étape 2a) Hebdomadaire (52)",IF(OR(COUNT($D2500,E2500)&lt;&gt;2,overallRate=0),0,ROUND(IF($B2500="Non - avec lien de dépendance",MIN(2258,E2500,$D2500)*overallRate,MIN(2258,E2500)*overallRate),2))))</f>
        <v>Effectuez l’étape 1</v>
      </c>
      <c r="H2500" s="54" t="str">
        <f>IF(ISTEXT(overallRate),"Effectuez l’étape 1",IF($C2500="Oui","Utiliser Étape 2a) Hebdomadaire (52)",IF(OR(COUNT($D2500,F2500)&lt;&gt;2,overallRate=0),0,ROUND(IF($B2500="Non - avec lien de dépendance",MIN(2258,F2500,$D2500)*overallRate,MIN(2258,F2500)*overallRate),2))))</f>
        <v>Effectuez l’étape 1</v>
      </c>
      <c r="I2500" s="3">
        <f t="shared" si="38"/>
        <v>0</v>
      </c>
    </row>
    <row r="2501" spans="7:9" x14ac:dyDescent="0.35">
      <c r="G2501" s="54" t="str">
        <f>IF(ISTEXT(overallRate),"Effectuez l’étape 1",IF($C2501="Oui","Utiliser Étape 2a) Hebdomadaire (52)",IF(OR(COUNT($D2501,E2501)&lt;&gt;2,overallRate=0),0,ROUND(IF($B2501="Non - avec lien de dépendance",MIN(2258,E2501,$D2501)*overallRate,MIN(2258,E2501)*overallRate),2))))</f>
        <v>Effectuez l’étape 1</v>
      </c>
      <c r="H2501" s="54" t="str">
        <f>IF(ISTEXT(overallRate),"Effectuez l’étape 1",IF($C2501="Oui","Utiliser Étape 2a) Hebdomadaire (52)",IF(OR(COUNT($D2501,F2501)&lt;&gt;2,overallRate=0),0,ROUND(IF($B2501="Non - avec lien de dépendance",MIN(2258,F2501,$D2501)*overallRate,MIN(2258,F2501)*overallRate),2))))</f>
        <v>Effectuez l’étape 1</v>
      </c>
      <c r="I2501" s="3">
        <f t="shared" si="38"/>
        <v>0</v>
      </c>
    </row>
    <row r="2502" spans="7:9" x14ac:dyDescent="0.35">
      <c r="G2502" s="54" t="str">
        <f>IF(ISTEXT(overallRate),"Effectuez l’étape 1",IF($C2502="Oui","Utiliser Étape 2a) Hebdomadaire (52)",IF(OR(COUNT($D2502,E2502)&lt;&gt;2,overallRate=0),0,ROUND(IF($B2502="Non - avec lien de dépendance",MIN(2258,E2502,$D2502)*overallRate,MIN(2258,E2502)*overallRate),2))))</f>
        <v>Effectuez l’étape 1</v>
      </c>
      <c r="H2502" s="54" t="str">
        <f>IF(ISTEXT(overallRate),"Effectuez l’étape 1",IF($C2502="Oui","Utiliser Étape 2a) Hebdomadaire (52)",IF(OR(COUNT($D2502,F2502)&lt;&gt;2,overallRate=0),0,ROUND(IF($B2502="Non - avec lien de dépendance",MIN(2258,F2502,$D2502)*overallRate,MIN(2258,F2502)*overallRate),2))))</f>
        <v>Effectuez l’étape 1</v>
      </c>
      <c r="I2502" s="3">
        <f t="shared" si="38"/>
        <v>0</v>
      </c>
    </row>
    <row r="2503" spans="7:9" x14ac:dyDescent="0.35">
      <c r="G2503" s="98" t="s">
        <v>88</v>
      </c>
    </row>
  </sheetData>
  <sheetProtection algorithmName="SHA-512" hashValue="yGlOA19HbrPFdoxoeSwNfLINV2pPE6oDz8esi8dkKJR6qL2rahh/neW4RCmfWhgv6pVUyB5pPC6fmwZ66g6Lxw==" saltValue="Y+/1qcOpoab0HasCOpd3WQ==" spinCount="100000" sheet="1" formatCells="0" formatColumns="0" formatRows="0" insertColumns="0" insertRows="0" insertHyperlinks="0" deleteColumns="0" deleteRows="0" sort="0" autoFilter="0" pivotTables="0"/>
  <dataValidations count="2">
    <dataValidation type="list" allowBlank="1" showInputMessage="1" showErrorMessage="1" sqref="B6:B1048576">
      <formula1>armsLength</formula1>
    </dataValidation>
    <dataValidation type="list" allowBlank="1" showInputMessage="1" showErrorMessage="1" sqref="C6:C1048576">
      <formula1>YesNo</formula1>
    </dataValidation>
  </dataValidations>
  <hyperlinks>
    <hyperlink ref="D5" r:id="rId1" location="pay"/>
  </hyperlinks>
  <pageMargins left="0.7" right="0.7" top="0.75" bottom="0.75" header="0.3" footer="0.3"/>
  <pageSetup orientation="portrait" r:id="rId2"/>
  <headerFooter differentOddEven="1" differentFirst="1">
    <oddHeader>&amp;R&amp;"Arial,Regular"&amp;12UNCLASSIFIED</oddHeader>
    <evenHeader>&amp;R&amp;"Arial,Regular"&amp;12UNCLASSIFIED</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89" zoomScaleNormal="100" workbookViewId="0"/>
  </sheetViews>
  <sheetFormatPr defaultColWidth="9.109375" defaultRowHeight="15.6" x14ac:dyDescent="0.3"/>
  <cols>
    <col min="1" max="1" width="27" style="68" customWidth="1"/>
    <col min="2" max="2" width="40.33203125" style="68" customWidth="1"/>
    <col min="3" max="3" width="4.44140625" style="68" customWidth="1"/>
    <col min="4" max="4" width="41.44140625" style="68" customWidth="1"/>
    <col min="5" max="5" width="6.77734375" style="68" customWidth="1"/>
    <col min="6" max="6" width="36.44140625" style="68" customWidth="1"/>
    <col min="7" max="16384" width="9.109375" style="68"/>
  </cols>
  <sheetData>
    <row r="1" spans="1:11" ht="30" customHeight="1" x14ac:dyDescent="0.3">
      <c r="A1" s="65" t="s">
        <v>37</v>
      </c>
      <c r="B1" s="66"/>
      <c r="C1" s="66"/>
      <c r="D1" s="66"/>
      <c r="E1" s="67"/>
      <c r="F1" s="67"/>
      <c r="G1" s="67"/>
      <c r="H1" s="67"/>
      <c r="I1" s="67"/>
      <c r="J1" s="67"/>
      <c r="K1" s="67"/>
    </row>
    <row r="2" spans="1:11" s="72" customFormat="1" ht="24.45" customHeight="1" x14ac:dyDescent="0.3">
      <c r="A2" s="69" t="s">
        <v>74</v>
      </c>
      <c r="B2" s="70"/>
      <c r="C2" s="70"/>
      <c r="D2" s="70"/>
      <c r="E2" s="70"/>
      <c r="F2" s="70"/>
      <c r="G2" s="70"/>
      <c r="H2" s="71"/>
      <c r="I2" s="71"/>
      <c r="J2" s="71"/>
      <c r="K2" s="71"/>
    </row>
    <row r="3" spans="1:11" s="72" customFormat="1" ht="22.95" customHeight="1" x14ac:dyDescent="0.3">
      <c r="A3" s="69" t="s">
        <v>14</v>
      </c>
      <c r="B3" s="70"/>
      <c r="C3" s="70"/>
      <c r="D3" s="70"/>
      <c r="E3" s="70"/>
      <c r="F3" s="70"/>
      <c r="G3" s="70"/>
      <c r="H3" s="71"/>
      <c r="I3" s="71"/>
      <c r="J3" s="71"/>
      <c r="K3" s="71"/>
    </row>
    <row r="4" spans="1:11" ht="26.25" customHeight="1" x14ac:dyDescent="0.3">
      <c r="A4" s="73"/>
      <c r="B4" s="96"/>
      <c r="C4" s="96"/>
      <c r="D4" s="96"/>
      <c r="E4" s="96"/>
      <c r="F4" s="74"/>
    </row>
    <row r="5" spans="1:11" ht="23.25" customHeight="1" x14ac:dyDescent="0.3">
      <c r="C5" s="75"/>
      <c r="D5" s="75"/>
      <c r="E5" s="75"/>
      <c r="F5" s="75"/>
      <c r="G5" s="75"/>
      <c r="H5" s="75"/>
      <c r="I5" s="75"/>
    </row>
    <row r="6" spans="1:11" ht="36.75" customHeight="1" x14ac:dyDescent="0.3">
      <c r="A6" s="76" t="s">
        <v>115</v>
      </c>
      <c r="B6" s="77" t="s">
        <v>117</v>
      </c>
      <c r="C6" s="75"/>
      <c r="D6" s="77" t="s">
        <v>118</v>
      </c>
      <c r="E6" s="75"/>
      <c r="F6" s="77" t="s">
        <v>119</v>
      </c>
      <c r="G6" s="75"/>
      <c r="H6" s="75"/>
      <c r="I6" s="75"/>
    </row>
    <row r="7" spans="1:11" ht="59.25" customHeight="1" x14ac:dyDescent="0.3">
      <c r="A7" s="118" t="s">
        <v>116</v>
      </c>
      <c r="B7" s="47">
        <f>ROUNDUP(COUNTA('Étape 2a) Hebdomadaire (52)'!C:C)-2+COUNTA('Étape 2b) A la quinzaine'!D:D)-2-(COUNTIF('Étape 2a) Hebdomadaire (52)'!D:G,"Oui")/4),0)</f>
        <v>0</v>
      </c>
      <c r="C7" s="75"/>
      <c r="D7" s="47">
        <f>ROUNDUP(COUNTIF('Étape 2a) Hebdomadaire (52)'!D:G,"Oui")/4,0)</f>
        <v>0</v>
      </c>
      <c r="E7" s="75"/>
      <c r="F7" s="48">
        <f>SUM('Étape 2a) Hebdomadaire (52)'!H:K)+SUM('Étape 2b) A la quinzaine'!E:F)</f>
        <v>0</v>
      </c>
      <c r="G7" s="75"/>
      <c r="H7" s="75"/>
      <c r="I7" s="75"/>
    </row>
    <row r="10" spans="1:11" ht="60" customHeight="1" x14ac:dyDescent="0.3">
      <c r="B10" s="77" t="s">
        <v>120</v>
      </c>
      <c r="C10" s="75"/>
      <c r="D10" s="77" t="s">
        <v>121</v>
      </c>
      <c r="F10" s="77" t="s">
        <v>122</v>
      </c>
    </row>
    <row r="11" spans="1:11" ht="51.45" customHeight="1" x14ac:dyDescent="0.3">
      <c r="B11" s="100">
        <f>MAX('Étape 1) Taux'!B30, 0)</f>
        <v>0</v>
      </c>
      <c r="C11" s="101"/>
      <c r="D11" s="100">
        <f>MAX('Étape 1) Taux'!B43, 0)</f>
        <v>0</v>
      </c>
      <c r="F11" s="100" t="str">
        <f>overallRate</f>
        <v xml:space="preserve"> -   </v>
      </c>
    </row>
    <row r="13" spans="1:11" ht="39" customHeight="1" x14ac:dyDescent="0.3">
      <c r="B13" s="77" t="s">
        <v>123</v>
      </c>
      <c r="C13" s="75"/>
    </row>
    <row r="14" spans="1:11" ht="51.45" customHeight="1" x14ac:dyDescent="0.3">
      <c r="B14" s="48">
        <f>SUM('Étape 2a) Hebdomadaire (52)'!P:P)+SUM('Étape 2b) A la quinzaine'!I:I)</f>
        <v>0</v>
      </c>
      <c r="C14" s="75"/>
    </row>
    <row r="16" spans="1:11" ht="25.95" customHeight="1" x14ac:dyDescent="0.3">
      <c r="A16" s="119" t="s">
        <v>124</v>
      </c>
      <c r="B16" s="74"/>
      <c r="C16" s="74"/>
      <c r="D16" s="74"/>
      <c r="E16" s="74"/>
      <c r="F16" s="74"/>
      <c r="G16" s="79"/>
      <c r="H16" s="79"/>
      <c r="I16" s="79"/>
      <c r="J16" s="79"/>
      <c r="K16" s="79"/>
    </row>
    <row r="17" spans="1:7" x14ac:dyDescent="0.3">
      <c r="A17" s="120" t="s">
        <v>125</v>
      </c>
    </row>
    <row r="18" spans="1:7" x14ac:dyDescent="0.3">
      <c r="A18" s="121" t="s">
        <v>127</v>
      </c>
      <c r="F18" s="75"/>
      <c r="G18" s="75"/>
    </row>
    <row r="19" spans="1:7" x14ac:dyDescent="0.3">
      <c r="A19" s="121" t="s">
        <v>126</v>
      </c>
      <c r="F19" s="75"/>
      <c r="G19" s="75"/>
    </row>
    <row r="20" spans="1:7" x14ac:dyDescent="0.3">
      <c r="A20" s="78"/>
      <c r="F20" s="75"/>
      <c r="G20" s="75"/>
    </row>
    <row r="21" spans="1:7" x14ac:dyDescent="0.3">
      <c r="F21" s="75"/>
      <c r="G21" s="75"/>
    </row>
    <row r="22" spans="1:7" x14ac:dyDescent="0.3">
      <c r="F22" s="75"/>
      <c r="G22" s="75"/>
    </row>
    <row r="23" spans="1:7" x14ac:dyDescent="0.3">
      <c r="F23" s="75"/>
      <c r="G23" s="75"/>
    </row>
    <row r="24" spans="1:7" x14ac:dyDescent="0.3">
      <c r="B24" s="75"/>
      <c r="C24" s="75"/>
      <c r="D24" s="75"/>
      <c r="E24" s="75"/>
      <c r="F24" s="75"/>
      <c r="G24" s="75"/>
    </row>
  </sheetData>
  <sheetProtection algorithmName="SHA-512" hashValue="oHckhyKYO7w6WJf6qt7JKk+zgGUDytJBhUWFaEEThmlaSrr6GQ6RHcvEHc2GpKO3BofU32htAOXNuLtnXS14hw==" saltValue="pJSg+9jgOTLWx6KQNUhcfA==" spinCount="100000" sheet="1" formatCells="0" formatColumns="0" formatRows="0" insertColumns="0" insertRows="0" insertHyperlinks="0" deleteColumns="0" deleteRows="0" sort="0" autoFilter="0" pivotTables="0"/>
  <hyperlinks>
    <hyperlink ref="A7" r:id="rId1"/>
  </hyperlinks>
  <pageMargins left="0.7" right="0.7" top="0.75" bottom="0.75" header="0.3" footer="0.3"/>
  <pageSetup orientation="portrait" r:id="rId2"/>
  <headerFooter differentOddEven="1">
    <oddHeader>&amp;R&amp;"Arial,Regular"&amp;12UNCLASSIFIED</oddHeader>
    <evenHeader>&amp;R&amp;"Arial,Regular"&amp;12UNCLASSIFIED</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5"/>
  <sheetViews>
    <sheetView zoomScale="83" zoomScaleNormal="89" workbookViewId="0"/>
  </sheetViews>
  <sheetFormatPr defaultColWidth="8.77734375" defaultRowHeight="14.4" x14ac:dyDescent="0.3"/>
  <cols>
    <col min="1" max="1" width="30.109375" customWidth="1"/>
    <col min="2" max="2" width="26.33203125" customWidth="1"/>
    <col min="3" max="3" width="34" customWidth="1"/>
    <col min="4" max="4" width="25.6640625" customWidth="1"/>
  </cols>
  <sheetData>
    <row r="1" spans="1:8" x14ac:dyDescent="0.3">
      <c r="A1" t="s">
        <v>80</v>
      </c>
      <c r="B1">
        <v>0.4</v>
      </c>
      <c r="C1">
        <v>0.8</v>
      </c>
      <c r="D1">
        <v>9</v>
      </c>
      <c r="E1" t="s">
        <v>91</v>
      </c>
      <c r="F1" t="s">
        <v>90</v>
      </c>
      <c r="G1" t="s">
        <v>89</v>
      </c>
      <c r="H1" t="s">
        <v>92</v>
      </c>
    </row>
    <row r="2" spans="1:8" x14ac:dyDescent="0.3">
      <c r="A2" t="s">
        <v>103</v>
      </c>
      <c r="B2">
        <v>0.4</v>
      </c>
      <c r="C2">
        <v>0.8</v>
      </c>
      <c r="D2">
        <v>10</v>
      </c>
      <c r="E2" t="s">
        <v>104</v>
      </c>
      <c r="F2" t="s">
        <v>91</v>
      </c>
      <c r="G2" t="s">
        <v>90</v>
      </c>
      <c r="H2" t="s">
        <v>89</v>
      </c>
    </row>
    <row r="3" spans="1:8" x14ac:dyDescent="0.3">
      <c r="A3" t="s">
        <v>73</v>
      </c>
      <c r="B3">
        <v>0</v>
      </c>
      <c r="C3">
        <v>0</v>
      </c>
      <c r="D3" t="s">
        <v>73</v>
      </c>
    </row>
    <row r="5" spans="1:8" ht="15.6" x14ac:dyDescent="0.3">
      <c r="A5" s="1" t="s">
        <v>5</v>
      </c>
      <c r="B5" s="1" t="s">
        <v>4</v>
      </c>
      <c r="C5" t="s">
        <v>6</v>
      </c>
    </row>
    <row r="6" spans="1:8" x14ac:dyDescent="0.3">
      <c r="A6" t="s">
        <v>0</v>
      </c>
      <c r="B6" t="s">
        <v>80</v>
      </c>
      <c r="C6" s="2" t="s">
        <v>81</v>
      </c>
      <c r="D6" s="2"/>
    </row>
    <row r="7" spans="1:8" x14ac:dyDescent="0.3">
      <c r="A7" t="s">
        <v>0</v>
      </c>
      <c r="B7" t="s">
        <v>103</v>
      </c>
      <c r="C7" s="2" t="s">
        <v>109</v>
      </c>
      <c r="D7" s="2"/>
    </row>
    <row r="8" spans="1:8" x14ac:dyDescent="0.3">
      <c r="A8" t="s">
        <v>0</v>
      </c>
      <c r="B8" t="s">
        <v>13</v>
      </c>
      <c r="C8" t="s">
        <v>42</v>
      </c>
    </row>
    <row r="9" spans="1:8" x14ac:dyDescent="0.3">
      <c r="A9" t="s">
        <v>1</v>
      </c>
      <c r="B9" t="s">
        <v>80</v>
      </c>
      <c r="C9" s="2" t="s">
        <v>82</v>
      </c>
      <c r="D9" s="2"/>
    </row>
    <row r="10" spans="1:8" x14ac:dyDescent="0.3">
      <c r="A10" t="s">
        <v>1</v>
      </c>
      <c r="B10" t="s">
        <v>103</v>
      </c>
      <c r="C10" s="2" t="s">
        <v>110</v>
      </c>
      <c r="D10" s="2"/>
    </row>
    <row r="11" spans="1:8" x14ac:dyDescent="0.3">
      <c r="A11" t="s">
        <v>1</v>
      </c>
      <c r="B11" t="s">
        <v>13</v>
      </c>
      <c r="C11" t="s">
        <v>42</v>
      </c>
    </row>
    <row r="12" spans="1:8" x14ac:dyDescent="0.3">
      <c r="A12" t="s">
        <v>2</v>
      </c>
      <c r="B12" t="s">
        <v>80</v>
      </c>
      <c r="C12" s="2" t="s">
        <v>83</v>
      </c>
      <c r="D12" s="2"/>
    </row>
    <row r="13" spans="1:8" x14ac:dyDescent="0.3">
      <c r="A13" t="s">
        <v>2</v>
      </c>
      <c r="B13" t="s">
        <v>103</v>
      </c>
      <c r="C13" s="2" t="s">
        <v>111</v>
      </c>
      <c r="D13" s="2"/>
    </row>
    <row r="14" spans="1:8" x14ac:dyDescent="0.3">
      <c r="A14" t="s">
        <v>2</v>
      </c>
      <c r="B14" t="s">
        <v>13</v>
      </c>
      <c r="C14" t="s">
        <v>42</v>
      </c>
    </row>
    <row r="15" spans="1:8" x14ac:dyDescent="0.3">
      <c r="A15" t="s">
        <v>3</v>
      </c>
      <c r="B15" t="s">
        <v>80</v>
      </c>
      <c r="C15" s="2" t="s">
        <v>84</v>
      </c>
      <c r="D15" s="2"/>
    </row>
    <row r="16" spans="1:8" x14ac:dyDescent="0.3">
      <c r="A16" t="s">
        <v>3</v>
      </c>
      <c r="B16" t="s">
        <v>103</v>
      </c>
      <c r="C16" s="2" t="s">
        <v>112</v>
      </c>
      <c r="D16" s="2"/>
    </row>
    <row r="17" spans="1:3" x14ac:dyDescent="0.3">
      <c r="A17" t="s">
        <v>3</v>
      </c>
      <c r="B17" t="s">
        <v>13</v>
      </c>
      <c r="C17" t="s">
        <v>42</v>
      </c>
    </row>
    <row r="19" spans="1:3" x14ac:dyDescent="0.3">
      <c r="C19" t="s">
        <v>8</v>
      </c>
    </row>
    <row r="20" spans="1:3" x14ac:dyDescent="0.3">
      <c r="A20" t="s">
        <v>9</v>
      </c>
      <c r="B20" t="s">
        <v>80</v>
      </c>
      <c r="C20" s="2" t="s">
        <v>85</v>
      </c>
    </row>
    <row r="21" spans="1:3" x14ac:dyDescent="0.3">
      <c r="A21" t="s">
        <v>9</v>
      </c>
      <c r="B21" t="s">
        <v>103</v>
      </c>
      <c r="C21" s="2" t="s">
        <v>113</v>
      </c>
    </row>
    <row r="22" spans="1:3" x14ac:dyDescent="0.3">
      <c r="A22" t="s">
        <v>9</v>
      </c>
      <c r="B22" t="s">
        <v>13</v>
      </c>
      <c r="C22" t="s">
        <v>42</v>
      </c>
    </row>
    <row r="23" spans="1:3" x14ac:dyDescent="0.3">
      <c r="A23" t="s">
        <v>10</v>
      </c>
      <c r="B23" t="s">
        <v>80</v>
      </c>
      <c r="C23" s="2" t="s">
        <v>86</v>
      </c>
    </row>
    <row r="24" spans="1:3" x14ac:dyDescent="0.3">
      <c r="A24" t="s">
        <v>10</v>
      </c>
      <c r="B24" t="s">
        <v>103</v>
      </c>
      <c r="C24" s="2" t="s">
        <v>114</v>
      </c>
    </row>
    <row r="25" spans="1:3" x14ac:dyDescent="0.3">
      <c r="A25" t="s">
        <v>10</v>
      </c>
      <c r="B25" t="s">
        <v>13</v>
      </c>
      <c r="C25" t="s">
        <v>42</v>
      </c>
    </row>
    <row r="27" spans="1:3" x14ac:dyDescent="0.3">
      <c r="A27" t="s">
        <v>7</v>
      </c>
    </row>
    <row r="28" spans="1:3" x14ac:dyDescent="0.3">
      <c r="A28" t="s">
        <v>34</v>
      </c>
      <c r="B28" t="s">
        <v>65</v>
      </c>
    </row>
    <row r="29" spans="1:3" x14ac:dyDescent="0.3">
      <c r="A29" t="s">
        <v>35</v>
      </c>
      <c r="B29" t="s">
        <v>66</v>
      </c>
    </row>
    <row r="30" spans="1:3" ht="14.7" customHeight="1" x14ac:dyDescent="0.3"/>
    <row r="31" spans="1:3" x14ac:dyDescent="0.3">
      <c r="A31" s="61" t="s">
        <v>24</v>
      </c>
    </row>
    <row r="32" spans="1:3" x14ac:dyDescent="0.3">
      <c r="A32" s="61" t="s">
        <v>26</v>
      </c>
    </row>
    <row r="33" spans="1:1" x14ac:dyDescent="0.3">
      <c r="A33" s="61" t="s">
        <v>25</v>
      </c>
    </row>
    <row r="35" spans="1:1" x14ac:dyDescent="0.3">
      <c r="A35" t="s">
        <v>100</v>
      </c>
    </row>
  </sheetData>
  <sheetProtection algorithmName="SHA-512" hashValue="5rUJskbnXYB2kY2aJvwfw7ltot33rjXMr+JlpU7celikjFgi2pHYewGcEXi9UdhuEOiAHHNcIHqcLgpRfUuYbg==" saltValue="pU2ecxbQRyLRsfqs3Vafaw==" spinCount="100000" sheet="1" objects="1" scenarios="1"/>
  <pageMargins left="0.7" right="0.7" top="0.75" bottom="0.75" header="0.3" footer="0.3"/>
  <pageSetup orientation="portrait" r:id="rId1"/>
  <headerFooter differentOddEven="1" differentFirst="1">
    <oddHeader>&amp;R&amp;"Arial,Regular"&amp;12UNCLASSIFIED</oddHeader>
    <evenHeader>&amp;R&amp;"Arial,Regular"&amp;12UNCLASSIFIED</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Étape 1) Taux</vt:lpstr>
      <vt:lpstr>Étape 2a) Hebdomadaire (52)</vt:lpstr>
      <vt:lpstr>Étape 2b) A la quinzaine</vt:lpstr>
      <vt:lpstr>Étape 3) Montants à utiliser</vt:lpstr>
      <vt:lpstr>Claim periods</vt:lpstr>
      <vt:lpstr>armsLength</vt:lpstr>
      <vt:lpstr>baselineRevenue</vt:lpstr>
      <vt:lpstr>claimPeriodNo</vt:lpstr>
      <vt:lpstr>claimPeriodPercent</vt:lpstr>
      <vt:lpstr>claimPeriods</vt:lpstr>
      <vt:lpstr>claimPeriodScale</vt:lpstr>
      <vt:lpstr>claimPeriodsPercent</vt:lpstr>
      <vt:lpstr>'Étape 2b) A la quinzaine'!otherEmployees</vt:lpstr>
      <vt:lpstr>otherEmployees</vt:lpstr>
      <vt:lpstr>overallRate</vt:lpstr>
      <vt:lpstr>PeriodMonthName</vt:lpstr>
      <vt:lpstr>Prev2Month</vt:lpstr>
      <vt:lpstr>Prev3Month</vt:lpstr>
      <vt:lpstr>PrevMonthName</vt:lpstr>
      <vt:lpstr>PrevPeriodName</vt:lpstr>
      <vt:lpstr>revenueReduction</vt:lpstr>
      <vt:lpstr>YesNo</vt:lpstr>
    </vt:vector>
  </TitlesOfParts>
  <Company>Government of Canada / Gouvernement du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O'Horan, David</dc:creator>
  <cp:keywords>SecurityClassificationLevel - UNCLASSIFIED, Creator - Borges-Porteous, Miguel, EventDateandTime - 2020-10-19 at 11:35:07 AM, SecurityClassificationLevel - UNCLASSIFIED, Creator - Borges-Porteous, Miguel, EventDateandTime - 2020-10-19 at 11:38:47 AM, SecurityClassificationLevel - UNCLASSIFIED, Creator - Borges-Porteous, Miguel, EventDateandTime - 2020-10-19 at 12:25:40 PM, SecurityClassificationLevel - UNCLASSIFIED, Creator - Borges-Porteous, Miguel, EventDateandTime - 2020-10-19 at 12:25:58 PM, SecurityClassificationLevel - UNCLASSIFIED, Creator - Borges-Porteous, Miguel, EventDateandTime - 2020-10-19 at 12:26:00 PM, SecurityClassificationLevel - UNCLASSIFIED, Creator - Borges-Porteous, Miguel, EventDateandTime - 2020-10-23 at 10:54:57 AM, SecurityClassificationLevel - UNCLASSIFIED, Creator - Borges-Porteous, Miguel, EventDateandTime - 2020-10-23 at 06:23:04 PM, SecurityClassificationLevel - UNCLASSIFIED, Creator - Borges-Porteous, Miguel, EventDateandTime - 2020-10-26 at 02:39:54 PM, SecurityClassificationLevel - UNCLASSIFIED, Creator - Borges-Porteous, Miguel, EventDateandTime - 2020-10-27 at 02:47:24 PM, SecurityClassificationLevel - UNCLASSIFIED, Creator - Borges-Porteous, Miguel, EventDateandTime - 2020-10-27 at 03:10:07 PM, SecurityClassificationLevel - UNCLASSIFIED, Creator - Borges-Porteous, Miguel, EventDateandTime - 2020-10-27 at 03:38:48 PM, SecurityClassificationLevel - UNCLASSIFIED, Creator - Borges-Porteous, Miguel, EventDateandTime - 2020-11-09 at 12:03:05 PM, SecurityClassificationLevel - UNCLASSIFIED, Creator - Borges-Porteous, Miguel, EventDateandTime - 2020-11-09 at 01:13:08 PM, SecurityClassificationLevel - UNCLASSIFIED, Creator - Borges-Porteous, Miguel, EventDateandTime - 2020-11-09 at 01:41:35 PM, SecurityClassificationLevel - UNCLASSIFIED, Creator - Borges-Porteous, Miguel, EventDateandTime - 2020-11-24 at 02:54:16 PM, SecurityClassificationLevel - UNCLASSIFIED, Creator - Borges-Porteous, Miguel, EventDateandTime - 2020-11-24 at 02:54:20 PM, SecurityClassificationLevel - UNCLASSIFIED, Creator - Borges-Porteous, Miguel, EventDateandTime - 2020-11-24 at 03:34:55 PM, SecurityClassificationLevel - UNCLASSIFIED, Creator - Borges-Porteous, Miguel, EventDateandTime - 2020-11-24 at 05:05:21 PM, SecurityClassificationLevel - UNCLASSIFIED, Creator - Borges-Porteous, Miguel, EventDateandTime - 2020-11-26 at 10:39:18 AM, SecurityClassificationLevel - UNCLASSIFIED, Creator - Borges-Porteous, Miguel, EventDateandTime - 2020-11-26 at 02:33:18 PM, SecurityClassificationLevel - UNCLASSIFIED, Creator - Borges-Porteous, Miguel, EventDateandTime - 2020-11-26 at 02:43:33 PM, SecurityClassificationLevel - UNCLASSIFIED, Creator - Borges-Porteous, Miguel, EventDateandTime - 2020-12-21 at 01:09:19 PM, SecurityClassificationLevel - UNCLASSIFIED, Creator - Borges-Porteous, Miguel, EventDateandTime - 2020-12-21 at 01:09:26 PM, SecurityClassificationLevel - UNCLASSIFIED, Creator - Borges-Porteous, Miguel, EventDateandTime - 2021-06-25 at 10:06:52 AM</cp:keywords>
  <cp:lastModifiedBy>Borges-Porteous, Miguel</cp:lastModifiedBy>
  <dcterms:created xsi:type="dcterms:W3CDTF">2020-04-08T18:50:41Z</dcterms:created>
  <dcterms:modified xsi:type="dcterms:W3CDTF">2021-06-25T14:18:26Z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048cdaca-4a7e-4557-ae98-37c6b84632e9</vt:lpwstr>
  </property>
  <property fmtid="{D5CDD505-2E9C-101B-9397-08002B2CF9AE}" pid="3" name="SECCLASS">
    <vt:lpwstr>CLASSU</vt:lpwstr>
  </property>
  <property fmtid="{D5CDD505-2E9C-101B-9397-08002B2CF9AE}" pid="4" name="TBSSCTCLASSIFICATION">
    <vt:lpwstr>UNCLASSIFIED</vt:lpwstr>
  </property>
  <property fmtid="{D5CDD505-2E9C-101B-9397-08002B2CF9AE}" pid="5" name="TBSSCTVISUALMARKINGNO">
    <vt:lpwstr>NO</vt:lpwstr>
  </property>
  <property fmtid="{D5CDD505-2E9C-101B-9397-08002B2CF9AE}" pid="6" name="MSIP_Label_dd4203d7-225b-41a9-8c54-a31e0ceca5df_Enabled">
    <vt:lpwstr>True</vt:lpwstr>
  </property>
  <property fmtid="{D5CDD505-2E9C-101B-9397-08002B2CF9AE}" pid="7" name="MSIP_Label_dd4203d7-225b-41a9-8c54-a31e0ceca5df_SiteId">
    <vt:lpwstr>6397df10-4595-4047-9c4f-03311282152b</vt:lpwstr>
  </property>
  <property fmtid="{D5CDD505-2E9C-101B-9397-08002B2CF9AE}" pid="8" name="MSIP_Label_dd4203d7-225b-41a9-8c54-a31e0ceca5df_Owner">
    <vt:lpwstr>MBORGESP@tbs-sct.gc.ca</vt:lpwstr>
  </property>
  <property fmtid="{D5CDD505-2E9C-101B-9397-08002B2CF9AE}" pid="9" name="MSIP_Label_dd4203d7-225b-41a9-8c54-a31e0ceca5df_SetDate">
    <vt:lpwstr>2020-06-12T14:36:20.2667119Z</vt:lpwstr>
  </property>
  <property fmtid="{D5CDD505-2E9C-101B-9397-08002B2CF9AE}" pid="10" name="MSIP_Label_dd4203d7-225b-41a9-8c54-a31e0ceca5df_Name">
    <vt:lpwstr>NO MARKING VISIBLE</vt:lpwstr>
  </property>
  <property fmtid="{D5CDD505-2E9C-101B-9397-08002B2CF9AE}" pid="11" name="MSIP_Label_dd4203d7-225b-41a9-8c54-a31e0ceca5df_Application">
    <vt:lpwstr>Microsoft Azure Information Protection</vt:lpwstr>
  </property>
  <property fmtid="{D5CDD505-2E9C-101B-9397-08002B2CF9AE}" pid="12" name="MSIP_Label_dd4203d7-225b-41a9-8c54-a31e0ceca5df_ActionId">
    <vt:lpwstr>0a49d0e4-369e-4f64-9799-5706b424cc7a</vt:lpwstr>
  </property>
  <property fmtid="{D5CDD505-2E9C-101B-9397-08002B2CF9AE}" pid="13" name="MSIP_Label_dd4203d7-225b-41a9-8c54-a31e0ceca5df_Extended_MSFT_Method">
    <vt:lpwstr>Automatic</vt:lpwstr>
  </property>
  <property fmtid="{D5CDD505-2E9C-101B-9397-08002B2CF9AE}" pid="14" name="MSIP_Label_3515d617-256d-4284-aedb-1064be1c4b48_Enabled">
    <vt:lpwstr>True</vt:lpwstr>
  </property>
  <property fmtid="{D5CDD505-2E9C-101B-9397-08002B2CF9AE}" pid="15" name="MSIP_Label_3515d617-256d-4284-aedb-1064be1c4b48_SiteId">
    <vt:lpwstr>6397df10-4595-4047-9c4f-03311282152b</vt:lpwstr>
  </property>
  <property fmtid="{D5CDD505-2E9C-101B-9397-08002B2CF9AE}" pid="16" name="MSIP_Label_3515d617-256d-4284-aedb-1064be1c4b48_Owner">
    <vt:lpwstr>MBORGESP@tbs-sct.gc.ca</vt:lpwstr>
  </property>
  <property fmtid="{D5CDD505-2E9C-101B-9397-08002B2CF9AE}" pid="17" name="MSIP_Label_3515d617-256d-4284-aedb-1064be1c4b48_SetDate">
    <vt:lpwstr>2020-06-12T14:36:20.2667119Z</vt:lpwstr>
  </property>
  <property fmtid="{D5CDD505-2E9C-101B-9397-08002B2CF9AE}" pid="18" name="MSIP_Label_3515d617-256d-4284-aedb-1064be1c4b48_Name">
    <vt:lpwstr>UNCLASSIFIED</vt:lpwstr>
  </property>
  <property fmtid="{D5CDD505-2E9C-101B-9397-08002B2CF9AE}" pid="19" name="MSIP_Label_3515d617-256d-4284-aedb-1064be1c4b48_Application">
    <vt:lpwstr>Microsoft Azure Information Protection</vt:lpwstr>
  </property>
  <property fmtid="{D5CDD505-2E9C-101B-9397-08002B2CF9AE}" pid="20" name="MSIP_Label_3515d617-256d-4284-aedb-1064be1c4b48_ActionId">
    <vt:lpwstr>0a49d0e4-369e-4f64-9799-5706b424cc7a</vt:lpwstr>
  </property>
  <property fmtid="{D5CDD505-2E9C-101B-9397-08002B2CF9AE}" pid="21" name="MSIP_Label_3515d617-256d-4284-aedb-1064be1c4b48_Parent">
    <vt:lpwstr>dd4203d7-225b-41a9-8c54-a31e0ceca5df</vt:lpwstr>
  </property>
  <property fmtid="{D5CDD505-2E9C-101B-9397-08002B2CF9AE}" pid="22" name="MSIP_Label_3515d617-256d-4284-aedb-1064be1c4b48_Extended_MSFT_Method">
    <vt:lpwstr>Automatic</vt:lpwstr>
  </property>
  <property fmtid="{D5CDD505-2E9C-101B-9397-08002B2CF9AE}" pid="23" name="Sensitivity">
    <vt:lpwstr>NO MARKING VISIBLE UNCLASSIFIED</vt:lpwstr>
  </property>
  <property fmtid="{D5CDD505-2E9C-101B-9397-08002B2CF9AE}" pid="24" name="SecurityClassificationLevel">
    <vt:lpwstr>UNCLASSIFIED</vt:lpwstr>
  </property>
  <property fmtid="{D5CDD505-2E9C-101B-9397-08002B2CF9AE}" pid="25" name="LanguageSelection">
    <vt:lpwstr>ENGLISH</vt:lpwstr>
  </property>
  <property fmtid="{D5CDD505-2E9C-101B-9397-08002B2CF9AE}" pid="26" name="VISUALMARKINGS">
    <vt:lpwstr>YES</vt:lpwstr>
  </property>
</Properties>
</file>