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cr.int.ec.gc.ca\shares\S\SRAD_PID\NPRI Implementation\Toolbox_v2\_Tools_Guides\Gasoline_Generator - Fuel_Usage\"/>
    </mc:Choice>
  </mc:AlternateContent>
  <workbookProtection workbookPassword="CA53" lockStructure="1"/>
  <bookViews>
    <workbookView xWindow="-180" yWindow="600" windowWidth="15480" windowHeight="6585" tabRatio="876"/>
  </bookViews>
  <sheets>
    <sheet name="Instructions " sheetId="1" r:id="rId1"/>
    <sheet name="Input Information" sheetId="2" r:id="rId2"/>
    <sheet name="Part 1 Releases" sheetId="3" r:id="rId3"/>
    <sheet name="Parts 2 and 3 Releases" sheetId="4" r:id="rId4"/>
    <sheet name="Part 4 Releases" sheetId="5" r:id="rId5"/>
    <sheet name="Part 5 Releases " sheetId="6" r:id="rId6"/>
    <sheet name="Document History" sheetId="7" state="hidden" r:id="rId7"/>
  </sheets>
  <calcPr calcId="162913"/>
</workbook>
</file>

<file path=xl/calcChain.xml><?xml version="1.0" encoding="utf-8"?>
<calcChain xmlns="http://schemas.openxmlformats.org/spreadsheetml/2006/main">
  <c r="C4" i="5" l="1"/>
  <c r="B7" i="2"/>
  <c r="F4" i="5" s="1"/>
  <c r="G4" i="5" s="1"/>
  <c r="C5" i="5"/>
  <c r="C9" i="5"/>
  <c r="C8" i="5"/>
  <c r="C7" i="5"/>
  <c r="C6" i="5"/>
  <c r="F6" i="5" l="1"/>
  <c r="G6" i="5" s="1"/>
  <c r="F7" i="5"/>
  <c r="G7" i="5" s="1"/>
  <c r="F9" i="5"/>
  <c r="G9" i="5" s="1"/>
  <c r="F8" i="5"/>
  <c r="G8" i="5" s="1"/>
  <c r="F5" i="5"/>
  <c r="G5" i="5" s="1"/>
</calcChain>
</file>

<file path=xl/sharedStrings.xml><?xml version="1.0" encoding="utf-8"?>
<sst xmlns="http://schemas.openxmlformats.org/spreadsheetml/2006/main" count="120" uniqueCount="72">
  <si>
    <t>Input Data</t>
  </si>
  <si>
    <t>Substance Name</t>
  </si>
  <si>
    <t>CAS Number</t>
  </si>
  <si>
    <t>Activity Rate from input tab</t>
  </si>
  <si>
    <t>Units</t>
  </si>
  <si>
    <t>*</t>
  </si>
  <si>
    <t>630-08-0</t>
  </si>
  <si>
    <t>tonnes</t>
  </si>
  <si>
    <t>Sulphur Dioxide (SO2)</t>
  </si>
  <si>
    <t>7446-09-5</t>
  </si>
  <si>
    <t>11104-93-1</t>
  </si>
  <si>
    <t>Total Particulate Matter (TPM)</t>
  </si>
  <si>
    <t>Part 2 - 3 Substance Releases</t>
  </si>
  <si>
    <t>Activity Rate</t>
  </si>
  <si>
    <t>Part 4 Criteria Air Contaminants (CAC) Releases</t>
  </si>
  <si>
    <t>Part 5 Selected Volatile Organic Compounds Releases</t>
  </si>
  <si>
    <t>Purpose</t>
  </si>
  <si>
    <t>How to Use the Estimation Tool</t>
  </si>
  <si>
    <t>Sources of Information</t>
  </si>
  <si>
    <t>Additional Information</t>
  </si>
  <si>
    <t xml:space="preserve"> </t>
  </si>
  <si>
    <t>Level 1 - Internal Combustion Engines</t>
  </si>
  <si>
    <t>Level 2 - Industrial, Commercial/Institutional</t>
  </si>
  <si>
    <t>Level 4 - Reciprocating</t>
  </si>
  <si>
    <r>
      <t>kg/m</t>
    </r>
    <r>
      <rPr>
        <vertAlign val="superscript"/>
        <sz val="10"/>
        <rFont val="Arial"/>
        <family val="2"/>
      </rPr>
      <t>3</t>
    </r>
  </si>
  <si>
    <r>
      <t>m</t>
    </r>
    <r>
      <rPr>
        <vertAlign val="superscript"/>
        <sz val="10"/>
        <rFont val="Arial"/>
        <family val="2"/>
      </rPr>
      <t>3</t>
    </r>
  </si>
  <si>
    <t xml:space="preserve">Since the NPRI reporting thresholds are for the facility as a whole, the air releases calculated in this spreadsheet must be added to the NPRI releases from other sources (air releases) and activities at the facility.  </t>
  </si>
  <si>
    <t>D</t>
  </si>
  <si>
    <t>EF Rating</t>
  </si>
  <si>
    <t>Controlled Emissions = Uncontrolled emission x ((100 - control efficiency)/100))</t>
  </si>
  <si>
    <t xml:space="preserve">Emission Factor </t>
  </si>
  <si>
    <t>SCC Code - 20200301, 20300301</t>
  </si>
  <si>
    <t>Level 3 - Gasoline</t>
  </si>
  <si>
    <r>
      <t>Oxides of</t>
    </r>
    <r>
      <rPr>
        <sz val="10"/>
        <rFont val="Arial"/>
        <family val="2"/>
      </rPr>
      <t xml:space="preserve"> Nitrogen, expressed as NO2 (NOx)</t>
    </r>
  </si>
  <si>
    <t>Gasoline Burned</t>
  </si>
  <si>
    <t>Gasoline Generator - Fuel Usage</t>
  </si>
  <si>
    <t>Heating Value</t>
  </si>
  <si>
    <r>
      <t>GJ/m</t>
    </r>
    <r>
      <rPr>
        <vertAlign val="superscript"/>
        <sz val="10"/>
        <rFont val="Arial"/>
        <family val="2"/>
      </rPr>
      <t>3</t>
    </r>
  </si>
  <si>
    <t>* No single CAS Number applies to this substance</t>
  </si>
  <si>
    <t>EF*** Units</t>
  </si>
  <si>
    <t>*** EF = Emission Factor</t>
  </si>
  <si>
    <t>Total Release to 3 decimals</t>
  </si>
  <si>
    <t>This spreadsheet was designed to assist with estimating the releases of NPRI substances from the gasoline fuel combustion in a generator (reciprocating engine). All NPRI substances, where emission factors are available, are considered in this activity.</t>
  </si>
  <si>
    <t>Before using the number calculated with this spreadsheet ensure that only the processes used at your facility are represented in the respective tab. If you notice that a process has been included in the release calculation that is not present at your facility replace the emission factor for that process with the number 0. This will remove the releases due to that process from your release calculation.</t>
  </si>
  <si>
    <t xml:space="preserve">Applicable Source Classification Code used for Emission Factor determination in the US EPA's WebFIRE database </t>
  </si>
  <si>
    <t xml:space="preserve">This spreadsheet has been populated with default emission factors, however, if you have a site specific emission factor you would prefer to use you may enter it in the emission factor column. If you choose to insert your own emission factor ensure that the units have been converted accordingly.  </t>
  </si>
  <si>
    <t xml:space="preserve">The emission factors used in this spreadsheet are based on uncontrolled emissions. If you are using an emission control device you will have to adjust the emissions calculated by this spreadsheet according to the following formula: </t>
  </si>
  <si>
    <t>Part 1 Substance Releases</t>
  </si>
  <si>
    <t>Activity Rate from Input Tab</t>
  </si>
  <si>
    <t>Enter the amount of Gasoline Fuel consumed in liters.</t>
  </si>
  <si>
    <t>Liters</t>
  </si>
  <si>
    <r>
      <t>Note: 1,000 liters = 1m</t>
    </r>
    <r>
      <rPr>
        <vertAlign val="superscript"/>
        <sz val="10"/>
        <rFont val="Arial"/>
        <family val="2"/>
      </rPr>
      <t>3</t>
    </r>
  </si>
  <si>
    <t>No information is available for Part 1 substances</t>
  </si>
  <si>
    <t>No information is available for Part 5 substances</t>
  </si>
  <si>
    <t>Part 1,2,3,4,5 Substances emission factors are from the US EPA WebFIRE (version December 2005) database and AP 42, Fifth Edition, Volume1, Chapter 3: Stationary Internal Combustion Sources, Gazoline and Diesel Industrial Engines (October 1996).</t>
  </si>
  <si>
    <t>No Emission Factors can be found for Parts 2 and 3 substances.</t>
  </si>
  <si>
    <r>
      <t>Note:  This spread sheet uses a default Heating Value for Gasoline (35.118 GJ/m</t>
    </r>
    <r>
      <rPr>
        <b/>
        <vertAlign val="superscript"/>
        <sz val="10"/>
        <rFont val="Arial"/>
        <family val="2"/>
      </rPr>
      <t>3</t>
    </r>
    <r>
      <rPr>
        <b/>
        <sz val="10"/>
        <rFont val="Arial"/>
        <family val="2"/>
      </rPr>
      <t>).  This value may be changed if a site specific value is available.</t>
    </r>
  </si>
  <si>
    <r>
      <t xml:space="preserve">Particulate Matter less than or equal to 10 </t>
    </r>
    <r>
      <rPr>
        <sz val="10"/>
        <rFont val="Arial"/>
        <family val="2"/>
      </rPr>
      <t>µ</t>
    </r>
    <r>
      <rPr>
        <sz val="10"/>
        <rFont val="Arial"/>
        <family val="2"/>
      </rPr>
      <t>m (PM10)</t>
    </r>
  </si>
  <si>
    <r>
      <t xml:space="preserve">Particulate Matter less than or equal to 2.5 </t>
    </r>
    <r>
      <rPr>
        <sz val="10"/>
        <rFont val="Arial"/>
        <family val="2"/>
      </rPr>
      <t>µ</t>
    </r>
    <r>
      <rPr>
        <sz val="10"/>
        <rFont val="Arial"/>
        <family val="2"/>
      </rPr>
      <t>m (PM2.5)</t>
    </r>
  </si>
  <si>
    <t>To maintain consistency with the NPRI reporting software this workbook generates values to three decimal places, except for D-F releases which are extended to six decimal places.</t>
  </si>
  <si>
    <t>Carbon Monoxide (CO)**</t>
  </si>
  <si>
    <t>** The emission factor for CO was updated following a correction made by USEPA to AP-42 Table 3.3-1.</t>
  </si>
  <si>
    <t>Document History/Histoire du document</t>
  </si>
  <si>
    <t>Date/date</t>
  </si>
  <si>
    <t>Item/item</t>
  </si>
  <si>
    <t>By/Par</t>
  </si>
  <si>
    <t>Calculator workbook created / document créé</t>
  </si>
  <si>
    <t>C.S.</t>
  </si>
  <si>
    <t>J.G.</t>
  </si>
  <si>
    <t>Reviewed EFs against AP-42 Chapter 3.3.  Adjusted EFs for Carbon Monoxide to reflect an editorial correction made by the US EPA in 2009.  This results in a significant reduction in the EF for carbon monoxide.  / Revision de les F-E contre AP- 42 Chapitre 3.3. 
FE corrigés pour le monoxyde de carbone afin de refléter une correction éditoriale faite par l'EPA en 2009. Cela se traduit par une réduction significative de l'EF pour le monoxyde de carbone. F-E corrigés pour le monoxyde de carbone afin de refléter une correction éditoriale faite par l'EPA en 2009. Cela se traduit par une réduction significative de l'EF pour le monoxyde de carbone..</t>
  </si>
  <si>
    <t>By selecting the "Input Information" tab in this workbook you may enter all of the relevant data required to perform the release estimates calculated in the following four tabs. Cells highlighted in yellow are required values. Once you have entered all the required values you can view the generated release estimates, which will appear in red bold font, by selecting one of the following four tabs: "Part 1 Releases", "Part 2 - 3 Releases", "Part 4 Releases", and "Part 5 Releases". Part 1 releases include the core NPRI substances with a 10-tonne manufacture, process or otherwise use threshold, along with other selected substances and groups of substances with tresholds from 5 to 1000 kg, depending on the substance. Part 2 and 3 releases include PAHs and dioxins and furans, respectively. The Part 2 substances have an incidentally manufactured reporting threshold and Part 3 substances have an activity based reporting threshold. Part 4 releases include the seven Criteria Air Contaminants which have release-based thresholds. Part 5 releases include selected VOCs with additional reporting requirements.</t>
  </si>
  <si>
    <t>Emission factor ratings have been provided for each emission factor in the column following the emission factor units.  For more information on what these ratings mean, refer to the FAQs in the AP-42 document: https://www.epa.gov/air-emissions-factors-and-quantification/ap-42-frequent-questions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</si>
</sst>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7" x14ac:knownFonts="1">
    <font>
      <sz val="10"/>
      <name val="Arial"/>
    </font>
    <font>
      <sz val="10"/>
      <name val="Arial"/>
      <family val="2"/>
    </font>
    <font>
      <b/>
      <sz val="10"/>
      <name val="Arial"/>
      <family val="2"/>
    </font>
    <font>
      <b/>
      <u/>
      <sz val="10"/>
      <name val="Arial"/>
      <family val="2"/>
    </font>
    <font>
      <sz val="10"/>
      <name val="Arial"/>
      <family val="2"/>
    </font>
    <font>
      <b/>
      <sz val="14"/>
      <name val="Arial"/>
      <family val="2"/>
    </font>
    <font>
      <b/>
      <sz val="10"/>
      <color indexed="10"/>
      <name val="Arial"/>
      <family val="2"/>
    </font>
    <font>
      <sz val="10"/>
      <color indexed="17"/>
      <name val="Arial"/>
      <family val="2"/>
    </font>
    <font>
      <sz val="10"/>
      <color indexed="17"/>
      <name val="Arial"/>
      <family val="2"/>
    </font>
    <font>
      <sz val="8"/>
      <name val="Arial"/>
      <family val="2"/>
    </font>
    <font>
      <vertAlign val="superscript"/>
      <sz val="10"/>
      <name val="Arial"/>
      <family val="2"/>
    </font>
    <font>
      <sz val="10"/>
      <color indexed="40"/>
      <name val="Arial"/>
      <family val="2"/>
    </font>
    <font>
      <b/>
      <u/>
      <sz val="14"/>
      <name val="Arial"/>
      <family val="2"/>
    </font>
    <font>
      <b/>
      <vertAlign val="superscript"/>
      <sz val="10"/>
      <name val="Arial"/>
      <family val="2"/>
    </font>
    <font>
      <sz val="10"/>
      <color indexed="10"/>
      <name val="Arial"/>
      <family val="2"/>
    </font>
    <font>
      <strike/>
      <sz val="10"/>
      <name val="Arial"/>
      <family val="2"/>
    </font>
    <font>
      <sz val="9"/>
      <color indexed="8"/>
      <name val="Arial"/>
      <family val="2"/>
    </font>
  </fonts>
  <fills count="4">
    <fill>
      <patternFill patternType="none"/>
    </fill>
    <fill>
      <patternFill patternType="gray125"/>
    </fill>
    <fill>
      <patternFill patternType="solid">
        <fgColor indexed="22"/>
        <bgColor indexed="64"/>
      </patternFill>
    </fill>
    <fill>
      <patternFill patternType="solid">
        <fgColor indexed="1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95">
    <xf numFmtId="0" fontId="0" fillId="0" borderId="0" xfId="0"/>
    <xf numFmtId="49" fontId="0" fillId="0" borderId="0" xfId="0" applyNumberFormat="1" applyAlignment="1">
      <alignment horizontal="left" wrapText="1"/>
    </xf>
    <xf numFmtId="164" fontId="0" fillId="0" borderId="0" xfId="0" applyNumberFormat="1"/>
    <xf numFmtId="0" fontId="0" fillId="0" borderId="0" xfId="0" applyAlignment="1">
      <alignment horizontal="center"/>
    </xf>
    <xf numFmtId="0" fontId="0" fillId="0" borderId="0" xfId="0" applyAlignment="1">
      <alignment horizontal="left"/>
    </xf>
    <xf numFmtId="0" fontId="5" fillId="0" borderId="0" xfId="0" applyFont="1" applyAlignment="1">
      <alignment horizontal="left"/>
    </xf>
    <xf numFmtId="0" fontId="8" fillId="0" borderId="0" xfId="0" applyFont="1" applyAlignment="1"/>
    <xf numFmtId="0" fontId="1" fillId="0" borderId="0" xfId="0" applyFont="1"/>
    <xf numFmtId="0" fontId="1" fillId="0" borderId="0" xfId="0" applyFont="1" applyBorder="1"/>
    <xf numFmtId="0" fontId="0" fillId="0" borderId="0" xfId="0" applyAlignment="1">
      <alignment wrapText="1"/>
    </xf>
    <xf numFmtId="0" fontId="0" fillId="0" borderId="0" xfId="0" applyNumberFormat="1" applyAlignment="1">
      <alignment wrapText="1"/>
    </xf>
    <xf numFmtId="0" fontId="3" fillId="0" borderId="0" xfId="0" applyFont="1" applyAlignment="1">
      <alignment wrapText="1"/>
    </xf>
    <xf numFmtId="1" fontId="0" fillId="0" borderId="0" xfId="0" applyNumberFormat="1"/>
    <xf numFmtId="1" fontId="0" fillId="0" borderId="0" xfId="0" applyNumberFormat="1" applyBorder="1" applyAlignment="1">
      <alignment horizontal="center"/>
    </xf>
    <xf numFmtId="0" fontId="0" fillId="0" borderId="0" xfId="0" applyNumberFormat="1" applyBorder="1" applyAlignment="1">
      <alignment horizontal="center"/>
    </xf>
    <xf numFmtId="2" fontId="0" fillId="0" borderId="0" xfId="0" applyNumberFormat="1" applyBorder="1" applyAlignment="1">
      <alignment horizontal="center"/>
    </xf>
    <xf numFmtId="164" fontId="6" fillId="0" borderId="0" xfId="0" applyNumberFormat="1" applyFont="1" applyAlignment="1">
      <alignment horizontal="center"/>
    </xf>
    <xf numFmtId="0" fontId="4" fillId="0" borderId="0" xfId="0" applyNumberFormat="1" applyFont="1" applyAlignment="1">
      <alignment horizontal="left"/>
    </xf>
    <xf numFmtId="0" fontId="4" fillId="0" borderId="0" xfId="0" applyFont="1" applyAlignment="1">
      <alignment horizontal="center"/>
    </xf>
    <xf numFmtId="0" fontId="4" fillId="0" borderId="0" xfId="0" applyFont="1" applyBorder="1"/>
    <xf numFmtId="0" fontId="4" fillId="0" borderId="0" xfId="0" applyFont="1" applyFill="1"/>
    <xf numFmtId="0" fontId="4" fillId="0" borderId="0" xfId="0" quotePrefix="1" applyFont="1" applyFill="1" applyAlignment="1">
      <alignment horizontal="left"/>
    </xf>
    <xf numFmtId="0" fontId="4" fillId="0" borderId="0" xfId="0" applyFont="1" applyFill="1" applyAlignment="1">
      <alignment horizontal="left"/>
    </xf>
    <xf numFmtId="0" fontId="0" fillId="0" borderId="0" xfId="0" applyAlignment="1" applyProtection="1">
      <alignment horizontal="left"/>
    </xf>
    <xf numFmtId="0" fontId="6" fillId="0" borderId="0" xfId="0" applyFont="1" applyBorder="1" applyAlignment="1">
      <alignment horizontal="left"/>
    </xf>
    <xf numFmtId="0" fontId="0" fillId="0" borderId="0" xfId="0" applyAlignment="1" applyProtection="1">
      <alignment horizontal="center"/>
    </xf>
    <xf numFmtId="0" fontId="2" fillId="0" borderId="0" xfId="0" applyFont="1" applyBorder="1"/>
    <xf numFmtId="0" fontId="2" fillId="0" borderId="0" xfId="0" applyFont="1" applyBorder="1" applyAlignment="1">
      <alignment horizontal="center"/>
    </xf>
    <xf numFmtId="0" fontId="2" fillId="0" borderId="0" xfId="0" applyFont="1" applyFill="1" applyBorder="1" applyAlignment="1">
      <alignment horizontal="center"/>
    </xf>
    <xf numFmtId="164" fontId="0" fillId="0" borderId="0" xfId="0" applyNumberFormat="1" applyAlignment="1">
      <alignment horizontal="center"/>
    </xf>
    <xf numFmtId="0" fontId="7" fillId="0" borderId="0" xfId="0" applyFont="1" applyAlignment="1">
      <alignment horizontal="center"/>
    </xf>
    <xf numFmtId="10" fontId="0" fillId="0" borderId="0" xfId="0" applyNumberFormat="1" applyBorder="1" applyAlignment="1">
      <alignment horizontal="center"/>
    </xf>
    <xf numFmtId="49" fontId="12" fillId="0" borderId="0" xfId="0" applyNumberFormat="1" applyFont="1" applyBorder="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0" fillId="0" borderId="1" xfId="0" applyBorder="1"/>
    <xf numFmtId="0" fontId="0" fillId="0" borderId="1" xfId="0" applyBorder="1" applyAlignment="1">
      <alignment horizontal="center"/>
    </xf>
    <xf numFmtId="0" fontId="2" fillId="2" borderId="1" xfId="0" applyFont="1" applyFill="1" applyBorder="1" applyAlignment="1">
      <alignment horizontal="center"/>
    </xf>
    <xf numFmtId="0" fontId="0" fillId="0" borderId="0" xfId="0" applyBorder="1" applyAlignment="1" applyProtection="1">
      <alignment horizontal="center"/>
    </xf>
    <xf numFmtId="0" fontId="0" fillId="0" borderId="0" xfId="0" applyBorder="1" applyAlignment="1">
      <alignment horizontal="center"/>
    </xf>
    <xf numFmtId="164" fontId="6" fillId="0" borderId="0" xfId="0" applyNumberFormat="1" applyFont="1" applyBorder="1" applyAlignment="1">
      <alignment horizontal="center"/>
    </xf>
    <xf numFmtId="0" fontId="0" fillId="0" borderId="0" xfId="0" applyBorder="1"/>
    <xf numFmtId="0" fontId="0" fillId="0" borderId="0" xfId="0" applyBorder="1" applyAlignment="1" applyProtection="1">
      <alignment horizontal="left"/>
    </xf>
    <xf numFmtId="0" fontId="2" fillId="0" borderId="0" xfId="0" applyFont="1" applyBorder="1" applyAlignment="1" applyProtection="1">
      <alignment horizontal="center"/>
    </xf>
    <xf numFmtId="0" fontId="2" fillId="0" borderId="0" xfId="0" applyFont="1" applyBorder="1" applyAlignment="1" applyProtection="1">
      <alignment horizontal="left"/>
    </xf>
    <xf numFmtId="0" fontId="7" fillId="0" borderId="0" xfId="0" applyFont="1" applyBorder="1" applyAlignment="1">
      <alignment horizontal="center"/>
    </xf>
    <xf numFmtId="164" fontId="6" fillId="0" borderId="1" xfId="0" applyNumberFormat="1" applyFont="1" applyBorder="1" applyAlignment="1">
      <alignment horizontal="center"/>
    </xf>
    <xf numFmtId="49" fontId="0" fillId="0" borderId="1" xfId="0" applyNumberFormat="1" applyBorder="1" applyAlignment="1">
      <alignment horizontal="center"/>
    </xf>
    <xf numFmtId="0" fontId="4" fillId="0" borderId="1" xfId="0" applyFont="1" applyBorder="1"/>
    <xf numFmtId="0" fontId="2" fillId="2" borderId="1" xfId="0" applyFont="1" applyFill="1" applyBorder="1"/>
    <xf numFmtId="0" fontId="3" fillId="0" borderId="0" xfId="0" applyFont="1" applyAlignment="1">
      <alignment horizontal="right"/>
    </xf>
    <xf numFmtId="0" fontId="0" fillId="0" borderId="0" xfId="0" applyProtection="1"/>
    <xf numFmtId="0" fontId="3" fillId="0" borderId="0" xfId="0" applyFont="1" applyAlignment="1" applyProtection="1">
      <alignment horizontal="center"/>
    </xf>
    <xf numFmtId="0" fontId="2" fillId="0" borderId="0" xfId="0" applyFont="1" applyFill="1" applyAlignment="1" applyProtection="1">
      <alignment horizontal="right"/>
    </xf>
    <xf numFmtId="0" fontId="4" fillId="0" borderId="0" xfId="0" applyFont="1" applyAlignment="1" applyProtection="1">
      <alignment horizontal="right"/>
    </xf>
    <xf numFmtId="0" fontId="2" fillId="0" borderId="0" xfId="0" applyFont="1" applyAlignment="1" applyProtection="1">
      <alignment horizontal="left"/>
    </xf>
    <xf numFmtId="0" fontId="7" fillId="2" borderId="1" xfId="0" applyFont="1" applyFill="1" applyBorder="1" applyProtection="1"/>
    <xf numFmtId="0" fontId="2" fillId="2" borderId="1" xfId="0" applyFont="1" applyFill="1" applyBorder="1" applyAlignment="1" applyProtection="1">
      <alignment horizontal="center"/>
    </xf>
    <xf numFmtId="0" fontId="2" fillId="0" borderId="1" xfId="0" applyFont="1" applyBorder="1" applyAlignment="1" applyProtection="1">
      <alignment horizontal="left"/>
    </xf>
    <xf numFmtId="0" fontId="4" fillId="0" borderId="1" xfId="0" applyFont="1" applyBorder="1" applyAlignment="1" applyProtection="1">
      <alignment horizontal="center"/>
    </xf>
    <xf numFmtId="0" fontId="0" fillId="0" borderId="1" xfId="0" applyFill="1" applyBorder="1" applyAlignment="1" applyProtection="1">
      <alignment horizontal="center"/>
    </xf>
    <xf numFmtId="0" fontId="0" fillId="0" borderId="1" xfId="0" applyBorder="1" applyAlignment="1" applyProtection="1">
      <alignment horizontal="center"/>
    </xf>
    <xf numFmtId="0" fontId="2" fillId="0" borderId="0" xfId="0" applyFont="1" applyProtection="1"/>
    <xf numFmtId="0" fontId="0" fillId="0" borderId="0" xfId="0" applyFill="1" applyAlignment="1" applyProtection="1">
      <alignment horizontal="center"/>
    </xf>
    <xf numFmtId="0" fontId="1" fillId="0" borderId="0" xfId="0" applyFont="1" applyAlignment="1" applyProtection="1">
      <alignment horizontal="left"/>
    </xf>
    <xf numFmtId="0" fontId="11" fillId="0" borderId="0" xfId="0" applyFont="1" applyProtection="1"/>
    <xf numFmtId="0" fontId="1" fillId="3" borderId="1" xfId="0" applyFont="1" applyFill="1" applyBorder="1" applyAlignment="1" applyProtection="1">
      <alignment horizontal="center"/>
      <protection locked="0"/>
    </xf>
    <xf numFmtId="164" fontId="0" fillId="3" borderId="1" xfId="0" applyNumberFormat="1" applyFill="1" applyBorder="1" applyAlignment="1" applyProtection="1">
      <alignment horizontal="center"/>
      <protection locked="0"/>
    </xf>
    <xf numFmtId="164" fontId="0" fillId="0" borderId="1" xfId="0" applyNumberFormat="1" applyBorder="1" applyAlignment="1" applyProtection="1">
      <alignment horizontal="center"/>
      <protection locked="0"/>
    </xf>
    <xf numFmtId="0" fontId="1" fillId="0" borderId="0" xfId="0" applyFont="1" applyProtection="1"/>
    <xf numFmtId="0" fontId="14" fillId="0" borderId="0" xfId="0" applyFont="1" applyAlignment="1">
      <alignment horizontal="center"/>
    </xf>
    <xf numFmtId="0" fontId="14" fillId="0" borderId="0" xfId="0" applyFont="1" applyBorder="1"/>
    <xf numFmtId="0" fontId="14" fillId="0" borderId="0" xfId="0" applyFont="1" applyProtection="1"/>
    <xf numFmtId="1" fontId="14" fillId="0" borderId="0" xfId="0" applyNumberFormat="1" applyFont="1" applyBorder="1" applyAlignment="1">
      <alignment horizontal="center"/>
    </xf>
    <xf numFmtId="1" fontId="14" fillId="0" borderId="0" xfId="0" applyNumberFormat="1" applyFont="1" applyBorder="1"/>
    <xf numFmtId="0" fontId="14" fillId="0" borderId="0" xfId="0" applyFont="1"/>
    <xf numFmtId="0" fontId="15" fillId="0" borderId="0" xfId="0" applyFont="1"/>
    <xf numFmtId="0" fontId="16" fillId="0" borderId="0" xfId="0" applyFont="1"/>
    <xf numFmtId="0" fontId="1" fillId="0" borderId="0" xfId="0" applyFont="1" applyAlignment="1">
      <alignment wrapText="1"/>
    </xf>
    <xf numFmtId="1" fontId="2" fillId="0" borderId="0" xfId="0" applyNumberFormat="1" applyFont="1" applyBorder="1"/>
    <xf numFmtId="11" fontId="0" fillId="0" borderId="0" xfId="0" applyNumberFormat="1" applyBorder="1" applyAlignment="1">
      <alignment horizontal="center"/>
    </xf>
    <xf numFmtId="0" fontId="4" fillId="0" borderId="0" xfId="0" applyFont="1" applyAlignment="1">
      <alignment vertical="top" wrapText="1"/>
    </xf>
    <xf numFmtId="0" fontId="4" fillId="0" borderId="0" xfId="0" applyFont="1"/>
    <xf numFmtId="164" fontId="2" fillId="0" borderId="0" xfId="0" applyNumberFormat="1" applyFont="1" applyAlignment="1">
      <alignment horizontal="center"/>
    </xf>
    <xf numFmtId="164" fontId="4" fillId="0" borderId="1" xfId="0" applyNumberFormat="1" applyFont="1" applyBorder="1" applyAlignment="1" applyProtection="1">
      <alignment horizontal="center"/>
      <protection locked="0"/>
    </xf>
    <xf numFmtId="0" fontId="2" fillId="0" borderId="0" xfId="0" applyFont="1"/>
    <xf numFmtId="0" fontId="2" fillId="0" borderId="2" xfId="0" applyFont="1" applyBorder="1"/>
    <xf numFmtId="0" fontId="2" fillId="0" borderId="3" xfId="0" applyFont="1" applyBorder="1"/>
    <xf numFmtId="0" fontId="2" fillId="0" borderId="4" xfId="0" applyFont="1" applyBorder="1"/>
    <xf numFmtId="14" fontId="0" fillId="0" borderId="5" xfId="0" applyNumberFormat="1" applyBorder="1"/>
    <xf numFmtId="0" fontId="0" fillId="0" borderId="6" xfId="0" applyBorder="1"/>
    <xf numFmtId="0" fontId="0" fillId="0" borderId="1" xfId="0" applyBorder="1" applyAlignment="1">
      <alignment wrapText="1"/>
    </xf>
    <xf numFmtId="0" fontId="1" fillId="0" borderId="0" xfId="0" applyNumberFormat="1" applyFont="1" applyAlignment="1">
      <alignment wrapText="1"/>
    </xf>
    <xf numFmtId="0" fontId="2" fillId="0" borderId="0" xfId="0" applyFont="1" applyAlignment="1" applyProtection="1">
      <alignment wrapText="1"/>
    </xf>
    <xf numFmtId="0" fontId="4" fillId="0" borderId="0" xfId="0" applyFont="1" applyAlignment="1" applyProtection="1">
      <alignment wrapText="1"/>
    </xf>
  </cellXfs>
  <cellStyles count="1">
    <cellStyle name="Normal" xfId="0" builtinId="0"/>
  </cellStyles>
  <dxfs count="4">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scheme val="none"/>
      </font>
      <border diagonalUp="0" diagonalDown="0" outline="0">
        <left style="thin">
          <color indexed="64"/>
        </left>
        <right style="thin">
          <color indexed="64"/>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2484120</xdr:colOff>
      <xdr:row>2</xdr:row>
      <xdr:rowOff>7620</xdr:rowOff>
    </xdr:to>
    <xdr:pic>
      <xdr:nvPicPr>
        <xdr:cNvPr id="104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84120" cy="4495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5707380</xdr:colOff>
      <xdr:row>0</xdr:row>
      <xdr:rowOff>15240</xdr:rowOff>
    </xdr:from>
    <xdr:to>
      <xdr:col>0</xdr:col>
      <xdr:colOff>6865620</xdr:colOff>
      <xdr:row>1</xdr:row>
      <xdr:rowOff>182880</xdr:rowOff>
    </xdr:to>
    <xdr:pic>
      <xdr:nvPicPr>
        <xdr:cNvPr id="1046"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07380" y="15240"/>
          <a:ext cx="1158240" cy="3886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ables/table1.xml><?xml version="1.0" encoding="utf-8"?>
<table xmlns="http://schemas.openxmlformats.org/spreadsheetml/2006/main" id="1" name="Table13" displayName="Table13" ref="A2:C4" totalsRowShown="0" headerRowDxfId="3" headerRowBorderDxfId="2" tableBorderDxfId="1" totalsRowBorderDxfId="0">
  <autoFilter ref="A2:C4"/>
  <tableColumns count="3">
    <tableColumn id="1" name="Date/date"/>
    <tableColumn id="2" name="Item/item"/>
    <tableColumn id="3" name="By/Par"/>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8"/>
  <sheetViews>
    <sheetView tabSelected="1" workbookViewId="0">
      <selection activeCell="A3" sqref="A3"/>
    </sheetView>
  </sheetViews>
  <sheetFormatPr defaultRowHeight="12.75" x14ac:dyDescent="0.2"/>
  <cols>
    <col min="1" max="1" width="100.7109375" customWidth="1"/>
  </cols>
  <sheetData>
    <row r="1" spans="1:3" s="4" customFormat="1" ht="18" x14ac:dyDescent="0.25">
      <c r="C1" s="5"/>
    </row>
    <row r="2" spans="1:3" s="4" customFormat="1" ht="18" x14ac:dyDescent="0.25">
      <c r="A2" s="5"/>
      <c r="B2" s="6"/>
      <c r="C2" s="6"/>
    </row>
    <row r="3" spans="1:3" ht="18" x14ac:dyDescent="0.25">
      <c r="A3" s="32" t="s">
        <v>35</v>
      </c>
      <c r="B3" s="1"/>
      <c r="C3" s="1"/>
    </row>
    <row r="4" spans="1:3" ht="4.5" customHeight="1" x14ac:dyDescent="0.2"/>
    <row r="5" spans="1:3" x14ac:dyDescent="0.2">
      <c r="A5" s="11" t="s">
        <v>16</v>
      </c>
    </row>
    <row r="6" spans="1:3" ht="4.5" customHeight="1" x14ac:dyDescent="0.2">
      <c r="A6" s="11"/>
    </row>
    <row r="7" spans="1:3" ht="38.25" x14ac:dyDescent="0.2">
      <c r="A7" s="10" t="s">
        <v>42</v>
      </c>
    </row>
    <row r="8" spans="1:3" x14ac:dyDescent="0.2">
      <c r="A8" s="9"/>
    </row>
    <row r="9" spans="1:3" x14ac:dyDescent="0.2">
      <c r="A9" s="11" t="s">
        <v>17</v>
      </c>
    </row>
    <row r="10" spans="1:3" ht="4.5" customHeight="1" x14ac:dyDescent="0.2">
      <c r="A10" s="11"/>
    </row>
    <row r="11" spans="1:3" ht="129.75" customHeight="1" x14ac:dyDescent="0.2">
      <c r="A11" s="92" t="s">
        <v>70</v>
      </c>
    </row>
    <row r="12" spans="1:3" ht="6.75" customHeight="1" x14ac:dyDescent="0.2">
      <c r="A12" s="9"/>
    </row>
    <row r="13" spans="1:3" ht="25.5" x14ac:dyDescent="0.2">
      <c r="A13" s="9" t="s">
        <v>26</v>
      </c>
    </row>
    <row r="14" spans="1:3" ht="4.5" customHeight="1" x14ac:dyDescent="0.2">
      <c r="A14" s="9"/>
    </row>
    <row r="15" spans="1:3" ht="51" x14ac:dyDescent="0.2">
      <c r="A15" s="9" t="s">
        <v>43</v>
      </c>
    </row>
    <row r="16" spans="1:3" x14ac:dyDescent="0.2">
      <c r="A16" s="9"/>
    </row>
    <row r="17" spans="1:2" ht="25.5" x14ac:dyDescent="0.2">
      <c r="A17" s="11" t="s">
        <v>44</v>
      </c>
    </row>
    <row r="18" spans="1:2" ht="4.5" customHeight="1" x14ac:dyDescent="0.2">
      <c r="A18" s="9"/>
    </row>
    <row r="19" spans="1:2" x14ac:dyDescent="0.2">
      <c r="A19" s="17" t="s">
        <v>31</v>
      </c>
    </row>
    <row r="20" spans="1:2" x14ac:dyDescent="0.2">
      <c r="A20" s="12" t="s">
        <v>21</v>
      </c>
    </row>
    <row r="21" spans="1:2" x14ac:dyDescent="0.2">
      <c r="A21" s="12" t="s">
        <v>22</v>
      </c>
      <c r="B21" s="20"/>
    </row>
    <row r="22" spans="1:2" x14ac:dyDescent="0.2">
      <c r="A22" s="12" t="s">
        <v>32</v>
      </c>
      <c r="B22" s="20"/>
    </row>
    <row r="23" spans="1:2" x14ac:dyDescent="0.2">
      <c r="A23" s="12" t="s">
        <v>23</v>
      </c>
      <c r="B23" s="21"/>
    </row>
    <row r="24" spans="1:2" x14ac:dyDescent="0.2">
      <c r="A24" s="9"/>
      <c r="B24" s="22" t="s">
        <v>20</v>
      </c>
    </row>
    <row r="25" spans="1:2" x14ac:dyDescent="0.2">
      <c r="A25" s="11" t="s">
        <v>18</v>
      </c>
    </row>
    <row r="26" spans="1:2" ht="4.5" customHeight="1" x14ac:dyDescent="0.2">
      <c r="A26" s="9"/>
    </row>
    <row r="27" spans="1:2" ht="38.25" customHeight="1" x14ac:dyDescent="0.2">
      <c r="A27" s="81" t="s">
        <v>54</v>
      </c>
    </row>
    <row r="28" spans="1:2" ht="3.75" customHeight="1" x14ac:dyDescent="0.2">
      <c r="A28" s="9"/>
    </row>
    <row r="29" spans="1:2" x14ac:dyDescent="0.2">
      <c r="A29" s="11" t="s">
        <v>19</v>
      </c>
    </row>
    <row r="30" spans="1:2" ht="4.5" customHeight="1" x14ac:dyDescent="0.2">
      <c r="A30" s="11"/>
    </row>
    <row r="31" spans="1:2" ht="25.5" x14ac:dyDescent="0.2">
      <c r="A31" s="9" t="s">
        <v>59</v>
      </c>
    </row>
    <row r="32" spans="1:2" ht="4.5" customHeight="1" x14ac:dyDescent="0.2">
      <c r="A32" s="9"/>
    </row>
    <row r="33" spans="1:1" ht="38.25" x14ac:dyDescent="0.2">
      <c r="A33" s="9" t="s">
        <v>45</v>
      </c>
    </row>
    <row r="34" spans="1:1" ht="4.5" customHeight="1" x14ac:dyDescent="0.2"/>
    <row r="35" spans="1:1" ht="25.5" x14ac:dyDescent="0.2">
      <c r="A35" s="9" t="s">
        <v>46</v>
      </c>
    </row>
    <row r="36" spans="1:1" x14ac:dyDescent="0.2">
      <c r="A36" s="33" t="s">
        <v>29</v>
      </c>
    </row>
    <row r="37" spans="1:1" ht="5.25" customHeight="1" x14ac:dyDescent="0.2">
      <c r="A37" s="33"/>
    </row>
    <row r="38" spans="1:1" ht="38.25" x14ac:dyDescent="0.2">
      <c r="A38" s="78" t="s">
        <v>71</v>
      </c>
    </row>
  </sheetData>
  <sheetProtection password="CA53" sheet="1" objects="1" scenarios="1"/>
  <phoneticPr fontId="9" type="noConversion"/>
  <pageMargins left="0.75" right="0.75" top="1" bottom="1" header="0.5" footer="0.5"/>
  <pageSetup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3"/>
  <sheetViews>
    <sheetView workbookViewId="0">
      <selection activeCell="B6" sqref="B6"/>
    </sheetView>
  </sheetViews>
  <sheetFormatPr defaultColWidth="9.140625" defaultRowHeight="12.75" x14ac:dyDescent="0.2"/>
  <cols>
    <col min="1" max="1" width="19.140625" style="51" customWidth="1"/>
    <col min="2" max="2" width="20.28515625" style="51" customWidth="1"/>
    <col min="3" max="3" width="14.85546875" style="51" customWidth="1"/>
    <col min="4" max="6" width="9.140625" style="51"/>
    <col min="7" max="7" width="11.5703125" style="51" customWidth="1"/>
    <col min="8" max="16384" width="9.140625" style="51"/>
  </cols>
  <sheetData>
    <row r="1" spans="1:7" x14ac:dyDescent="0.2">
      <c r="B1" s="52" t="s">
        <v>0</v>
      </c>
    </row>
    <row r="3" spans="1:7" x14ac:dyDescent="0.2">
      <c r="A3" s="44" t="s">
        <v>49</v>
      </c>
      <c r="B3" s="53"/>
      <c r="C3" s="54"/>
      <c r="D3" s="55"/>
    </row>
    <row r="4" spans="1:7" x14ac:dyDescent="0.2">
      <c r="A4" s="55"/>
      <c r="B4" s="53"/>
      <c r="C4" s="54"/>
      <c r="D4" s="55"/>
    </row>
    <row r="5" spans="1:7" x14ac:dyDescent="0.2">
      <c r="A5" s="56"/>
      <c r="B5" s="57" t="s">
        <v>13</v>
      </c>
      <c r="C5" s="57" t="s">
        <v>4</v>
      </c>
    </row>
    <row r="6" spans="1:7" x14ac:dyDescent="0.2">
      <c r="A6" s="58" t="s">
        <v>34</v>
      </c>
      <c r="B6" s="66"/>
      <c r="C6" s="59" t="s">
        <v>50</v>
      </c>
      <c r="D6" s="51" t="s">
        <v>20</v>
      </c>
    </row>
    <row r="7" spans="1:7" ht="14.25" x14ac:dyDescent="0.2">
      <c r="A7" s="58" t="s">
        <v>34</v>
      </c>
      <c r="B7" s="60">
        <f>B6/1000</f>
        <v>0</v>
      </c>
      <c r="C7" s="61" t="s">
        <v>25</v>
      </c>
    </row>
    <row r="8" spans="1:7" x14ac:dyDescent="0.2">
      <c r="A8" s="62"/>
      <c r="B8" s="63"/>
    </row>
    <row r="9" spans="1:7" ht="14.25" x14ac:dyDescent="0.2">
      <c r="A9" s="64" t="s">
        <v>51</v>
      </c>
    </row>
    <row r="11" spans="1:7" ht="26.25" customHeight="1" x14ac:dyDescent="0.2">
      <c r="A11" s="93" t="s">
        <v>56</v>
      </c>
      <c r="B11" s="94"/>
      <c r="C11" s="94"/>
      <c r="D11" s="94"/>
      <c r="E11" s="94"/>
      <c r="F11" s="94"/>
      <c r="G11" s="94"/>
    </row>
    <row r="13" spans="1:7" ht="14.25" x14ac:dyDescent="0.2">
      <c r="A13" s="58" t="s">
        <v>36</v>
      </c>
      <c r="B13" s="67">
        <v>35.118250001260002</v>
      </c>
      <c r="C13" s="61" t="s">
        <v>37</v>
      </c>
      <c r="D13" s="65"/>
    </row>
  </sheetData>
  <sheetProtection password="CA53" sheet="1" objects="1" scenarios="1"/>
  <mergeCells count="1">
    <mergeCell ref="A11:G11"/>
  </mergeCells>
  <phoneticPr fontId="9" type="noConversion"/>
  <pageMargins left="0.75" right="0.75"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6"/>
  <sheetViews>
    <sheetView workbookViewId="0"/>
  </sheetViews>
  <sheetFormatPr defaultRowHeight="12.75" x14ac:dyDescent="0.2"/>
  <cols>
    <col min="1" max="1" width="16.5703125" customWidth="1"/>
    <col min="2" max="2" width="12.5703125" customWidth="1"/>
    <col min="3" max="3" width="16" bestFit="1" customWidth="1"/>
    <col min="4" max="4" width="10.42578125" bestFit="1" customWidth="1"/>
    <col min="5" max="5" width="9.7109375" bestFit="1" customWidth="1"/>
    <col min="6" max="6" width="26.140625" bestFit="1" customWidth="1"/>
    <col min="7" max="7" width="26.5703125" bestFit="1" customWidth="1"/>
  </cols>
  <sheetData>
    <row r="1" spans="1:10" x14ac:dyDescent="0.2">
      <c r="B1" s="3"/>
      <c r="D1" s="34" t="s">
        <v>47</v>
      </c>
      <c r="H1" s="3"/>
    </row>
    <row r="2" spans="1:10" x14ac:dyDescent="0.2">
      <c r="B2" s="3"/>
      <c r="H2" s="3"/>
    </row>
    <row r="3" spans="1:10" x14ac:dyDescent="0.2">
      <c r="A3" s="49" t="s">
        <v>1</v>
      </c>
      <c r="B3" s="49" t="s">
        <v>2</v>
      </c>
      <c r="C3" s="49" t="s">
        <v>30</v>
      </c>
      <c r="D3" s="49" t="s">
        <v>39</v>
      </c>
      <c r="E3" s="49" t="s">
        <v>28</v>
      </c>
      <c r="F3" s="49" t="s">
        <v>3</v>
      </c>
      <c r="G3" s="49" t="s">
        <v>41</v>
      </c>
      <c r="H3" s="49" t="s">
        <v>4</v>
      </c>
    </row>
    <row r="4" spans="1:10" x14ac:dyDescent="0.2">
      <c r="C4" s="39"/>
      <c r="D4" s="39"/>
      <c r="E4" s="39"/>
      <c r="F4" s="39"/>
      <c r="G4" s="40"/>
      <c r="H4" s="39"/>
      <c r="I4" s="41"/>
      <c r="J4" s="41"/>
    </row>
    <row r="5" spans="1:10" x14ac:dyDescent="0.2">
      <c r="C5" s="39"/>
      <c r="D5" s="39"/>
      <c r="E5" s="39"/>
      <c r="F5" s="39"/>
      <c r="G5" s="40"/>
      <c r="H5" s="39"/>
      <c r="I5" s="41"/>
      <c r="J5" s="41"/>
    </row>
    <row r="6" spans="1:10" x14ac:dyDescent="0.2">
      <c r="A6" s="69" t="s">
        <v>40</v>
      </c>
      <c r="B6" s="51"/>
      <c r="C6" s="39"/>
      <c r="D6" s="39"/>
      <c r="E6" s="39"/>
      <c r="F6" s="39"/>
      <c r="G6" s="40"/>
      <c r="H6" s="39"/>
      <c r="I6" s="41"/>
      <c r="J6" s="41"/>
    </row>
    <row r="7" spans="1:10" x14ac:dyDescent="0.2">
      <c r="B7" s="51"/>
      <c r="C7" s="39"/>
      <c r="D7" s="39"/>
      <c r="E7" s="39"/>
      <c r="F7" s="39"/>
      <c r="G7" s="40"/>
      <c r="H7" s="39"/>
      <c r="I7" s="41"/>
      <c r="J7" s="41"/>
    </row>
    <row r="8" spans="1:10" x14ac:dyDescent="0.2">
      <c r="A8" s="69"/>
      <c r="B8" s="51"/>
      <c r="C8" s="39"/>
      <c r="D8" s="39"/>
      <c r="E8" s="39"/>
      <c r="F8" s="39"/>
      <c r="G8" s="40"/>
      <c r="H8" s="39"/>
      <c r="I8" s="41"/>
      <c r="J8" s="41"/>
    </row>
    <row r="9" spans="1:10" x14ac:dyDescent="0.2">
      <c r="A9" s="69"/>
      <c r="B9" s="51"/>
      <c r="C9" s="39"/>
      <c r="D9" s="39"/>
      <c r="E9" s="39"/>
      <c r="F9" s="39"/>
      <c r="G9" s="40"/>
      <c r="H9" s="39"/>
      <c r="I9" s="41"/>
      <c r="J9" s="41"/>
    </row>
    <row r="10" spans="1:10" x14ac:dyDescent="0.2">
      <c r="A10" s="19"/>
      <c r="B10" s="38"/>
      <c r="C10" s="79" t="s">
        <v>52</v>
      </c>
      <c r="D10" s="80"/>
      <c r="E10" s="3"/>
      <c r="F10" s="39"/>
      <c r="G10" s="40"/>
      <c r="H10" s="39"/>
      <c r="I10" s="41"/>
      <c r="J10" s="41"/>
    </row>
    <row r="11" spans="1:10" x14ac:dyDescent="0.2">
      <c r="A11" s="19"/>
      <c r="B11" s="38"/>
      <c r="C11" s="39"/>
      <c r="D11" s="39"/>
      <c r="E11" s="39"/>
      <c r="F11" s="39"/>
      <c r="G11" s="40"/>
      <c r="H11" s="39"/>
      <c r="I11" s="41"/>
      <c r="J11" s="41"/>
    </row>
    <row r="12" spans="1:10" x14ac:dyDescent="0.2">
      <c r="A12" s="19"/>
      <c r="B12" s="38"/>
      <c r="C12" s="39"/>
      <c r="D12" s="39"/>
      <c r="E12" s="39"/>
      <c r="F12" s="39"/>
      <c r="G12" s="40"/>
      <c r="H12" s="39"/>
      <c r="I12" s="41"/>
      <c r="J12" s="41"/>
    </row>
    <row r="13" spans="1:10" x14ac:dyDescent="0.2">
      <c r="A13" s="19"/>
      <c r="B13" s="38"/>
      <c r="C13" s="39"/>
      <c r="D13" s="39"/>
      <c r="E13" s="39"/>
      <c r="F13" s="39"/>
      <c r="G13" s="40"/>
      <c r="H13" s="39"/>
      <c r="I13" s="41"/>
      <c r="J13" s="41"/>
    </row>
    <row r="14" spans="1:10" x14ac:dyDescent="0.2">
      <c r="A14" s="19"/>
      <c r="B14" s="38"/>
      <c r="C14" s="39"/>
      <c r="D14" s="39"/>
      <c r="E14" s="39"/>
      <c r="F14" s="39"/>
      <c r="G14" s="40"/>
      <c r="H14" s="39"/>
      <c r="I14" s="41"/>
      <c r="J14" s="41"/>
    </row>
    <row r="15" spans="1:10" x14ac:dyDescent="0.2">
      <c r="A15" s="19"/>
      <c r="B15" s="38"/>
      <c r="C15" s="39"/>
      <c r="D15" s="39"/>
      <c r="E15" s="39"/>
      <c r="F15" s="39"/>
      <c r="G15" s="40"/>
      <c r="H15" s="39"/>
      <c r="I15" s="41"/>
      <c r="J15" s="41"/>
    </row>
    <row r="16" spans="1:10" x14ac:dyDescent="0.2">
      <c r="A16" s="19"/>
      <c r="B16" s="38"/>
      <c r="C16" s="39"/>
      <c r="D16" s="39"/>
      <c r="E16" s="39"/>
      <c r="F16" s="39"/>
      <c r="G16" s="40"/>
      <c r="H16" s="39"/>
      <c r="I16" s="41"/>
      <c r="J16" s="41"/>
    </row>
    <row r="17" spans="1:10" x14ac:dyDescent="0.2">
      <c r="A17" s="19"/>
      <c r="B17" s="38"/>
      <c r="C17" s="39"/>
      <c r="D17" s="39"/>
      <c r="E17" s="39"/>
      <c r="F17" s="39"/>
      <c r="G17" s="40"/>
      <c r="H17" s="39"/>
      <c r="I17" s="41"/>
      <c r="J17" s="41"/>
    </row>
    <row r="18" spans="1:10" x14ac:dyDescent="0.2">
      <c r="A18" s="19"/>
      <c r="B18" s="38"/>
      <c r="C18" s="39"/>
      <c r="D18" s="39"/>
      <c r="E18" s="39"/>
      <c r="F18" s="39"/>
      <c r="G18" s="40"/>
      <c r="H18" s="39"/>
      <c r="I18" s="41"/>
      <c r="J18" s="41"/>
    </row>
    <row r="19" spans="1:10" x14ac:dyDescent="0.2">
      <c r="A19" s="26"/>
      <c r="C19" s="43"/>
      <c r="D19" s="39"/>
      <c r="E19" s="39"/>
      <c r="F19" s="39"/>
      <c r="G19" s="40"/>
      <c r="H19" s="39"/>
      <c r="I19" s="41"/>
      <c r="J19" s="41"/>
    </row>
    <row r="20" spans="1:10" x14ac:dyDescent="0.2">
      <c r="A20" s="42"/>
      <c r="B20" s="38"/>
      <c r="C20" s="39"/>
      <c r="D20" s="39"/>
      <c r="E20" s="39"/>
      <c r="F20" s="39"/>
      <c r="G20" s="40"/>
      <c r="H20" s="39"/>
      <c r="I20" s="41"/>
      <c r="J20" s="41"/>
    </row>
    <row r="21" spans="1:10" x14ac:dyDescent="0.2">
      <c r="A21" s="7"/>
      <c r="B21" s="38"/>
      <c r="C21" s="39"/>
      <c r="D21" s="39"/>
      <c r="E21" s="39"/>
      <c r="F21" s="39"/>
      <c r="G21" s="40"/>
      <c r="H21" s="39"/>
      <c r="I21" s="41"/>
      <c r="J21" s="41"/>
    </row>
    <row r="22" spans="1:10" x14ac:dyDescent="0.2">
      <c r="A22" s="7"/>
      <c r="B22" s="38"/>
      <c r="C22" s="39"/>
      <c r="D22" s="39"/>
      <c r="E22" s="39"/>
      <c r="F22" s="39"/>
      <c r="G22" s="40"/>
      <c r="H22" s="39"/>
      <c r="I22" s="41"/>
      <c r="J22" s="41"/>
    </row>
    <row r="23" spans="1:10" x14ac:dyDescent="0.2">
      <c r="B23" s="38"/>
      <c r="C23" s="39"/>
      <c r="D23" s="39"/>
      <c r="E23" s="39"/>
      <c r="F23" s="39"/>
      <c r="G23" s="40"/>
      <c r="H23" s="39"/>
      <c r="I23" s="41"/>
      <c r="J23" s="41"/>
    </row>
    <row r="24" spans="1:10" x14ac:dyDescent="0.2">
      <c r="A24" s="42"/>
      <c r="B24" s="38"/>
      <c r="C24" s="39"/>
      <c r="D24" s="39"/>
      <c r="E24" s="39"/>
      <c r="F24" s="39"/>
      <c r="G24" s="40"/>
      <c r="H24" s="39"/>
      <c r="I24" s="41"/>
      <c r="J24" s="41"/>
    </row>
    <row r="25" spans="1:10" x14ac:dyDescent="0.2">
      <c r="A25" s="42"/>
      <c r="B25" s="38"/>
      <c r="C25" s="39"/>
      <c r="D25" s="39"/>
      <c r="E25" s="39"/>
      <c r="F25" s="39"/>
      <c r="G25" s="40"/>
      <c r="H25" s="39"/>
      <c r="I25" s="41"/>
      <c r="J25" s="41"/>
    </row>
    <row r="26" spans="1:10" x14ac:dyDescent="0.2">
      <c r="A26" s="42"/>
      <c r="B26" s="38"/>
      <c r="C26" s="39"/>
      <c r="D26" s="39"/>
      <c r="E26" s="39"/>
      <c r="F26" s="39"/>
      <c r="G26" s="40"/>
      <c r="H26" s="39"/>
      <c r="I26" s="41"/>
      <c r="J26" s="41"/>
    </row>
    <row r="27" spans="1:10" x14ac:dyDescent="0.2">
      <c r="A27" s="41"/>
      <c r="B27" s="41"/>
      <c r="C27" s="41"/>
      <c r="D27" s="31"/>
      <c r="E27" s="39"/>
      <c r="F27" s="39"/>
      <c r="G27" s="40"/>
      <c r="H27" s="39"/>
      <c r="I27" s="41"/>
      <c r="J27" s="41"/>
    </row>
    <row r="28" spans="1:10" x14ac:dyDescent="0.2">
      <c r="A28" s="42"/>
      <c r="B28" s="38"/>
      <c r="C28" s="39"/>
      <c r="D28" s="39"/>
      <c r="E28" s="39"/>
      <c r="F28" s="39"/>
      <c r="G28" s="40"/>
      <c r="H28" s="39"/>
      <c r="I28" s="41"/>
      <c r="J28" s="41"/>
    </row>
    <row r="29" spans="1:10" x14ac:dyDescent="0.2">
      <c r="A29" s="42"/>
      <c r="B29" s="38"/>
      <c r="C29" s="13"/>
      <c r="D29" s="13"/>
      <c r="E29" s="13"/>
      <c r="F29" s="13"/>
      <c r="G29" s="41"/>
      <c r="H29" s="39"/>
      <c r="I29" s="41"/>
      <c r="J29" s="41"/>
    </row>
    <row r="30" spans="1:10" x14ac:dyDescent="0.2">
      <c r="A30" s="26"/>
      <c r="B30" s="41"/>
      <c r="C30" s="41"/>
      <c r="D30" s="41"/>
      <c r="E30" s="41"/>
      <c r="F30" s="41"/>
      <c r="G30" s="41"/>
      <c r="H30" s="39"/>
      <c r="I30" s="41"/>
      <c r="J30" s="41"/>
    </row>
    <row r="31" spans="1:10" x14ac:dyDescent="0.2">
      <c r="A31" s="41"/>
      <c r="B31" s="41"/>
      <c r="C31" s="41"/>
      <c r="D31" s="41"/>
      <c r="E31" s="41"/>
      <c r="F31" s="41"/>
      <c r="G31" s="41"/>
      <c r="H31" s="39"/>
      <c r="I31" s="41"/>
      <c r="J31" s="41"/>
    </row>
    <row r="32" spans="1:10" x14ac:dyDescent="0.2">
      <c r="A32" s="26"/>
      <c r="B32" s="26"/>
      <c r="C32" s="27"/>
      <c r="D32" s="27"/>
      <c r="E32" s="27"/>
      <c r="F32" s="27"/>
      <c r="G32" s="26"/>
      <c r="H32" s="28"/>
      <c r="I32" s="41"/>
      <c r="J32" s="41"/>
    </row>
    <row r="33" spans="1:10" x14ac:dyDescent="0.2">
      <c r="A33" s="26"/>
      <c r="B33" s="26"/>
      <c r="C33" s="27"/>
      <c r="D33" s="27"/>
      <c r="E33" s="27"/>
      <c r="F33" s="27"/>
      <c r="G33" s="26"/>
      <c r="H33" s="28"/>
      <c r="I33" s="41"/>
      <c r="J33" s="41"/>
    </row>
    <row r="34" spans="1:10" x14ac:dyDescent="0.2">
      <c r="A34" s="24"/>
      <c r="B34" s="26"/>
      <c r="C34" s="27"/>
      <c r="D34" s="27"/>
      <c r="E34" s="27"/>
      <c r="F34" s="27"/>
      <c r="G34" s="26"/>
      <c r="H34" s="28"/>
      <c r="I34" s="41"/>
      <c r="J34" s="41"/>
    </row>
    <row r="35" spans="1:10" x14ac:dyDescent="0.2">
      <c r="A35" s="24"/>
      <c r="B35" s="26"/>
      <c r="C35" s="27"/>
      <c r="D35" s="27"/>
      <c r="E35" s="27"/>
      <c r="F35" s="27"/>
      <c r="G35" s="26"/>
      <c r="H35" s="28"/>
      <c r="I35" s="41"/>
      <c r="J35" s="41"/>
    </row>
    <row r="36" spans="1:10" x14ac:dyDescent="0.2">
      <c r="A36" s="24"/>
      <c r="B36" s="26"/>
      <c r="C36" s="27"/>
      <c r="D36" s="27"/>
      <c r="E36" s="27"/>
      <c r="F36" s="27"/>
      <c r="G36" s="26"/>
      <c r="H36" s="28"/>
      <c r="I36" s="41"/>
      <c r="J36" s="41"/>
    </row>
    <row r="37" spans="1:10" x14ac:dyDescent="0.2">
      <c r="A37" s="41"/>
      <c r="B37" s="38"/>
      <c r="C37" s="13"/>
      <c r="D37" s="13"/>
      <c r="E37" s="13"/>
      <c r="F37" s="13"/>
      <c r="G37" s="41"/>
      <c r="H37" s="39"/>
      <c r="I37" s="41"/>
      <c r="J37" s="41"/>
    </row>
    <row r="38" spans="1:10" x14ac:dyDescent="0.2">
      <c r="A38" s="8"/>
      <c r="B38" s="13"/>
      <c r="C38" s="13"/>
      <c r="D38" s="13"/>
      <c r="E38" s="13"/>
      <c r="F38" s="13"/>
      <c r="G38" s="41"/>
      <c r="H38" s="39"/>
      <c r="I38" s="41"/>
      <c r="J38" s="41"/>
    </row>
    <row r="39" spans="1:10" x14ac:dyDescent="0.2">
      <c r="A39" s="12"/>
      <c r="B39" s="14"/>
      <c r="C39" s="15"/>
      <c r="D39" s="15"/>
      <c r="E39" s="15"/>
      <c r="F39" s="15"/>
      <c r="H39" s="3"/>
    </row>
    <row r="40" spans="1:10" x14ac:dyDescent="0.2">
      <c r="B40" s="14"/>
      <c r="C40" s="15"/>
      <c r="D40" s="15"/>
      <c r="E40" s="15"/>
      <c r="F40" s="15"/>
      <c r="H40" s="3"/>
    </row>
    <row r="45" spans="1:10" x14ac:dyDescent="0.2">
      <c r="A45" s="7" t="s">
        <v>20</v>
      </c>
    </row>
    <row r="46" spans="1:10" x14ac:dyDescent="0.2">
      <c r="A46" s="7" t="s">
        <v>20</v>
      </c>
    </row>
  </sheetData>
  <sheetProtection password="CA53" sheet="1" objects="1" scenarios="1"/>
  <phoneticPr fontId="9" type="noConversion"/>
  <pageMargins left="0.75" right="0.75" top="1" bottom="1" header="0.5" footer="0.5"/>
  <pageSetup scale="8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J19"/>
  <sheetViews>
    <sheetView workbookViewId="0"/>
  </sheetViews>
  <sheetFormatPr defaultRowHeight="12.75" x14ac:dyDescent="0.2"/>
  <cols>
    <col min="1" max="1" width="16.42578125" customWidth="1"/>
    <col min="2" max="2" width="12.5703125" style="3" customWidth="1"/>
    <col min="3" max="3" width="16" style="3" bestFit="1" customWidth="1"/>
    <col min="4" max="4" width="10.42578125" style="3" bestFit="1" customWidth="1"/>
    <col min="5" max="5" width="13.5703125" style="29" bestFit="1" customWidth="1"/>
    <col min="6" max="6" width="26.140625" style="3" bestFit="1" customWidth="1"/>
    <col min="7" max="7" width="26.5703125" bestFit="1" customWidth="1"/>
    <col min="8" max="8" width="6.5703125" bestFit="1" customWidth="1"/>
  </cols>
  <sheetData>
    <row r="1" spans="1:140" x14ac:dyDescent="0.2">
      <c r="D1" s="34" t="s">
        <v>12</v>
      </c>
    </row>
    <row r="2" spans="1:140" x14ac:dyDescent="0.2">
      <c r="B2" s="45"/>
      <c r="C2" s="45"/>
      <c r="D2" s="45"/>
      <c r="E2" s="45"/>
      <c r="F2" s="39"/>
    </row>
    <row r="3" spans="1:140" x14ac:dyDescent="0.2">
      <c r="A3" s="49" t="s">
        <v>1</v>
      </c>
      <c r="B3" s="49" t="s">
        <v>2</v>
      </c>
      <c r="C3" s="49" t="s">
        <v>30</v>
      </c>
      <c r="D3" s="49" t="s">
        <v>39</v>
      </c>
      <c r="E3" s="49" t="s">
        <v>28</v>
      </c>
      <c r="F3" s="49" t="s">
        <v>3</v>
      </c>
      <c r="G3" s="49" t="s">
        <v>41</v>
      </c>
      <c r="H3" s="49" t="s">
        <v>4</v>
      </c>
    </row>
    <row r="4" spans="1:140" x14ac:dyDescent="0.2">
      <c r="A4" s="72"/>
      <c r="B4" s="73"/>
      <c r="C4" s="70"/>
      <c r="D4" s="70"/>
      <c r="E4" s="16"/>
      <c r="F4" s="70"/>
      <c r="G4" s="71"/>
      <c r="H4" s="71"/>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row>
    <row r="5" spans="1:140" x14ac:dyDescent="0.2">
      <c r="A5" s="7" t="s">
        <v>40</v>
      </c>
      <c r="B5" s="73"/>
      <c r="C5" s="70"/>
      <c r="D5" s="70"/>
      <c r="E5" s="16"/>
      <c r="F5" s="70"/>
      <c r="G5" s="71"/>
      <c r="H5" s="71"/>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row>
    <row r="6" spans="1:140" x14ac:dyDescent="0.2">
      <c r="A6" s="74"/>
      <c r="B6" s="73"/>
      <c r="C6" s="70"/>
      <c r="D6" s="70"/>
      <c r="E6" s="16"/>
      <c r="F6" s="70"/>
      <c r="G6" s="71"/>
      <c r="H6" s="71"/>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row>
    <row r="7" spans="1:140" x14ac:dyDescent="0.2">
      <c r="A7" s="74"/>
      <c r="B7" s="73"/>
      <c r="C7" s="70"/>
      <c r="D7" s="70"/>
      <c r="E7" s="16"/>
      <c r="F7" s="70"/>
      <c r="G7" s="71"/>
      <c r="H7" s="71"/>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row>
    <row r="8" spans="1:140" x14ac:dyDescent="0.2">
      <c r="A8" s="82"/>
      <c r="B8" s="18"/>
      <c r="C8" s="27" t="s">
        <v>55</v>
      </c>
      <c r="D8" s="18"/>
      <c r="E8" s="83"/>
      <c r="F8" s="70"/>
      <c r="G8" s="75"/>
      <c r="H8" s="75"/>
    </row>
    <row r="9" spans="1:140" x14ac:dyDescent="0.2">
      <c r="A9" s="7"/>
      <c r="E9" s="16"/>
    </row>
    <row r="10" spans="1:140" x14ac:dyDescent="0.2">
      <c r="E10" s="16"/>
    </row>
    <row r="11" spans="1:140" x14ac:dyDescent="0.2">
      <c r="A11" s="76"/>
      <c r="E11" s="16"/>
    </row>
    <row r="12" spans="1:140" x14ac:dyDescent="0.2">
      <c r="A12" s="7"/>
    </row>
    <row r="13" spans="1:140" x14ac:dyDescent="0.2">
      <c r="A13" s="12"/>
      <c r="D13" s="30"/>
    </row>
    <row r="14" spans="1:140" x14ac:dyDescent="0.2">
      <c r="B14" s="77"/>
      <c r="C14" s="79"/>
      <c r="D14" s="80"/>
      <c r="E14" s="3"/>
    </row>
    <row r="17" spans="4:4" x14ac:dyDescent="0.2">
      <c r="D17" s="30"/>
    </row>
    <row r="18" spans="4:4" x14ac:dyDescent="0.2">
      <c r="D18" s="30"/>
    </row>
    <row r="19" spans="4:4" x14ac:dyDescent="0.2">
      <c r="D19" s="30"/>
    </row>
  </sheetData>
  <sheetProtection password="CA53" sheet="1" objects="1" scenarios="1"/>
  <phoneticPr fontId="9" type="noConversion"/>
  <pageMargins left="0.75" right="0.75" top="1" bottom="1"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workbookViewId="0"/>
  </sheetViews>
  <sheetFormatPr defaultRowHeight="12.75" x14ac:dyDescent="0.2"/>
  <cols>
    <col min="1" max="1" width="50.85546875" customWidth="1"/>
    <col min="2" max="2" width="12.5703125" style="3" bestFit="1" customWidth="1"/>
    <col min="3" max="3" width="16" style="3" bestFit="1" customWidth="1"/>
    <col min="4" max="4" width="10.42578125" style="3" bestFit="1" customWidth="1"/>
    <col min="5" max="5" width="9.7109375" style="3" bestFit="1" customWidth="1"/>
    <col min="6" max="6" width="26.140625" style="3" customWidth="1"/>
    <col min="7" max="7" width="26.5703125" style="29" bestFit="1" customWidth="1"/>
    <col min="8" max="8" width="6.5703125" style="3" bestFit="1" customWidth="1"/>
  </cols>
  <sheetData>
    <row r="1" spans="1:8" x14ac:dyDescent="0.2">
      <c r="E1" s="50" t="s">
        <v>14</v>
      </c>
    </row>
    <row r="2" spans="1:8" x14ac:dyDescent="0.2">
      <c r="H2" s="39"/>
    </row>
    <row r="3" spans="1:8" x14ac:dyDescent="0.2">
      <c r="A3" s="49" t="s">
        <v>1</v>
      </c>
      <c r="B3" s="49" t="s">
        <v>2</v>
      </c>
      <c r="C3" s="37" t="s">
        <v>30</v>
      </c>
      <c r="D3" s="37" t="s">
        <v>39</v>
      </c>
      <c r="E3" s="37" t="s">
        <v>28</v>
      </c>
      <c r="F3" s="37" t="s">
        <v>48</v>
      </c>
      <c r="G3" s="49" t="s">
        <v>41</v>
      </c>
      <c r="H3" s="37" t="s">
        <v>4</v>
      </c>
    </row>
    <row r="4" spans="1:8" ht="14.25" x14ac:dyDescent="0.2">
      <c r="A4" s="48" t="s">
        <v>60</v>
      </c>
      <c r="B4" s="36" t="s">
        <v>6</v>
      </c>
      <c r="C4" s="84">
        <f>0.99*0.429922613929*'Input Information'!B13</f>
        <v>14.947148538782269</v>
      </c>
      <c r="D4" s="36" t="s">
        <v>24</v>
      </c>
      <c r="E4" s="36" t="s">
        <v>27</v>
      </c>
      <c r="F4" s="36">
        <f>'Input Information'!$B$7</f>
        <v>0</v>
      </c>
      <c r="G4" s="46">
        <f t="shared" ref="G4:G9" si="0">(C4*F4)/1000</f>
        <v>0</v>
      </c>
      <c r="H4" s="36" t="s">
        <v>7</v>
      </c>
    </row>
    <row r="5" spans="1:8" ht="14.25" x14ac:dyDescent="0.2">
      <c r="A5" s="35" t="s">
        <v>8</v>
      </c>
      <c r="B5" s="47" t="s">
        <v>9</v>
      </c>
      <c r="C5" s="68">
        <f>0.084*0.429922613929*'Input Information'!B13</f>
        <v>1.26824290632092</v>
      </c>
      <c r="D5" s="36" t="s">
        <v>24</v>
      </c>
      <c r="E5" s="36" t="s">
        <v>27</v>
      </c>
      <c r="F5" s="36">
        <f>'Input Information'!$B$7</f>
        <v>0</v>
      </c>
      <c r="G5" s="46">
        <f t="shared" si="0"/>
        <v>0</v>
      </c>
      <c r="H5" s="36" t="s">
        <v>7</v>
      </c>
    </row>
    <row r="6" spans="1:8" ht="14.25" x14ac:dyDescent="0.2">
      <c r="A6" s="48" t="s">
        <v>33</v>
      </c>
      <c r="B6" s="36" t="s">
        <v>10</v>
      </c>
      <c r="C6" s="68">
        <f>1.63*0.429922613929*'Input Information'!B13</f>
        <v>24.609951634560705</v>
      </c>
      <c r="D6" s="36" t="s">
        <v>24</v>
      </c>
      <c r="E6" s="36" t="s">
        <v>27</v>
      </c>
      <c r="F6" s="36">
        <f>'Input Information'!$B$7</f>
        <v>0</v>
      </c>
      <c r="G6" s="46">
        <f t="shared" si="0"/>
        <v>0</v>
      </c>
      <c r="H6" s="36" t="s">
        <v>7</v>
      </c>
    </row>
    <row r="7" spans="1:8" ht="14.25" x14ac:dyDescent="0.2">
      <c r="A7" s="35" t="s">
        <v>11</v>
      </c>
      <c r="B7" s="36" t="s">
        <v>5</v>
      </c>
      <c r="C7" s="68">
        <f>0.1*0.429922613929*'Input Information'!B13</f>
        <v>1.5098129837153809</v>
      </c>
      <c r="D7" s="36" t="s">
        <v>24</v>
      </c>
      <c r="E7" s="36" t="s">
        <v>27</v>
      </c>
      <c r="F7" s="36">
        <f>'Input Information'!$B$7</f>
        <v>0</v>
      </c>
      <c r="G7" s="46">
        <f t="shared" si="0"/>
        <v>0</v>
      </c>
      <c r="H7" s="36" t="s">
        <v>7</v>
      </c>
    </row>
    <row r="8" spans="1:8" ht="14.25" x14ac:dyDescent="0.2">
      <c r="A8" s="35" t="s">
        <v>57</v>
      </c>
      <c r="B8" s="36" t="s">
        <v>5</v>
      </c>
      <c r="C8" s="68">
        <f>0.1*0.429922613929*'Input Information'!B13</f>
        <v>1.5098129837153809</v>
      </c>
      <c r="D8" s="36" t="s">
        <v>24</v>
      </c>
      <c r="E8" s="36" t="s">
        <v>27</v>
      </c>
      <c r="F8" s="36">
        <f>'Input Information'!$B$7</f>
        <v>0</v>
      </c>
      <c r="G8" s="46">
        <f t="shared" si="0"/>
        <v>0</v>
      </c>
      <c r="H8" s="36" t="s">
        <v>7</v>
      </c>
    </row>
    <row r="9" spans="1:8" ht="14.25" x14ac:dyDescent="0.2">
      <c r="A9" s="35" t="s">
        <v>58</v>
      </c>
      <c r="B9" s="36" t="s">
        <v>5</v>
      </c>
      <c r="C9" s="68">
        <f>0.1*0.429922613929*'Input Information'!B13</f>
        <v>1.5098129837153809</v>
      </c>
      <c r="D9" s="36" t="s">
        <v>24</v>
      </c>
      <c r="E9" s="36" t="s">
        <v>27</v>
      </c>
      <c r="F9" s="36">
        <f>'Input Information'!$B$7</f>
        <v>0</v>
      </c>
      <c r="G9" s="46">
        <f t="shared" si="0"/>
        <v>0</v>
      </c>
      <c r="H9" s="36" t="s">
        <v>7</v>
      </c>
    </row>
    <row r="10" spans="1:8" x14ac:dyDescent="0.2">
      <c r="C10" s="18"/>
    </row>
    <row r="11" spans="1:8" x14ac:dyDescent="0.2">
      <c r="A11" s="7" t="s">
        <v>38</v>
      </c>
    </row>
    <row r="12" spans="1:8" x14ac:dyDescent="0.2">
      <c r="A12" s="82" t="s">
        <v>61</v>
      </c>
    </row>
    <row r="13" spans="1:8" x14ac:dyDescent="0.2">
      <c r="A13" s="7" t="s">
        <v>40</v>
      </c>
    </row>
  </sheetData>
  <sheetProtection password="CA53" sheet="1" objects="1" scenarios="1"/>
  <phoneticPr fontId="9" type="noConversion"/>
  <pageMargins left="0.75" right="0.75" top="1" bottom="1" header="0.5" footer="0.5"/>
  <pageSetup scale="7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workbookViewId="0"/>
  </sheetViews>
  <sheetFormatPr defaultRowHeight="12.75" x14ac:dyDescent="0.2"/>
  <cols>
    <col min="1" max="1" width="16.5703125" customWidth="1"/>
    <col min="2" max="2" width="12.5703125" customWidth="1"/>
    <col min="3" max="3" width="16" bestFit="1" customWidth="1"/>
    <col min="4" max="4" width="10.42578125" bestFit="1" customWidth="1"/>
    <col min="5" max="5" width="9.7109375" bestFit="1" customWidth="1"/>
    <col min="6" max="6" width="26.140625" style="2" bestFit="1" customWidth="1"/>
    <col min="7" max="7" width="26.5703125" bestFit="1" customWidth="1"/>
    <col min="8" max="8" width="6.5703125" bestFit="1" customWidth="1"/>
  </cols>
  <sheetData>
    <row r="1" spans="1:8" x14ac:dyDescent="0.2">
      <c r="B1" s="3"/>
      <c r="D1" s="34" t="s">
        <v>15</v>
      </c>
    </row>
    <row r="2" spans="1:8" x14ac:dyDescent="0.2">
      <c r="B2" s="3"/>
    </row>
    <row r="3" spans="1:8" x14ac:dyDescent="0.2">
      <c r="A3" s="49" t="s">
        <v>1</v>
      </c>
      <c r="B3" s="49" t="s">
        <v>2</v>
      </c>
      <c r="C3" s="49" t="s">
        <v>30</v>
      </c>
      <c r="D3" s="49" t="s">
        <v>39</v>
      </c>
      <c r="E3" s="49" t="s">
        <v>28</v>
      </c>
      <c r="F3" s="49" t="s">
        <v>3</v>
      </c>
      <c r="G3" s="49" t="s">
        <v>41</v>
      </c>
      <c r="H3" s="49" t="s">
        <v>4</v>
      </c>
    </row>
    <row r="4" spans="1:8" x14ac:dyDescent="0.2">
      <c r="A4" s="23"/>
      <c r="B4" s="25"/>
      <c r="C4" s="3"/>
      <c r="D4" s="3"/>
      <c r="E4" s="3"/>
      <c r="F4" s="3"/>
      <c r="G4" s="16"/>
      <c r="H4" s="3"/>
    </row>
    <row r="5" spans="1:8" x14ac:dyDescent="0.2">
      <c r="B5" s="14"/>
      <c r="C5" s="3"/>
      <c r="D5" s="3"/>
      <c r="E5" s="3"/>
      <c r="F5" s="3"/>
      <c r="G5" s="16"/>
      <c r="H5" s="3"/>
    </row>
    <row r="6" spans="1:8" x14ac:dyDescent="0.2">
      <c r="A6" s="7" t="s">
        <v>40</v>
      </c>
      <c r="B6" s="25"/>
      <c r="C6" s="3"/>
      <c r="D6" s="3"/>
      <c r="E6" s="3"/>
      <c r="F6" s="3"/>
      <c r="G6" s="16"/>
      <c r="H6" s="3"/>
    </row>
    <row r="7" spans="1:8" x14ac:dyDescent="0.2">
      <c r="A7" s="76"/>
      <c r="B7" s="25"/>
      <c r="C7" s="3"/>
      <c r="D7" s="3"/>
      <c r="E7" s="3"/>
      <c r="F7" s="3"/>
      <c r="G7" s="16"/>
      <c r="H7" s="3"/>
    </row>
    <row r="11" spans="1:8" x14ac:dyDescent="0.2">
      <c r="C11" s="79" t="s">
        <v>53</v>
      </c>
      <c r="D11" s="80"/>
      <c r="E11" s="3"/>
    </row>
  </sheetData>
  <sheetProtection password="CA53" sheet="1" objects="1" scenarios="1"/>
  <phoneticPr fontId="9" type="noConversion"/>
  <pageMargins left="0.75" right="0.75" top="1" bottom="1" header="0.5" footer="0.5"/>
  <pageSetup scale="9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B16" sqref="B16"/>
    </sheetView>
  </sheetViews>
  <sheetFormatPr defaultRowHeight="12.75" x14ac:dyDescent="0.2"/>
  <cols>
    <col min="1" max="1" width="11.28515625" customWidth="1"/>
    <col min="2" max="2" width="69" customWidth="1"/>
  </cols>
  <sheetData>
    <row r="1" spans="1:3" x14ac:dyDescent="0.2">
      <c r="A1" s="85" t="s">
        <v>62</v>
      </c>
    </row>
    <row r="2" spans="1:3" x14ac:dyDescent="0.2">
      <c r="A2" s="86" t="s">
        <v>63</v>
      </c>
      <c r="B2" s="87" t="s">
        <v>64</v>
      </c>
      <c r="C2" s="88" t="s">
        <v>65</v>
      </c>
    </row>
    <row r="3" spans="1:3" x14ac:dyDescent="0.2">
      <c r="A3" s="89">
        <v>39848</v>
      </c>
      <c r="B3" s="48" t="s">
        <v>66</v>
      </c>
      <c r="C3" s="90" t="s">
        <v>67</v>
      </c>
    </row>
    <row r="4" spans="1:3" ht="91.9" customHeight="1" x14ac:dyDescent="0.2">
      <c r="A4" s="89">
        <v>42423</v>
      </c>
      <c r="B4" s="91" t="s">
        <v>69</v>
      </c>
      <c r="C4" s="90" t="s">
        <v>68</v>
      </c>
    </row>
    <row r="5" spans="1:3" ht="74.45" customHeight="1" x14ac:dyDescent="0.2"/>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 </vt:lpstr>
      <vt:lpstr>Input Information</vt:lpstr>
      <vt:lpstr>Part 1 Releases</vt:lpstr>
      <vt:lpstr>Parts 2 and 3 Releases</vt:lpstr>
      <vt:lpstr>Part 4 Releases</vt:lpstr>
      <vt:lpstr>Part 5 Releases </vt:lpstr>
      <vt:lpstr>Document History</vt:lpstr>
    </vt:vector>
  </TitlesOfParts>
  <Company>Environment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Christa Seaman</dc:creator>
  <cp:lastModifiedBy>Hawirko,Jason [Edm]</cp:lastModifiedBy>
  <cp:lastPrinted>2008-01-15T20:19:05Z</cp:lastPrinted>
  <dcterms:created xsi:type="dcterms:W3CDTF">2003-10-06T20:49:16Z</dcterms:created>
  <dcterms:modified xsi:type="dcterms:W3CDTF">2023-02-07T14:01:43Z</dcterms:modified>
</cp:coreProperties>
</file>