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cr.int.ec.gc.ca\shares\S\SRAD_PID\NPRI Implementation\Toolbox_v2\_Tools_Guides\Gasoline_Generator - Fuel_Usage\"/>
    </mc:Choice>
  </mc:AlternateContent>
  <workbookProtection workbookPassword="CA53" lockStructure="1"/>
  <bookViews>
    <workbookView xWindow="0" yWindow="1590" windowWidth="15360" windowHeight="8235" tabRatio="795"/>
  </bookViews>
  <sheets>
    <sheet name="Instructions " sheetId="1" r:id="rId1"/>
    <sheet name="Entrez les données" sheetId="2" r:id="rId2"/>
    <sheet name="Rejets de la Partie 1" sheetId="3" r:id="rId3"/>
    <sheet name="Rejets des Parties 2 et 3" sheetId="4" r:id="rId4"/>
    <sheet name="Rejets de la Partie 4" sheetId="5" r:id="rId5"/>
    <sheet name="Rejets de la Partie 5" sheetId="6" r:id="rId6"/>
    <sheet name="Histoire du document" sheetId="7" state="hidden" r:id="rId7"/>
  </sheets>
  <calcPr calcId="162913"/>
</workbook>
</file>

<file path=xl/calcChain.xml><?xml version="1.0" encoding="utf-8"?>
<calcChain xmlns="http://schemas.openxmlformats.org/spreadsheetml/2006/main">
  <c r="C4" i="5" l="1"/>
  <c r="B7" i="2"/>
  <c r="F8" i="5" s="1"/>
  <c r="C6" i="5"/>
  <c r="C9" i="5"/>
  <c r="C8" i="5"/>
  <c r="C7" i="5"/>
  <c r="C5" i="5"/>
  <c r="G8" i="5" l="1"/>
  <c r="F5" i="5"/>
  <c r="G5" i="5" s="1"/>
  <c r="F7" i="5"/>
  <c r="G7" i="5" s="1"/>
  <c r="F9" i="5"/>
  <c r="G9" i="5" s="1"/>
  <c r="F4" i="5"/>
  <c r="G4" i="5" s="1"/>
  <c r="F6" i="5"/>
  <c r="G6" i="5" s="1"/>
</calcChain>
</file>

<file path=xl/sharedStrings.xml><?xml version="1.0" encoding="utf-8"?>
<sst xmlns="http://schemas.openxmlformats.org/spreadsheetml/2006/main" count="119" uniqueCount="71">
  <si>
    <t>*</t>
  </si>
  <si>
    <t>630-08-0</t>
  </si>
  <si>
    <t>tonnes</t>
  </si>
  <si>
    <t>7446-09-5</t>
  </si>
  <si>
    <t>11104-93-1</t>
  </si>
  <si>
    <t xml:space="preserve"> </t>
  </si>
  <si>
    <t>Litres</t>
  </si>
  <si>
    <r>
      <t>kg/m</t>
    </r>
    <r>
      <rPr>
        <vertAlign val="superscript"/>
        <sz val="10"/>
        <rFont val="Arial"/>
        <family val="2"/>
      </rPr>
      <t>3</t>
    </r>
  </si>
  <si>
    <r>
      <t>m</t>
    </r>
    <r>
      <rPr>
        <vertAlign val="superscript"/>
        <sz val="10"/>
        <rFont val="Arial"/>
        <family val="2"/>
      </rPr>
      <t>3</t>
    </r>
  </si>
  <si>
    <t>D</t>
  </si>
  <si>
    <r>
      <t>GJ/m</t>
    </r>
    <r>
      <rPr>
        <vertAlign val="superscript"/>
        <sz val="10"/>
        <rFont val="Arial"/>
        <family val="2"/>
      </rPr>
      <t>3</t>
    </r>
  </si>
  <si>
    <t>But</t>
  </si>
  <si>
    <t>Comment utiliser l'outil d'estimation</t>
  </si>
  <si>
    <t xml:space="preserve">Puisque les seuils de déclaration de l'INRP s'appliquent à l'installation dans son ensemble, les rejets atmosphériques  calculés dans ce tableur doivent être ajoutés aux activités menées à l'installation ainsi qu'aux rejets d'autres sources (rejets atmosphériques) de l'INRP.  </t>
  </si>
  <si>
    <t>Avant d'utiliser les nombres calculés dans ce tableur, assurez-vous que seuls les processus employés à votre installation sont représentés dans l'onglet respectif. Si vous remarquez qu'un processus a été inclu dans les calculs de rejets et qu'il n'est pas présent à votre installation, remplacez le facteur d'émission pour ce processus par le chiffre 0. Cela enlèvera les rejets liés à ce processus de vos calculs de rejets.</t>
  </si>
  <si>
    <t>Niveau 1 - Moteurs à combustion interne</t>
  </si>
  <si>
    <t>Niveau 4 - Moteur à explosion alternatif</t>
  </si>
  <si>
    <t>Sources d'information</t>
  </si>
  <si>
    <t>Renseignements supplémentaires</t>
  </si>
  <si>
    <t>Émissions contrôlées = Émissions non contrôlées x ((100 - taux de réduction)/100))</t>
  </si>
  <si>
    <t>Entrez les données</t>
  </si>
  <si>
    <t>Taux d'activité</t>
  </si>
  <si>
    <t>Valeur calorifique</t>
  </si>
  <si>
    <t>Nom de la substance</t>
  </si>
  <si>
    <t>Numéro CAS</t>
  </si>
  <si>
    <t>Facteur d'émission</t>
  </si>
  <si>
    <t>Unités de FE***</t>
  </si>
  <si>
    <t>Unités</t>
  </si>
  <si>
    <t>Rejets totaux à 3 décimales</t>
  </si>
  <si>
    <t>* Plus d'un numéro CAS s'applique à cette substance</t>
  </si>
  <si>
    <t>*** FE = Facteur d'émission</t>
  </si>
  <si>
    <t>Cotes des FE</t>
  </si>
  <si>
    <t>Rejets des composés organiques volatils de la Partie 5</t>
  </si>
  <si>
    <t>Rejets des principaux contaminants atmosphériques (PCA) de la Partie 4</t>
  </si>
  <si>
    <t>Monoxyde de carbone (CO)</t>
  </si>
  <si>
    <t>Dioxyde de soufre (SO2)</t>
  </si>
  <si>
    <t>Oxydes d'azote, exprimés sous forme de NO2 (NOx)</t>
  </si>
  <si>
    <t>Taux d'activité de l'onglet Entrez les données</t>
  </si>
  <si>
    <t>Niveau 2 - Industriel, commercial et d'établissement</t>
  </si>
  <si>
    <t xml:space="preserve">Le tableur a été rempli avec les facteurs d'émission par défaut. Cependant, si vous préférez utiliser un facteur d'émission propre à une installation, vous pouvez entrer ce facteur dans la colonne facteur d'émission. Si vous choisissez d'insérer votre propre facteur d'émission, assurez-vous que les unités ont été converties en conséquence.  </t>
  </si>
  <si>
    <t>Niveau 3 - Essence</t>
  </si>
  <si>
    <t>Essence consommée</t>
  </si>
  <si>
    <t>Entrez la consommation d'essence en litres.</t>
  </si>
  <si>
    <t>Rejets des substances des Parties 2 et 3</t>
  </si>
  <si>
    <t>Aucun facteur d'émission n'est disponible pour les substances des Parties 2 et 3.</t>
  </si>
  <si>
    <t>Ce tableur a été conçu pour aider à l'estimation des rejets de substances de l'INRP provenant de la combustion d'essence par un groupe électrogène (moteurs alternatifs). Lorsque les facteurs d'émission sont disponibles, on tient compte de toutes les substances de l'INRP pour cette activité.</t>
  </si>
  <si>
    <t>Les facteurs d'émission utilisés dans ce tableur sont fondés sur des émissions non contrôlées. Si vous utilisez un dispositif de réduction des émissions, vous devrez ajuster les émissions calculées par ce tableur en fonction de la formule suivante:</t>
  </si>
  <si>
    <t>Groupe électrogène à l'essence - Consommation de carburant</t>
  </si>
  <si>
    <t>Code CCS - 20200301, 20300301</t>
  </si>
  <si>
    <t>Codes applicables de classification des sources utilisés pour la détermination du facteur d'émission de la base de données WebFIRE de l'EPA des États-Unis.</t>
  </si>
  <si>
    <r>
      <t>Unit</t>
    </r>
    <r>
      <rPr>
        <b/>
        <sz val="10"/>
        <rFont val="Arial"/>
        <family val="2"/>
      </rPr>
      <t>é</t>
    </r>
    <r>
      <rPr>
        <b/>
        <sz val="10"/>
        <rFont val="Arial"/>
        <family val="2"/>
      </rPr>
      <t>s</t>
    </r>
  </si>
  <si>
    <r>
      <t>Remarque: 1000 litres = 1m</t>
    </r>
    <r>
      <rPr>
        <vertAlign val="superscript"/>
        <sz val="10"/>
        <rFont val="Arial"/>
        <family val="2"/>
      </rPr>
      <t>3</t>
    </r>
  </si>
  <si>
    <r>
      <t>Remarque:  Ce tableur utilise une valeur calorifique par défaut pour l'essence (35.118 GJ/m</t>
    </r>
    <r>
      <rPr>
        <b/>
        <vertAlign val="superscript"/>
        <sz val="10"/>
        <rFont val="Arial"/>
        <family val="2"/>
      </rPr>
      <t>3</t>
    </r>
    <r>
      <rPr>
        <b/>
        <sz val="10"/>
        <rFont val="Arial"/>
        <family val="2"/>
      </rPr>
      <t>). Cette valeur peut être changée si une valeur propre à une installation est disponible.</t>
    </r>
  </si>
  <si>
    <t>Aucun facteur d'émission n'est disponible pour les substances de la Partie 1.</t>
  </si>
  <si>
    <t>Rejets des substances de la Partie 1</t>
  </si>
  <si>
    <t>Aucun facteur d'émission n'est disponible pour les substances des Partie 5.</t>
  </si>
  <si>
    <t xml:space="preserve">Les facteurs d'émission sont tirés de la base de données WebFIRE (version Décembre 2005) et de l'EPA, Cinquième édition, Volume 1, Chapitre 3 : Stationary Internal Combustion Sources, Gazoline and Diesel Industrial Engines (Octobre 1996). </t>
  </si>
  <si>
    <t>Matières particulaires totales en suspension (TPM)</t>
  </si>
  <si>
    <r>
      <t xml:space="preserve">Matières particulaires de 10 </t>
    </r>
    <r>
      <rPr>
        <sz val="10"/>
        <rFont val="Arial"/>
        <family val="2"/>
      </rPr>
      <t>µ</t>
    </r>
    <r>
      <rPr>
        <sz val="10"/>
        <rFont val="Arial"/>
        <family val="2"/>
      </rPr>
      <t>m ou moins (PM10)</t>
    </r>
  </si>
  <si>
    <r>
      <t xml:space="preserve">Matières particulaires d'un diamètre inférieur ou égal à 2.5 </t>
    </r>
    <r>
      <rPr>
        <sz val="10"/>
        <rFont val="Arial"/>
        <family val="2"/>
      </rPr>
      <t>µ</t>
    </r>
    <r>
      <rPr>
        <sz val="10"/>
        <rFont val="Arial"/>
        <family val="2"/>
      </rPr>
      <t>m (PM2.5)</t>
    </r>
  </si>
  <si>
    <t>Afin de préserver l'uniformité avec le logiciel de déclaration de l'INRP, ce classeur génère des valeurs de trois décimales, sauf pour les rejets des D/F qui sont étendus à six décimales.</t>
  </si>
  <si>
    <t>Document History/Histoire du document</t>
  </si>
  <si>
    <t>Date/date</t>
  </si>
  <si>
    <t>Item/item</t>
  </si>
  <si>
    <t>By/Par</t>
  </si>
  <si>
    <t>Calculator workbook created / document créé</t>
  </si>
  <si>
    <t>C.S.</t>
  </si>
  <si>
    <t>Reviewed EFs against AP-42 Chapter 3.3.  Adjusted EFs for Carbon Monoxide to reflect an editorial correction made by the US EPA in 2009.  This results in a significant reduction in the EF for carbon monoxide.  / Revision de les F-E contre AP- 42 Chapitre 3.3. 
FE corrigés pour le monoxyde de carbone afin de refléter une correction éditoriale faite par l'EPA en 2009. Cela se traduit par une réduction significative de l'EF pour le monoxyde de carbone. F-E corrigés pour le monoxyde de carbone afin de refléter une correction éditoriale faite par l'EPA en 2009. Cela se traduit par une réduction significative de l'EF pour le monoxyde de carbone..</t>
  </si>
  <si>
    <t>J.G.</t>
  </si>
  <si>
    <t xml:space="preserve">En sélectionnant l'onglet "Entrez les données" de ce classeur, vous pouvez entrer toutes les données pertinentes requises pour calculer les estimations de rejets dans les quatre onglets suivants. Les cellules surlignées en jaune sont des valeurs requises. Lorsque vous aurez entré les valeurs requises, vous pourrez visualiser les estimations de rejets calculées; elles apparaîtront en caractères gras rouge lorsque vous choisirez un des quatre onglets suivants: "Rejets de  la Partie 1", "Rejets des Parties 2 et 3", "Rejets de la Partie 4" et "Rejets de la Partie 5".  Les rejets de la Partie 1 comprennent les substances principales de l'INRP avec un seuil individuel de 10 tonnes de substance fabriquée, traitée ou utilisée autrement, au même titre que les autres substances et groupes de substances ayant des seuil qui varient de 5 à 1000 kg, selon la substance. Les rejets des Parties 2 et 3 comprennent respectivement les HAP et les dioxines et furanes. Les substances de la Partie 2 ont un seuil de déclaration pour les substances créées fortuitement et les substances de la Partie 3 ont un seuil de déclaration fondé sur le type d'activité. Les rejets de la Partie 4 comprennent les sept principaux contaminants atmosphériques dont les seuils de déclaration sont fondés sur les rejets.  Les rejets de la Partie 5 comprennent les composés organiques volatils (COV), avec des critères de déclaration additionnels.  </t>
  </si>
  <si>
    <t>Les cotes des facteurs d'émission sont présentées pour chaque facteur d'émission dans la colonne suivant celle des unités des facteurs d'émission. Pour la description des cotes des facteurs d'émission, consultez la page des FAQ ''Foire Aux Questions'' de l'AP-42: https://www.epa.gov/air-emissions-factors-and-quantification/ap-42-frequent-questions#ratings (disponible en anglais seulement)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</si>
</sst>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E+00"/>
  </numFmts>
  <fonts count="18" x14ac:knownFonts="1">
    <font>
      <sz val="10"/>
      <name val="Arial"/>
    </font>
    <font>
      <sz val="10"/>
      <name val="Arial"/>
      <family val="2"/>
    </font>
    <font>
      <b/>
      <sz val="10"/>
      <name val="Arial"/>
      <family val="2"/>
    </font>
    <font>
      <b/>
      <u/>
      <sz val="10"/>
      <name val="Arial"/>
      <family val="2"/>
    </font>
    <font>
      <sz val="10"/>
      <name val="Arial"/>
      <family val="2"/>
    </font>
    <font>
      <b/>
      <sz val="14"/>
      <name val="Arial"/>
      <family val="2"/>
    </font>
    <font>
      <b/>
      <sz val="10"/>
      <color indexed="10"/>
      <name val="Arial"/>
      <family val="2"/>
    </font>
    <font>
      <sz val="10"/>
      <color indexed="17"/>
      <name val="Arial"/>
      <family val="2"/>
    </font>
    <font>
      <sz val="10"/>
      <color indexed="17"/>
      <name val="Arial"/>
      <family val="2"/>
    </font>
    <font>
      <sz val="8"/>
      <name val="Arial"/>
      <family val="2"/>
    </font>
    <font>
      <sz val="9"/>
      <name val="Arial"/>
      <family val="2"/>
    </font>
    <font>
      <vertAlign val="superscript"/>
      <sz val="10"/>
      <name val="Arial"/>
      <family val="2"/>
    </font>
    <font>
      <sz val="10"/>
      <color indexed="40"/>
      <name val="Arial"/>
      <family val="2"/>
    </font>
    <font>
      <b/>
      <u/>
      <sz val="14"/>
      <name val="Arial"/>
      <family val="2"/>
    </font>
    <font>
      <b/>
      <sz val="10"/>
      <name val="Arial"/>
      <family val="2"/>
    </font>
    <font>
      <b/>
      <vertAlign val="superscript"/>
      <sz val="10"/>
      <name val="Arial"/>
      <family val="2"/>
    </font>
    <font>
      <strike/>
      <sz val="10"/>
      <name val="Arial"/>
      <family val="2"/>
    </font>
    <font>
      <b/>
      <strike/>
      <sz val="10"/>
      <name val="Arial"/>
      <family val="2"/>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98">
    <xf numFmtId="0" fontId="0" fillId="0" borderId="0" xfId="0"/>
    <xf numFmtId="49" fontId="0" fillId="0" borderId="0" xfId="0" applyNumberFormat="1" applyAlignment="1">
      <alignment horizontal="left" wrapText="1"/>
    </xf>
    <xf numFmtId="0" fontId="2" fillId="0" borderId="0" xfId="0" applyFont="1"/>
    <xf numFmtId="164" fontId="0" fillId="0" borderId="0" xfId="0" applyNumberFormat="1"/>
    <xf numFmtId="0" fontId="0" fillId="0" borderId="0" xfId="0" applyAlignment="1">
      <alignment horizontal="center"/>
    </xf>
    <xf numFmtId="0" fontId="0" fillId="0" borderId="0" xfId="0" applyAlignment="1">
      <alignment horizontal="left"/>
    </xf>
    <xf numFmtId="0" fontId="5" fillId="0" borderId="0" xfId="0" applyFont="1" applyAlignment="1">
      <alignment horizontal="left"/>
    </xf>
    <xf numFmtId="0" fontId="8" fillId="0" borderId="0" xfId="0" applyFont="1" applyAlignment="1"/>
    <xf numFmtId="0" fontId="1" fillId="0" borderId="0" xfId="0" applyFont="1"/>
    <xf numFmtId="0" fontId="0" fillId="0" borderId="0" xfId="0" applyAlignment="1">
      <alignment wrapText="1"/>
    </xf>
    <xf numFmtId="0" fontId="0" fillId="0" borderId="0" xfId="0" applyNumberFormat="1" applyAlignment="1">
      <alignment wrapText="1"/>
    </xf>
    <xf numFmtId="0" fontId="3" fillId="0" borderId="0" xfId="0" applyFont="1" applyAlignment="1">
      <alignment wrapText="1"/>
    </xf>
    <xf numFmtId="1" fontId="0" fillId="0" borderId="0" xfId="0" applyNumberFormat="1"/>
    <xf numFmtId="1" fontId="0" fillId="0" borderId="0" xfId="0" applyNumberFormat="1" applyBorder="1"/>
    <xf numFmtId="1" fontId="0" fillId="0" borderId="0" xfId="0" applyNumberFormat="1" applyBorder="1" applyAlignment="1">
      <alignment horizontal="center"/>
    </xf>
    <xf numFmtId="1" fontId="10" fillId="0" borderId="0" xfId="0" applyNumberFormat="1" applyFont="1" applyBorder="1"/>
    <xf numFmtId="0" fontId="4" fillId="0" borderId="0" xfId="0" applyFont="1"/>
    <xf numFmtId="0" fontId="0" fillId="0" borderId="0" xfId="0" applyNumberFormat="1" applyBorder="1" applyAlignment="1">
      <alignment horizontal="center"/>
    </xf>
    <xf numFmtId="2" fontId="0" fillId="0" borderId="0" xfId="0" applyNumberFormat="1" applyBorder="1" applyAlignment="1">
      <alignment horizontal="center"/>
    </xf>
    <xf numFmtId="164" fontId="6" fillId="0" borderId="0" xfId="0" applyNumberFormat="1" applyFont="1" applyAlignment="1">
      <alignment horizontal="center"/>
    </xf>
    <xf numFmtId="0" fontId="4" fillId="0" borderId="0" xfId="0" applyNumberFormat="1" applyFont="1" applyAlignment="1">
      <alignment horizontal="left"/>
    </xf>
    <xf numFmtId="0" fontId="4" fillId="0" borderId="0" xfId="0" applyFont="1" applyBorder="1"/>
    <xf numFmtId="0" fontId="4" fillId="0" borderId="0" xfId="0" applyFont="1" applyFill="1"/>
    <xf numFmtId="0" fontId="4" fillId="0" borderId="0" xfId="0" quotePrefix="1" applyFont="1" applyFill="1" applyAlignment="1">
      <alignment horizontal="left"/>
    </xf>
    <xf numFmtId="0" fontId="4" fillId="0" borderId="0" xfId="0" applyFont="1" applyFill="1" applyAlignment="1">
      <alignment horizontal="left"/>
    </xf>
    <xf numFmtId="0" fontId="4" fillId="0" borderId="0" xfId="0" applyFont="1" applyBorder="1" applyAlignment="1">
      <alignment horizontal="center"/>
    </xf>
    <xf numFmtId="165" fontId="0" fillId="0" borderId="0" xfId="0" applyNumberFormat="1" applyAlignment="1">
      <alignment horizontal="center"/>
    </xf>
    <xf numFmtId="165" fontId="0" fillId="0" borderId="0" xfId="0" applyNumberFormat="1" applyBorder="1" applyAlignment="1">
      <alignment horizontal="center"/>
    </xf>
    <xf numFmtId="0" fontId="6" fillId="0" borderId="0" xfId="0" applyFont="1" applyBorder="1" applyAlignment="1">
      <alignment horizontal="left"/>
    </xf>
    <xf numFmtId="0" fontId="2" fillId="0" borderId="0" xfId="0" applyFont="1" applyBorder="1"/>
    <xf numFmtId="0" fontId="2" fillId="0" borderId="0" xfId="0" applyFont="1" applyBorder="1" applyAlignment="1">
      <alignment horizontal="center"/>
    </xf>
    <xf numFmtId="11" fontId="4" fillId="0" borderId="0" xfId="0" applyNumberFormat="1" applyFont="1"/>
    <xf numFmtId="0" fontId="2" fillId="0" borderId="0" xfId="0" applyFont="1" applyFill="1" applyBorder="1" applyAlignment="1">
      <alignment horizontal="center"/>
    </xf>
    <xf numFmtId="0" fontId="0" fillId="0" borderId="0" xfId="0" applyBorder="1" applyAlignment="1">
      <alignment horizontal="center"/>
    </xf>
    <xf numFmtId="0" fontId="0" fillId="0" borderId="0" xfId="0" applyAlignment="1" applyProtection="1">
      <alignment horizontal="left"/>
    </xf>
    <xf numFmtId="0" fontId="0" fillId="0" borderId="0" xfId="0" applyAlignment="1" applyProtection="1">
      <alignment horizontal="center"/>
    </xf>
    <xf numFmtId="0" fontId="2" fillId="0" borderId="0" xfId="0" applyFont="1" applyAlignment="1">
      <alignment horizontal="center"/>
    </xf>
    <xf numFmtId="49" fontId="13" fillId="0" borderId="0" xfId="0" applyNumberFormat="1" applyFont="1" applyBorder="1" applyAlignment="1">
      <alignment horizontal="center" wrapText="1"/>
    </xf>
    <xf numFmtId="0" fontId="3" fillId="0" borderId="0" xfId="0" applyFont="1" applyAlignment="1">
      <alignment horizontal="center"/>
    </xf>
    <xf numFmtId="0" fontId="0" fillId="0" borderId="1" xfId="0" applyBorder="1"/>
    <xf numFmtId="0" fontId="0" fillId="0" borderId="1" xfId="0" applyBorder="1" applyAlignment="1">
      <alignment horizontal="center"/>
    </xf>
    <xf numFmtId="164" fontId="6" fillId="0" borderId="0" xfId="0" applyNumberFormat="1" applyFont="1" applyBorder="1" applyAlignment="1">
      <alignment horizontal="center"/>
    </xf>
    <xf numFmtId="0" fontId="0" fillId="0" borderId="0" xfId="0" applyBorder="1" applyAlignment="1" applyProtection="1">
      <alignment horizontal="left"/>
    </xf>
    <xf numFmtId="0" fontId="0" fillId="0" borderId="0" xfId="0" applyBorder="1" applyAlignment="1" applyProtection="1">
      <alignment horizontal="center"/>
    </xf>
    <xf numFmtId="0" fontId="2" fillId="0" borderId="0" xfId="0" applyFont="1" applyBorder="1" applyAlignment="1">
      <alignment wrapText="1"/>
    </xf>
    <xf numFmtId="0" fontId="2" fillId="0" borderId="0" xfId="0" applyFont="1" applyBorder="1" applyAlignment="1">
      <alignment horizontal="center" wrapText="1"/>
    </xf>
    <xf numFmtId="0" fontId="2" fillId="0" borderId="0" xfId="0" applyFont="1" applyFill="1" applyBorder="1" applyAlignment="1">
      <alignment horizontal="center" wrapText="1"/>
    </xf>
    <xf numFmtId="164" fontId="6" fillId="0" borderId="1" xfId="0" applyNumberFormat="1" applyFont="1" applyBorder="1" applyAlignment="1">
      <alignment horizontal="center"/>
    </xf>
    <xf numFmtId="49" fontId="0" fillId="0" borderId="1" xfId="0" applyNumberFormat="1" applyBorder="1" applyAlignment="1">
      <alignment horizontal="center"/>
    </xf>
    <xf numFmtId="0" fontId="0" fillId="0" borderId="1" xfId="0" applyBorder="1" applyAlignment="1">
      <alignment wrapText="1"/>
    </xf>
    <xf numFmtId="0" fontId="2" fillId="2" borderId="1" xfId="0" applyFont="1" applyFill="1" applyBorder="1" applyAlignment="1">
      <alignment wrapText="1"/>
    </xf>
    <xf numFmtId="0" fontId="2" fillId="2" borderId="1" xfId="0" applyFont="1" applyFill="1" applyBorder="1" applyAlignment="1">
      <alignment horizontal="center" wrapText="1"/>
    </xf>
    <xf numFmtId="0" fontId="3" fillId="0" borderId="0" xfId="0" applyFont="1" applyAlignment="1">
      <alignment horizontal="right"/>
    </xf>
    <xf numFmtId="0" fontId="0" fillId="0" borderId="0" xfId="0" applyProtection="1"/>
    <xf numFmtId="0" fontId="3" fillId="0" borderId="0" xfId="0" applyFont="1" applyAlignment="1" applyProtection="1">
      <alignment horizontal="center"/>
    </xf>
    <xf numFmtId="0" fontId="2" fillId="0" borderId="0" xfId="0" applyFont="1" applyBorder="1" applyAlignment="1" applyProtection="1">
      <alignment horizontal="left"/>
    </xf>
    <xf numFmtId="0" fontId="2" fillId="0" borderId="0" xfId="0" applyFont="1" applyFill="1" applyAlignment="1" applyProtection="1">
      <alignment horizontal="right"/>
    </xf>
    <xf numFmtId="0" fontId="4" fillId="0" borderId="0" xfId="0" applyFont="1" applyAlignment="1" applyProtection="1">
      <alignment horizontal="right"/>
    </xf>
    <xf numFmtId="0" fontId="2" fillId="0" borderId="0" xfId="0" applyFont="1" applyAlignment="1" applyProtection="1">
      <alignment horizontal="left"/>
    </xf>
    <xf numFmtId="0" fontId="7" fillId="2" borderId="1" xfId="0" applyFont="1" applyFill="1" applyBorder="1" applyProtection="1"/>
    <xf numFmtId="0" fontId="2" fillId="2" borderId="1" xfId="0" applyFont="1" applyFill="1" applyBorder="1" applyAlignment="1" applyProtection="1">
      <alignment horizontal="center"/>
    </xf>
    <xf numFmtId="0" fontId="2" fillId="0" borderId="1" xfId="0" applyFont="1" applyBorder="1" applyAlignment="1" applyProtection="1">
      <alignment horizontal="left"/>
    </xf>
    <xf numFmtId="0" fontId="4" fillId="0" borderId="1" xfId="0" applyFont="1" applyBorder="1" applyAlignment="1" applyProtection="1">
      <alignment horizontal="center"/>
    </xf>
    <xf numFmtId="0" fontId="0" fillId="0" borderId="1" xfId="0" applyFill="1" applyBorder="1" applyAlignment="1" applyProtection="1">
      <alignment horizontal="center"/>
    </xf>
    <xf numFmtId="0" fontId="0" fillId="0" borderId="1" xfId="0" applyBorder="1" applyAlignment="1" applyProtection="1">
      <alignment horizontal="center"/>
    </xf>
    <xf numFmtId="0" fontId="2" fillId="0" borderId="0" xfId="0" applyFont="1" applyProtection="1"/>
    <xf numFmtId="0" fontId="0" fillId="0" borderId="0" xfId="0" applyFill="1" applyAlignment="1" applyProtection="1">
      <alignment horizontal="center"/>
    </xf>
    <xf numFmtId="0" fontId="1" fillId="0" borderId="0" xfId="0" applyFont="1" applyAlignment="1" applyProtection="1">
      <alignment horizontal="left"/>
    </xf>
    <xf numFmtId="0" fontId="9" fillId="0" borderId="0" xfId="0" applyFont="1" applyAlignment="1" applyProtection="1">
      <alignment horizontal="left"/>
    </xf>
    <xf numFmtId="0" fontId="12" fillId="0" borderId="0" xfId="0" applyFont="1" applyProtection="1"/>
    <xf numFmtId="0" fontId="1" fillId="3" borderId="1" xfId="0" applyFont="1" applyFill="1" applyBorder="1" applyAlignment="1" applyProtection="1">
      <alignment horizontal="center"/>
      <protection locked="0"/>
    </xf>
    <xf numFmtId="164" fontId="0" fillId="3" borderId="1" xfId="0" applyNumberFormat="1" applyFill="1" applyBorder="1" applyAlignment="1" applyProtection="1">
      <alignment horizontal="center"/>
      <protection locked="0"/>
    </xf>
    <xf numFmtId="0" fontId="0" fillId="0" borderId="0" xfId="0" applyAlignment="1" applyProtection="1">
      <alignment horizontal="right"/>
    </xf>
    <xf numFmtId="0" fontId="6" fillId="0" borderId="0" xfId="0" applyFont="1" applyFill="1" applyBorder="1" applyAlignment="1" applyProtection="1"/>
    <xf numFmtId="0" fontId="2" fillId="0" borderId="0" xfId="0" applyFont="1" applyBorder="1" applyProtection="1"/>
    <xf numFmtId="0" fontId="2" fillId="0" borderId="0" xfId="0" applyFont="1" applyBorder="1" applyAlignment="1" applyProtection="1">
      <alignment horizontal="center"/>
    </xf>
    <xf numFmtId="0" fontId="2" fillId="0" borderId="0" xfId="0" applyFont="1" applyFill="1" applyBorder="1" applyAlignment="1" applyProtection="1">
      <alignment horizontal="center"/>
    </xf>
    <xf numFmtId="0" fontId="1" fillId="0" borderId="0" xfId="0" applyFont="1" applyProtection="1"/>
    <xf numFmtId="1" fontId="0" fillId="0" borderId="0" xfId="0" applyNumberFormat="1" applyBorder="1" applyAlignment="1" applyProtection="1">
      <alignment horizontal="center"/>
    </xf>
    <xf numFmtId="164" fontId="6" fillId="0" borderId="0" xfId="0" applyNumberFormat="1" applyFont="1" applyAlignment="1" applyProtection="1">
      <alignment horizontal="center"/>
    </xf>
    <xf numFmtId="164" fontId="0" fillId="0" borderId="1" xfId="0" applyNumberFormat="1" applyBorder="1" applyAlignment="1" applyProtection="1">
      <alignment horizontal="center"/>
      <protection locked="0"/>
    </xf>
    <xf numFmtId="0" fontId="16" fillId="0" borderId="0" xfId="0" applyFont="1"/>
    <xf numFmtId="0" fontId="16" fillId="0" borderId="0" xfId="0" applyFont="1" applyProtection="1"/>
    <xf numFmtId="0" fontId="17" fillId="0" borderId="0" xfId="0" applyFont="1"/>
    <xf numFmtId="0" fontId="4" fillId="0" borderId="0" xfId="0" applyFont="1" applyAlignment="1">
      <alignment wrapText="1"/>
    </xf>
    <xf numFmtId="0" fontId="4" fillId="0" borderId="0" xfId="0" applyFont="1" applyAlignment="1">
      <alignment horizontal="center"/>
    </xf>
    <xf numFmtId="0" fontId="1" fillId="0" borderId="0" xfId="0" applyFont="1" applyAlignment="1" applyProtection="1">
      <alignment horizontal="right"/>
    </xf>
    <xf numFmtId="0" fontId="14" fillId="0" borderId="0" xfId="0" applyFont="1" applyBorder="1" applyAlignment="1" applyProtection="1">
      <alignment horizontal="center"/>
    </xf>
    <xf numFmtId="0" fontId="1" fillId="0" borderId="0" xfId="0" applyNumberFormat="1" applyFont="1" applyAlignment="1">
      <alignment wrapText="1"/>
    </xf>
    <xf numFmtId="0" fontId="2" fillId="0" borderId="2" xfId="0" applyFont="1" applyBorder="1"/>
    <xf numFmtId="0" fontId="2" fillId="0" borderId="3" xfId="0" applyFont="1" applyBorder="1"/>
    <xf numFmtId="0" fontId="2" fillId="0" borderId="4" xfId="0" applyFont="1" applyBorder="1"/>
    <xf numFmtId="14" fontId="0" fillId="0" borderId="5" xfId="0" applyNumberFormat="1" applyBorder="1"/>
    <xf numFmtId="0" fontId="4" fillId="0" borderId="1" xfId="0" applyFont="1" applyBorder="1"/>
    <xf numFmtId="0" fontId="0" fillId="0" borderId="6" xfId="0" applyBorder="1"/>
    <xf numFmtId="0" fontId="1" fillId="0" borderId="0" xfId="0" applyNumberFormat="1" applyFont="1" applyAlignment="1">
      <alignment vertical="top" wrapText="1" readingOrder="1"/>
    </xf>
    <xf numFmtId="0" fontId="2" fillId="0" borderId="0" xfId="0" applyFont="1" applyAlignment="1" applyProtection="1">
      <alignment wrapText="1"/>
    </xf>
    <xf numFmtId="0" fontId="0" fillId="0" borderId="0" xfId="0" applyAlignment="1" applyProtection="1">
      <alignment wrapText="1"/>
    </xf>
  </cellXfs>
  <cellStyles count="1">
    <cellStyle name="Normal" xfId="0" builtinId="0"/>
  </cellStyles>
  <dxfs count="4">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scheme val="none"/>
      </font>
      <border diagonalUp="0" diagonalDown="0" outline="0">
        <left style="thin">
          <color indexed="64"/>
        </left>
        <right style="thin">
          <color indexed="64"/>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2476500</xdr:colOff>
      <xdr:row>2</xdr:row>
      <xdr:rowOff>7620</xdr:rowOff>
    </xdr:to>
    <xdr:pic>
      <xdr:nvPicPr>
        <xdr:cNvPr id="102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76500" cy="4495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0</xdr:col>
      <xdr:colOff>5707380</xdr:colOff>
      <xdr:row>0</xdr:row>
      <xdr:rowOff>15240</xdr:rowOff>
    </xdr:from>
    <xdr:to>
      <xdr:col>0</xdr:col>
      <xdr:colOff>6865620</xdr:colOff>
      <xdr:row>1</xdr:row>
      <xdr:rowOff>182880</xdr:rowOff>
    </xdr:to>
    <xdr:pic>
      <xdr:nvPicPr>
        <xdr:cNvPr id="1026"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07380" y="15240"/>
          <a:ext cx="1158240" cy="3886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tables/table1.xml><?xml version="1.0" encoding="utf-8"?>
<table xmlns="http://schemas.openxmlformats.org/spreadsheetml/2006/main" id="1" name="Table13" displayName="Table13" ref="A2:C4" totalsRowShown="0" headerRowDxfId="3" headerRowBorderDxfId="2" tableBorderDxfId="1" totalsRowBorderDxfId="0">
  <autoFilter ref="A2:C4"/>
  <tableColumns count="3">
    <tableColumn id="1" name="Date/date"/>
    <tableColumn id="2" name="Item/item"/>
    <tableColumn id="3" name="By/Par"/>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38"/>
  <sheetViews>
    <sheetView tabSelected="1" workbookViewId="0">
      <selection activeCell="A3" sqref="A3"/>
    </sheetView>
  </sheetViews>
  <sheetFormatPr defaultRowHeight="12.75" x14ac:dyDescent="0.2"/>
  <cols>
    <col min="1" max="1" width="100.7109375" customWidth="1"/>
  </cols>
  <sheetData>
    <row r="1" spans="1:3" s="5" customFormat="1" ht="18" x14ac:dyDescent="0.25">
      <c r="C1" s="6"/>
    </row>
    <row r="2" spans="1:3" s="5" customFormat="1" ht="18" x14ac:dyDescent="0.25">
      <c r="A2" s="6"/>
      <c r="B2" s="7"/>
      <c r="C2" s="7"/>
    </row>
    <row r="3" spans="1:3" ht="18" x14ac:dyDescent="0.25">
      <c r="A3" s="37" t="s">
        <v>47</v>
      </c>
      <c r="B3" s="1"/>
      <c r="C3" s="1"/>
    </row>
    <row r="4" spans="1:3" ht="4.7" customHeight="1" x14ac:dyDescent="0.2"/>
    <row r="5" spans="1:3" x14ac:dyDescent="0.2">
      <c r="A5" s="11" t="s">
        <v>11</v>
      </c>
    </row>
    <row r="6" spans="1:3" ht="4.7" customHeight="1" x14ac:dyDescent="0.2">
      <c r="A6" s="11"/>
    </row>
    <row r="7" spans="1:3" ht="38.25" x14ac:dyDescent="0.2">
      <c r="A7" s="10" t="s">
        <v>45</v>
      </c>
    </row>
    <row r="8" spans="1:3" x14ac:dyDescent="0.2">
      <c r="A8" s="9"/>
    </row>
    <row r="9" spans="1:3" x14ac:dyDescent="0.2">
      <c r="A9" s="11" t="s">
        <v>12</v>
      </c>
    </row>
    <row r="10" spans="1:3" ht="5.25" customHeight="1" x14ac:dyDescent="0.2">
      <c r="A10" s="11"/>
    </row>
    <row r="11" spans="1:3" ht="155.44999999999999" customHeight="1" x14ac:dyDescent="0.2">
      <c r="A11" s="95" t="s">
        <v>69</v>
      </c>
    </row>
    <row r="12" spans="1:3" ht="7.5" customHeight="1" x14ac:dyDescent="0.2">
      <c r="A12" s="9"/>
    </row>
    <row r="13" spans="1:3" ht="38.25" x14ac:dyDescent="0.2">
      <c r="A13" s="9" t="s">
        <v>13</v>
      </c>
    </row>
    <row r="14" spans="1:3" ht="8.4499999999999993" customHeight="1" x14ac:dyDescent="0.2">
      <c r="A14" s="9"/>
    </row>
    <row r="15" spans="1:3" ht="51" x14ac:dyDescent="0.2">
      <c r="A15" s="9" t="s">
        <v>14</v>
      </c>
    </row>
    <row r="16" spans="1:3" x14ac:dyDescent="0.2">
      <c r="A16" s="9"/>
    </row>
    <row r="17" spans="1:2" s="9" customFormat="1" ht="25.5" customHeight="1" x14ac:dyDescent="0.2">
      <c r="A17" s="11" t="s">
        <v>49</v>
      </c>
    </row>
    <row r="18" spans="1:2" ht="6" customHeight="1" x14ac:dyDescent="0.2">
      <c r="A18" s="9"/>
    </row>
    <row r="19" spans="1:2" x14ac:dyDescent="0.2">
      <c r="A19" s="20" t="s">
        <v>48</v>
      </c>
    </row>
    <row r="20" spans="1:2" x14ac:dyDescent="0.2">
      <c r="A20" s="12" t="s">
        <v>15</v>
      </c>
    </row>
    <row r="21" spans="1:2" x14ac:dyDescent="0.2">
      <c r="A21" s="12" t="s">
        <v>38</v>
      </c>
      <c r="B21" s="22"/>
    </row>
    <row r="22" spans="1:2" x14ac:dyDescent="0.2">
      <c r="A22" s="12" t="s">
        <v>40</v>
      </c>
      <c r="B22" s="22"/>
    </row>
    <row r="23" spans="1:2" x14ac:dyDescent="0.2">
      <c r="A23" s="12" t="s">
        <v>16</v>
      </c>
      <c r="B23" s="23"/>
    </row>
    <row r="24" spans="1:2" x14ac:dyDescent="0.2">
      <c r="A24" s="9"/>
      <c r="B24" s="24" t="s">
        <v>5</v>
      </c>
    </row>
    <row r="25" spans="1:2" x14ac:dyDescent="0.2">
      <c r="A25" s="11" t="s">
        <v>17</v>
      </c>
    </row>
    <row r="26" spans="1:2" ht="4.7" customHeight="1" x14ac:dyDescent="0.2">
      <c r="A26" s="9"/>
    </row>
    <row r="27" spans="1:2" ht="38.25" x14ac:dyDescent="0.2">
      <c r="A27" s="84" t="s">
        <v>56</v>
      </c>
    </row>
    <row r="28" spans="1:2" ht="3.75" customHeight="1" x14ac:dyDescent="0.2">
      <c r="A28" s="9"/>
    </row>
    <row r="29" spans="1:2" x14ac:dyDescent="0.2">
      <c r="A29" s="11" t="s">
        <v>18</v>
      </c>
    </row>
    <row r="30" spans="1:2" ht="4.7" customHeight="1" x14ac:dyDescent="0.2">
      <c r="A30" s="11"/>
    </row>
    <row r="31" spans="1:2" ht="26.25" customHeight="1" x14ac:dyDescent="0.2">
      <c r="A31" s="9" t="s">
        <v>60</v>
      </c>
    </row>
    <row r="32" spans="1:2" ht="4.7" customHeight="1" x14ac:dyDescent="0.2">
      <c r="A32" s="9"/>
    </row>
    <row r="33" spans="1:1" ht="38.25" x14ac:dyDescent="0.2">
      <c r="A33" s="9" t="s">
        <v>39</v>
      </c>
    </row>
    <row r="34" spans="1:1" ht="4.7" customHeight="1" x14ac:dyDescent="0.2"/>
    <row r="35" spans="1:1" ht="38.25" x14ac:dyDescent="0.2">
      <c r="A35" s="9" t="s">
        <v>46</v>
      </c>
    </row>
    <row r="36" spans="1:1" x14ac:dyDescent="0.2">
      <c r="A36" s="36" t="s">
        <v>19</v>
      </c>
    </row>
    <row r="37" spans="1:1" ht="6" customHeight="1" x14ac:dyDescent="0.2"/>
    <row r="38" spans="1:1" ht="40.700000000000003" customHeight="1" x14ac:dyDescent="0.2">
      <c r="A38" s="88" t="s">
        <v>70</v>
      </c>
    </row>
  </sheetData>
  <sheetProtection password="CA53" sheet="1" objects="1" scenarios="1"/>
  <phoneticPr fontId="9" type="noConversion"/>
  <pageMargins left="0.75" right="0.75" top="1" bottom="1" header="0.5" footer="0.5"/>
  <pageSetup scale="6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G13"/>
  <sheetViews>
    <sheetView workbookViewId="0">
      <selection activeCell="B6" sqref="B6"/>
    </sheetView>
  </sheetViews>
  <sheetFormatPr defaultColWidth="9.140625" defaultRowHeight="12.75" x14ac:dyDescent="0.2"/>
  <cols>
    <col min="1" max="1" width="27" style="53" customWidth="1"/>
    <col min="2" max="2" width="18.28515625" style="53" customWidth="1"/>
    <col min="3" max="3" width="14.85546875" style="53" customWidth="1"/>
    <col min="4" max="6" width="9.140625" style="53"/>
    <col min="7" max="7" width="11.5703125" style="53" customWidth="1"/>
    <col min="8" max="16384" width="9.140625" style="53"/>
  </cols>
  <sheetData>
    <row r="1" spans="1:7" x14ac:dyDescent="0.2">
      <c r="B1" s="54" t="s">
        <v>20</v>
      </c>
    </row>
    <row r="3" spans="1:7" x14ac:dyDescent="0.2">
      <c r="A3" s="55" t="s">
        <v>42</v>
      </c>
      <c r="B3" s="56"/>
      <c r="C3" s="57"/>
      <c r="D3" s="58"/>
    </row>
    <row r="4" spans="1:7" x14ac:dyDescent="0.2">
      <c r="A4" s="58"/>
      <c r="B4" s="56"/>
      <c r="C4" s="57"/>
      <c r="D4" s="58"/>
    </row>
    <row r="5" spans="1:7" x14ac:dyDescent="0.2">
      <c r="A5" s="59"/>
      <c r="B5" s="60" t="s">
        <v>21</v>
      </c>
      <c r="C5" s="60" t="s">
        <v>50</v>
      </c>
    </row>
    <row r="6" spans="1:7" x14ac:dyDescent="0.2">
      <c r="A6" s="61" t="s">
        <v>41</v>
      </c>
      <c r="B6" s="70"/>
      <c r="C6" s="62" t="s">
        <v>6</v>
      </c>
      <c r="D6" s="53" t="s">
        <v>5</v>
      </c>
    </row>
    <row r="7" spans="1:7" ht="14.25" x14ac:dyDescent="0.2">
      <c r="A7" s="61" t="s">
        <v>41</v>
      </c>
      <c r="B7" s="63">
        <f>B6/1000</f>
        <v>0</v>
      </c>
      <c r="C7" s="64" t="s">
        <v>8</v>
      </c>
    </row>
    <row r="8" spans="1:7" x14ac:dyDescent="0.2">
      <c r="A8" s="65"/>
      <c r="B8" s="66"/>
    </row>
    <row r="9" spans="1:7" ht="14.25" x14ac:dyDescent="0.2">
      <c r="A9" s="67" t="s">
        <v>51</v>
      </c>
    </row>
    <row r="10" spans="1:7" x14ac:dyDescent="0.2">
      <c r="A10" s="68"/>
    </row>
    <row r="11" spans="1:7" ht="24" customHeight="1" x14ac:dyDescent="0.2">
      <c r="A11" s="96" t="s">
        <v>52</v>
      </c>
      <c r="B11" s="97"/>
      <c r="C11" s="97"/>
      <c r="D11" s="97"/>
      <c r="E11" s="97"/>
      <c r="F11" s="97"/>
      <c r="G11" s="97"/>
    </row>
    <row r="13" spans="1:7" ht="14.25" x14ac:dyDescent="0.2">
      <c r="A13" s="61" t="s">
        <v>22</v>
      </c>
      <c r="B13" s="71">
        <v>35.118250001260002</v>
      </c>
      <c r="C13" s="64" t="s">
        <v>10</v>
      </c>
      <c r="D13" s="69"/>
    </row>
  </sheetData>
  <sheetProtection password="CA53" sheet="1" objects="1" scenarios="1"/>
  <mergeCells count="1">
    <mergeCell ref="A11:G11"/>
  </mergeCells>
  <phoneticPr fontId="9" type="noConversion"/>
  <pageMargins left="0.75" right="0.75"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32"/>
  <sheetViews>
    <sheetView workbookViewId="0"/>
  </sheetViews>
  <sheetFormatPr defaultRowHeight="12.75" x14ac:dyDescent="0.2"/>
  <cols>
    <col min="1" max="1" width="20.42578125" customWidth="1"/>
    <col min="2" max="2" width="12.5703125" customWidth="1"/>
    <col min="3" max="3" width="10.5703125" bestFit="1" customWidth="1"/>
    <col min="4" max="4" width="10.42578125" bestFit="1" customWidth="1"/>
    <col min="5" max="5" width="11.140625" customWidth="1"/>
    <col min="6" max="6" width="26.140625" bestFit="1" customWidth="1"/>
    <col min="7" max="7" width="26.5703125" bestFit="1" customWidth="1"/>
    <col min="8" max="8" width="6.5703125" style="4" bestFit="1" customWidth="1"/>
    <col min="10" max="10" width="20.42578125" customWidth="1"/>
    <col min="11" max="11" width="14.42578125" customWidth="1"/>
    <col min="12" max="12" width="8.5703125" bestFit="1" customWidth="1"/>
  </cols>
  <sheetData>
    <row r="1" spans="1:11" x14ac:dyDescent="0.2">
      <c r="D1" s="38" t="s">
        <v>54</v>
      </c>
    </row>
    <row r="3" spans="1:11" ht="25.5" x14ac:dyDescent="0.2">
      <c r="A3" s="50" t="s">
        <v>23</v>
      </c>
      <c r="B3" s="50" t="s">
        <v>24</v>
      </c>
      <c r="C3" s="51" t="s">
        <v>25</v>
      </c>
      <c r="D3" s="51" t="s">
        <v>26</v>
      </c>
      <c r="E3" s="51" t="s">
        <v>31</v>
      </c>
      <c r="F3" s="51" t="s">
        <v>37</v>
      </c>
      <c r="G3" s="50" t="s">
        <v>28</v>
      </c>
      <c r="H3" s="51" t="s">
        <v>27</v>
      </c>
    </row>
    <row r="4" spans="1:11" x14ac:dyDescent="0.2">
      <c r="A4" s="42"/>
      <c r="B4" s="43"/>
      <c r="C4" s="33"/>
      <c r="D4" s="33"/>
      <c r="E4" s="33"/>
      <c r="F4" s="33"/>
      <c r="G4" s="41"/>
      <c r="H4" s="25"/>
      <c r="I4" s="19"/>
      <c r="J4" s="26"/>
    </row>
    <row r="5" spans="1:11" x14ac:dyDescent="0.2">
      <c r="A5" s="8" t="s">
        <v>30</v>
      </c>
      <c r="B5" s="14"/>
      <c r="C5" s="14"/>
      <c r="D5" s="14"/>
      <c r="E5" s="14"/>
      <c r="F5" s="14"/>
      <c r="G5" s="41"/>
      <c r="H5" s="33"/>
    </row>
    <row r="6" spans="1:11" x14ac:dyDescent="0.2">
      <c r="A6" s="13"/>
      <c r="B6" s="14"/>
      <c r="C6" s="27"/>
      <c r="D6" s="33"/>
      <c r="E6" s="14"/>
      <c r="F6" s="14"/>
      <c r="G6" s="25"/>
      <c r="H6" s="25"/>
      <c r="I6" s="19"/>
      <c r="J6" s="4"/>
    </row>
    <row r="7" spans="1:11" x14ac:dyDescent="0.2">
      <c r="A7" s="21"/>
      <c r="B7" s="16"/>
      <c r="C7" s="30" t="s">
        <v>53</v>
      </c>
      <c r="D7" s="25"/>
      <c r="E7" s="25"/>
      <c r="F7" s="25"/>
      <c r="G7" s="41"/>
      <c r="H7" s="25"/>
      <c r="I7" s="19"/>
      <c r="J7" s="26"/>
    </row>
    <row r="8" spans="1:11" x14ac:dyDescent="0.2">
      <c r="A8" s="42"/>
      <c r="B8" s="43"/>
      <c r="C8" s="27"/>
      <c r="D8" s="27"/>
      <c r="E8" s="27"/>
      <c r="F8" s="33"/>
      <c r="G8" s="41"/>
      <c r="H8" s="25"/>
      <c r="I8" s="19"/>
      <c r="J8" s="26"/>
    </row>
    <row r="9" spans="1:11" x14ac:dyDescent="0.2">
      <c r="A9" s="81"/>
      <c r="B9" s="17"/>
      <c r="C9" s="33"/>
      <c r="D9" s="33"/>
      <c r="E9" s="33"/>
      <c r="F9" s="33"/>
      <c r="G9" s="41"/>
      <c r="H9" s="25"/>
      <c r="I9" s="19"/>
      <c r="J9" s="26"/>
    </row>
    <row r="10" spans="1:11" x14ac:dyDescent="0.2">
      <c r="A10" s="44"/>
      <c r="B10" s="44"/>
      <c r="C10" s="45"/>
      <c r="D10" s="45"/>
      <c r="E10" s="45"/>
      <c r="F10" s="45"/>
      <c r="G10" s="44"/>
      <c r="H10" s="46"/>
    </row>
    <row r="11" spans="1:11" s="16" customFormat="1" x14ac:dyDescent="0.2">
      <c r="A11" s="29"/>
      <c r="B11" s="29"/>
      <c r="C11" s="30"/>
      <c r="D11" s="30"/>
      <c r="E11" s="30"/>
      <c r="F11" s="30"/>
      <c r="G11" s="29"/>
      <c r="H11" s="32"/>
      <c r="I11" s="19"/>
      <c r="J11" s="26"/>
      <c r="K11" s="31"/>
    </row>
    <row r="12" spans="1:11" x14ac:dyDescent="0.2">
      <c r="B12" s="14"/>
      <c r="C12" s="14"/>
      <c r="D12" s="14"/>
      <c r="E12" s="14"/>
      <c r="F12" s="14"/>
      <c r="G12" s="14"/>
      <c r="H12" s="14"/>
      <c r="I12" s="19"/>
    </row>
    <row r="13" spans="1:11" x14ac:dyDescent="0.2">
      <c r="A13" s="28"/>
      <c r="B13" s="14"/>
      <c r="C13" s="14"/>
      <c r="D13" s="14"/>
      <c r="E13" s="14"/>
      <c r="F13" s="14"/>
      <c r="G13" s="14"/>
      <c r="H13" s="14"/>
      <c r="I13" s="19"/>
    </row>
    <row r="17" spans="1:7" x14ac:dyDescent="0.2">
      <c r="B17" s="14"/>
      <c r="C17" s="14"/>
      <c r="D17" s="14"/>
      <c r="E17" s="14"/>
      <c r="F17" s="14"/>
      <c r="G17" s="19"/>
    </row>
    <row r="19" spans="1:7" x14ac:dyDescent="0.2">
      <c r="A19" s="12"/>
      <c r="B19" s="14"/>
      <c r="C19" s="14"/>
      <c r="D19" s="14"/>
      <c r="E19" s="14"/>
      <c r="F19" s="14"/>
      <c r="G19" s="19"/>
    </row>
    <row r="20" spans="1:7" x14ac:dyDescent="0.2">
      <c r="A20" s="8"/>
      <c r="B20" s="14"/>
      <c r="C20" s="14"/>
      <c r="D20" s="14"/>
      <c r="E20" s="14"/>
      <c r="F20" s="14"/>
      <c r="G20" s="19"/>
    </row>
    <row r="21" spans="1:7" x14ac:dyDescent="0.2">
      <c r="A21" s="8"/>
      <c r="B21" s="17"/>
      <c r="C21" s="18"/>
      <c r="D21" s="18"/>
      <c r="E21" s="18"/>
      <c r="F21" s="18"/>
      <c r="G21" s="19"/>
    </row>
    <row r="22" spans="1:7" x14ac:dyDescent="0.2">
      <c r="A22" s="8"/>
      <c r="B22" s="17"/>
      <c r="C22" s="18"/>
      <c r="D22" s="18"/>
      <c r="E22" s="18"/>
      <c r="F22" s="18"/>
      <c r="G22" s="19"/>
    </row>
    <row r="23" spans="1:7" x14ac:dyDescent="0.2">
      <c r="A23" s="15"/>
      <c r="B23" s="17"/>
      <c r="C23" s="18"/>
      <c r="D23" s="18"/>
      <c r="E23" s="18"/>
      <c r="F23" s="18"/>
      <c r="G23" s="19"/>
    </row>
    <row r="24" spans="1:7" x14ac:dyDescent="0.2">
      <c r="A24" s="15"/>
      <c r="B24" s="17"/>
      <c r="C24" s="18"/>
      <c r="D24" s="18"/>
      <c r="E24" s="18"/>
      <c r="F24" s="18"/>
      <c r="G24" s="19"/>
    </row>
    <row r="25" spans="1:7" x14ac:dyDescent="0.2">
      <c r="A25" s="15"/>
      <c r="B25" s="17"/>
      <c r="C25" s="18"/>
      <c r="D25" s="18"/>
      <c r="E25" s="18"/>
      <c r="F25" s="18"/>
      <c r="G25" s="19"/>
    </row>
    <row r="26" spans="1:7" x14ac:dyDescent="0.2">
      <c r="A26" s="15"/>
      <c r="B26" s="14"/>
      <c r="C26" s="18"/>
      <c r="D26" s="18"/>
      <c r="E26" s="18"/>
      <c r="F26" s="18"/>
      <c r="G26" s="19"/>
    </row>
    <row r="27" spans="1:7" x14ac:dyDescent="0.2">
      <c r="A27" s="15"/>
      <c r="B27" s="17"/>
      <c r="C27" s="18"/>
      <c r="D27" s="18"/>
      <c r="E27" s="18"/>
      <c r="F27" s="18"/>
      <c r="G27" s="19"/>
    </row>
    <row r="31" spans="1:7" x14ac:dyDescent="0.2">
      <c r="A31" s="8" t="s">
        <v>5</v>
      </c>
    </row>
    <row r="32" spans="1:7" x14ac:dyDescent="0.2">
      <c r="A32" s="8" t="s">
        <v>5</v>
      </c>
    </row>
  </sheetData>
  <sheetProtection password="CA53" sheet="1" objects="1" scenarios="1"/>
  <phoneticPr fontId="9" type="noConversion"/>
  <pageMargins left="0.75" right="0.75" top="1" bottom="1" header="0.5" footer="0.5"/>
  <pageSetup scale="8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16"/>
  <sheetViews>
    <sheetView workbookViewId="0"/>
  </sheetViews>
  <sheetFormatPr defaultColWidth="9.140625" defaultRowHeight="12.75" x14ac:dyDescent="0.2"/>
  <cols>
    <col min="1" max="1" width="28.7109375" style="53" customWidth="1"/>
    <col min="2" max="2" width="12.5703125" style="72" customWidth="1"/>
    <col min="3" max="3" width="16" style="53" bestFit="1" customWidth="1"/>
    <col min="4" max="4" width="10.42578125" style="53" bestFit="1" customWidth="1"/>
    <col min="5" max="5" width="13.7109375" style="53" customWidth="1"/>
    <col min="6" max="6" width="26.140625" style="53" bestFit="1" customWidth="1"/>
    <col min="7" max="7" width="17.28515625" style="53" customWidth="1"/>
    <col min="8" max="8" width="6.7109375" style="53" customWidth="1"/>
    <col min="9" max="16384" width="9.140625" style="53"/>
  </cols>
  <sheetData>
    <row r="1" spans="1:8" x14ac:dyDescent="0.2">
      <c r="C1" s="54" t="s">
        <v>43</v>
      </c>
    </row>
    <row r="2" spans="1:8" x14ac:dyDescent="0.2">
      <c r="A2" s="73"/>
    </row>
    <row r="3" spans="1:8" ht="25.5" x14ac:dyDescent="0.2">
      <c r="A3" s="50" t="s">
        <v>23</v>
      </c>
      <c r="B3" s="50" t="s">
        <v>24</v>
      </c>
      <c r="C3" s="51" t="s">
        <v>25</v>
      </c>
      <c r="D3" s="51" t="s">
        <v>26</v>
      </c>
      <c r="E3" s="51" t="s">
        <v>31</v>
      </c>
      <c r="F3" s="51" t="s">
        <v>37</v>
      </c>
      <c r="G3" s="50" t="s">
        <v>28</v>
      </c>
      <c r="H3" s="51" t="s">
        <v>27</v>
      </c>
    </row>
    <row r="5" spans="1:8" x14ac:dyDescent="0.2">
      <c r="A5" s="77" t="s">
        <v>30</v>
      </c>
    </row>
    <row r="7" spans="1:8" x14ac:dyDescent="0.2">
      <c r="A7" s="77"/>
      <c r="B7" s="86"/>
      <c r="C7" s="87" t="s">
        <v>44</v>
      </c>
      <c r="D7" s="87"/>
      <c r="E7" s="87"/>
      <c r="F7" s="87"/>
      <c r="G7" s="74"/>
      <c r="H7" s="76"/>
    </row>
    <row r="9" spans="1:8" x14ac:dyDescent="0.2">
      <c r="A9" s="82"/>
      <c r="B9" s="78"/>
      <c r="C9" s="78"/>
      <c r="D9" s="78"/>
      <c r="E9" s="78"/>
      <c r="F9" s="78"/>
      <c r="G9" s="79"/>
    </row>
    <row r="15" spans="1:8" x14ac:dyDescent="0.2">
      <c r="A15" s="74"/>
      <c r="B15" s="74"/>
      <c r="C15" s="75"/>
      <c r="D15" s="75"/>
      <c r="E15" s="75"/>
      <c r="F15" s="75"/>
      <c r="G15" s="74"/>
      <c r="H15" s="76"/>
    </row>
    <row r="16" spans="1:8" x14ac:dyDescent="0.2">
      <c r="B16" s="74"/>
      <c r="C16" s="75"/>
      <c r="D16" s="75"/>
      <c r="E16" s="75"/>
      <c r="F16" s="75"/>
      <c r="G16" s="74"/>
      <c r="H16" s="76"/>
    </row>
  </sheetData>
  <sheetProtection password="CA53" sheet="1" objects="1" scenarios="1"/>
  <phoneticPr fontId="9" type="noConversion"/>
  <pageMargins left="0.75" right="0.75" top="1" bottom="1" header="0.5" footer="0.5"/>
  <pageSetup scale="9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H13"/>
  <sheetViews>
    <sheetView workbookViewId="0"/>
  </sheetViews>
  <sheetFormatPr defaultRowHeight="12.75" x14ac:dyDescent="0.2"/>
  <cols>
    <col min="1" max="1" width="48.7109375" customWidth="1"/>
    <col min="2" max="2" width="12.5703125" bestFit="1" customWidth="1"/>
    <col min="3" max="3" width="10.5703125" bestFit="1" customWidth="1"/>
    <col min="4" max="4" width="9.42578125" bestFit="1" customWidth="1"/>
    <col min="5" max="5" width="9.7109375" bestFit="1" customWidth="1"/>
    <col min="6" max="6" width="24.85546875" bestFit="1" customWidth="1"/>
    <col min="7" max="7" width="26.5703125" bestFit="1" customWidth="1"/>
    <col min="8" max="8" width="6.5703125" bestFit="1" customWidth="1"/>
  </cols>
  <sheetData>
    <row r="1" spans="1:8" x14ac:dyDescent="0.2">
      <c r="F1" s="52" t="s">
        <v>33</v>
      </c>
    </row>
    <row r="2" spans="1:8" x14ac:dyDescent="0.2">
      <c r="A2" s="2"/>
    </row>
    <row r="3" spans="1:8" ht="25.5" x14ac:dyDescent="0.2">
      <c r="A3" s="50" t="s">
        <v>23</v>
      </c>
      <c r="B3" s="50" t="s">
        <v>24</v>
      </c>
      <c r="C3" s="51" t="s">
        <v>25</v>
      </c>
      <c r="D3" s="51" t="s">
        <v>26</v>
      </c>
      <c r="E3" s="51" t="s">
        <v>31</v>
      </c>
      <c r="F3" s="51" t="s">
        <v>37</v>
      </c>
      <c r="G3" s="50" t="s">
        <v>28</v>
      </c>
      <c r="H3" s="51" t="s">
        <v>27</v>
      </c>
    </row>
    <row r="4" spans="1:8" ht="14.25" x14ac:dyDescent="0.2">
      <c r="A4" s="39" t="s">
        <v>34</v>
      </c>
      <c r="B4" s="40" t="s">
        <v>1</v>
      </c>
      <c r="C4" s="80">
        <f>0.99*0.429922613929*'Entrez les données'!$B$13</f>
        <v>14.947148538782269</v>
      </c>
      <c r="D4" s="40" t="s">
        <v>7</v>
      </c>
      <c r="E4" s="40" t="s">
        <v>9</v>
      </c>
      <c r="F4" s="40">
        <f>'Entrez les données'!$B$7</f>
        <v>0</v>
      </c>
      <c r="G4" s="47">
        <f t="shared" ref="G4:G9" si="0">(C4*F4)/1000</f>
        <v>0</v>
      </c>
      <c r="H4" s="40" t="s">
        <v>2</v>
      </c>
    </row>
    <row r="5" spans="1:8" ht="14.25" x14ac:dyDescent="0.2">
      <c r="A5" s="39" t="s">
        <v>35</v>
      </c>
      <c r="B5" s="48" t="s">
        <v>3</v>
      </c>
      <c r="C5" s="80">
        <f>0.084*0.429922613929*'Entrez les données'!B13</f>
        <v>1.26824290632092</v>
      </c>
      <c r="D5" s="40" t="s">
        <v>7</v>
      </c>
      <c r="E5" s="40" t="s">
        <v>9</v>
      </c>
      <c r="F5" s="40">
        <f>'Entrez les données'!$B$7</f>
        <v>0</v>
      </c>
      <c r="G5" s="47">
        <f t="shared" si="0"/>
        <v>0</v>
      </c>
      <c r="H5" s="40" t="s">
        <v>2</v>
      </c>
    </row>
    <row r="6" spans="1:8" ht="14.25" x14ac:dyDescent="0.2">
      <c r="A6" s="39" t="s">
        <v>36</v>
      </c>
      <c r="B6" s="40" t="s">
        <v>4</v>
      </c>
      <c r="C6" s="80">
        <f>1.63*0.429922613929*'Entrez les données'!B13</f>
        <v>24.609951634560705</v>
      </c>
      <c r="D6" s="40" t="s">
        <v>7</v>
      </c>
      <c r="E6" s="40" t="s">
        <v>9</v>
      </c>
      <c r="F6" s="40">
        <f>'Entrez les données'!$B$7</f>
        <v>0</v>
      </c>
      <c r="G6" s="47">
        <f t="shared" si="0"/>
        <v>0</v>
      </c>
      <c r="H6" s="40" t="s">
        <v>2</v>
      </c>
    </row>
    <row r="7" spans="1:8" ht="14.25" x14ac:dyDescent="0.2">
      <c r="A7" s="39" t="s">
        <v>57</v>
      </c>
      <c r="B7" s="40" t="s">
        <v>0</v>
      </c>
      <c r="C7" s="80">
        <f>0.1*0.429922613929*'Entrez les données'!B13</f>
        <v>1.5098129837153809</v>
      </c>
      <c r="D7" s="40" t="s">
        <v>7</v>
      </c>
      <c r="E7" s="40" t="s">
        <v>9</v>
      </c>
      <c r="F7" s="40">
        <f>'Entrez les données'!$B$7</f>
        <v>0</v>
      </c>
      <c r="G7" s="47">
        <f t="shared" si="0"/>
        <v>0</v>
      </c>
      <c r="H7" s="40" t="s">
        <v>2</v>
      </c>
    </row>
    <row r="8" spans="1:8" ht="14.25" x14ac:dyDescent="0.2">
      <c r="A8" s="39" t="s">
        <v>58</v>
      </c>
      <c r="B8" s="40" t="s">
        <v>0</v>
      </c>
      <c r="C8" s="80">
        <f>0.1*0.429922613929*'Entrez les données'!B13</f>
        <v>1.5098129837153809</v>
      </c>
      <c r="D8" s="40" t="s">
        <v>7</v>
      </c>
      <c r="E8" s="40" t="s">
        <v>9</v>
      </c>
      <c r="F8" s="40">
        <f>'Entrez les données'!$B$7</f>
        <v>0</v>
      </c>
      <c r="G8" s="47">
        <f t="shared" si="0"/>
        <v>0</v>
      </c>
      <c r="H8" s="40" t="s">
        <v>2</v>
      </c>
    </row>
    <row r="9" spans="1:8" ht="25.5" x14ac:dyDescent="0.2">
      <c r="A9" s="49" t="s">
        <v>59</v>
      </c>
      <c r="B9" s="40" t="s">
        <v>0</v>
      </c>
      <c r="C9" s="80">
        <f>0.1*0.429922613929*'Entrez les données'!B13</f>
        <v>1.5098129837153809</v>
      </c>
      <c r="D9" s="40" t="s">
        <v>7</v>
      </c>
      <c r="E9" s="40" t="s">
        <v>9</v>
      </c>
      <c r="F9" s="40">
        <f>'Entrez les données'!$B$7</f>
        <v>0</v>
      </c>
      <c r="G9" s="47">
        <f t="shared" si="0"/>
        <v>0</v>
      </c>
      <c r="H9" s="40" t="s">
        <v>2</v>
      </c>
    </row>
    <row r="10" spans="1:8" x14ac:dyDescent="0.2">
      <c r="C10" s="16"/>
      <c r="G10" s="3"/>
    </row>
    <row r="11" spans="1:8" x14ac:dyDescent="0.2">
      <c r="A11" s="8" t="s">
        <v>29</v>
      </c>
      <c r="G11" s="3"/>
    </row>
    <row r="12" spans="1:8" x14ac:dyDescent="0.2">
      <c r="A12" s="8" t="s">
        <v>30</v>
      </c>
      <c r="G12" s="3"/>
    </row>
    <row r="13" spans="1:8" x14ac:dyDescent="0.2">
      <c r="A13" s="81"/>
      <c r="G13" s="3"/>
    </row>
  </sheetData>
  <sheetProtection password="CA53" sheet="1" objects="1" scenarios="1"/>
  <phoneticPr fontId="9" type="noConversion"/>
  <pageMargins left="0.75" right="0.75" top="1" bottom="1" header="0.5" footer="0.5"/>
  <pageSetup scale="8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H18"/>
  <sheetViews>
    <sheetView workbookViewId="0"/>
  </sheetViews>
  <sheetFormatPr defaultRowHeight="12.75" x14ac:dyDescent="0.2"/>
  <cols>
    <col min="1" max="1" width="19.85546875" customWidth="1"/>
    <col min="2" max="2" width="12.5703125" customWidth="1"/>
    <col min="3" max="3" width="19.5703125" bestFit="1" customWidth="1"/>
    <col min="4" max="4" width="10.42578125" bestFit="1" customWidth="1"/>
    <col min="5" max="5" width="9.7109375" bestFit="1" customWidth="1"/>
    <col min="6" max="6" width="26.140625" bestFit="1" customWidth="1"/>
    <col min="7" max="7" width="26.5703125" bestFit="1" customWidth="1"/>
    <col min="8" max="8" width="6.5703125" bestFit="1" customWidth="1"/>
  </cols>
  <sheetData>
    <row r="1" spans="1:8" x14ac:dyDescent="0.2">
      <c r="D1" s="38" t="s">
        <v>32</v>
      </c>
    </row>
    <row r="3" spans="1:8" ht="25.5" x14ac:dyDescent="0.2">
      <c r="A3" s="50" t="s">
        <v>23</v>
      </c>
      <c r="B3" s="50" t="s">
        <v>24</v>
      </c>
      <c r="C3" s="51" t="s">
        <v>25</v>
      </c>
      <c r="D3" s="51" t="s">
        <v>26</v>
      </c>
      <c r="E3" s="51" t="s">
        <v>31</v>
      </c>
      <c r="F3" s="51" t="s">
        <v>37</v>
      </c>
      <c r="G3" s="50" t="s">
        <v>28</v>
      </c>
      <c r="H3" s="51" t="s">
        <v>27</v>
      </c>
    </row>
    <row r="4" spans="1:8" x14ac:dyDescent="0.2">
      <c r="A4" s="34"/>
      <c r="B4" s="35"/>
      <c r="C4" s="4"/>
      <c r="D4" s="4"/>
      <c r="E4" s="4"/>
      <c r="F4" s="4"/>
      <c r="G4" s="19"/>
      <c r="H4" s="4"/>
    </row>
    <row r="5" spans="1:8" x14ac:dyDescent="0.2">
      <c r="A5" s="8" t="s">
        <v>30</v>
      </c>
      <c r="B5" s="35"/>
      <c r="C5" s="4"/>
      <c r="D5" s="4"/>
      <c r="E5" s="4"/>
      <c r="F5" s="4"/>
      <c r="G5" s="19"/>
      <c r="H5" s="4"/>
    </row>
    <row r="6" spans="1:8" x14ac:dyDescent="0.2">
      <c r="B6" s="35"/>
      <c r="C6" s="4"/>
      <c r="D6" s="4"/>
      <c r="E6" s="4"/>
      <c r="F6" s="4"/>
      <c r="G6" s="19"/>
      <c r="H6" s="4"/>
    </row>
    <row r="7" spans="1:8" x14ac:dyDescent="0.2">
      <c r="A7" s="34"/>
      <c r="B7" s="17"/>
      <c r="C7" s="26"/>
      <c r="D7" s="4"/>
      <c r="E7" s="4"/>
      <c r="F7" s="4"/>
      <c r="G7" s="19"/>
      <c r="H7" s="4"/>
    </row>
    <row r="8" spans="1:8" x14ac:dyDescent="0.2">
      <c r="A8" s="21"/>
      <c r="B8" s="16"/>
      <c r="C8" s="30" t="s">
        <v>55</v>
      </c>
      <c r="D8" s="85"/>
      <c r="E8" s="85"/>
      <c r="F8" s="85"/>
      <c r="G8" s="19"/>
      <c r="H8" s="4"/>
    </row>
    <row r="9" spans="1:8" x14ac:dyDescent="0.2">
      <c r="A9" s="21"/>
      <c r="B9" s="17"/>
      <c r="C9" s="4"/>
      <c r="D9" s="4"/>
      <c r="E9" s="4"/>
      <c r="F9" s="4"/>
      <c r="G9" s="19"/>
      <c r="H9" s="4"/>
    </row>
    <row r="10" spans="1:8" x14ac:dyDescent="0.2">
      <c r="C10" s="4"/>
      <c r="D10" s="4"/>
      <c r="E10" s="4"/>
      <c r="F10" s="4"/>
      <c r="G10" s="19"/>
      <c r="H10" s="4"/>
    </row>
    <row r="11" spans="1:8" x14ac:dyDescent="0.2">
      <c r="A11" s="83"/>
      <c r="B11" s="17"/>
      <c r="C11" s="4"/>
      <c r="D11" s="4"/>
      <c r="E11" s="4"/>
      <c r="F11" s="4"/>
      <c r="G11" s="19"/>
      <c r="H11" s="4"/>
    </row>
    <row r="16" spans="1:8" x14ac:dyDescent="0.2">
      <c r="G16" s="3"/>
    </row>
    <row r="17" spans="1:7" x14ac:dyDescent="0.2">
      <c r="A17" s="8"/>
      <c r="G17" s="3"/>
    </row>
    <row r="18" spans="1:7" x14ac:dyDescent="0.2">
      <c r="A18" s="8"/>
      <c r="G18" s="3"/>
    </row>
  </sheetData>
  <sheetProtection password="CA53" sheet="1" objects="1" scenarios="1"/>
  <phoneticPr fontId="9" type="noConversion"/>
  <pageMargins left="0.75" right="0.75" top="1" bottom="1" header="0.5" footer="0.5"/>
  <pageSetup scale="9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B5" sqref="B5"/>
    </sheetView>
  </sheetViews>
  <sheetFormatPr defaultRowHeight="12.75" x14ac:dyDescent="0.2"/>
  <cols>
    <col min="1" max="1" width="11.28515625" customWidth="1"/>
    <col min="2" max="2" width="69" customWidth="1"/>
  </cols>
  <sheetData>
    <row r="1" spans="1:3" x14ac:dyDescent="0.2">
      <c r="A1" s="2" t="s">
        <v>61</v>
      </c>
    </row>
    <row r="2" spans="1:3" x14ac:dyDescent="0.2">
      <c r="A2" s="89" t="s">
        <v>62</v>
      </c>
      <c r="B2" s="90" t="s">
        <v>63</v>
      </c>
      <c r="C2" s="91" t="s">
        <v>64</v>
      </c>
    </row>
    <row r="3" spans="1:3" x14ac:dyDescent="0.2">
      <c r="A3" s="92">
        <v>39848</v>
      </c>
      <c r="B3" s="93" t="s">
        <v>65</v>
      </c>
      <c r="C3" s="94" t="s">
        <v>66</v>
      </c>
    </row>
    <row r="4" spans="1:3" ht="91.9" customHeight="1" x14ac:dyDescent="0.2">
      <c r="A4" s="92">
        <v>42423</v>
      </c>
      <c r="B4" s="49" t="s">
        <v>67</v>
      </c>
      <c r="C4" s="94" t="s">
        <v>68</v>
      </c>
    </row>
    <row r="5" spans="1:3" ht="74.45" customHeight="1" x14ac:dyDescent="0.2"/>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 </vt:lpstr>
      <vt:lpstr>Entrez les données</vt:lpstr>
      <vt:lpstr>Rejets de la Partie 1</vt:lpstr>
      <vt:lpstr>Rejets des Parties 2 et 3</vt:lpstr>
      <vt:lpstr>Rejets de la Partie 4</vt:lpstr>
      <vt:lpstr>Rejets de la Partie 5</vt:lpstr>
      <vt:lpstr>Histoire du document</vt:lpstr>
    </vt:vector>
  </TitlesOfParts>
  <Company>Environment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Christa Seaman</dc:creator>
  <cp:lastModifiedBy>Hawirko,Jason [Edm]</cp:lastModifiedBy>
  <cp:lastPrinted>2008-01-15T20:15:13Z</cp:lastPrinted>
  <dcterms:created xsi:type="dcterms:W3CDTF">2003-10-06T20:49:16Z</dcterms:created>
  <dcterms:modified xsi:type="dcterms:W3CDTF">2023-02-07T14:02:27Z</dcterms:modified>
</cp:coreProperties>
</file>