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EQGs\Approvals &amp; Publication\Summary Table\"/>
    </mc:Choice>
  </mc:AlternateContent>
  <xr:revisionPtr revIDLastSave="0" documentId="13_ncr:1_{02037320-1995-483C-9F60-352015DD1C8D}" xr6:coauthVersionLast="47" xr6:coauthVersionMax="47" xr10:uidLastSave="{00000000-0000-0000-0000-000000000000}"/>
  <bookViews>
    <workbookView xWindow="-120" yWindow="-120" windowWidth="29040" windowHeight="15720" tabRatio="675" xr2:uid="{00000000-000D-0000-FFFF-FFFF00000000}"/>
  </bookViews>
  <sheets>
    <sheet name="Read me" sheetId="2" r:id="rId1"/>
    <sheet name="Summary Table" sheetId="1" r:id="rId2"/>
  </sheets>
  <definedNames>
    <definedName name="_xlnm._FilterDatabase" localSheetId="1" hidden="1">'Summary Table'!$A$3:$P$48</definedName>
    <definedName name="_xlnm.Print_Area" localSheetId="1">'Summary Table'!$A$1:$K$47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11" i="2" l="1"/>
  <c r="L12" i="2" l="1"/>
  <c r="L15" i="2" l="1"/>
  <c r="L14" i="2"/>
  <c r="L13" i="2"/>
  <c r="L10" i="2"/>
  <c r="L9" i="2"/>
  <c r="L16" i="2" l="1"/>
</calcChain>
</file>

<file path=xl/sharedStrings.xml><?xml version="1.0" encoding="utf-8"?>
<sst xmlns="http://schemas.openxmlformats.org/spreadsheetml/2006/main" count="234" uniqueCount="199">
  <si>
    <t>Quinoline</t>
  </si>
  <si>
    <t>AEs</t>
  </si>
  <si>
    <t>Concentration (mg/kg dry weight)</t>
  </si>
  <si>
    <t>Date</t>
  </si>
  <si>
    <t>Commercial</t>
  </si>
  <si>
    <t>Industrial</t>
  </si>
  <si>
    <t>HBCD</t>
  </si>
  <si>
    <t>Cobalt</t>
  </si>
  <si>
    <t>Lead</t>
  </si>
  <si>
    <t>Hexabromocyclododecane</t>
  </si>
  <si>
    <t>Vanadium</t>
  </si>
  <si>
    <t>Alcohol Ethoxylates</t>
  </si>
  <si>
    <t>Agricultural</t>
  </si>
  <si>
    <t>Residential/ parkland</t>
  </si>
  <si>
    <t>Hydrazine</t>
  </si>
  <si>
    <t>Tribromodiphenyl ether congener 28</t>
  </si>
  <si>
    <t>Tetrabromodiphenyl ether congener 47</t>
  </si>
  <si>
    <t>Pentabromodiphenyl ether congener 99</t>
  </si>
  <si>
    <t>Pentabromodiphenyl ether congener 100</t>
  </si>
  <si>
    <t>Hexabromodiphenyl ether congener 153</t>
  </si>
  <si>
    <t>Pentabromodiphenyl ether formulation</t>
  </si>
  <si>
    <t>Heptabromodiphenyl ether congener 183</t>
  </si>
  <si>
    <t>Heptabromodiphenyl ether formulation</t>
  </si>
  <si>
    <t>Octabromodiphenyl ether formulation</t>
  </si>
  <si>
    <t xml:space="preserve">Decabromodiphenyl ether </t>
  </si>
  <si>
    <t xml:space="preserve">Decabromodiphenyl ether formulation </t>
  </si>
  <si>
    <t>Triclosan</t>
  </si>
  <si>
    <t>Perfluoroctane Sulfonate</t>
  </si>
  <si>
    <t>SCCAs</t>
  </si>
  <si>
    <t>MCCAs</t>
  </si>
  <si>
    <t>LCCAs</t>
  </si>
  <si>
    <t>Chlorinated alkanes (Long chain)</t>
  </si>
  <si>
    <t>Chlorinated alkanes (Medium chain)</t>
  </si>
  <si>
    <t>Chlorinated alkanes (Short chain)</t>
  </si>
  <si>
    <t>PFOS</t>
  </si>
  <si>
    <t>PBDEs, triBDE</t>
  </si>
  <si>
    <t>PBDEs, tetraBDE</t>
  </si>
  <si>
    <t>PBDEs, pentaBDE-99</t>
  </si>
  <si>
    <t>PBDEs, pentaBDE-100</t>
  </si>
  <si>
    <t>PBDEs, hexaBDE</t>
  </si>
  <si>
    <t>PBDEs, heptaBDE</t>
  </si>
  <si>
    <t>PBDEs, octaBDE</t>
  </si>
  <si>
    <t>PBDEs, nonaBDE</t>
  </si>
  <si>
    <t>PBDEs, decaBDE</t>
  </si>
  <si>
    <t>Strontium</t>
  </si>
  <si>
    <t>Pb</t>
  </si>
  <si>
    <t>Sr</t>
  </si>
  <si>
    <t>Cr(VI)</t>
  </si>
  <si>
    <t>V</t>
  </si>
  <si>
    <t>BPA</t>
  </si>
  <si>
    <t>Co</t>
  </si>
  <si>
    <t>Water Quality Guideline</t>
  </si>
  <si>
    <t>Sediment Quality Guideline</t>
  </si>
  <si>
    <t>Soil Quality Guideline</t>
  </si>
  <si>
    <t>Fish Tissue Guideline</t>
  </si>
  <si>
    <t>Bird Egg Tissue Guideline</t>
  </si>
  <si>
    <t>Groundwater Guideline</t>
  </si>
  <si>
    <t xml:space="preserve">Chromium (hexavalent) </t>
  </si>
  <si>
    <t>Concentration
(µg/kg diet wet weight)</t>
  </si>
  <si>
    <t>Concentration
(mg/kg dry weight)</t>
  </si>
  <si>
    <t>Concentration
(µg/L)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</si>
  <si>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NNH</t>
    </r>
    <r>
      <rPr>
        <vertAlign val="subscript"/>
        <sz val="10"/>
        <rFont val="Arial"/>
        <family val="2"/>
      </rPr>
      <t>2</t>
    </r>
  </si>
  <si>
    <t>Substance</t>
  </si>
  <si>
    <r>
      <t>C</t>
    </r>
    <r>
      <rPr>
        <vertAlign val="subscript"/>
        <sz val="7.5"/>
        <rFont val="Arial"/>
        <family val="2"/>
      </rPr>
      <t>12</t>
    </r>
    <r>
      <rPr>
        <sz val="10"/>
        <rFont val="Arial"/>
        <family val="2"/>
      </rPr>
      <t>H</t>
    </r>
    <r>
      <rPr>
        <vertAlign val="subscript"/>
        <sz val="7.5"/>
        <rFont val="Arial"/>
        <family val="2"/>
      </rPr>
      <t>7</t>
    </r>
    <r>
      <rPr>
        <sz val="10"/>
        <rFont val="Arial"/>
        <family val="2"/>
      </rPr>
      <t>Cl</t>
    </r>
    <r>
      <rPr>
        <vertAlign val="subscript"/>
        <sz val="7.5"/>
        <rFont val="Arial"/>
        <family val="2"/>
      </rPr>
      <t>3</t>
    </r>
    <r>
      <rPr>
        <sz val="10"/>
        <rFont val="Arial"/>
        <family val="2"/>
      </rPr>
      <t>O</t>
    </r>
    <r>
      <rPr>
        <vertAlign val="subscript"/>
        <sz val="7.5"/>
        <rFont val="Arial"/>
        <family val="2"/>
      </rPr>
      <t>2</t>
    </r>
  </si>
  <si>
    <r>
      <t>C</t>
    </r>
    <r>
      <rPr>
        <vertAlign val="subscript"/>
        <sz val="7.5"/>
        <rFont val="Arial"/>
        <family val="2"/>
      </rPr>
      <t>9</t>
    </r>
    <r>
      <rPr>
        <sz val="10"/>
        <rFont val="Arial"/>
        <family val="2"/>
      </rPr>
      <t>H</t>
    </r>
    <r>
      <rPr>
        <vertAlign val="subscript"/>
        <sz val="7.5"/>
        <rFont val="Arial"/>
        <family val="2"/>
      </rPr>
      <t>7</t>
    </r>
    <r>
      <rPr>
        <sz val="10"/>
        <rFont val="Arial"/>
        <family val="2"/>
      </rPr>
      <t>N</t>
    </r>
  </si>
  <si>
    <t xml:space="preserve">0.12
</t>
  </si>
  <si>
    <t xml:space="preserve">150
</t>
  </si>
  <si>
    <t>Media</t>
  </si>
  <si>
    <t>numerous</t>
  </si>
  <si>
    <t>Group Name/Acronym/
Symbol/Other Identifiers</t>
  </si>
  <si>
    <t>CAS Registry Number</t>
  </si>
  <si>
    <t>79-94-7</t>
  </si>
  <si>
    <t>80-05-7</t>
  </si>
  <si>
    <t>7440-48-4</t>
  </si>
  <si>
    <t>7440-47-3</t>
  </si>
  <si>
    <t>3194-55-6</t>
  </si>
  <si>
    <t>302-01-2</t>
  </si>
  <si>
    <t>7439-92-1</t>
  </si>
  <si>
    <t>1763-23-1</t>
  </si>
  <si>
    <t>91-22-5</t>
  </si>
  <si>
    <t>7440-24-6</t>
  </si>
  <si>
    <t>3380-34-5</t>
  </si>
  <si>
    <t>1314-62-1</t>
  </si>
  <si>
    <t>1163-19-5</t>
  </si>
  <si>
    <t>Water</t>
  </si>
  <si>
    <t>Sediment</t>
  </si>
  <si>
    <t>Fish tissue</t>
  </si>
  <si>
    <t>Bird egg tissue</t>
  </si>
  <si>
    <t>Soil</t>
  </si>
  <si>
    <t>Groundwater</t>
  </si>
  <si>
    <t xml:space="preserve">Federal Environmental Quality Guidelines (FEQG) Summary Table </t>
  </si>
  <si>
    <t xml:space="preserve">1.6 (coarse soil)
</t>
  </si>
  <si>
    <t>1.6 (fine soil)</t>
  </si>
  <si>
    <t xml:space="preserve">3.9 (coarse soil)
</t>
  </si>
  <si>
    <t>2.9 (fine soil)</t>
  </si>
  <si>
    <t>Wildlife diet</t>
  </si>
  <si>
    <t>68631-49-2</t>
  </si>
  <si>
    <t>60348-60-9</t>
  </si>
  <si>
    <t>5436-43-1</t>
  </si>
  <si>
    <t>41318-75-6</t>
  </si>
  <si>
    <t>189084-64-8</t>
  </si>
  <si>
    <t>207122-16-5</t>
  </si>
  <si>
    <t>Concentration (µg/L)</t>
  </si>
  <si>
    <t xml:space="preserve">Concentration
(µg/kg/dry weight)
</t>
  </si>
  <si>
    <r>
      <t>0.76</t>
    </r>
    <r>
      <rPr>
        <vertAlign val="superscript"/>
        <sz val="10"/>
        <rFont val="Arial"/>
        <family val="2"/>
      </rPr>
      <t>a</t>
    </r>
  </si>
  <si>
    <r>
      <t>2.7</t>
    </r>
    <r>
      <rPr>
        <vertAlign val="superscript"/>
        <sz val="10"/>
        <rFont val="Arial"/>
        <family val="2"/>
      </rPr>
      <t>a</t>
    </r>
  </si>
  <si>
    <t>Mammalian</t>
  </si>
  <si>
    <t>Avian</t>
  </si>
  <si>
    <t xml:space="preserve">20000
</t>
  </si>
  <si>
    <t xml:space="preserve">660 
</t>
  </si>
  <si>
    <t xml:space="preserve">18 000 (C&gt;20 liquid)
</t>
  </si>
  <si>
    <t xml:space="preserve">770 000 (C&gt;20 solid)
</t>
  </si>
  <si>
    <t xml:space="preserve">18000
</t>
  </si>
  <si>
    <t xml:space="preserve">540
</t>
  </si>
  <si>
    <t xml:space="preserve">4.6
</t>
  </si>
  <si>
    <t>5 
(freshwater only)</t>
  </si>
  <si>
    <t xml:space="preserve">variable (see factsheet)
(freshwater only)
</t>
  </si>
  <si>
    <t xml:space="preserve">0.0002
</t>
  </si>
  <si>
    <t>0.2
(marine)</t>
  </si>
  <si>
    <t xml:space="preserve">2.6
(freshwater) </t>
  </si>
  <si>
    <t xml:space="preserve">3.5 
</t>
  </si>
  <si>
    <t>variable (see factsheet) 
(freshwater only)</t>
  </si>
  <si>
    <t xml:space="preserve">2.4
</t>
  </si>
  <si>
    <t xml:space="preserve">100000
</t>
  </si>
  <si>
    <t xml:space="preserve">5400
</t>
  </si>
  <si>
    <t xml:space="preserve">0.017
</t>
  </si>
  <si>
    <t xml:space="preserve">0.017
</t>
  </si>
  <si>
    <t xml:space="preserve">0.004
</t>
  </si>
  <si>
    <t>6.8
(freshwater only)</t>
  </si>
  <si>
    <t>150
(freshwater only)</t>
  </si>
  <si>
    <t>2500
(freshwater only)</t>
  </si>
  <si>
    <t xml:space="preserve">0.024
</t>
  </si>
  <si>
    <t xml:space="preserve">0.046
</t>
  </si>
  <si>
    <t>0.47
(freshwater only)</t>
  </si>
  <si>
    <t>120
(freshwater)</t>
  </si>
  <si>
    <t>5 
(marine)</t>
  </si>
  <si>
    <t xml:space="preserve">25
</t>
  </si>
  <si>
    <t xml:space="preserve">600 
</t>
  </si>
  <si>
    <t xml:space="preserve">1800
</t>
  </si>
  <si>
    <t>Total</t>
  </si>
  <si>
    <t>Numbers</t>
  </si>
  <si>
    <r>
      <rPr>
        <b/>
        <sz val="10"/>
        <rFont val="Arial"/>
        <family val="2"/>
      </rPr>
      <t>Applies to both fresh and marine waters unless otherwise specified</t>
    </r>
    <r>
      <rPr>
        <b/>
        <sz val="8"/>
        <rFont val="Arial"/>
        <family val="2"/>
      </rPr>
      <t xml:space="preserve">
</t>
    </r>
  </si>
  <si>
    <r>
      <t>H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NNH</t>
    </r>
    <r>
      <rPr>
        <vertAlign val="subscript"/>
        <sz val="10"/>
        <color theme="0"/>
        <rFont val="Arial"/>
        <family val="2"/>
      </rPr>
      <t>2</t>
    </r>
  </si>
  <si>
    <t>FEQGs Available</t>
  </si>
  <si>
    <t>Wildlife Dietary Guideline</t>
  </si>
  <si>
    <r>
      <t>C</t>
    </r>
    <r>
      <rPr>
        <vertAlign val="subscript"/>
        <sz val="7.5"/>
        <color theme="0"/>
        <rFont val="Arial"/>
        <family val="2"/>
      </rPr>
      <t>9</t>
    </r>
    <r>
      <rPr>
        <sz val="10"/>
        <color theme="0"/>
        <rFont val="Arial"/>
        <family val="2"/>
      </rPr>
      <t>H</t>
    </r>
    <r>
      <rPr>
        <vertAlign val="subscript"/>
        <sz val="7.5"/>
        <color theme="0"/>
        <rFont val="Arial"/>
        <family val="2"/>
      </rPr>
      <t>7</t>
    </r>
    <r>
      <rPr>
        <sz val="10"/>
        <color theme="0"/>
        <rFont val="Arial"/>
        <family val="2"/>
      </rPr>
      <t>N</t>
    </r>
  </si>
  <si>
    <t>63936-56-1</t>
  </si>
  <si>
    <t>Tetrabromobisphenol A</t>
  </si>
  <si>
    <t>TBBPA</t>
  </si>
  <si>
    <t>Bisphenol A</t>
  </si>
  <si>
    <t>Nonabromodiphenyl ether - congener 206</t>
  </si>
  <si>
    <t>PBDEs, pentaBDE</t>
  </si>
  <si>
    <t>Copper</t>
  </si>
  <si>
    <t>Cu</t>
  </si>
  <si>
    <t>7440-50-8</t>
  </si>
  <si>
    <t>Aluminium</t>
  </si>
  <si>
    <t>Al</t>
  </si>
  <si>
    <t>7429-90-5</t>
  </si>
  <si>
    <r>
      <t xml:space="preserve">Concentration (mg/kg wet weight) </t>
    </r>
    <r>
      <rPr>
        <b/>
        <sz val="9"/>
        <rFont val="Arial"/>
        <family val="2"/>
      </rPr>
      <t>(</t>
    </r>
    <r>
      <rPr>
        <b/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>mg/kg lipid weight)
(</t>
    </r>
    <r>
      <rPr>
        <b/>
        <vertAlign val="superscript"/>
        <sz val="9"/>
        <rFont val="Arial"/>
        <family val="2"/>
      </rPr>
      <t>b</t>
    </r>
    <r>
      <rPr>
        <b/>
        <sz val="9"/>
        <rFont val="Arial"/>
        <family val="2"/>
      </rPr>
      <t xml:space="preserve">µg/g/dry weight)
 </t>
    </r>
  </si>
  <si>
    <t>Selenium</t>
  </si>
  <si>
    <t>Se</t>
  </si>
  <si>
    <t>7782-49-2</t>
  </si>
  <si>
    <r>
      <t>Concentration 
(µg/g wet weight)
(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µg/g/dry weight)</t>
    </r>
  </si>
  <si>
    <r>
      <t>14.7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(egg/ovary)
</t>
    </r>
  </si>
  <si>
    <r>
      <t>6.7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(whole body)
</t>
    </r>
  </si>
  <si>
    <r>
      <t>11</t>
    </r>
    <r>
      <rPr>
        <vertAlign val="superscript"/>
        <sz val="10"/>
        <rFont val="Arial"/>
        <family val="2"/>
      </rPr>
      <t>a</t>
    </r>
  </si>
  <si>
    <t>Aquatic Biota Tissue Guideline</t>
  </si>
  <si>
    <t>Concentration
(µg/g/lipid weight)</t>
  </si>
  <si>
    <t>Siloxane D4 (Octamethylcyclotetrasiloxane)</t>
  </si>
  <si>
    <t>556-67-2</t>
  </si>
  <si>
    <r>
      <t>[(CH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SiO]</t>
    </r>
    <r>
      <rPr>
        <vertAlign val="subscript"/>
        <sz val="10"/>
        <rFont val="Arial"/>
        <family val="2"/>
      </rPr>
      <t>4</t>
    </r>
  </si>
  <si>
    <r>
      <t>C</t>
    </r>
    <r>
      <rPr>
        <vertAlign val="subscript"/>
        <sz val="10"/>
        <rFont val="Arial"/>
        <family val="2"/>
      </rPr>
      <t>13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9</t>
    </r>
    <r>
      <rPr>
        <sz val="10"/>
        <rFont val="Arial"/>
        <family val="2"/>
      </rPr>
      <t>Cl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</si>
  <si>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101-20-2</t>
  </si>
  <si>
    <t>0.15
(freshwater only)</t>
  </si>
  <si>
    <t>Aquatic biota tissue</t>
  </si>
  <si>
    <t xml:space="preserve">0.2
(freshwater only)
</t>
  </si>
  <si>
    <t>Fe</t>
  </si>
  <si>
    <t>Iron</t>
  </si>
  <si>
    <t>Triclocarban</t>
  </si>
  <si>
    <t>Benzene</t>
  </si>
  <si>
    <r>
      <t>C</t>
    </r>
    <r>
      <rPr>
        <vertAlign val="subscript"/>
        <sz val="10"/>
        <rFont val="Arial"/>
        <family val="2"/>
      </rPr>
      <t>6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</si>
  <si>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t>71-43-2</t>
  </si>
  <si>
    <t>Ethylbenzene</t>
  </si>
  <si>
    <t>100-41-4</t>
  </si>
  <si>
    <r>
      <t>C</t>
    </r>
    <r>
      <rPr>
        <vertAlign val="subscript"/>
        <sz val="10"/>
        <rFont val="Arial"/>
        <family val="2"/>
      </rPr>
      <t>6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10</t>
    </r>
  </si>
  <si>
    <t>Toluene</t>
  </si>
  <si>
    <t>Xylene</t>
  </si>
  <si>
    <t>108-88-3</t>
  </si>
  <si>
    <t>1330-20-7</t>
  </si>
  <si>
    <r>
      <t>C</t>
    </r>
    <r>
      <rPr>
        <vertAlign val="subscript"/>
        <sz val="10"/>
        <rFont val="Arial"/>
        <family val="2"/>
      </rPr>
      <t>8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10</t>
    </r>
  </si>
  <si>
    <r>
      <t>C</t>
    </r>
    <r>
      <rPr>
        <vertAlign val="subscript"/>
        <sz val="10"/>
        <rFont val="Arial"/>
        <family val="2"/>
      </rPr>
      <t>7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</si>
  <si>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70
(long-term)</t>
  </si>
  <si>
    <t>1000
(short-term)</t>
  </si>
  <si>
    <t>30
(long-term)</t>
  </si>
  <si>
    <t>3000
 (short-term)</t>
  </si>
  <si>
    <t>590
(long-term)</t>
  </si>
  <si>
    <t>6000
(short-term)</t>
  </si>
  <si>
    <t>7439-89-6</t>
  </si>
  <si>
    <t>Version 2.0 (November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</si>
</sst>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vertAlign val="subscript"/>
      <sz val="10"/>
      <name val="Arial"/>
      <family val="2"/>
    </font>
    <font>
      <vertAlign val="subscript"/>
      <sz val="7.5"/>
      <name val="Arial"/>
      <family val="2"/>
    </font>
    <font>
      <u/>
      <sz val="8"/>
      <color indexed="12"/>
      <name val="Arial"/>
      <family val="2"/>
    </font>
    <font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vertAlign val="subscript"/>
      <sz val="7.5"/>
      <color theme="0"/>
      <name val="Arial"/>
      <family val="2"/>
    </font>
    <font>
      <b/>
      <sz val="10.5"/>
      <color rgb="FF000000"/>
      <name val="Calibri"/>
      <family val="2"/>
    </font>
    <font>
      <b/>
      <vertAlign val="superscript"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EE1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4" fillId="2" borderId="3" xfId="0" applyNumberFormat="1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>
      <alignment horizontal="center" vertical="top" wrapText="1"/>
    </xf>
    <xf numFmtId="1" fontId="4" fillId="2" borderId="6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1" fontId="4" fillId="2" borderId="10" xfId="0" applyNumberFormat="1" applyFont="1" applyFill="1" applyBorder="1" applyAlignment="1">
      <alignment horizontal="center" vertical="top" wrapText="1"/>
    </xf>
    <xf numFmtId="1" fontId="4" fillId="2" borderId="12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1" fontId="4" fillId="2" borderId="11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2" borderId="10" xfId="1" applyFill="1" applyBorder="1" applyAlignment="1" applyProtection="1">
      <alignment horizontal="center" vertical="top"/>
    </xf>
    <xf numFmtId="0" fontId="4" fillId="2" borderId="12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 wrapText="1"/>
    </xf>
    <xf numFmtId="2" fontId="1" fillId="2" borderId="10" xfId="1" applyNumberFormat="1" applyFont="1" applyFill="1" applyBorder="1" applyAlignment="1" applyProtection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1" fontId="4" fillId="2" borderId="11" xfId="1" applyNumberFormat="1" applyFont="1" applyFill="1" applyBorder="1" applyAlignment="1" applyProtection="1">
      <alignment horizontal="center" vertical="top" wrapText="1"/>
    </xf>
    <xf numFmtId="0" fontId="3" fillId="2" borderId="10" xfId="1" applyFill="1" applyBorder="1" applyAlignment="1" applyProtection="1">
      <alignment horizontal="center" vertical="top" wrapText="1"/>
    </xf>
    <xf numFmtId="0" fontId="3" fillId="2" borderId="10" xfId="1" applyNumberFormat="1" applyFill="1" applyBorder="1" applyAlignment="1" applyProtection="1">
      <alignment horizontal="center" vertical="top" wrapText="1"/>
    </xf>
    <xf numFmtId="0" fontId="3" fillId="2" borderId="9" xfId="1" applyNumberFormat="1" applyFill="1" applyBorder="1" applyAlignment="1" applyProtection="1">
      <alignment horizontal="center" vertical="top" wrapText="1"/>
    </xf>
    <xf numFmtId="0" fontId="3" fillId="2" borderId="11" xfId="1" applyNumberFormat="1" applyFill="1" applyBorder="1" applyAlignment="1" applyProtection="1">
      <alignment horizontal="center" vertical="top" wrapText="1"/>
    </xf>
    <xf numFmtId="2" fontId="4" fillId="2" borderId="10" xfId="0" applyNumberFormat="1" applyFont="1" applyFill="1" applyBorder="1" applyAlignment="1">
      <alignment horizontal="center" vertical="top" wrapText="1"/>
    </xf>
    <xf numFmtId="1" fontId="1" fillId="2" borderId="12" xfId="1" applyNumberFormat="1" applyFont="1" applyFill="1" applyBorder="1" applyAlignment="1" applyProtection="1">
      <alignment horizontal="center" vertical="top" wrapText="1"/>
    </xf>
    <xf numFmtId="49" fontId="1" fillId="2" borderId="11" xfId="1" applyNumberFormat="1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165" fontId="4" fillId="2" borderId="10" xfId="0" applyNumberFormat="1" applyFont="1" applyFill="1" applyBorder="1" applyAlignment="1">
      <alignment horizontal="center" vertical="top" wrapText="1"/>
    </xf>
    <xf numFmtId="165" fontId="4" fillId="2" borderId="12" xfId="0" applyNumberFormat="1" applyFont="1" applyFill="1" applyBorder="1" applyAlignment="1">
      <alignment horizontal="center" vertical="top" wrapText="1"/>
    </xf>
    <xf numFmtId="1" fontId="1" fillId="2" borderId="11" xfId="0" applyNumberFormat="1" applyFont="1" applyFill="1" applyBorder="1" applyAlignment="1">
      <alignment horizontal="center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49" fontId="1" fillId="2" borderId="12" xfId="1" applyNumberFormat="1" applyFont="1" applyFill="1" applyBorder="1" applyAlignment="1" applyProtection="1">
      <alignment horizontal="center" vertical="top" wrapText="1"/>
    </xf>
    <xf numFmtId="0" fontId="1" fillId="2" borderId="9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49" fontId="1" fillId="2" borderId="15" xfId="1" applyNumberFormat="1" applyFont="1" applyFill="1" applyBorder="1" applyAlignment="1" applyProtection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1" fontId="2" fillId="9" borderId="6" xfId="0" applyNumberFormat="1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top" wrapText="1"/>
    </xf>
    <xf numFmtId="1" fontId="8" fillId="11" borderId="3" xfId="0" applyNumberFormat="1" applyFont="1" applyFill="1" applyBorder="1" applyAlignment="1">
      <alignment horizontal="center" vertical="top" wrapText="1"/>
    </xf>
    <xf numFmtId="1" fontId="2" fillId="11" borderId="3" xfId="0" applyNumberFormat="1" applyFont="1" applyFill="1" applyBorder="1" applyAlignment="1">
      <alignment horizontal="center" vertical="top" wrapText="1"/>
    </xf>
    <xf numFmtId="1" fontId="1" fillId="2" borderId="12" xfId="0" applyNumberFormat="1" applyFont="1" applyFill="1" applyBorder="1" applyAlignment="1">
      <alignment horizontal="center" vertical="top" wrapText="1"/>
    </xf>
    <xf numFmtId="0" fontId="1" fillId="2" borderId="10" xfId="1" applyFont="1" applyFill="1" applyBorder="1" applyAlignment="1" applyProtection="1">
      <alignment horizontal="center" vertical="top" wrapText="1"/>
    </xf>
    <xf numFmtId="0" fontId="14" fillId="8" borderId="3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4" borderId="21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3" borderId="8" xfId="0" applyFont="1" applyFill="1" applyBorder="1"/>
    <xf numFmtId="0" fontId="0" fillId="3" borderId="8" xfId="0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right"/>
    </xf>
    <xf numFmtId="0" fontId="1" fillId="0" borderId="0" xfId="0" applyFont="1"/>
    <xf numFmtId="0" fontId="2" fillId="10" borderId="3" xfId="0" applyFont="1" applyFill="1" applyBorder="1" applyAlignment="1">
      <alignment horizontal="center" vertical="top" wrapText="1"/>
    </xf>
    <xf numFmtId="0" fontId="7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left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6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 wrapText="1"/>
    </xf>
    <xf numFmtId="0" fontId="15" fillId="2" borderId="14" xfId="0" applyFont="1" applyFill="1" applyBorder="1" applyAlignment="1">
      <alignment vertical="top"/>
    </xf>
    <xf numFmtId="0" fontId="1" fillId="2" borderId="1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1" fontId="4" fillId="2" borderId="15" xfId="0" applyNumberFormat="1" applyFont="1" applyFill="1" applyBorder="1" applyAlignment="1">
      <alignment horizontal="center" vertical="top" wrapText="1"/>
    </xf>
    <xf numFmtId="1" fontId="4" fillId="2" borderId="16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1" fontId="4" fillId="2" borderId="19" xfId="0" applyNumberFormat="1" applyFont="1" applyFill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3" fillId="12" borderId="0" xfId="1" applyFill="1" applyBorder="1" applyAlignment="1" applyProtection="1">
      <alignment horizontal="right" vertical="top" wrapText="1"/>
    </xf>
    <xf numFmtId="0" fontId="2" fillId="12" borderId="0" xfId="0" applyFont="1" applyFill="1" applyAlignment="1">
      <alignment horizontal="right" vertical="top" wrapText="1"/>
    </xf>
    <xf numFmtId="0" fontId="1" fillId="2" borderId="9" xfId="0" applyFont="1" applyFill="1" applyBorder="1" applyAlignment="1">
      <alignment horizontal="right" vertical="top" wrapText="1"/>
    </xf>
    <xf numFmtId="1" fontId="4" fillId="2" borderId="9" xfId="0" applyNumberFormat="1" applyFont="1" applyFill="1" applyBorder="1" applyAlignment="1">
      <alignment horizontal="right" vertical="top" wrapText="1"/>
    </xf>
    <xf numFmtId="1" fontId="4" fillId="2" borderId="11" xfId="0" applyNumberFormat="1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/>
    </xf>
    <xf numFmtId="1" fontId="0" fillId="2" borderId="9" xfId="0" applyNumberFormat="1" applyFill="1" applyBorder="1" applyAlignment="1">
      <alignment horizontal="right" vertical="top"/>
    </xf>
    <xf numFmtId="1" fontId="4" fillId="2" borderId="9" xfId="0" applyNumberFormat="1" applyFont="1" applyFill="1" applyBorder="1" applyAlignment="1">
      <alignment horizontal="right" vertical="top"/>
    </xf>
    <xf numFmtId="0" fontId="1" fillId="2" borderId="13" xfId="0" applyFont="1" applyFill="1" applyBorder="1" applyAlignment="1">
      <alignment horizontal="right" vertical="top"/>
    </xf>
    <xf numFmtId="1" fontId="1" fillId="2" borderId="9" xfId="0" applyNumberFormat="1" applyFont="1" applyFill="1" applyBorder="1" applyAlignment="1">
      <alignment horizontal="right" vertical="top" wrapText="1"/>
    </xf>
    <xf numFmtId="1" fontId="4" fillId="2" borderId="19" xfId="0" applyNumberFormat="1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right" vertical="top"/>
    </xf>
    <xf numFmtId="0" fontId="1" fillId="2" borderId="13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1" fontId="4" fillId="2" borderId="19" xfId="0" applyNumberFormat="1" applyFont="1" applyFill="1" applyBorder="1" applyAlignment="1">
      <alignment vertical="top" wrapText="1"/>
    </xf>
    <xf numFmtId="1" fontId="15" fillId="2" borderId="20" xfId="0" applyNumberFormat="1" applyFont="1" applyFill="1" applyBorder="1" applyAlignment="1">
      <alignment vertical="top" wrapText="1"/>
    </xf>
    <xf numFmtId="0" fontId="15" fillId="2" borderId="25" xfId="0" applyFont="1" applyFill="1" applyBorder="1" applyAlignment="1">
      <alignment vertical="top" wrapText="1"/>
    </xf>
    <xf numFmtId="0" fontId="15" fillId="2" borderId="27" xfId="0" applyFont="1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3" fillId="2" borderId="15" xfId="1" applyFill="1" applyBorder="1" applyAlignment="1" applyProtection="1">
      <alignment vertical="top" wrapText="1"/>
    </xf>
    <xf numFmtId="0" fontId="0" fillId="0" borderId="16" xfId="0" applyBorder="1" applyAlignment="1">
      <alignment vertical="top" wrapText="1"/>
    </xf>
    <xf numFmtId="1" fontId="4" fillId="2" borderId="15" xfId="0" applyNumberFormat="1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49" fontId="1" fillId="2" borderId="15" xfId="1" applyNumberFormat="1" applyFont="1" applyFill="1" applyBorder="1" applyAlignment="1" applyProtection="1">
      <alignment vertical="top" wrapText="1"/>
    </xf>
    <xf numFmtId="0" fontId="15" fillId="2" borderId="14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1" fontId="1" fillId="2" borderId="10" xfId="0" applyNumberFormat="1" applyFont="1" applyFill="1" applyBorder="1" applyAlignment="1">
      <alignment horizontal="center" vertical="top" wrapText="1"/>
    </xf>
    <xf numFmtId="1" fontId="1" fillId="2" borderId="10" xfId="1" applyNumberFormat="1" applyFont="1" applyFill="1" applyBorder="1" applyAlignment="1" applyProtection="1">
      <alignment horizontal="center" vertical="top" wrapText="1"/>
    </xf>
    <xf numFmtId="0" fontId="15" fillId="2" borderId="14" xfId="0" applyFont="1" applyFill="1" applyBorder="1" applyAlignment="1">
      <alignment horizontal="right" vertical="top" wrapText="1"/>
    </xf>
    <xf numFmtId="1" fontId="15" fillId="2" borderId="20" xfId="0" applyNumberFormat="1" applyFont="1" applyFill="1" applyBorder="1" applyAlignment="1">
      <alignment horizontal="right" vertical="top" wrapText="1"/>
    </xf>
    <xf numFmtId="0" fontId="15" fillId="2" borderId="14" xfId="0" applyFont="1" applyFill="1" applyBorder="1" applyAlignment="1">
      <alignment horizontal="left" vertical="top"/>
    </xf>
    <xf numFmtId="0" fontId="15" fillId="2" borderId="14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  <xf numFmtId="1" fontId="4" fillId="2" borderId="15" xfId="1" applyNumberFormat="1" applyFont="1" applyFill="1" applyBorder="1" applyAlignment="1" applyProtection="1">
      <alignment vertical="top" wrapText="1"/>
    </xf>
    <xf numFmtId="1" fontId="4" fillId="2" borderId="16" xfId="1" applyNumberFormat="1" applyFont="1" applyFill="1" applyBorder="1" applyAlignment="1" applyProtection="1">
      <alignment vertical="top" wrapText="1"/>
    </xf>
    <xf numFmtId="0" fontId="18" fillId="12" borderId="0" xfId="0" applyFont="1" applyFill="1" applyAlignment="1">
      <alignment vertical="top"/>
    </xf>
    <xf numFmtId="0" fontId="2" fillId="12" borderId="0" xfId="0" applyFont="1" applyFill="1" applyAlignment="1">
      <alignment horizontal="left" vertical="top" wrapText="1" indent="2"/>
    </xf>
    <xf numFmtId="0" fontId="1" fillId="2" borderId="14" xfId="0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right" vertical="top" wrapText="1"/>
    </xf>
    <xf numFmtId="1" fontId="4" fillId="2" borderId="18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1" fontId="4" fillId="2" borderId="20" xfId="0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top" wrapText="1"/>
    </xf>
    <xf numFmtId="1" fontId="8" fillId="13" borderId="3" xfId="0" applyNumberFormat="1" applyFont="1" applyFill="1" applyBorder="1" applyAlignment="1">
      <alignment horizontal="center" vertical="top" wrapText="1"/>
    </xf>
    <xf numFmtId="1" fontId="2" fillId="13" borderId="3" xfId="0" applyNumberFormat="1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left" vertical="top" wrapText="1"/>
    </xf>
    <xf numFmtId="1" fontId="1" fillId="2" borderId="13" xfId="0" applyNumberFormat="1" applyFont="1" applyFill="1" applyBorder="1" applyAlignment="1">
      <alignment horizontal="right" vertical="top" wrapText="1"/>
    </xf>
    <xf numFmtId="1" fontId="4" fillId="2" borderId="17" xfId="0" applyNumberFormat="1" applyFont="1" applyFill="1" applyBorder="1" applyAlignment="1">
      <alignment horizontal="center" vertical="top" wrapText="1"/>
    </xf>
    <xf numFmtId="49" fontId="1" fillId="2" borderId="19" xfId="1" applyNumberFormat="1" applyFont="1" applyFill="1" applyBorder="1" applyAlignment="1" applyProtection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1" fontId="1" fillId="2" borderId="19" xfId="0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1" fontId="1" fillId="2" borderId="14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49" fontId="1" fillId="2" borderId="20" xfId="1" applyNumberFormat="1" applyFont="1" applyFill="1" applyBorder="1" applyAlignment="1" applyProtection="1">
      <alignment horizontal="center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/>
    </xf>
    <xf numFmtId="0" fontId="1" fillId="2" borderId="14" xfId="0" applyFont="1" applyFill="1" applyBorder="1" applyAlignment="1">
      <alignment horizontal="right" vertical="top"/>
    </xf>
    <xf numFmtId="1" fontId="1" fillId="2" borderId="14" xfId="0" applyNumberFormat="1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1" fontId="1" fillId="2" borderId="15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11" fillId="12" borderId="0" xfId="1" applyFont="1" applyFill="1" applyBorder="1" applyAlignment="1" applyProtection="1">
      <alignment horizontal="left" vertical="top" wrapText="1"/>
    </xf>
    <xf numFmtId="0" fontId="7" fillId="10" borderId="1" xfId="0" applyFont="1" applyFill="1" applyBorder="1" applyAlignment="1">
      <alignment horizontal="center" vertical="top"/>
    </xf>
    <xf numFmtId="0" fontId="7" fillId="10" borderId="2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9FB3B"/>
      <color rgb="FFBAE18F"/>
      <color rgb="FF9AFCB4"/>
      <color rgb="FFFBFDE7"/>
      <color rgb="FFFFFEE1"/>
      <color rgb="FFE1FDFF"/>
      <color rgb="FFFFE1F5"/>
      <color rgb="FFFF99CC"/>
      <color rgb="FFC4BD97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90470</xdr:rowOff>
    </xdr:from>
    <xdr:to>
      <xdr:col>8</xdr:col>
      <xdr:colOff>588010</xdr:colOff>
      <xdr:row>2</xdr:row>
      <xdr:rowOff>97789</xdr:rowOff>
    </xdr:to>
    <xdr:pic>
      <xdr:nvPicPr>
        <xdr:cNvPr id="3" name="Picture 2" descr="File:Environment and Climate Change Canada logo.svg - Wikimedia Common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0470"/>
          <a:ext cx="5302250" cy="328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4</xdr:row>
      <xdr:rowOff>6350</xdr:rowOff>
    </xdr:from>
    <xdr:to>
      <xdr:col>9</xdr:col>
      <xdr:colOff>419100</xdr:colOff>
      <xdr:row>19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8750" y="641350"/>
          <a:ext cx="5746750" cy="19685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development of Federal Environmental Quality Guidelines (FEQG</a:t>
          </a:r>
          <a:r>
            <a:rPr lang="en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the responsibility of the Federal Minister of Environment under the </a:t>
          </a:r>
          <a:r>
            <a:rPr lang="en-CA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Canadian Environmental Protection Act, 1999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(CEPA 1999). The intent is to develop FEQGs as an adjunct to risk assessment/risk management of priority chemicals identified in the Chemicals Management Plan (CMP) or other federal initiatives. To date,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103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guidelines have been published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CA">
            <a:effectLst/>
          </a:endParaRPr>
        </a:p>
        <a:p>
          <a:endParaRPr lang="en-CA" sz="1100">
            <a:solidFill>
              <a:sysClr val="windowText" lastClr="000000"/>
            </a:solidFill>
          </a:endParaRPr>
        </a:p>
        <a:p>
          <a:r>
            <a:rPr lang="en-CA" sz="1100">
              <a:solidFill>
                <a:sysClr val="windowText" lastClr="000000"/>
              </a:solidFill>
            </a:rPr>
            <a:t>For more information on FEQGs and to access</a:t>
          </a:r>
          <a:r>
            <a:rPr lang="en-CA" sz="1100" baseline="0">
              <a:solidFill>
                <a:sysClr val="windowText" lastClr="000000"/>
              </a:solidFill>
            </a:rPr>
            <a:t> factsheets</a:t>
          </a:r>
          <a:r>
            <a:rPr lang="en-CA" sz="1100" baseline="0">
              <a:solidFill>
                <a:srgbClr val="0070C0"/>
              </a:solidFill>
            </a:rPr>
            <a:t>, </a:t>
          </a:r>
          <a:r>
            <a:rPr lang="en-CA" sz="1100" baseline="0">
              <a:solidFill>
                <a:sysClr val="windowText" lastClr="000000"/>
              </a:solidFill>
            </a:rPr>
            <a:t>please consult our webpage: </a:t>
          </a:r>
          <a:endParaRPr lang="en-CA" sz="11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https://www.canada.ca/en/health-canada/services/chemical-substances/fact-sheets/federal-environmental-quality-guidelines.html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CA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Disclaimer: </a:t>
          </a:r>
          <a:r>
            <a:rPr lang="en-CA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Federal Environmental Quality Guidelines provided here are for quick reference. Always consult individual substance factsheets for details.</a:t>
          </a:r>
          <a:r>
            <a:rPr lang="en-CA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CA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10</xdr:col>
      <xdr:colOff>31750</xdr:colOff>
      <xdr:row>0</xdr:row>
      <xdr:rowOff>31749</xdr:rowOff>
    </xdr:from>
    <xdr:to>
      <xdr:col>12</xdr:col>
      <xdr:colOff>476250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9175" y="31749"/>
          <a:ext cx="2101850" cy="730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050" b="1"/>
            <a:t>Version 2.0 (November 2024)</a:t>
          </a:r>
        </a:p>
        <a:p>
          <a:r>
            <a:rPr lang="en-CA" sz="900"/>
            <a:t>The summary table will be updated periodically when</a:t>
          </a:r>
          <a:r>
            <a:rPr lang="en-CA" sz="900" baseline="0"/>
            <a:t> new FEQGs are published.</a:t>
          </a:r>
        </a:p>
      </xdr:txBody>
    </xdr:sp>
    <xdr:clientData/>
  </xdr:twoCellAnchor>
  <xdr:twoCellAnchor editAs="oneCell">
    <xdr:from>
      <xdr:col>9</xdr:col>
      <xdr:colOff>231775</xdr:colOff>
      <xdr:row>19</xdr:row>
      <xdr:rowOff>57150</xdr:rowOff>
    </xdr:from>
    <xdr:to>
      <xdr:col>11</xdr:col>
      <xdr:colOff>544689</xdr:colOff>
      <xdr:row>26</xdr:row>
      <xdr:rowOff>111125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8175" y="3003550"/>
          <a:ext cx="2222359" cy="116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1:M16"/>
  <sheetViews>
    <sheetView showGridLines="0" showRowColHeaders="0" tabSelected="1" zoomScaleNormal="100" workbookViewId="0">
      <selection activeCell="N36" sqref="N36"/>
    </sheetView>
  </sheetViews>
  <sheetFormatPr defaultRowHeight="12.75" x14ac:dyDescent="0.2"/>
  <cols>
    <col min="1" max="1" width="8.7109375" customWidth="1"/>
    <col min="11" max="11" width="18.5703125" customWidth="1"/>
    <col min="12" max="12" width="12.28515625" customWidth="1"/>
    <col min="13" max="13" width="13.42578125" customWidth="1"/>
  </cols>
  <sheetData>
    <row r="1" spans="11:13" x14ac:dyDescent="0.2">
      <c r="K1" s="93"/>
    </row>
    <row r="2" spans="11:13" x14ac:dyDescent="0.2">
      <c r="L2" s="86"/>
    </row>
    <row r="3" spans="11:13" x14ac:dyDescent="0.2">
      <c r="L3" s="87"/>
      <c r="M3" s="88"/>
    </row>
    <row r="5" spans="11:13" ht="13.5" thickBot="1" x14ac:dyDescent="0.25"/>
    <row r="6" spans="11:13" ht="13.5" thickBot="1" x14ac:dyDescent="0.25">
      <c r="K6" s="210" t="s">
        <v>143</v>
      </c>
      <c r="L6" s="211"/>
    </row>
    <row r="7" spans="11:13" ht="14.25" thickTop="1" thickBot="1" x14ac:dyDescent="0.25">
      <c r="K7" s="56" t="s">
        <v>67</v>
      </c>
      <c r="L7" s="85" t="s">
        <v>140</v>
      </c>
    </row>
    <row r="8" spans="11:13" ht="13.5" thickBot="1" x14ac:dyDescent="0.25">
      <c r="K8" s="89" t="s">
        <v>84</v>
      </c>
      <c r="L8" s="90">
        <f>COUNTA('Summary Table'!E$4:E$696)</f>
        <v>40</v>
      </c>
    </row>
    <row r="9" spans="11:13" ht="13.5" thickBot="1" x14ac:dyDescent="0.25">
      <c r="K9" s="89" t="s">
        <v>85</v>
      </c>
      <c r="L9" s="90">
        <f>COUNTA('Summary Table'!F4:F697)</f>
        <v>17</v>
      </c>
    </row>
    <row r="10" spans="11:13" ht="13.5" thickBot="1" x14ac:dyDescent="0.25">
      <c r="K10" s="89" t="s">
        <v>86</v>
      </c>
      <c r="L10" s="90">
        <f>COUNTA('Summary Table'!G4:G698)</f>
        <v>11</v>
      </c>
    </row>
    <row r="11" spans="11:13" ht="13.5" thickBot="1" x14ac:dyDescent="0.25">
      <c r="K11" s="89" t="s">
        <v>174</v>
      </c>
      <c r="L11" s="90">
        <f>COUNTA('Summary Table'!H5:H699)</f>
        <v>1</v>
      </c>
    </row>
    <row r="12" spans="11:13" ht="13.5" thickBot="1" x14ac:dyDescent="0.25">
      <c r="K12" s="89" t="s">
        <v>95</v>
      </c>
      <c r="L12" s="90">
        <f>COUNTA('Summary Table'!I4:J699)</f>
        <v>22</v>
      </c>
    </row>
    <row r="13" spans="11:13" ht="13.5" thickBot="1" x14ac:dyDescent="0.25">
      <c r="K13" s="89" t="s">
        <v>87</v>
      </c>
      <c r="L13" s="90">
        <f>COUNTA('Summary Table'!K4:K700)</f>
        <v>3</v>
      </c>
    </row>
    <row r="14" spans="11:13" ht="13.5" thickBot="1" x14ac:dyDescent="0.25">
      <c r="K14" s="89" t="s">
        <v>88</v>
      </c>
      <c r="L14" s="90">
        <f>COUNTA('Summary Table'!L4:O701)</f>
        <v>8</v>
      </c>
    </row>
    <row r="15" spans="11:13" ht="13.5" thickBot="1" x14ac:dyDescent="0.25">
      <c r="K15" s="89" t="s">
        <v>89</v>
      </c>
      <c r="L15" s="90">
        <f>COUNTA('Summary Table'!P4:P702)</f>
        <v>1</v>
      </c>
    </row>
    <row r="16" spans="11:13" ht="13.5" thickBot="1" x14ac:dyDescent="0.25">
      <c r="K16" s="91" t="s">
        <v>139</v>
      </c>
      <c r="L16" s="92">
        <f>SUM(L8:L15)</f>
        <v>103</v>
      </c>
    </row>
  </sheetData>
  <mergeCells count="1">
    <mergeCell ref="K6:L6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58"/>
  <sheetViews>
    <sheetView zoomScale="90" zoomScaleNormal="9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.28515625" defaultRowHeight="12.75" x14ac:dyDescent="0.2"/>
  <cols>
    <col min="1" max="1" width="44.7109375" style="2" customWidth="1"/>
    <col min="2" max="2" width="27" style="2" customWidth="1"/>
    <col min="3" max="3" width="28.7109375" style="131" customWidth="1"/>
    <col min="4" max="4" width="13.28515625" style="132" customWidth="1"/>
    <col min="5" max="5" width="37.28515625" style="4" customWidth="1"/>
    <col min="6" max="6" width="33.28515625" style="4" customWidth="1"/>
    <col min="7" max="7" width="32.42578125" style="6" customWidth="1"/>
    <col min="8" max="8" width="34.42578125" style="6" customWidth="1"/>
    <col min="9" max="9" width="28.7109375" style="5" customWidth="1"/>
    <col min="10" max="10" width="28.7109375" style="4" customWidth="1"/>
    <col min="11" max="11" width="31.7109375" style="8" customWidth="1"/>
    <col min="12" max="12" width="20.42578125" style="9" customWidth="1"/>
    <col min="13" max="14" width="17.7109375" style="3" customWidth="1"/>
    <col min="15" max="15" width="17.7109375" style="10" customWidth="1"/>
    <col min="16" max="16" width="28.7109375" style="7" customWidth="1"/>
    <col min="17" max="24" width="9.28515625" style="2"/>
    <col min="25" max="16384" width="9.28515625" style="1"/>
  </cols>
  <sheetData>
    <row r="1" spans="1:17" s="12" customFormat="1" ht="30.6" customHeight="1" thickTop="1" x14ac:dyDescent="0.25">
      <c r="A1" s="95" t="s">
        <v>90</v>
      </c>
      <c r="B1" s="215"/>
      <c r="C1" s="118"/>
      <c r="D1" s="119"/>
      <c r="E1" s="64" t="s">
        <v>51</v>
      </c>
      <c r="F1" s="76" t="s">
        <v>52</v>
      </c>
      <c r="G1" s="78" t="s">
        <v>54</v>
      </c>
      <c r="H1" s="182" t="s">
        <v>166</v>
      </c>
      <c r="I1" s="216" t="s">
        <v>144</v>
      </c>
      <c r="J1" s="217"/>
      <c r="K1" s="72" t="s">
        <v>55</v>
      </c>
      <c r="L1" s="212" t="s">
        <v>53</v>
      </c>
      <c r="M1" s="213"/>
      <c r="N1" s="213"/>
      <c r="O1" s="214"/>
      <c r="P1" s="69" t="s">
        <v>56</v>
      </c>
      <c r="Q1" s="11"/>
    </row>
    <row r="2" spans="1:17" s="12" customFormat="1" ht="43.15" customHeight="1" x14ac:dyDescent="0.2">
      <c r="A2" s="171" t="s">
        <v>198</v>
      </c>
      <c r="B2" s="215"/>
      <c r="C2" s="118"/>
      <c r="D2" s="119"/>
      <c r="E2" s="181" t="s">
        <v>141</v>
      </c>
      <c r="F2" s="83" t="s">
        <v>141</v>
      </c>
      <c r="G2" s="79"/>
      <c r="H2" s="183"/>
      <c r="I2" s="94" t="s">
        <v>106</v>
      </c>
      <c r="J2" s="94" t="s">
        <v>107</v>
      </c>
      <c r="K2" s="73"/>
      <c r="L2" s="66" t="s">
        <v>12</v>
      </c>
      <c r="M2" s="67" t="s">
        <v>13</v>
      </c>
      <c r="N2" s="67" t="s">
        <v>4</v>
      </c>
      <c r="O2" s="68" t="s">
        <v>5</v>
      </c>
      <c r="P2" s="70"/>
    </row>
    <row r="3" spans="1:17" s="13" customFormat="1" ht="44.45" customHeight="1" x14ac:dyDescent="0.2">
      <c r="A3" s="96" t="s">
        <v>62</v>
      </c>
      <c r="B3" s="96" t="s">
        <v>69</v>
      </c>
      <c r="C3" s="172" t="s">
        <v>70</v>
      </c>
      <c r="D3" s="119" t="s">
        <v>3</v>
      </c>
      <c r="E3" s="65" t="s">
        <v>102</v>
      </c>
      <c r="F3" s="77" t="s">
        <v>103</v>
      </c>
      <c r="G3" s="80" t="s">
        <v>158</v>
      </c>
      <c r="H3" s="184" t="s">
        <v>167</v>
      </c>
      <c r="I3" s="75" t="s">
        <v>58</v>
      </c>
      <c r="J3" s="94" t="s">
        <v>58</v>
      </c>
      <c r="K3" s="74" t="s">
        <v>162</v>
      </c>
      <c r="L3" s="66" t="s">
        <v>59</v>
      </c>
      <c r="M3" s="67" t="s">
        <v>2</v>
      </c>
      <c r="N3" s="67" t="s">
        <v>2</v>
      </c>
      <c r="O3" s="68" t="s">
        <v>2</v>
      </c>
      <c r="P3" s="71" t="s">
        <v>60</v>
      </c>
    </row>
    <row r="4" spans="1:17" s="14" customFormat="1" ht="25.15" customHeight="1" x14ac:dyDescent="0.2">
      <c r="A4" s="27" t="s">
        <v>11</v>
      </c>
      <c r="B4" s="14" t="s">
        <v>1</v>
      </c>
      <c r="C4" s="123" t="s">
        <v>68</v>
      </c>
      <c r="D4" s="124">
        <v>2013</v>
      </c>
      <c r="E4" s="16" t="s">
        <v>121</v>
      </c>
      <c r="F4" s="28"/>
      <c r="G4" s="18"/>
      <c r="H4" s="18"/>
      <c r="I4" s="29"/>
      <c r="J4" s="18"/>
      <c r="K4" s="21"/>
      <c r="L4" s="30"/>
      <c r="M4" s="31"/>
      <c r="N4" s="32"/>
      <c r="O4" s="33"/>
      <c r="P4" s="25"/>
    </row>
    <row r="5" spans="1:17" s="14" customFormat="1" ht="25.15" customHeight="1" x14ac:dyDescent="0.2">
      <c r="A5" s="48" t="s">
        <v>155</v>
      </c>
      <c r="B5" s="27" t="s">
        <v>156</v>
      </c>
      <c r="C5" s="120" t="s">
        <v>157</v>
      </c>
      <c r="D5" s="127">
        <v>2022</v>
      </c>
      <c r="E5" s="16" t="s">
        <v>116</v>
      </c>
      <c r="F5" s="18"/>
      <c r="G5" s="20"/>
      <c r="H5" s="20"/>
      <c r="I5" s="29"/>
      <c r="J5" s="18"/>
      <c r="K5" s="21"/>
      <c r="L5" s="18"/>
      <c r="M5" s="19"/>
      <c r="N5" s="19"/>
      <c r="O5" s="17"/>
      <c r="P5" s="47"/>
    </row>
    <row r="6" spans="1:17" s="14" customFormat="1" ht="25.15" customHeight="1" x14ac:dyDescent="0.2">
      <c r="A6" s="185" t="s">
        <v>179</v>
      </c>
      <c r="B6" s="111" t="s">
        <v>180</v>
      </c>
      <c r="C6" s="130" t="s">
        <v>181</v>
      </c>
      <c r="D6" s="186">
        <v>2024</v>
      </c>
      <c r="E6" s="26" t="s">
        <v>196</v>
      </c>
      <c r="F6" s="105"/>
      <c r="G6" s="187"/>
      <c r="H6" s="187"/>
      <c r="I6" s="108"/>
      <c r="J6" s="105"/>
      <c r="K6" s="106"/>
      <c r="L6" s="105"/>
      <c r="M6" s="59"/>
      <c r="N6" s="59"/>
      <c r="O6" s="60"/>
      <c r="P6" s="188"/>
    </row>
    <row r="7" spans="1:17" s="27" customFormat="1" ht="25.15" customHeight="1" x14ac:dyDescent="0.2">
      <c r="A7" s="135" t="s">
        <v>31</v>
      </c>
      <c r="B7" s="102" t="s">
        <v>142</v>
      </c>
      <c r="C7" s="164" t="s">
        <v>76</v>
      </c>
      <c r="D7" s="134">
        <v>2013</v>
      </c>
      <c r="E7" s="16" t="s">
        <v>195</v>
      </c>
      <c r="F7" s="158"/>
      <c r="G7" s="158"/>
      <c r="H7" s="158"/>
      <c r="I7" s="154"/>
      <c r="J7" s="158"/>
      <c r="K7" s="140"/>
      <c r="L7" s="140"/>
      <c r="M7" s="141"/>
      <c r="N7" s="141"/>
      <c r="O7" s="142"/>
      <c r="P7" s="180"/>
    </row>
    <row r="8" spans="1:17" s="14" customFormat="1" ht="25.15" customHeight="1" x14ac:dyDescent="0.2">
      <c r="A8" s="27" t="s">
        <v>149</v>
      </c>
      <c r="B8" s="27" t="s">
        <v>49</v>
      </c>
      <c r="C8" s="120" t="s">
        <v>72</v>
      </c>
      <c r="D8" s="122">
        <v>2018</v>
      </c>
      <c r="E8" s="84" t="s">
        <v>120</v>
      </c>
      <c r="F8" s="84" t="s">
        <v>136</v>
      </c>
      <c r="G8" s="21"/>
      <c r="H8" s="21"/>
      <c r="I8" s="26" t="s">
        <v>109</v>
      </c>
      <c r="J8" s="16">
        <v>110</v>
      </c>
      <c r="K8" s="21"/>
      <c r="L8" s="18"/>
      <c r="M8" s="19"/>
      <c r="N8" s="19"/>
      <c r="O8" s="17"/>
      <c r="P8" s="29"/>
    </row>
    <row r="9" spans="1:17" s="14" customFormat="1" ht="25.15" customHeight="1" x14ac:dyDescent="0.2">
      <c r="A9" s="97" t="s">
        <v>31</v>
      </c>
      <c r="B9" s="98" t="s">
        <v>30</v>
      </c>
      <c r="C9" s="165" t="s">
        <v>68</v>
      </c>
      <c r="D9" s="133">
        <v>2016</v>
      </c>
      <c r="E9" s="167">
        <v>2.4</v>
      </c>
      <c r="F9" s="167" t="s">
        <v>123</v>
      </c>
      <c r="G9" s="169"/>
      <c r="H9" s="169"/>
      <c r="I9" s="34" t="s">
        <v>110</v>
      </c>
      <c r="J9" s="137"/>
      <c r="K9" s="157"/>
      <c r="L9" s="137"/>
      <c r="M9" s="138"/>
      <c r="N9" s="138"/>
      <c r="O9" s="139"/>
      <c r="P9" s="139"/>
    </row>
    <row r="10" spans="1:17" s="14" customFormat="1" ht="25.15" customHeight="1" x14ac:dyDescent="0.2">
      <c r="A10" s="135" t="s">
        <v>31</v>
      </c>
      <c r="B10" s="136" t="s">
        <v>30</v>
      </c>
      <c r="C10" s="164" t="s">
        <v>68</v>
      </c>
      <c r="D10" s="134">
        <v>2016</v>
      </c>
      <c r="E10" s="168"/>
      <c r="F10" s="168"/>
      <c r="G10" s="170"/>
      <c r="H10" s="170"/>
      <c r="I10" s="34" t="s">
        <v>111</v>
      </c>
      <c r="J10" s="140"/>
      <c r="K10" s="158"/>
      <c r="L10" s="140"/>
      <c r="M10" s="141"/>
      <c r="N10" s="141"/>
      <c r="O10" s="142"/>
      <c r="P10" s="142"/>
    </row>
    <row r="11" spans="1:17" s="14" customFormat="1" ht="25.15" customHeight="1" x14ac:dyDescent="0.2">
      <c r="A11" s="27" t="s">
        <v>32</v>
      </c>
      <c r="B11" s="27" t="s">
        <v>29</v>
      </c>
      <c r="C11" s="123" t="s">
        <v>68</v>
      </c>
      <c r="D11" s="121">
        <v>2016</v>
      </c>
      <c r="E11" s="16" t="s">
        <v>122</v>
      </c>
      <c r="F11" s="16" t="s">
        <v>124</v>
      </c>
      <c r="G11" s="35" t="s">
        <v>104</v>
      </c>
      <c r="H11" s="35"/>
      <c r="I11" s="46" t="s">
        <v>112</v>
      </c>
      <c r="J11" s="160"/>
      <c r="K11" s="29"/>
      <c r="L11" s="22"/>
      <c r="M11" s="23"/>
      <c r="N11" s="23"/>
      <c r="O11" s="24"/>
      <c r="P11" s="25"/>
    </row>
    <row r="12" spans="1:17" s="14" customFormat="1" ht="25.15" customHeight="1" x14ac:dyDescent="0.2">
      <c r="A12" s="27" t="s">
        <v>33</v>
      </c>
      <c r="B12" s="27" t="s">
        <v>28</v>
      </c>
      <c r="C12" s="123" t="s">
        <v>68</v>
      </c>
      <c r="D12" s="121">
        <v>2016</v>
      </c>
      <c r="E12" s="16" t="s">
        <v>122</v>
      </c>
      <c r="F12" s="16" t="s">
        <v>138</v>
      </c>
      <c r="G12" s="16" t="s">
        <v>105</v>
      </c>
      <c r="H12" s="16"/>
      <c r="I12" s="81" t="s">
        <v>113</v>
      </c>
      <c r="J12" s="159"/>
      <c r="K12" s="29"/>
      <c r="L12" s="36"/>
      <c r="M12" s="37"/>
      <c r="N12" s="37"/>
      <c r="O12" s="38"/>
      <c r="P12" s="25"/>
    </row>
    <row r="13" spans="1:17" s="14" customFormat="1" ht="25.15" customHeight="1" x14ac:dyDescent="0.2">
      <c r="A13" s="27" t="s">
        <v>57</v>
      </c>
      <c r="B13" s="27" t="s">
        <v>47</v>
      </c>
      <c r="C13" s="120" t="s">
        <v>74</v>
      </c>
      <c r="D13" s="121">
        <v>2018</v>
      </c>
      <c r="E13" s="16" t="s">
        <v>115</v>
      </c>
      <c r="F13" s="18"/>
      <c r="G13" s="20"/>
      <c r="H13" s="20"/>
      <c r="I13" s="29"/>
      <c r="J13" s="18"/>
      <c r="K13" s="21"/>
      <c r="L13" s="16"/>
      <c r="M13" s="15"/>
      <c r="N13" s="15"/>
      <c r="O13" s="39"/>
      <c r="P13" s="25"/>
    </row>
    <row r="14" spans="1:17" s="14" customFormat="1" ht="25.15" customHeight="1" x14ac:dyDescent="0.2">
      <c r="A14" s="14" t="s">
        <v>7</v>
      </c>
      <c r="B14" s="27" t="s">
        <v>50</v>
      </c>
      <c r="C14" s="120" t="s">
        <v>73</v>
      </c>
      <c r="D14" s="121">
        <v>2017</v>
      </c>
      <c r="E14" s="16" t="s">
        <v>116</v>
      </c>
      <c r="F14" s="18"/>
      <c r="G14" s="18"/>
      <c r="H14" s="18"/>
      <c r="I14" s="29"/>
      <c r="J14" s="18"/>
      <c r="K14" s="21"/>
      <c r="L14" s="22"/>
      <c r="M14" s="23"/>
      <c r="N14" s="23"/>
      <c r="O14" s="24"/>
      <c r="P14" s="40"/>
    </row>
    <row r="15" spans="1:17" s="14" customFormat="1" ht="25.15" customHeight="1" x14ac:dyDescent="0.2">
      <c r="A15" s="48" t="s">
        <v>152</v>
      </c>
      <c r="B15" s="27" t="s">
        <v>153</v>
      </c>
      <c r="C15" s="120" t="s">
        <v>154</v>
      </c>
      <c r="D15" s="127">
        <v>2021</v>
      </c>
      <c r="E15" s="16" t="s">
        <v>116</v>
      </c>
      <c r="F15" s="18"/>
      <c r="G15" s="20"/>
      <c r="H15" s="20"/>
      <c r="I15" s="29"/>
      <c r="J15" s="18"/>
      <c r="K15" s="21"/>
      <c r="L15" s="18"/>
      <c r="M15" s="19"/>
      <c r="N15" s="19"/>
      <c r="O15" s="17"/>
      <c r="P15" s="47"/>
    </row>
    <row r="16" spans="1:17" s="14" customFormat="1" ht="25.15" customHeight="1" x14ac:dyDescent="0.2">
      <c r="A16" s="27" t="s">
        <v>24</v>
      </c>
      <c r="B16" s="27" t="s">
        <v>43</v>
      </c>
      <c r="C16" s="120" t="s">
        <v>83</v>
      </c>
      <c r="D16" s="121">
        <v>2013</v>
      </c>
      <c r="E16" s="41"/>
      <c r="F16" s="16">
        <v>19</v>
      </c>
      <c r="G16" s="18"/>
      <c r="H16" s="18"/>
      <c r="I16" s="21">
        <v>9</v>
      </c>
      <c r="J16" s="20"/>
      <c r="K16" s="21"/>
      <c r="L16" s="22"/>
      <c r="M16" s="23"/>
      <c r="N16" s="23"/>
      <c r="O16" s="24"/>
      <c r="P16" s="40"/>
    </row>
    <row r="17" spans="1:16" s="14" customFormat="1" ht="25.15" customHeight="1" x14ac:dyDescent="0.2">
      <c r="A17" s="14" t="s">
        <v>25</v>
      </c>
      <c r="B17" s="27" t="s">
        <v>43</v>
      </c>
      <c r="C17" s="120"/>
      <c r="D17" s="121">
        <v>2013</v>
      </c>
      <c r="E17" s="41"/>
      <c r="F17" s="58">
        <v>19</v>
      </c>
      <c r="G17" s="18"/>
      <c r="H17" s="18"/>
      <c r="I17" s="21">
        <v>9</v>
      </c>
      <c r="J17" s="20"/>
      <c r="K17" s="21"/>
      <c r="L17" s="42"/>
      <c r="M17" s="43"/>
      <c r="N17" s="43"/>
      <c r="O17" s="44"/>
      <c r="P17" s="25"/>
    </row>
    <row r="18" spans="1:16" s="14" customFormat="1" ht="25.15" customHeight="1" x14ac:dyDescent="0.2">
      <c r="A18" s="189" t="s">
        <v>182</v>
      </c>
      <c r="B18" s="111" t="s">
        <v>184</v>
      </c>
      <c r="C18" s="130" t="s">
        <v>183</v>
      </c>
      <c r="D18" s="190">
        <v>2024</v>
      </c>
      <c r="E18" s="16" t="s">
        <v>192</v>
      </c>
      <c r="F18" s="105"/>
      <c r="G18" s="187"/>
      <c r="H18" s="187"/>
      <c r="I18" s="108"/>
      <c r="J18" s="105"/>
      <c r="K18" s="106"/>
      <c r="L18" s="105"/>
      <c r="M18" s="59"/>
      <c r="N18" s="59"/>
      <c r="O18" s="60"/>
      <c r="P18" s="188"/>
    </row>
    <row r="19" spans="1:16" s="14" customFormat="1" ht="25.15" customHeight="1" x14ac:dyDescent="0.2">
      <c r="A19" s="191"/>
      <c r="B19" s="192"/>
      <c r="C19" s="173"/>
      <c r="D19" s="193"/>
      <c r="E19" s="16" t="s">
        <v>191</v>
      </c>
      <c r="F19" s="104"/>
      <c r="G19" s="175"/>
      <c r="H19" s="175"/>
      <c r="I19" s="109"/>
      <c r="J19" s="104"/>
      <c r="K19" s="107"/>
      <c r="L19" s="104"/>
      <c r="M19" s="194"/>
      <c r="N19" s="194"/>
      <c r="O19" s="195"/>
      <c r="P19" s="196"/>
    </row>
    <row r="20" spans="1:16" s="14" customFormat="1" ht="25.15" customHeight="1" x14ac:dyDescent="0.2">
      <c r="A20" s="14" t="s">
        <v>21</v>
      </c>
      <c r="B20" s="27" t="s">
        <v>40</v>
      </c>
      <c r="C20" s="120" t="s">
        <v>101</v>
      </c>
      <c r="D20" s="121">
        <v>2013</v>
      </c>
      <c r="E20" s="16" t="s">
        <v>125</v>
      </c>
      <c r="F20" s="18"/>
      <c r="G20" s="18"/>
      <c r="H20" s="18"/>
      <c r="I20" s="29">
        <v>64</v>
      </c>
      <c r="J20" s="18"/>
      <c r="K20" s="21"/>
      <c r="L20" s="36"/>
      <c r="M20" s="37"/>
      <c r="N20" s="37"/>
      <c r="O20" s="38"/>
      <c r="P20" s="25"/>
    </row>
    <row r="21" spans="1:16" s="14" customFormat="1" ht="25.15" customHeight="1" x14ac:dyDescent="0.2">
      <c r="A21" s="27" t="s">
        <v>22</v>
      </c>
      <c r="B21" s="27" t="s">
        <v>40</v>
      </c>
      <c r="C21" s="120"/>
      <c r="D21" s="121">
        <v>2013</v>
      </c>
      <c r="E21" s="16" t="s">
        <v>126</v>
      </c>
      <c r="F21" s="18"/>
      <c r="G21" s="18"/>
      <c r="H21" s="18"/>
      <c r="I21" s="21">
        <v>64</v>
      </c>
      <c r="J21" s="20"/>
      <c r="K21" s="29"/>
      <c r="L21" s="22"/>
      <c r="M21" s="23"/>
      <c r="N21" s="23"/>
      <c r="O21" s="24"/>
      <c r="P21" s="25"/>
    </row>
    <row r="22" spans="1:16" s="14" customFormat="1" ht="25.15" customHeight="1" x14ac:dyDescent="0.2">
      <c r="A22" s="27" t="s">
        <v>9</v>
      </c>
      <c r="B22" s="14" t="s">
        <v>6</v>
      </c>
      <c r="C22" s="120" t="s">
        <v>75</v>
      </c>
      <c r="D22" s="125">
        <v>2016</v>
      </c>
      <c r="E22" s="16">
        <v>0.56000000000000005</v>
      </c>
      <c r="F22" s="16">
        <v>1600</v>
      </c>
      <c r="G22" s="18"/>
      <c r="H22" s="18"/>
      <c r="I22" s="21">
        <v>40000</v>
      </c>
      <c r="J22" s="20"/>
      <c r="K22" s="29"/>
      <c r="L22" s="36"/>
      <c r="M22" s="37"/>
      <c r="N22" s="37"/>
      <c r="O22" s="38"/>
      <c r="P22" s="25"/>
    </row>
    <row r="23" spans="1:16" s="14" customFormat="1" ht="25.15" customHeight="1" x14ac:dyDescent="0.2">
      <c r="A23" s="14" t="s">
        <v>19</v>
      </c>
      <c r="B23" s="27" t="s">
        <v>39</v>
      </c>
      <c r="C23" s="166" t="s">
        <v>96</v>
      </c>
      <c r="D23" s="121">
        <v>2013</v>
      </c>
      <c r="E23" s="16" t="s">
        <v>65</v>
      </c>
      <c r="F23" s="16">
        <v>440</v>
      </c>
      <c r="G23" s="45">
        <v>0.42</v>
      </c>
      <c r="H23" s="45"/>
      <c r="I23" s="46">
        <v>4</v>
      </c>
      <c r="J23" s="160"/>
      <c r="K23" s="29"/>
      <c r="L23" s="22"/>
      <c r="M23" s="23"/>
      <c r="N23" s="23"/>
      <c r="O23" s="24"/>
      <c r="P23" s="25"/>
    </row>
    <row r="24" spans="1:16" s="14" customFormat="1" ht="25.15" customHeight="1" x14ac:dyDescent="0.2">
      <c r="A24" s="99" t="s">
        <v>14</v>
      </c>
      <c r="B24" s="100" t="s">
        <v>61</v>
      </c>
      <c r="C24" s="126" t="s">
        <v>76</v>
      </c>
      <c r="D24" s="133">
        <v>2013</v>
      </c>
      <c r="E24" s="16" t="s">
        <v>119</v>
      </c>
      <c r="F24" s="143"/>
      <c r="G24" s="145"/>
      <c r="H24" s="145"/>
      <c r="I24" s="146"/>
      <c r="J24" s="105"/>
      <c r="K24" s="145"/>
      <c r="L24" s="147"/>
      <c r="M24" s="99"/>
      <c r="N24" s="99"/>
      <c r="O24" s="149"/>
      <c r="P24" s="150"/>
    </row>
    <row r="25" spans="1:16" s="14" customFormat="1" ht="25.15" customHeight="1" x14ac:dyDescent="0.2">
      <c r="A25" s="101" t="s">
        <v>14</v>
      </c>
      <c r="B25" s="102" t="s">
        <v>142</v>
      </c>
      <c r="C25" s="164" t="s">
        <v>76</v>
      </c>
      <c r="D25" s="134">
        <v>2013</v>
      </c>
      <c r="E25" s="16" t="s">
        <v>118</v>
      </c>
      <c r="F25" s="144"/>
      <c r="G25" s="144"/>
      <c r="H25" s="144"/>
      <c r="I25" s="144"/>
      <c r="J25" s="113"/>
      <c r="K25" s="144"/>
      <c r="L25" s="148"/>
      <c r="M25" s="141"/>
      <c r="N25" s="141"/>
      <c r="O25" s="142"/>
      <c r="P25" s="144"/>
    </row>
    <row r="26" spans="1:16" s="27" customFormat="1" ht="25.15" customHeight="1" x14ac:dyDescent="0.2">
      <c r="A26" s="197" t="s">
        <v>177</v>
      </c>
      <c r="B26" s="198" t="s">
        <v>176</v>
      </c>
      <c r="C26" s="199" t="s">
        <v>197</v>
      </c>
      <c r="D26" s="200">
        <v>2024</v>
      </c>
      <c r="E26" s="16" t="s">
        <v>116</v>
      </c>
      <c r="F26" s="201"/>
      <c r="G26" s="201"/>
      <c r="H26" s="201"/>
      <c r="I26" s="202"/>
      <c r="J26" s="57"/>
      <c r="K26" s="202"/>
      <c r="L26" s="201"/>
      <c r="M26" s="197"/>
      <c r="N26" s="197"/>
      <c r="O26" s="203"/>
      <c r="P26" s="203"/>
    </row>
    <row r="27" spans="1:16" s="14" customFormat="1" ht="25.15" customHeight="1" x14ac:dyDescent="0.2">
      <c r="A27" s="48" t="s">
        <v>8</v>
      </c>
      <c r="B27" s="27" t="s">
        <v>45</v>
      </c>
      <c r="C27" s="120" t="s">
        <v>77</v>
      </c>
      <c r="D27" s="127">
        <v>2020</v>
      </c>
      <c r="E27" s="16" t="s">
        <v>116</v>
      </c>
      <c r="F27" s="18"/>
      <c r="G27" s="20"/>
      <c r="H27" s="20"/>
      <c r="I27" s="29"/>
      <c r="J27" s="18"/>
      <c r="K27" s="21"/>
      <c r="L27" s="18"/>
      <c r="M27" s="19"/>
      <c r="N27" s="19"/>
      <c r="O27" s="17"/>
      <c r="P27" s="47"/>
    </row>
    <row r="28" spans="1:16" s="14" customFormat="1" ht="25.15" customHeight="1" x14ac:dyDescent="0.2">
      <c r="A28" s="27" t="s">
        <v>150</v>
      </c>
      <c r="B28" s="27" t="s">
        <v>42</v>
      </c>
      <c r="C28" s="120" t="s">
        <v>146</v>
      </c>
      <c r="D28" s="121">
        <v>2013</v>
      </c>
      <c r="E28" s="41"/>
      <c r="F28" s="18"/>
      <c r="G28" s="18"/>
      <c r="H28" s="18"/>
      <c r="I28" s="29">
        <v>78</v>
      </c>
      <c r="J28" s="18"/>
      <c r="K28" s="21"/>
      <c r="L28" s="18"/>
      <c r="M28" s="19"/>
      <c r="N28" s="19"/>
      <c r="O28" s="17"/>
      <c r="P28" s="47"/>
    </row>
    <row r="29" spans="1:16" s="14" customFormat="1" ht="25.15" customHeight="1" x14ac:dyDescent="0.2">
      <c r="A29" s="27" t="s">
        <v>23</v>
      </c>
      <c r="B29" s="27" t="s">
        <v>41</v>
      </c>
      <c r="C29" s="120"/>
      <c r="D29" s="121">
        <v>2013</v>
      </c>
      <c r="E29" s="16" t="s">
        <v>126</v>
      </c>
      <c r="F29" s="16">
        <v>5600</v>
      </c>
      <c r="G29" s="18"/>
      <c r="H29" s="18"/>
      <c r="I29" s="21">
        <v>63</v>
      </c>
      <c r="J29" s="20"/>
      <c r="K29" s="29"/>
      <c r="L29" s="18"/>
      <c r="M29" s="19"/>
      <c r="N29" s="19"/>
      <c r="O29" s="17"/>
      <c r="P29" s="47"/>
    </row>
    <row r="30" spans="1:16" s="14" customFormat="1" ht="25.15" customHeight="1" x14ac:dyDescent="0.2">
      <c r="A30" s="27" t="s">
        <v>18</v>
      </c>
      <c r="B30" s="27" t="s">
        <v>38</v>
      </c>
      <c r="C30" s="120" t="s">
        <v>100</v>
      </c>
      <c r="D30" s="121">
        <v>2013</v>
      </c>
      <c r="E30" s="16" t="s">
        <v>117</v>
      </c>
      <c r="F30" s="16">
        <v>0.4</v>
      </c>
      <c r="G30" s="49">
        <v>1E-3</v>
      </c>
      <c r="H30" s="49"/>
      <c r="I30" s="46"/>
      <c r="J30" s="160"/>
      <c r="K30" s="29"/>
      <c r="L30" s="18"/>
      <c r="M30" s="19"/>
      <c r="N30" s="19"/>
      <c r="O30" s="17"/>
      <c r="P30" s="25"/>
    </row>
    <row r="31" spans="1:16" s="14" customFormat="1" ht="25.15" customHeight="1" x14ac:dyDescent="0.2">
      <c r="A31" s="14" t="s">
        <v>17</v>
      </c>
      <c r="B31" s="27" t="s">
        <v>37</v>
      </c>
      <c r="C31" s="120" t="s">
        <v>97</v>
      </c>
      <c r="D31" s="121">
        <v>2013</v>
      </c>
      <c r="E31" s="16" t="s">
        <v>127</v>
      </c>
      <c r="F31" s="16">
        <v>0.4</v>
      </c>
      <c r="G31" s="49">
        <v>1E-3</v>
      </c>
      <c r="H31" s="49"/>
      <c r="I31" s="46">
        <v>3</v>
      </c>
      <c r="J31" s="160"/>
      <c r="K31" s="29"/>
      <c r="L31" s="18"/>
      <c r="M31" s="19"/>
      <c r="N31" s="19"/>
      <c r="O31" s="17"/>
      <c r="P31" s="25"/>
    </row>
    <row r="32" spans="1:16" s="14" customFormat="1" ht="25.15" customHeight="1" x14ac:dyDescent="0.2">
      <c r="A32" s="14" t="s">
        <v>20</v>
      </c>
      <c r="B32" s="27" t="s">
        <v>151</v>
      </c>
      <c r="C32" s="120"/>
      <c r="D32" s="121">
        <v>2013</v>
      </c>
      <c r="E32" s="82">
        <v>2.0000000000000001E-4</v>
      </c>
      <c r="F32" s="16">
        <v>0.4</v>
      </c>
      <c r="G32" s="49">
        <v>1E-3</v>
      </c>
      <c r="H32" s="49"/>
      <c r="I32" s="29">
        <v>3</v>
      </c>
      <c r="J32" s="18">
        <v>13</v>
      </c>
      <c r="K32" s="50">
        <v>2.9000000000000001E-2</v>
      </c>
      <c r="L32" s="22"/>
      <c r="M32" s="23"/>
      <c r="N32" s="23"/>
      <c r="O32" s="24"/>
      <c r="P32" s="25"/>
    </row>
    <row r="33" spans="1:16" s="14" customFormat="1" ht="25.15" customHeight="1" x14ac:dyDescent="0.2">
      <c r="A33" s="111" t="s">
        <v>27</v>
      </c>
      <c r="B33" s="62" t="s">
        <v>34</v>
      </c>
      <c r="C33" s="130" t="s">
        <v>78</v>
      </c>
      <c r="D33" s="128">
        <v>2018</v>
      </c>
      <c r="E33" s="103" t="s">
        <v>128</v>
      </c>
      <c r="F33" s="105"/>
      <c r="G33" s="63">
        <v>9.4</v>
      </c>
      <c r="H33" s="63"/>
      <c r="I33" s="26" t="s">
        <v>114</v>
      </c>
      <c r="J33" s="103">
        <v>8.1999999999999993</v>
      </c>
      <c r="K33" s="63">
        <v>1.9</v>
      </c>
      <c r="L33" s="105"/>
      <c r="M33" s="59"/>
      <c r="N33" s="59"/>
      <c r="O33" s="60"/>
      <c r="P33" s="61"/>
    </row>
    <row r="34" spans="1:16" s="14" customFormat="1" ht="25.15" customHeight="1" x14ac:dyDescent="0.2">
      <c r="A34" s="111" t="s">
        <v>0</v>
      </c>
      <c r="B34" s="110" t="s">
        <v>64</v>
      </c>
      <c r="C34" s="126" t="s">
        <v>79</v>
      </c>
      <c r="D34" s="128">
        <v>2020</v>
      </c>
      <c r="E34" s="103" t="s">
        <v>129</v>
      </c>
      <c r="F34" s="105"/>
      <c r="G34" s="106"/>
      <c r="H34" s="106"/>
      <c r="I34" s="108"/>
      <c r="J34" s="105"/>
      <c r="K34" s="106"/>
      <c r="L34" s="16" t="s">
        <v>91</v>
      </c>
      <c r="M34" s="15" t="s">
        <v>91</v>
      </c>
      <c r="N34" s="15" t="s">
        <v>93</v>
      </c>
      <c r="O34" s="39" t="s">
        <v>93</v>
      </c>
      <c r="P34" s="116" t="s">
        <v>66</v>
      </c>
    </row>
    <row r="35" spans="1:16" s="14" customFormat="1" ht="25.15" customHeight="1" x14ac:dyDescent="0.2">
      <c r="A35" s="151" t="s">
        <v>0</v>
      </c>
      <c r="B35" s="163" t="s">
        <v>145</v>
      </c>
      <c r="C35" s="164" t="s">
        <v>79</v>
      </c>
      <c r="D35" s="162">
        <v>2020</v>
      </c>
      <c r="E35" s="104"/>
      <c r="F35" s="104"/>
      <c r="G35" s="107"/>
      <c r="H35" s="107"/>
      <c r="I35" s="109"/>
      <c r="J35" s="104"/>
      <c r="K35" s="107"/>
      <c r="L35" s="16" t="s">
        <v>92</v>
      </c>
      <c r="M35" s="15" t="s">
        <v>92</v>
      </c>
      <c r="N35" s="15" t="s">
        <v>94</v>
      </c>
      <c r="O35" s="39" t="s">
        <v>94</v>
      </c>
      <c r="P35" s="117"/>
    </row>
    <row r="36" spans="1:16" s="14" customFormat="1" ht="25.15" customHeight="1" x14ac:dyDescent="0.2">
      <c r="A36" s="111" t="s">
        <v>159</v>
      </c>
      <c r="B36" s="110" t="s">
        <v>160</v>
      </c>
      <c r="C36" s="126" t="s">
        <v>161</v>
      </c>
      <c r="D36" s="128">
        <v>2022</v>
      </c>
      <c r="E36" s="103"/>
      <c r="F36" s="105"/>
      <c r="G36" s="26" t="s">
        <v>163</v>
      </c>
      <c r="H36" s="116"/>
      <c r="I36" s="108"/>
      <c r="J36" s="105"/>
      <c r="K36" s="204" t="s">
        <v>165</v>
      </c>
      <c r="L36" s="103"/>
      <c r="M36" s="205"/>
      <c r="N36" s="205"/>
      <c r="O36" s="206"/>
      <c r="P36" s="116"/>
    </row>
    <row r="37" spans="1:16" s="14" customFormat="1" ht="25.15" customHeight="1" x14ac:dyDescent="0.2">
      <c r="A37" s="151"/>
      <c r="B37" s="163"/>
      <c r="C37" s="164"/>
      <c r="D37" s="162"/>
      <c r="E37" s="104"/>
      <c r="F37" s="104"/>
      <c r="G37" s="26" t="s">
        <v>164</v>
      </c>
      <c r="H37" s="117"/>
      <c r="I37" s="109"/>
      <c r="J37" s="104"/>
      <c r="K37" s="107"/>
      <c r="L37" s="57"/>
      <c r="M37" s="207"/>
      <c r="N37" s="207"/>
      <c r="O37" s="208"/>
      <c r="P37" s="117"/>
    </row>
    <row r="38" spans="1:16" s="14" customFormat="1" ht="25.15" customHeight="1" x14ac:dyDescent="0.2">
      <c r="A38" s="27" t="s">
        <v>168</v>
      </c>
      <c r="B38" s="209" t="s">
        <v>170</v>
      </c>
      <c r="C38" s="120" t="s">
        <v>169</v>
      </c>
      <c r="D38" s="121">
        <v>2022</v>
      </c>
      <c r="E38" s="16" t="s">
        <v>175</v>
      </c>
      <c r="F38" s="18">
        <v>30</v>
      </c>
      <c r="G38" s="20"/>
      <c r="H38" s="20">
        <v>210</v>
      </c>
      <c r="I38" s="29">
        <v>1900</v>
      </c>
      <c r="J38" s="18"/>
      <c r="K38" s="21"/>
      <c r="L38" s="18"/>
      <c r="M38" s="19"/>
      <c r="N38" s="19"/>
      <c r="O38" s="17"/>
      <c r="P38" s="51"/>
    </row>
    <row r="39" spans="1:16" s="14" customFormat="1" ht="25.15" customHeight="1" x14ac:dyDescent="0.2">
      <c r="A39" s="27" t="s">
        <v>44</v>
      </c>
      <c r="B39" s="27" t="s">
        <v>46</v>
      </c>
      <c r="C39" s="120" t="s">
        <v>80</v>
      </c>
      <c r="D39" s="121">
        <v>2020</v>
      </c>
      <c r="E39" s="16" t="s">
        <v>130</v>
      </c>
      <c r="F39" s="18"/>
      <c r="G39" s="20"/>
      <c r="H39" s="20"/>
      <c r="I39" s="29"/>
      <c r="J39" s="18"/>
      <c r="K39" s="21"/>
      <c r="L39" s="18"/>
      <c r="M39" s="19"/>
      <c r="N39" s="19"/>
      <c r="O39" s="17"/>
      <c r="P39" s="51"/>
    </row>
    <row r="40" spans="1:16" s="14" customFormat="1" ht="25.15" customHeight="1" x14ac:dyDescent="0.2">
      <c r="A40" s="27" t="s">
        <v>16</v>
      </c>
      <c r="B40" s="27" t="s">
        <v>36</v>
      </c>
      <c r="C40" s="120" t="s">
        <v>98</v>
      </c>
      <c r="D40" s="121">
        <v>2013</v>
      </c>
      <c r="E40" s="16" t="s">
        <v>131</v>
      </c>
      <c r="F40" s="16">
        <v>39</v>
      </c>
      <c r="G40" s="49">
        <v>8.7999999999999995E-2</v>
      </c>
      <c r="H40" s="49"/>
      <c r="I40" s="46">
        <v>44</v>
      </c>
      <c r="J40" s="160"/>
      <c r="K40" s="29"/>
      <c r="L40" s="18"/>
      <c r="M40" s="19"/>
      <c r="N40" s="19"/>
      <c r="O40" s="17"/>
      <c r="P40" s="25"/>
    </row>
    <row r="41" spans="1:16" s="14" customFormat="1" ht="27" customHeight="1" x14ac:dyDescent="0.2">
      <c r="A41" s="27" t="s">
        <v>147</v>
      </c>
      <c r="B41" s="27" t="s">
        <v>148</v>
      </c>
      <c r="C41" s="120" t="s">
        <v>71</v>
      </c>
      <c r="D41" s="121">
        <v>2016</v>
      </c>
      <c r="E41" s="16">
        <v>3.1</v>
      </c>
      <c r="F41" s="16" t="s">
        <v>137</v>
      </c>
      <c r="G41" s="20"/>
      <c r="H41" s="20"/>
      <c r="I41" s="81" t="s">
        <v>108</v>
      </c>
      <c r="J41" s="159"/>
      <c r="K41" s="29"/>
      <c r="L41" s="22"/>
      <c r="M41" s="23"/>
      <c r="N41" s="23"/>
      <c r="O41" s="24"/>
      <c r="P41" s="25"/>
    </row>
    <row r="42" spans="1:16" s="14" customFormat="1" ht="25.15" customHeight="1" x14ac:dyDescent="0.2">
      <c r="A42" s="189" t="s">
        <v>185</v>
      </c>
      <c r="B42" s="111" t="s">
        <v>190</v>
      </c>
      <c r="C42" s="130" t="s">
        <v>187</v>
      </c>
      <c r="D42" s="190">
        <v>2024</v>
      </c>
      <c r="E42" s="16" t="s">
        <v>194</v>
      </c>
      <c r="F42" s="105"/>
      <c r="G42" s="187"/>
      <c r="H42" s="187"/>
      <c r="I42" s="108"/>
      <c r="J42" s="105"/>
      <c r="K42" s="106"/>
      <c r="L42" s="105"/>
      <c r="M42" s="59"/>
      <c r="N42" s="59"/>
      <c r="O42" s="60"/>
      <c r="P42" s="188"/>
    </row>
    <row r="43" spans="1:16" s="14" customFormat="1" ht="25.15" customHeight="1" x14ac:dyDescent="0.2">
      <c r="A43" s="191"/>
      <c r="B43" s="192"/>
      <c r="C43" s="173"/>
      <c r="D43" s="193"/>
      <c r="E43" s="16" t="s">
        <v>193</v>
      </c>
      <c r="F43" s="104"/>
      <c r="G43" s="175"/>
      <c r="H43" s="175"/>
      <c r="I43" s="109"/>
      <c r="J43" s="104"/>
      <c r="K43" s="107"/>
      <c r="L43" s="104"/>
      <c r="M43" s="194"/>
      <c r="N43" s="194"/>
      <c r="O43" s="195"/>
      <c r="P43" s="196"/>
    </row>
    <row r="44" spans="1:16" s="14" customFormat="1" ht="25.15" customHeight="1" x14ac:dyDescent="0.2">
      <c r="A44" s="27" t="s">
        <v>15</v>
      </c>
      <c r="B44" s="27" t="s">
        <v>35</v>
      </c>
      <c r="C44" s="120" t="s">
        <v>99</v>
      </c>
      <c r="D44" s="121">
        <v>2013</v>
      </c>
      <c r="E44" s="16" t="s">
        <v>132</v>
      </c>
      <c r="F44" s="16">
        <v>44</v>
      </c>
      <c r="G44" s="52" t="s">
        <v>65</v>
      </c>
      <c r="H44" s="52"/>
      <c r="I44" s="29"/>
      <c r="J44" s="18"/>
      <c r="K44" s="53"/>
      <c r="L44" s="18"/>
      <c r="M44" s="19"/>
      <c r="N44" s="19"/>
      <c r="O44" s="17"/>
      <c r="P44" s="25"/>
    </row>
    <row r="45" spans="1:16" s="14" customFormat="1" ht="25.15" customHeight="1" x14ac:dyDescent="0.2">
      <c r="A45" s="27" t="s">
        <v>178</v>
      </c>
      <c r="B45" s="54" t="s">
        <v>171</v>
      </c>
      <c r="C45" s="129" t="s">
        <v>172</v>
      </c>
      <c r="D45" s="127">
        <v>2024</v>
      </c>
      <c r="E45" s="16" t="s">
        <v>173</v>
      </c>
      <c r="F45" s="18">
        <v>90</v>
      </c>
      <c r="G45" s="20"/>
      <c r="H45" s="20"/>
      <c r="I45" s="29"/>
      <c r="J45" s="18"/>
      <c r="K45" s="21"/>
      <c r="L45" s="18"/>
      <c r="M45" s="19"/>
      <c r="N45" s="19"/>
      <c r="O45" s="17"/>
      <c r="P45" s="25"/>
    </row>
    <row r="46" spans="1:16" s="14" customFormat="1" ht="25.15" customHeight="1" x14ac:dyDescent="0.2">
      <c r="A46" s="27" t="s">
        <v>26</v>
      </c>
      <c r="B46" s="54" t="s">
        <v>63</v>
      </c>
      <c r="C46" s="129" t="s">
        <v>81</v>
      </c>
      <c r="D46" s="127">
        <v>2017</v>
      </c>
      <c r="E46" s="16" t="s">
        <v>133</v>
      </c>
      <c r="F46" s="18"/>
      <c r="G46" s="20"/>
      <c r="H46" s="20"/>
      <c r="I46" s="29"/>
      <c r="J46" s="18"/>
      <c r="K46" s="21"/>
      <c r="L46" s="18"/>
      <c r="M46" s="19"/>
      <c r="N46" s="19"/>
      <c r="O46" s="17"/>
      <c r="P46" s="25"/>
    </row>
    <row r="47" spans="1:16" s="14" customFormat="1" ht="32.1" customHeight="1" x14ac:dyDescent="0.2">
      <c r="A47" s="111" t="s">
        <v>10</v>
      </c>
      <c r="B47" s="111" t="s">
        <v>48</v>
      </c>
      <c r="C47" s="130" t="s">
        <v>82</v>
      </c>
      <c r="D47" s="128">
        <v>2016</v>
      </c>
      <c r="E47" s="16" t="s">
        <v>134</v>
      </c>
      <c r="F47" s="108"/>
      <c r="G47" s="114"/>
      <c r="H47" s="114"/>
      <c r="I47" s="108"/>
      <c r="J47" s="105"/>
      <c r="K47" s="106"/>
      <c r="L47" s="105"/>
      <c r="M47" s="152"/>
      <c r="N47" s="152"/>
      <c r="O47" s="153"/>
      <c r="P47" s="106"/>
    </row>
    <row r="48" spans="1:16" s="55" customFormat="1" ht="28.15" customHeight="1" x14ac:dyDescent="0.2">
      <c r="A48" s="151" t="s">
        <v>10</v>
      </c>
      <c r="B48" s="151" t="s">
        <v>48</v>
      </c>
      <c r="C48" s="161" t="s">
        <v>82</v>
      </c>
      <c r="D48" s="162">
        <v>2016</v>
      </c>
      <c r="E48" s="57" t="s">
        <v>135</v>
      </c>
      <c r="F48" s="112"/>
      <c r="G48" s="115"/>
      <c r="H48" s="115"/>
      <c r="I48" s="112"/>
      <c r="J48" s="113"/>
      <c r="K48" s="112"/>
      <c r="L48" s="154"/>
      <c r="M48" s="155"/>
      <c r="N48" s="155"/>
      <c r="O48" s="156"/>
      <c r="P48" s="112"/>
    </row>
    <row r="49" spans="1:16" s="14" customFormat="1" ht="25.15" customHeight="1" x14ac:dyDescent="0.2">
      <c r="A49" s="189" t="s">
        <v>186</v>
      </c>
      <c r="B49" s="111" t="s">
        <v>189</v>
      </c>
      <c r="C49" s="130" t="s">
        <v>188</v>
      </c>
      <c r="D49" s="190">
        <v>2024</v>
      </c>
      <c r="E49" s="16" t="s">
        <v>192</v>
      </c>
      <c r="F49" s="105"/>
      <c r="G49" s="187"/>
      <c r="H49" s="187"/>
      <c r="I49" s="108"/>
      <c r="J49" s="105"/>
      <c r="K49" s="106"/>
      <c r="L49" s="105"/>
      <c r="M49" s="59"/>
      <c r="N49" s="59"/>
      <c r="O49" s="60"/>
      <c r="P49" s="188"/>
    </row>
    <row r="50" spans="1:16" s="2" customFormat="1" ht="25.5" x14ac:dyDescent="0.2">
      <c r="A50" s="55"/>
      <c r="B50" s="55"/>
      <c r="C50" s="173"/>
      <c r="D50" s="174"/>
      <c r="E50" s="57" t="s">
        <v>191</v>
      </c>
      <c r="F50" s="104"/>
      <c r="G50" s="175"/>
      <c r="H50" s="175"/>
      <c r="I50" s="109"/>
      <c r="J50" s="104"/>
      <c r="K50" s="107"/>
      <c r="L50" s="176"/>
      <c r="M50" s="177"/>
      <c r="N50" s="177"/>
      <c r="O50" s="178"/>
      <c r="P50" s="179"/>
    </row>
    <row r="51" spans="1:16" s="2" customFormat="1" x14ac:dyDescent="0.2">
      <c r="C51" s="131"/>
      <c r="D51" s="132"/>
      <c r="E51" s="4"/>
      <c r="F51" s="4"/>
      <c r="G51" s="6"/>
      <c r="H51" s="6"/>
      <c r="I51" s="5"/>
      <c r="J51" s="4"/>
      <c r="K51" s="8"/>
      <c r="L51" s="9"/>
      <c r="M51" s="3"/>
      <c r="N51" s="3"/>
      <c r="O51" s="10"/>
      <c r="P51" s="7"/>
    </row>
    <row r="52" spans="1:16" s="2" customFormat="1" x14ac:dyDescent="0.2">
      <c r="C52" s="131"/>
      <c r="D52" s="132"/>
      <c r="E52" s="4"/>
      <c r="F52" s="4"/>
      <c r="G52" s="6"/>
      <c r="H52" s="6"/>
      <c r="I52" s="5"/>
      <c r="J52" s="4"/>
      <c r="K52" s="8"/>
      <c r="L52" s="9"/>
      <c r="M52" s="3"/>
      <c r="N52" s="3"/>
      <c r="O52" s="10"/>
      <c r="P52" s="7"/>
    </row>
    <row r="53" spans="1:16" s="2" customFormat="1" x14ac:dyDescent="0.2">
      <c r="C53" s="131"/>
      <c r="D53" s="132"/>
      <c r="E53" s="4"/>
      <c r="F53" s="4"/>
      <c r="G53" s="6"/>
      <c r="H53" s="6"/>
      <c r="I53" s="5"/>
      <c r="J53" s="4"/>
      <c r="K53" s="8"/>
      <c r="L53" s="9"/>
      <c r="M53" s="3"/>
      <c r="N53" s="3"/>
      <c r="O53" s="10"/>
      <c r="P53" s="7"/>
    </row>
    <row r="54" spans="1:16" s="2" customFormat="1" x14ac:dyDescent="0.2">
      <c r="C54" s="131"/>
      <c r="D54" s="132"/>
      <c r="E54" s="4"/>
      <c r="F54" s="4"/>
      <c r="G54" s="6"/>
      <c r="H54" s="6"/>
      <c r="I54" s="5"/>
      <c r="J54" s="4"/>
      <c r="K54" s="8"/>
      <c r="L54" s="9"/>
      <c r="M54" s="3"/>
      <c r="N54" s="3"/>
      <c r="O54" s="10"/>
      <c r="P54" s="7"/>
    </row>
    <row r="55" spans="1:16" s="2" customFormat="1" x14ac:dyDescent="0.2">
      <c r="C55" s="131"/>
      <c r="D55" s="132"/>
      <c r="E55" s="4"/>
      <c r="F55" s="4"/>
      <c r="G55" s="6"/>
      <c r="H55" s="6"/>
      <c r="I55" s="5"/>
      <c r="J55" s="4"/>
      <c r="K55" s="8"/>
      <c r="L55" s="9"/>
      <c r="M55" s="3"/>
      <c r="N55" s="3"/>
      <c r="O55" s="10"/>
      <c r="P55" s="7"/>
    </row>
    <row r="56" spans="1:16" s="2" customFormat="1" x14ac:dyDescent="0.2">
      <c r="C56" s="131"/>
      <c r="D56" s="132"/>
      <c r="E56" s="4"/>
      <c r="F56" s="4"/>
      <c r="G56" s="6"/>
      <c r="H56" s="6"/>
      <c r="I56" s="5"/>
      <c r="J56" s="4"/>
      <c r="K56" s="8"/>
      <c r="L56" s="9"/>
      <c r="M56" s="3"/>
      <c r="N56" s="3"/>
      <c r="O56" s="10"/>
      <c r="P56" s="7"/>
    </row>
    <row r="57" spans="1:16" s="2" customFormat="1" x14ac:dyDescent="0.2">
      <c r="C57" s="131"/>
      <c r="D57" s="132"/>
      <c r="E57" s="4"/>
      <c r="F57" s="4"/>
      <c r="G57" s="6"/>
      <c r="H57" s="6"/>
      <c r="I57" s="5"/>
      <c r="J57" s="4"/>
      <c r="K57" s="8"/>
      <c r="L57" s="9"/>
      <c r="M57" s="3"/>
      <c r="N57" s="3"/>
      <c r="O57" s="10"/>
      <c r="P57" s="7"/>
    </row>
    <row r="58" spans="1:16" s="2" customFormat="1" x14ac:dyDescent="0.2">
      <c r="C58" s="131"/>
      <c r="D58" s="132"/>
      <c r="E58" s="4"/>
      <c r="F58" s="4"/>
      <c r="G58" s="6"/>
      <c r="H58" s="6"/>
      <c r="I58" s="5"/>
      <c r="J58" s="4"/>
      <c r="K58" s="8"/>
      <c r="L58" s="9"/>
      <c r="M58" s="3"/>
      <c r="N58" s="3"/>
      <c r="O58" s="10"/>
      <c r="P58" s="7"/>
    </row>
  </sheetData>
  <autoFilter ref="A3:P48" xr:uid="{00000000-0009-0000-0000-000001000000}"/>
  <mergeCells count="3">
    <mergeCell ref="L1:O1"/>
    <mergeCell ref="B1:B2"/>
    <mergeCell ref="I1:J1"/>
  </mergeCells>
  <phoneticPr fontId="0" type="noConversion"/>
  <pageMargins left="0.75" right="0.75" top="1" bottom="1" header="0.5" footer="0.5"/>
  <pageSetup paperSize="5" scale="59" fitToHeight="1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 me</vt:lpstr>
      <vt:lpstr>Summary Table</vt:lpstr>
      <vt:lpstr>'Summary Table'!Print_Area</vt:lpstr>
    </vt:vector>
  </TitlesOfParts>
  <Company>Environment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sushil.dixit@canada.ca</dc:creator>
  <dc:description>Added columns AJ and AK in Summary sheet summing the # of guidelines and # of individual chemicals for which there are guidelines</dc:description>
  <cp:lastModifiedBy>Dixit,Sushil (ECCC)</cp:lastModifiedBy>
  <cp:lastPrinted>2006-10-19T13:42:02Z</cp:lastPrinted>
  <dcterms:created xsi:type="dcterms:W3CDTF">2006-06-19T20:47:47Z</dcterms:created>
  <dcterms:modified xsi:type="dcterms:W3CDTF">2024-11-18T19:35:51Z</dcterms:modified>
</cp:coreProperties>
</file>