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480" windowHeight="11370" tabRatio="760" activeTab="0"/>
  </bookViews>
  <sheets>
    <sheet name="Instructions " sheetId="1" r:id="rId1"/>
    <sheet name="Input Information" sheetId="2" r:id="rId2"/>
    <sheet name="Part 1 Releases" sheetId="3" r:id="rId3"/>
    <sheet name="Parts 2 and 3 Releases" sheetId="4" r:id="rId4"/>
    <sheet name="Part 4 Releases" sheetId="5" r:id="rId5"/>
    <sheet name="Part 5 Releases " sheetId="6" r:id="rId6"/>
  </sheets>
  <definedNames/>
  <calcPr fullCalcOnLoad="1"/>
</workbook>
</file>

<file path=xl/sharedStrings.xml><?xml version="1.0" encoding="utf-8"?>
<sst xmlns="http://schemas.openxmlformats.org/spreadsheetml/2006/main" count="187" uniqueCount="95">
  <si>
    <t>Input Data</t>
  </si>
  <si>
    <t>tonnes per year</t>
  </si>
  <si>
    <t>Substance Name</t>
  </si>
  <si>
    <t>CAS Number</t>
  </si>
  <si>
    <t>Emission Factor</t>
  </si>
  <si>
    <t>Activity Rate from input tab</t>
  </si>
  <si>
    <t>Units</t>
  </si>
  <si>
    <t>*</t>
  </si>
  <si>
    <t>Carbon Monoxide (CO)</t>
  </si>
  <si>
    <t>630-08-0</t>
  </si>
  <si>
    <t>tonnes</t>
  </si>
  <si>
    <t>Sulphur Dioxide (SO2)</t>
  </si>
  <si>
    <t>7446-09-5</t>
  </si>
  <si>
    <t>11104-93-1</t>
  </si>
  <si>
    <t>Volatile Organic Compounds (VOCs)</t>
  </si>
  <si>
    <t>Total Particulate Matter (TPM)</t>
  </si>
  <si>
    <t>Part 1 Substance Releases</t>
  </si>
  <si>
    <t>Part 2 - 3 Substance Releases</t>
  </si>
  <si>
    <t>Activity Rate</t>
  </si>
  <si>
    <t>kg/tonne</t>
  </si>
  <si>
    <t>Part 4 Criteria Air Contaminants (CAC) Releases</t>
  </si>
  <si>
    <t>Part 5 Selected Volatile Organic Compounds Releases</t>
  </si>
  <si>
    <t>Purpose</t>
  </si>
  <si>
    <t>How to Use the Estimation Tool</t>
  </si>
  <si>
    <t>Sources of Information</t>
  </si>
  <si>
    <t>Additional Information</t>
  </si>
  <si>
    <t xml:space="preserve">The spreadsheet has been populated with default emission factors, however if you have a site specific emission factor you would prefer to use you may enter it in the emission factor column.  If you choose to insert your own emission factor ensure that the units have been converted accordingly.  </t>
  </si>
  <si>
    <t>Anthracite Coal Burned</t>
  </si>
  <si>
    <t>Level 3 - Anthracite Coal</t>
  </si>
  <si>
    <t>Level 4 - Traveling Grate (Overfeed) Stoker</t>
  </si>
  <si>
    <t xml:space="preserve"> </t>
  </si>
  <si>
    <t>Ash Content of Coal</t>
  </si>
  <si>
    <t>%</t>
  </si>
  <si>
    <t>Sulphur Content of Coal</t>
  </si>
  <si>
    <t>Arsenic</t>
  </si>
  <si>
    <t>Biphenyl</t>
  </si>
  <si>
    <t>Cadmium</t>
  </si>
  <si>
    <t>Chromium</t>
  </si>
  <si>
    <t>Lead</t>
  </si>
  <si>
    <t>Manganese</t>
  </si>
  <si>
    <t>Mercury</t>
  </si>
  <si>
    <t>Naphthalene</t>
  </si>
  <si>
    <t>Nickel</t>
  </si>
  <si>
    <t>Selenium</t>
  </si>
  <si>
    <t>7440-38-2</t>
  </si>
  <si>
    <t>92-52-4</t>
  </si>
  <si>
    <t>7440-43-9</t>
  </si>
  <si>
    <t>7440-47-3</t>
  </si>
  <si>
    <t>7439-92-1</t>
  </si>
  <si>
    <t>7439-96-5</t>
  </si>
  <si>
    <t>7439-97-6</t>
  </si>
  <si>
    <t>91-20-3</t>
  </si>
  <si>
    <t>7440-02-0</t>
  </si>
  <si>
    <t>85-01-8</t>
  </si>
  <si>
    <t>7782-49-2</t>
  </si>
  <si>
    <t>Phenanthrene</t>
  </si>
  <si>
    <t>Weight % *</t>
  </si>
  <si>
    <t>* EF = Emission Factor</t>
  </si>
  <si>
    <t>** No single CAS Number applies to this substance</t>
  </si>
  <si>
    <t>EF* Units</t>
  </si>
  <si>
    <t xml:space="preserve">Total Release </t>
  </si>
  <si>
    <t>Total Release</t>
  </si>
  <si>
    <t xml:space="preserve">Since the NPRI reporting thresholds are for the facility as a whole, the air releases calculated in this spreadsheet must be added to the NPRI releases from other sources (air releases) and activities at the facility.  </t>
  </si>
  <si>
    <t>EF* units</t>
  </si>
  <si>
    <t>SCC  Code - 10200104, 10300102</t>
  </si>
  <si>
    <t>Level 2 - Industrial, Commercial/Institutional</t>
  </si>
  <si>
    <t>EF units</t>
  </si>
  <si>
    <t>* No single CAS Number applies to this substance</t>
  </si>
  <si>
    <t>** EF = Emission Factor</t>
  </si>
  <si>
    <t>EF** units</t>
  </si>
  <si>
    <t>B</t>
  </si>
  <si>
    <t>C</t>
  </si>
  <si>
    <t>U</t>
  </si>
  <si>
    <t>E</t>
  </si>
  <si>
    <t>EF Rating</t>
  </si>
  <si>
    <t xml:space="preserve">The emission factors used in this spreadsheet are based on uncontrolled emissions.  If you are using an emission control device you will have to adjust the emissions calculated by this spreadsheet according to the following formula: </t>
  </si>
  <si>
    <t>Controlled Emissions = Uncontrolled emission x ((100 - control efficiency)/100))</t>
  </si>
  <si>
    <t>Before using the number calculated with this spreadsheet ensure that only the processes used at your facility are represented in the respective tab.  If you notice that a process has been included in the release calculation that is not present at your facility, replace the emission factor for that process with the number 0.  This will remove the releases due to that process from your release calculation.</t>
  </si>
  <si>
    <t>kg</t>
  </si>
  <si>
    <t>Ammonia</t>
  </si>
  <si>
    <t>7664-41-7</t>
  </si>
  <si>
    <t>Level 1 - External Combustion Boilers</t>
  </si>
  <si>
    <r>
      <t xml:space="preserve">Anthracite Coal Combustion </t>
    </r>
    <r>
      <rPr>
        <b/>
        <u val="single"/>
        <sz val="10"/>
        <rFont val="Arial"/>
        <family val="2"/>
      </rPr>
      <t>(stoker fired boilers)</t>
    </r>
  </si>
  <si>
    <t>This spreadsheet was designed to assist with estimating the releases of NPRI substances from the burning of anthracite coal in stoker fired boilers.  The substances of concern in this activity are Metals (Part 1 Substances), PAH (Part 2 Substances) and Criteria Air Contaminants (Part 4 Substances).</t>
  </si>
  <si>
    <t>No information available for Part 5 substances.</t>
  </si>
  <si>
    <t>Oxides of Nitrogen, expressed as NO2 (NOx)</t>
  </si>
  <si>
    <t xml:space="preserve">By selecting the "Input Information" tab in this workbook you may enter all of the relevant data required to perform the release estimates calculated in the following four tabs.  Cells highlighted in yellow are required values.  Once you have entered all the required values you can view the generated release estimates, which will appear in red bold font, by selecting one of the following four tabs: "Part 1 Releases", "Part 2 - 3 Releases", "Part 4 Releases", and "Part 5 Releases".  Part 1 releases include the core NPRI substances with a 10-tonne manufacture, process or otherwise use threshold, along with other selected metal compounds with 5-kg and 50-kg thresholds.  Part 2 and 3 releases include PAHs and dioxins and furans, respectively. The Part 2 substances have an incidentally manufactured reporting threshold and Part 3 substances have an activity based reporting threshold. Part 4 releases include the seven Criteria Air Contaminants which have release-based thresholds.  Part 5 releases include the 75 selected VOCs with additional reporting requirements.  </t>
  </si>
  <si>
    <t>Emission factors are from the US EPA's WebFIRE (version December 2005) database.</t>
  </si>
  <si>
    <t xml:space="preserve">Applicable Source Classification Code used for Emission Factor determination in the US EPA's WebFIRE database </t>
  </si>
  <si>
    <t>Activity Rate from Input Tab</t>
  </si>
  <si>
    <t>***The EFs for PM10 and PM2.5 may be used only if the Ash Content is more than 6 %</t>
  </si>
  <si>
    <r>
      <t>Particulate Matter less than or equal to 10 µ</t>
    </r>
    <r>
      <rPr>
        <sz val="10"/>
        <rFont val="Arial"/>
        <family val="0"/>
      </rPr>
      <t>m (PM10)***</t>
    </r>
  </si>
  <si>
    <r>
      <t>Particulate Matter less than or equal to 2.5 µ</t>
    </r>
    <r>
      <rPr>
        <sz val="10"/>
        <rFont val="Arial"/>
        <family val="0"/>
      </rPr>
      <t>m (PM2.5)***</t>
    </r>
  </si>
  <si>
    <t>Emission factor ratings have been provided for each emission factor in the column following the emission factor units.  For more information on what these ratings mean, refer to the FAQs in the AP-42 document: http://www.epa.gov/ttn/chief/faq/ap42faq.html#ratings</t>
  </si>
  <si>
    <t>To maintain consistency with the NPRI reporting software, this workbook generates values to three decimal places, except for D-F releases which are extended to six decimal places.</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</si>
</sst>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
    <numFmt numFmtId="182" formatCode="0.0000"/>
    <numFmt numFmtId="183" formatCode="0.00000"/>
    <numFmt numFmtId="184" formatCode="0.000000"/>
    <numFmt numFmtId="185" formatCode="&quot;Yes&quot;;&quot;Yes&quot;;&quot;No&quot;"/>
    <numFmt numFmtId="186" formatCode="&quot;True&quot;;&quot;True&quot;;&quot;False&quot;"/>
    <numFmt numFmtId="187" formatCode="&quot;On&quot;;&quot;On&quot;;&quot;Off&quot;"/>
    <numFmt numFmtId="188" formatCode="[$€-2]\ #,##0.00_);[Red]\([$€-2]\ #,##0.00\)"/>
  </numFmts>
  <fonts count="28">
    <font>
      <sz val="10"/>
      <name val="Arial"/>
      <family val="0"/>
    </font>
    <font>
      <b/>
      <sz val="10"/>
      <name val="Arial"/>
      <family val="2"/>
    </font>
    <font>
      <b/>
      <u val="single"/>
      <sz val="10"/>
      <name val="Arial"/>
      <family val="2"/>
    </font>
    <font>
      <b/>
      <sz val="14"/>
      <name val="Arial"/>
      <family val="2"/>
    </font>
    <font>
      <b/>
      <sz val="10"/>
      <color indexed="10"/>
      <name val="Arial"/>
      <family val="2"/>
    </font>
    <font>
      <sz val="10"/>
      <color indexed="17"/>
      <name val="Arial"/>
      <family val="0"/>
    </font>
    <font>
      <sz val="8"/>
      <name val="Arial"/>
      <family val="0"/>
    </font>
    <font>
      <sz val="9"/>
      <name val="Arial"/>
      <family val="2"/>
    </font>
    <font>
      <u val="single"/>
      <sz val="10"/>
      <color indexed="12"/>
      <name val="Arial"/>
      <family val="0"/>
    </font>
    <font>
      <u val="single"/>
      <sz val="10"/>
      <color indexed="36"/>
      <name val="Arial"/>
      <family val="0"/>
    </font>
    <font>
      <b/>
      <u val="single"/>
      <sz val="14"/>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19">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3"/>
        <bgColor indexed="64"/>
      </patternFill>
    </fill>
  </fills>
  <borders count="1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style="thin"/>
      <right style="medium"/>
      <top style="medium"/>
      <bottom style="medium"/>
    </border>
    <border>
      <left style="medium"/>
      <right style="medium"/>
      <top style="medium"/>
      <bottom style="medium"/>
    </border>
    <border>
      <left>
        <color indexed="63"/>
      </left>
      <right style="thin"/>
      <top style="medium"/>
      <bottom style="mediu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4"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6" borderId="0" applyNumberFormat="0" applyBorder="0" applyAlignment="0" applyProtection="0"/>
    <xf numFmtId="0" fontId="27" fillId="8" borderId="0" applyNumberFormat="0" applyBorder="0" applyAlignment="0" applyProtection="0"/>
    <xf numFmtId="0" fontId="27" fillId="7" borderId="0" applyNumberFormat="0" applyBorder="0" applyAlignment="0" applyProtection="0"/>
    <xf numFmtId="0" fontId="26" fillId="9" borderId="0" applyNumberFormat="0" applyBorder="0" applyAlignment="0" applyProtection="0"/>
    <xf numFmtId="0" fontId="26" fillId="3" borderId="0" applyNumberFormat="0" applyBorder="0" applyAlignment="0" applyProtection="0"/>
    <xf numFmtId="0" fontId="26" fillId="7" borderId="0" applyNumberFormat="0" applyBorder="0" applyAlignment="0" applyProtection="0"/>
    <xf numFmtId="0" fontId="26" fillId="6" borderId="0" applyNumberFormat="0" applyBorder="0" applyAlignment="0" applyProtection="0"/>
    <xf numFmtId="0" fontId="26" fillId="9"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3" borderId="0" applyNumberFormat="0" applyBorder="0" applyAlignment="0" applyProtection="0"/>
    <xf numFmtId="0" fontId="23" fillId="0" borderId="0" applyNumberFormat="0" applyFill="0" applyBorder="0" applyAlignment="0" applyProtection="0"/>
    <xf numFmtId="0" fontId="20" fillId="14" borderId="1" applyNumberFormat="0" applyAlignment="0" applyProtection="0"/>
    <xf numFmtId="0" fontId="21"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4" borderId="3"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7" borderId="1" applyNumberFormat="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6" fillId="15" borderId="0" applyNumberFormat="0" applyBorder="0" applyAlignment="0" applyProtection="0"/>
    <xf numFmtId="0" fontId="17" fillId="7" borderId="0" applyNumberFormat="0" applyBorder="0" applyAlignment="0" applyProtection="0"/>
    <xf numFmtId="9" fontId="0" fillId="0" borderId="0" applyFont="0" applyFill="0" applyBorder="0" applyAlignment="0" applyProtection="0"/>
    <xf numFmtId="0" fontId="15" fillId="16" borderId="0" applyNumberFormat="0" applyBorder="0" applyAlignment="0" applyProtection="0"/>
    <xf numFmtId="0" fontId="19" fillId="14" borderId="4" applyNumberFormat="0" applyAlignment="0" applyProtection="0"/>
    <xf numFmtId="0" fontId="24" fillId="0" borderId="0" applyNumberFormat="0" applyFill="0" applyBorder="0" applyAlignment="0" applyProtection="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25" fillId="0" borderId="8" applyNumberFormat="0" applyFill="0" applyAlignment="0" applyProtection="0"/>
    <xf numFmtId="0" fontId="22" fillId="17" borderId="9" applyNumberFormat="0" applyAlignment="0" applyProtection="0"/>
  </cellStyleXfs>
  <cellXfs count="89">
    <xf numFmtId="0" fontId="0" fillId="0" borderId="0" xfId="0" applyAlignment="1">
      <alignment/>
    </xf>
    <xf numFmtId="49" fontId="0" fillId="0" borderId="0" xfId="0" applyNumberFormat="1" applyAlignment="1">
      <alignment horizontal="left" wrapText="1"/>
    </xf>
    <xf numFmtId="0" fontId="1" fillId="0" borderId="0" xfId="0" applyFont="1" applyAlignment="1">
      <alignment/>
    </xf>
    <xf numFmtId="0" fontId="0" fillId="0" borderId="10" xfId="0" applyBorder="1" applyAlignment="1">
      <alignment/>
    </xf>
    <xf numFmtId="0" fontId="1" fillId="0" borderId="11" xfId="0" applyFont="1" applyBorder="1" applyAlignment="1">
      <alignment/>
    </xf>
    <xf numFmtId="180" fontId="0" fillId="0" borderId="0" xfId="0" applyNumberFormat="1" applyAlignment="1">
      <alignment/>
    </xf>
    <xf numFmtId="0" fontId="2" fillId="0" borderId="0" xfId="0" applyFont="1" applyAlignment="1">
      <alignment/>
    </xf>
    <xf numFmtId="0" fontId="0" fillId="0" borderId="0" xfId="0" applyAlignment="1">
      <alignment horizontal="center"/>
    </xf>
    <xf numFmtId="0" fontId="1" fillId="0" borderId="11" xfId="0" applyFont="1" applyFill="1" applyBorder="1" applyAlignment="1">
      <alignment/>
    </xf>
    <xf numFmtId="0" fontId="0" fillId="0" borderId="0" xfId="0" applyAlignment="1">
      <alignment horizontal="left"/>
    </xf>
    <xf numFmtId="0" fontId="3" fillId="0" borderId="0" xfId="0" applyFont="1" applyAlignment="1">
      <alignment horizontal="left"/>
    </xf>
    <xf numFmtId="0" fontId="5" fillId="0" borderId="0" xfId="0" applyFont="1" applyAlignment="1">
      <alignment/>
    </xf>
    <xf numFmtId="0" fontId="0" fillId="0" borderId="0" xfId="0" applyFont="1" applyAlignment="1">
      <alignment/>
    </xf>
    <xf numFmtId="0" fontId="0" fillId="0" borderId="0" xfId="0" applyAlignment="1">
      <alignment wrapText="1"/>
    </xf>
    <xf numFmtId="0" fontId="0" fillId="0" borderId="0" xfId="0" applyNumberFormat="1" applyAlignment="1">
      <alignment wrapText="1"/>
    </xf>
    <xf numFmtId="0" fontId="2" fillId="0" borderId="0" xfId="0" applyFont="1" applyAlignment="1">
      <alignment wrapText="1"/>
    </xf>
    <xf numFmtId="1" fontId="0" fillId="0" borderId="0" xfId="0" applyNumberFormat="1" applyAlignment="1">
      <alignment/>
    </xf>
    <xf numFmtId="1" fontId="0" fillId="0" borderId="0" xfId="0" applyNumberFormat="1" applyBorder="1" applyAlignment="1">
      <alignment/>
    </xf>
    <xf numFmtId="1" fontId="7" fillId="0" borderId="0" xfId="0" applyNumberFormat="1" applyFont="1" applyBorder="1" applyAlignment="1">
      <alignment/>
    </xf>
    <xf numFmtId="0" fontId="0" fillId="0" borderId="0" xfId="0" applyNumberFormat="1" applyBorder="1" applyAlignment="1">
      <alignment/>
    </xf>
    <xf numFmtId="0" fontId="0" fillId="0" borderId="0" xfId="0" applyNumberFormat="1" applyBorder="1" applyAlignment="1">
      <alignment horizontal="center"/>
    </xf>
    <xf numFmtId="2" fontId="0" fillId="0" borderId="0" xfId="0" applyNumberFormat="1" applyAlignment="1">
      <alignment/>
    </xf>
    <xf numFmtId="2" fontId="0" fillId="0" borderId="0" xfId="0" applyNumberFormat="1" applyBorder="1" applyAlignment="1">
      <alignment horizontal="center"/>
    </xf>
    <xf numFmtId="1" fontId="7" fillId="0" borderId="0" xfId="0" applyNumberFormat="1" applyFont="1" applyFill="1" applyBorder="1" applyAlignment="1">
      <alignment/>
    </xf>
    <xf numFmtId="0" fontId="0" fillId="0" borderId="0" xfId="0" applyBorder="1" applyAlignment="1">
      <alignment horizontal="center"/>
    </xf>
    <xf numFmtId="180" fontId="4" fillId="0" borderId="0" xfId="0" applyNumberFormat="1" applyFont="1" applyAlignment="1">
      <alignment horizontal="center"/>
    </xf>
    <xf numFmtId="2" fontId="0" fillId="0" borderId="0" xfId="0" applyNumberFormat="1" applyAlignment="1">
      <alignment horizontal="center"/>
    </xf>
    <xf numFmtId="0" fontId="1" fillId="0" borderId="12" xfId="0" applyFont="1" applyBorder="1" applyAlignment="1">
      <alignment/>
    </xf>
    <xf numFmtId="0" fontId="1" fillId="0" borderId="12" xfId="0" applyFont="1" applyBorder="1" applyAlignment="1">
      <alignment horizontal="center"/>
    </xf>
    <xf numFmtId="0" fontId="1" fillId="0" borderId="13" xfId="0" applyFont="1" applyBorder="1" applyAlignment="1">
      <alignment horizontal="center"/>
    </xf>
    <xf numFmtId="0" fontId="1" fillId="0" borderId="12" xfId="0" applyFont="1" applyBorder="1" applyAlignment="1">
      <alignment horizontal="right"/>
    </xf>
    <xf numFmtId="0" fontId="7" fillId="0" borderId="0" xfId="0" applyFont="1" applyAlignment="1">
      <alignment/>
    </xf>
    <xf numFmtId="0" fontId="0" fillId="0" borderId="0" xfId="0" applyNumberFormat="1" applyFont="1" applyAlignment="1">
      <alignment wrapText="1"/>
    </xf>
    <xf numFmtId="0" fontId="0" fillId="0" borderId="0" xfId="0" applyFont="1" applyFill="1" applyAlignment="1">
      <alignment/>
    </xf>
    <xf numFmtId="49" fontId="10" fillId="0" borderId="0" xfId="0" applyNumberFormat="1" applyFont="1" applyBorder="1" applyAlignment="1">
      <alignment horizontal="center" wrapText="1"/>
    </xf>
    <xf numFmtId="0" fontId="0" fillId="0" borderId="0" xfId="0" applyBorder="1" applyAlignment="1">
      <alignment wrapText="1"/>
    </xf>
    <xf numFmtId="1" fontId="0" fillId="0" borderId="14" xfId="0" applyNumberFormat="1" applyBorder="1" applyAlignment="1">
      <alignment/>
    </xf>
    <xf numFmtId="1" fontId="0" fillId="0" borderId="14" xfId="0" applyNumberFormat="1" applyBorder="1" applyAlignment="1">
      <alignment horizontal="center"/>
    </xf>
    <xf numFmtId="0" fontId="0" fillId="0" borderId="14" xfId="0" applyBorder="1" applyAlignment="1">
      <alignment horizontal="center"/>
    </xf>
    <xf numFmtId="181" fontId="4" fillId="0" borderId="14" xfId="0" applyNumberFormat="1" applyFont="1" applyBorder="1" applyAlignment="1">
      <alignment horizontal="center"/>
    </xf>
    <xf numFmtId="180" fontId="4" fillId="0" borderId="14" xfId="0" applyNumberFormat="1" applyFont="1" applyBorder="1" applyAlignment="1">
      <alignment horizontal="center"/>
    </xf>
    <xf numFmtId="0" fontId="1" fillId="6" borderId="14" xfId="0" applyFont="1" applyFill="1" applyBorder="1" applyAlignment="1">
      <alignment/>
    </xf>
    <xf numFmtId="0" fontId="1" fillId="6" borderId="14" xfId="0" applyFont="1" applyFill="1" applyBorder="1" applyAlignment="1">
      <alignment horizontal="center"/>
    </xf>
    <xf numFmtId="11" fontId="0" fillId="0" borderId="14" xfId="0" applyNumberFormat="1" applyBorder="1" applyAlignment="1" applyProtection="1">
      <alignment horizontal="center"/>
      <protection locked="0"/>
    </xf>
    <xf numFmtId="183" fontId="0" fillId="0" borderId="14" xfId="0" applyNumberFormat="1" applyBorder="1" applyAlignment="1" applyProtection="1">
      <alignment horizontal="center"/>
      <protection locked="0"/>
    </xf>
    <xf numFmtId="0" fontId="0" fillId="0" borderId="0" xfId="0" applyAlignment="1" applyProtection="1">
      <alignment/>
      <protection/>
    </xf>
    <xf numFmtId="0" fontId="2" fillId="0" borderId="0" xfId="0" applyFont="1" applyAlignment="1" applyProtection="1">
      <alignment horizontal="center"/>
      <protection/>
    </xf>
    <xf numFmtId="0" fontId="1" fillId="0" borderId="0" xfId="0" applyFont="1" applyAlignment="1" applyProtection="1">
      <alignment horizontal="left"/>
      <protection/>
    </xf>
    <xf numFmtId="0" fontId="1" fillId="0" borderId="0" xfId="0" applyFont="1" applyFill="1" applyAlignment="1" applyProtection="1">
      <alignment horizontal="right"/>
      <protection/>
    </xf>
    <xf numFmtId="0" fontId="0" fillId="0" borderId="0" xfId="0" applyFont="1" applyAlignment="1" applyProtection="1">
      <alignment horizontal="right"/>
      <protection/>
    </xf>
    <xf numFmtId="0" fontId="0" fillId="0" borderId="14" xfId="0" applyBorder="1" applyAlignment="1" applyProtection="1">
      <alignment/>
      <protection/>
    </xf>
    <xf numFmtId="0" fontId="1" fillId="0" borderId="14" xfId="0" applyFont="1" applyBorder="1" applyAlignment="1" applyProtection="1">
      <alignment horizontal="left"/>
      <protection/>
    </xf>
    <xf numFmtId="0" fontId="0" fillId="0" borderId="14" xfId="0" applyFont="1" applyBorder="1" applyAlignment="1" applyProtection="1">
      <alignment horizontal="left"/>
      <protection/>
    </xf>
    <xf numFmtId="0" fontId="1" fillId="0" borderId="14" xfId="0" applyFont="1" applyBorder="1" applyAlignment="1" applyProtection="1">
      <alignment/>
      <protection/>
    </xf>
    <xf numFmtId="0" fontId="5" fillId="0" borderId="0" xfId="0" applyFont="1" applyAlignment="1" applyProtection="1">
      <alignment/>
      <protection/>
    </xf>
    <xf numFmtId="0" fontId="0" fillId="18" borderId="14" xfId="0" applyFont="1" applyFill="1" applyBorder="1" applyAlignment="1" applyProtection="1">
      <alignment horizontal="center"/>
      <protection locked="0"/>
    </xf>
    <xf numFmtId="0" fontId="0" fillId="18" borderId="14" xfId="0" applyFill="1" applyBorder="1" applyAlignment="1" applyProtection="1">
      <alignment horizontal="center"/>
      <protection locked="0"/>
    </xf>
    <xf numFmtId="0" fontId="0" fillId="0" borderId="0" xfId="0" applyAlignment="1" applyProtection="1">
      <alignment horizontal="right"/>
      <protection/>
    </xf>
    <xf numFmtId="0" fontId="2" fillId="0" borderId="0" xfId="0" applyFont="1" applyAlignment="1" applyProtection="1">
      <alignment/>
      <protection/>
    </xf>
    <xf numFmtId="180" fontId="0" fillId="0" borderId="0" xfId="0" applyNumberFormat="1" applyAlignment="1" applyProtection="1">
      <alignment/>
      <protection/>
    </xf>
    <xf numFmtId="0" fontId="5" fillId="0" borderId="0" xfId="0" applyFont="1" applyBorder="1" applyAlignment="1" applyProtection="1">
      <alignment horizontal="centerContinuous"/>
      <protection/>
    </xf>
    <xf numFmtId="0" fontId="0" fillId="0" borderId="0" xfId="0" applyBorder="1" applyAlignment="1" applyProtection="1">
      <alignment/>
      <protection/>
    </xf>
    <xf numFmtId="0" fontId="1" fillId="6" borderId="14" xfId="0" applyFont="1" applyFill="1" applyBorder="1" applyAlignment="1" applyProtection="1">
      <alignment/>
      <protection/>
    </xf>
    <xf numFmtId="0" fontId="1" fillId="6" borderId="14" xfId="0" applyFont="1" applyFill="1" applyBorder="1" applyAlignment="1" applyProtection="1">
      <alignment horizontal="right"/>
      <protection/>
    </xf>
    <xf numFmtId="0" fontId="1" fillId="6" borderId="14" xfId="0" applyFont="1" applyFill="1" applyBorder="1" applyAlignment="1" applyProtection="1">
      <alignment horizontal="center"/>
      <protection/>
    </xf>
    <xf numFmtId="0" fontId="0" fillId="0" borderId="0" xfId="0" applyFont="1" applyBorder="1" applyAlignment="1" applyProtection="1">
      <alignment/>
      <protection/>
    </xf>
    <xf numFmtId="1" fontId="0" fillId="0" borderId="14" xfId="0" applyNumberFormat="1" applyBorder="1" applyAlignment="1" applyProtection="1">
      <alignment/>
      <protection/>
    </xf>
    <xf numFmtId="1" fontId="0" fillId="0" borderId="14" xfId="0" applyNumberFormat="1" applyBorder="1" applyAlignment="1" applyProtection="1">
      <alignment horizontal="center"/>
      <protection/>
    </xf>
    <xf numFmtId="0" fontId="0" fillId="0" borderId="14" xfId="0" applyBorder="1" applyAlignment="1" applyProtection="1">
      <alignment horizontal="center"/>
      <protection/>
    </xf>
    <xf numFmtId="180" fontId="4" fillId="0" borderId="14" xfId="0" applyNumberFormat="1" applyFont="1" applyBorder="1" applyAlignment="1" applyProtection="1">
      <alignment horizontal="center"/>
      <protection/>
    </xf>
    <xf numFmtId="180" fontId="4" fillId="0" borderId="0" xfId="0" applyNumberFormat="1" applyFont="1" applyAlignment="1" applyProtection="1">
      <alignment/>
      <protection/>
    </xf>
    <xf numFmtId="0" fontId="0" fillId="0" borderId="0" xfId="0" applyFont="1" applyAlignment="1" applyProtection="1">
      <alignment/>
      <protection/>
    </xf>
    <xf numFmtId="0" fontId="0" fillId="0" borderId="14" xfId="0" applyFont="1" applyBorder="1" applyAlignment="1" applyProtection="1">
      <alignment horizontal="center"/>
      <protection locked="0"/>
    </xf>
    <xf numFmtId="49" fontId="0" fillId="0" borderId="14" xfId="0" applyNumberFormat="1" applyBorder="1" applyAlignment="1" applyProtection="1">
      <alignment horizontal="center"/>
      <protection/>
    </xf>
    <xf numFmtId="0" fontId="0" fillId="0" borderId="14" xfId="0" applyFont="1" applyBorder="1" applyAlignment="1" applyProtection="1">
      <alignment/>
      <protection/>
    </xf>
    <xf numFmtId="0" fontId="0" fillId="0" borderId="0" xfId="0" applyFont="1" applyAlignment="1" applyProtection="1">
      <alignment/>
      <protection/>
    </xf>
    <xf numFmtId="0" fontId="1" fillId="0" borderId="0" xfId="0" applyFont="1" applyAlignment="1">
      <alignment/>
    </xf>
    <xf numFmtId="0" fontId="5" fillId="6" borderId="14" xfId="0" applyFont="1" applyFill="1" applyBorder="1" applyAlignment="1" applyProtection="1">
      <alignment/>
      <protection/>
    </xf>
    <xf numFmtId="0" fontId="0" fillId="0" borderId="0" xfId="0" applyFill="1" applyBorder="1" applyAlignment="1" applyProtection="1">
      <alignment/>
      <protection/>
    </xf>
    <xf numFmtId="180" fontId="4" fillId="0" borderId="0" xfId="0" applyNumberFormat="1" applyFont="1" applyFill="1" applyBorder="1" applyAlignment="1" applyProtection="1">
      <alignment/>
      <protection/>
    </xf>
    <xf numFmtId="0" fontId="5" fillId="0" borderId="0" xfId="0" applyFont="1" applyFill="1" applyBorder="1" applyAlignment="1" applyProtection="1">
      <alignment/>
      <protection/>
    </xf>
    <xf numFmtId="0" fontId="1" fillId="0" borderId="0" xfId="0" applyFont="1" applyFill="1" applyBorder="1" applyAlignment="1" applyProtection="1">
      <alignment/>
      <protection/>
    </xf>
    <xf numFmtId="180" fontId="4" fillId="0" borderId="0" xfId="0" applyNumberFormat="1" applyFont="1" applyFill="1" applyBorder="1" applyAlignment="1" applyProtection="1">
      <alignment horizontal="center"/>
      <protection/>
    </xf>
    <xf numFmtId="0" fontId="0" fillId="0" borderId="0" xfId="0" applyFill="1" applyBorder="1" applyAlignment="1" applyProtection="1">
      <alignment horizontal="center"/>
      <protection/>
    </xf>
    <xf numFmtId="180" fontId="0" fillId="0" borderId="0" xfId="0" applyNumberFormat="1" applyFill="1" applyBorder="1" applyAlignment="1" applyProtection="1">
      <alignment/>
      <protection/>
    </xf>
    <xf numFmtId="0" fontId="0" fillId="0" borderId="14" xfId="0" applyFont="1" applyBorder="1" applyAlignment="1" applyProtection="1">
      <alignment/>
      <protection/>
    </xf>
    <xf numFmtId="0" fontId="1" fillId="6" borderId="14" xfId="0" applyFont="1" applyFill="1" applyBorder="1" applyAlignment="1" applyProtection="1">
      <alignment vertical="center" wrapText="1"/>
      <protection/>
    </xf>
    <xf numFmtId="0" fontId="1" fillId="6" borderId="14" xfId="0" applyFont="1" applyFill="1" applyBorder="1" applyAlignment="1" applyProtection="1">
      <alignment horizontal="right" vertical="center" wrapText="1"/>
      <protection/>
    </xf>
    <xf numFmtId="0" fontId="1" fillId="6" borderId="14" xfId="0" applyFont="1" applyFill="1" applyBorder="1" applyAlignment="1" applyProtection="1">
      <alignment horizontal="center" vertical="center"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a" xfId="42"/>
    <cellStyle name="Comma [0]" xfId="43"/>
    <cellStyle name="Commentaire" xfId="44"/>
    <cellStyle name="Currency" xfId="45"/>
    <cellStyle name="Currency [0]" xfId="46"/>
    <cellStyle name="Entrée" xfId="47"/>
    <cellStyle name="Followed Hyperlink" xfId="48"/>
    <cellStyle name="Hyperlink" xfId="49"/>
    <cellStyle name="Insatisfaisant"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2409825</xdr:colOff>
      <xdr:row>2</xdr:row>
      <xdr:rowOff>9525</xdr:rowOff>
    </xdr:to>
    <xdr:pic>
      <xdr:nvPicPr>
        <xdr:cNvPr id="1" name="Picture 1"/>
        <xdr:cNvPicPr preferRelativeResize="1">
          <a:picLocks noChangeAspect="1"/>
        </xdr:cNvPicPr>
      </xdr:nvPicPr>
      <xdr:blipFill>
        <a:blip r:embed="rId1"/>
        <a:stretch>
          <a:fillRect/>
        </a:stretch>
      </xdr:blipFill>
      <xdr:spPr>
        <a:xfrm>
          <a:off x="0" y="0"/>
          <a:ext cx="2409825" cy="466725"/>
        </a:xfrm>
        <a:prstGeom prst="rect">
          <a:avLst/>
        </a:prstGeom>
        <a:noFill/>
        <a:ln w="9525" cmpd="sng">
          <a:noFill/>
        </a:ln>
      </xdr:spPr>
    </xdr:pic>
    <xdr:clientData/>
  </xdr:twoCellAnchor>
  <xdr:twoCellAnchor editAs="oneCell">
    <xdr:from>
      <xdr:col>0</xdr:col>
      <xdr:colOff>5553075</xdr:colOff>
      <xdr:row>0</xdr:row>
      <xdr:rowOff>19050</xdr:rowOff>
    </xdr:from>
    <xdr:to>
      <xdr:col>0</xdr:col>
      <xdr:colOff>6677025</xdr:colOff>
      <xdr:row>1</xdr:row>
      <xdr:rowOff>190500</xdr:rowOff>
    </xdr:to>
    <xdr:pic>
      <xdr:nvPicPr>
        <xdr:cNvPr id="2" name="Picture 2"/>
        <xdr:cNvPicPr preferRelativeResize="1">
          <a:picLocks noChangeAspect="1"/>
        </xdr:cNvPicPr>
      </xdr:nvPicPr>
      <xdr:blipFill>
        <a:blip r:embed="rId2"/>
        <a:stretch>
          <a:fillRect/>
        </a:stretch>
      </xdr:blipFill>
      <xdr:spPr>
        <a:xfrm>
          <a:off x="5553075" y="19050"/>
          <a:ext cx="112395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38"/>
  <sheetViews>
    <sheetView tabSelected="1" zoomScalePageLayoutView="0" workbookViewId="0" topLeftCell="A1">
      <selection activeCell="A1" sqref="A1"/>
    </sheetView>
  </sheetViews>
  <sheetFormatPr defaultColWidth="9.00390625" defaultRowHeight="12.75"/>
  <cols>
    <col min="1" max="1" width="100.7109375" style="0" customWidth="1"/>
    <col min="2" max="16384" width="9.140625" style="0" customWidth="1"/>
  </cols>
  <sheetData>
    <row r="1" s="9" customFormat="1" ht="18">
      <c r="C1" s="10"/>
    </row>
    <row r="2" spans="1:3" s="9" customFormat="1" ht="18">
      <c r="A2" s="10"/>
      <c r="B2" s="11"/>
      <c r="C2" s="11"/>
    </row>
    <row r="3" spans="1:3" ht="18">
      <c r="A3" s="34" t="s">
        <v>82</v>
      </c>
      <c r="B3" s="1"/>
      <c r="C3" s="1"/>
    </row>
    <row r="4" ht="4.5" customHeight="1"/>
    <row r="5" ht="12.75">
      <c r="A5" s="15" t="s">
        <v>22</v>
      </c>
    </row>
    <row r="6" ht="0.75" customHeight="1">
      <c r="A6" s="15"/>
    </row>
    <row r="7" ht="53.25" customHeight="1">
      <c r="A7" s="14" t="s">
        <v>83</v>
      </c>
    </row>
    <row r="8" ht="4.5" customHeight="1">
      <c r="A8" s="13"/>
    </row>
    <row r="9" ht="18" customHeight="1">
      <c r="A9" s="15" t="s">
        <v>23</v>
      </c>
    </row>
    <row r="10" ht="4.5" customHeight="1" hidden="1">
      <c r="A10" s="15"/>
    </row>
    <row r="11" ht="132" customHeight="1">
      <c r="A11" s="32" t="s">
        <v>86</v>
      </c>
    </row>
    <row r="12" ht="6.75" customHeight="1">
      <c r="A12" s="13"/>
    </row>
    <row r="13" ht="25.5">
      <c r="A13" s="13" t="s">
        <v>62</v>
      </c>
    </row>
    <row r="14" ht="4.5" customHeight="1">
      <c r="A14" s="13"/>
    </row>
    <row r="15" ht="51">
      <c r="A15" s="13" t="s">
        <v>77</v>
      </c>
    </row>
    <row r="16" ht="12.75" customHeight="1">
      <c r="A16" s="13" t="s">
        <v>30</v>
      </c>
    </row>
    <row r="17" ht="25.5">
      <c r="A17" s="15" t="s">
        <v>88</v>
      </c>
    </row>
    <row r="18" ht="4.5" customHeight="1">
      <c r="A18" s="13"/>
    </row>
    <row r="19" ht="12.75">
      <c r="A19" s="16" t="s">
        <v>64</v>
      </c>
    </row>
    <row r="20" ht="12.75">
      <c r="A20" s="16" t="s">
        <v>81</v>
      </c>
    </row>
    <row r="21" spans="1:2" ht="12.75">
      <c r="A21" s="16" t="s">
        <v>65</v>
      </c>
      <c r="B21" s="33"/>
    </row>
    <row r="22" spans="1:2" ht="12.75">
      <c r="A22" s="16" t="s">
        <v>28</v>
      </c>
      <c r="B22" s="33"/>
    </row>
    <row r="23" spans="1:2" ht="12.75">
      <c r="A23" s="16" t="s">
        <v>29</v>
      </c>
      <c r="B23" s="33"/>
    </row>
    <row r="24" ht="12.75">
      <c r="A24" s="13"/>
    </row>
    <row r="25" ht="12.75">
      <c r="A25" s="15" t="s">
        <v>24</v>
      </c>
    </row>
    <row r="26" ht="4.5" customHeight="1">
      <c r="A26" s="13"/>
    </row>
    <row r="27" ht="12.75">
      <c r="A27" s="35" t="s">
        <v>87</v>
      </c>
    </row>
    <row r="28" ht="12.75">
      <c r="A28" s="13"/>
    </row>
    <row r="29" ht="12.75">
      <c r="A29" s="15" t="s">
        <v>25</v>
      </c>
    </row>
    <row r="30" ht="4.5" customHeight="1">
      <c r="A30" s="15"/>
    </row>
    <row r="31" ht="25.5">
      <c r="A31" s="13" t="s">
        <v>94</v>
      </c>
    </row>
    <row r="32" ht="4.5" customHeight="1">
      <c r="A32" s="13"/>
    </row>
    <row r="33" ht="38.25">
      <c r="A33" s="13" t="s">
        <v>26</v>
      </c>
    </row>
    <row r="34" ht="4.5" customHeight="1"/>
    <row r="35" ht="25.5">
      <c r="A35" s="13" t="s">
        <v>75</v>
      </c>
    </row>
    <row r="36" ht="12.75">
      <c r="A36" s="76" t="s">
        <v>76</v>
      </c>
    </row>
    <row r="38" ht="38.25">
      <c r="A38" s="14" t="s">
        <v>93</v>
      </c>
    </row>
  </sheetData>
  <sheetProtection password="CA53" sheet="1" objects="1" scenarios="1"/>
  <printOptions/>
  <pageMargins left="0.75"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2:D9"/>
  <sheetViews>
    <sheetView zoomScalePageLayoutView="0" workbookViewId="0" topLeftCell="A2">
      <selection activeCell="B6" sqref="B6"/>
    </sheetView>
  </sheetViews>
  <sheetFormatPr defaultColWidth="9.140625" defaultRowHeight="12.75"/>
  <cols>
    <col min="1" max="1" width="24.57421875" style="45" customWidth="1"/>
    <col min="2" max="2" width="16.57421875" style="45" customWidth="1"/>
    <col min="3" max="3" width="14.8515625" style="45" customWidth="1"/>
    <col min="4" max="6" width="9.140625" style="45" customWidth="1"/>
    <col min="7" max="7" width="11.57421875" style="45" customWidth="1"/>
    <col min="8" max="16384" width="9.140625" style="45" customWidth="1"/>
  </cols>
  <sheetData>
    <row r="2" ht="12.75">
      <c r="B2" s="46" t="s">
        <v>0</v>
      </c>
    </row>
    <row r="3" spans="1:4" ht="12.75">
      <c r="A3" s="47"/>
      <c r="B3" s="48"/>
      <c r="C3" s="49"/>
      <c r="D3" s="47"/>
    </row>
    <row r="4" spans="1:4" ht="12.75">
      <c r="A4" s="47"/>
      <c r="B4" s="48"/>
      <c r="C4" s="49"/>
      <c r="D4" s="47"/>
    </row>
    <row r="5" spans="1:3" ht="12.75">
      <c r="A5" s="77"/>
      <c r="B5" s="64" t="s">
        <v>18</v>
      </c>
      <c r="C5" s="64" t="s">
        <v>6</v>
      </c>
    </row>
    <row r="6" spans="1:4" ht="12.75">
      <c r="A6" s="51" t="s">
        <v>27</v>
      </c>
      <c r="B6" s="55"/>
      <c r="C6" s="52" t="s">
        <v>1</v>
      </c>
      <c r="D6" s="45" t="s">
        <v>30</v>
      </c>
    </row>
    <row r="7" spans="1:3" ht="12.75">
      <c r="A7" s="53" t="s">
        <v>31</v>
      </c>
      <c r="B7" s="56"/>
      <c r="C7" s="50" t="s">
        <v>32</v>
      </c>
    </row>
    <row r="8" spans="1:3" ht="12.75">
      <c r="A8" s="53" t="s">
        <v>33</v>
      </c>
      <c r="B8" s="56"/>
      <c r="C8" s="50" t="s">
        <v>32</v>
      </c>
    </row>
    <row r="9" ht="12.75">
      <c r="A9" s="54"/>
    </row>
  </sheetData>
  <sheetProtection password="CA53" sheet="1" objects="1" scenarios="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20"/>
  <sheetViews>
    <sheetView zoomScalePageLayoutView="0" workbookViewId="0" topLeftCell="A1">
      <selection activeCell="A1" sqref="A1"/>
    </sheetView>
  </sheetViews>
  <sheetFormatPr defaultColWidth="9.00390625" defaultRowHeight="12.75"/>
  <cols>
    <col min="1" max="1" width="16.8515625" style="0" customWidth="1"/>
    <col min="2" max="2" width="12.57421875" style="0" customWidth="1"/>
    <col min="3" max="3" width="15.421875" style="0" customWidth="1"/>
    <col min="4" max="4" width="11.8515625" style="0" customWidth="1"/>
    <col min="5" max="5" width="10.00390625" style="0" customWidth="1"/>
    <col min="6" max="6" width="26.00390625" style="0" customWidth="1"/>
    <col min="7" max="7" width="19.7109375" style="0" customWidth="1"/>
    <col min="8" max="8" width="8.140625" style="0" customWidth="1"/>
    <col min="9" max="9" width="20.7109375" style="0" customWidth="1"/>
    <col min="10" max="16384" width="9.140625" style="0" customWidth="1"/>
  </cols>
  <sheetData>
    <row r="1" ht="12.75">
      <c r="C1" s="6" t="s">
        <v>16</v>
      </c>
    </row>
    <row r="2" ht="12.75">
      <c r="A2" s="12" t="s">
        <v>30</v>
      </c>
    </row>
    <row r="3" spans="1:10" ht="12.75">
      <c r="A3" s="41" t="s">
        <v>2</v>
      </c>
      <c r="B3" s="41" t="s">
        <v>3</v>
      </c>
      <c r="C3" s="41" t="s">
        <v>4</v>
      </c>
      <c r="D3" s="42" t="s">
        <v>59</v>
      </c>
      <c r="E3" s="42" t="s">
        <v>74</v>
      </c>
      <c r="F3" s="42" t="s">
        <v>5</v>
      </c>
      <c r="G3" s="42" t="s">
        <v>60</v>
      </c>
      <c r="H3" s="42" t="s">
        <v>6</v>
      </c>
      <c r="I3" s="41" t="s">
        <v>60</v>
      </c>
      <c r="J3" s="42" t="s">
        <v>6</v>
      </c>
    </row>
    <row r="4" spans="1:10" ht="12.75">
      <c r="A4" s="36" t="s">
        <v>34</v>
      </c>
      <c r="B4" s="37" t="s">
        <v>44</v>
      </c>
      <c r="C4" s="43">
        <v>9.5E-05</v>
      </c>
      <c r="D4" s="38" t="s">
        <v>19</v>
      </c>
      <c r="E4" s="38" t="s">
        <v>73</v>
      </c>
      <c r="F4" s="38">
        <f>'Input Information'!$B$6</f>
        <v>0</v>
      </c>
      <c r="G4" s="39">
        <f>F4*C4</f>
        <v>0</v>
      </c>
      <c r="H4" s="38" t="s">
        <v>78</v>
      </c>
      <c r="I4" s="40">
        <f aca="true" t="shared" si="0" ref="I4:I14">(F4*C4)/1000</f>
        <v>0</v>
      </c>
      <c r="J4" s="38" t="s">
        <v>10</v>
      </c>
    </row>
    <row r="5" spans="1:10" ht="12.75">
      <c r="A5" s="36" t="s">
        <v>79</v>
      </c>
      <c r="B5" s="37" t="s">
        <v>80</v>
      </c>
      <c r="C5" s="44">
        <v>0.0002825</v>
      </c>
      <c r="D5" s="38" t="s">
        <v>19</v>
      </c>
      <c r="E5" s="38" t="s">
        <v>73</v>
      </c>
      <c r="F5" s="38">
        <f>'Input Information'!$B$6</f>
        <v>0</v>
      </c>
      <c r="G5" s="39">
        <f aca="true" t="shared" si="1" ref="G5:G14">F5*C5</f>
        <v>0</v>
      </c>
      <c r="H5" s="38" t="s">
        <v>78</v>
      </c>
      <c r="I5" s="40">
        <f>(F5*C5)/1000</f>
        <v>0</v>
      </c>
      <c r="J5" s="38" t="s">
        <v>10</v>
      </c>
    </row>
    <row r="6" spans="1:10" ht="12.75">
      <c r="A6" s="36" t="s">
        <v>35</v>
      </c>
      <c r="B6" s="37" t="s">
        <v>45</v>
      </c>
      <c r="C6" s="43">
        <v>0.0125</v>
      </c>
      <c r="D6" s="38" t="s">
        <v>19</v>
      </c>
      <c r="E6" s="38" t="s">
        <v>73</v>
      </c>
      <c r="F6" s="38">
        <f>'Input Information'!$B$6</f>
        <v>0</v>
      </c>
      <c r="G6" s="39">
        <f t="shared" si="1"/>
        <v>0</v>
      </c>
      <c r="H6" s="38" t="s">
        <v>78</v>
      </c>
      <c r="I6" s="40">
        <f t="shared" si="0"/>
        <v>0</v>
      </c>
      <c r="J6" s="38" t="s">
        <v>10</v>
      </c>
    </row>
    <row r="7" spans="1:10" ht="12.75">
      <c r="A7" s="36" t="s">
        <v>36</v>
      </c>
      <c r="B7" s="37" t="s">
        <v>46</v>
      </c>
      <c r="C7" s="43">
        <v>3.55E-05</v>
      </c>
      <c r="D7" s="38" t="s">
        <v>19</v>
      </c>
      <c r="E7" s="38" t="s">
        <v>73</v>
      </c>
      <c r="F7" s="38">
        <f>'Input Information'!$B$6</f>
        <v>0</v>
      </c>
      <c r="G7" s="39">
        <f t="shared" si="1"/>
        <v>0</v>
      </c>
      <c r="H7" s="38" t="s">
        <v>78</v>
      </c>
      <c r="I7" s="40">
        <f t="shared" si="0"/>
        <v>0</v>
      </c>
      <c r="J7" s="38" t="s">
        <v>10</v>
      </c>
    </row>
    <row r="8" spans="1:10" ht="12.75">
      <c r="A8" s="36" t="s">
        <v>37</v>
      </c>
      <c r="B8" s="37" t="s">
        <v>47</v>
      </c>
      <c r="C8" s="43">
        <v>0.014</v>
      </c>
      <c r="D8" s="38" t="s">
        <v>19</v>
      </c>
      <c r="E8" s="38" t="s">
        <v>73</v>
      </c>
      <c r="F8" s="38">
        <f>'Input Information'!$B$6</f>
        <v>0</v>
      </c>
      <c r="G8" s="39">
        <f t="shared" si="1"/>
        <v>0</v>
      </c>
      <c r="H8" s="38" t="s">
        <v>78</v>
      </c>
      <c r="I8" s="40">
        <f t="shared" si="0"/>
        <v>0</v>
      </c>
      <c r="J8" s="38" t="s">
        <v>10</v>
      </c>
    </row>
    <row r="9" spans="1:10" ht="12.75">
      <c r="A9" s="36" t="s">
        <v>38</v>
      </c>
      <c r="B9" s="37" t="s">
        <v>48</v>
      </c>
      <c r="C9" s="43">
        <v>0.00445</v>
      </c>
      <c r="D9" s="38" t="s">
        <v>19</v>
      </c>
      <c r="E9" s="38" t="s">
        <v>73</v>
      </c>
      <c r="F9" s="38">
        <f>'Input Information'!$B$6</f>
        <v>0</v>
      </c>
      <c r="G9" s="39">
        <f t="shared" si="1"/>
        <v>0</v>
      </c>
      <c r="H9" s="38" t="s">
        <v>78</v>
      </c>
      <c r="I9" s="40">
        <f t="shared" si="0"/>
        <v>0</v>
      </c>
      <c r="J9" s="38" t="s">
        <v>10</v>
      </c>
    </row>
    <row r="10" spans="1:10" ht="12.75">
      <c r="A10" s="36" t="s">
        <v>39</v>
      </c>
      <c r="B10" s="37" t="s">
        <v>49</v>
      </c>
      <c r="C10" s="43">
        <v>0.0018</v>
      </c>
      <c r="D10" s="38" t="s">
        <v>19</v>
      </c>
      <c r="E10" s="38" t="s">
        <v>73</v>
      </c>
      <c r="F10" s="38">
        <f>'Input Information'!$B$6</f>
        <v>0</v>
      </c>
      <c r="G10" s="39">
        <f t="shared" si="1"/>
        <v>0</v>
      </c>
      <c r="H10" s="38" t="s">
        <v>78</v>
      </c>
      <c r="I10" s="40">
        <f t="shared" si="0"/>
        <v>0</v>
      </c>
      <c r="J10" s="38" t="s">
        <v>10</v>
      </c>
    </row>
    <row r="11" spans="1:10" ht="12.75">
      <c r="A11" s="36" t="s">
        <v>40</v>
      </c>
      <c r="B11" s="37" t="s">
        <v>50</v>
      </c>
      <c r="C11" s="43">
        <v>6.5E-05</v>
      </c>
      <c r="D11" s="38" t="s">
        <v>19</v>
      </c>
      <c r="E11" s="38" t="s">
        <v>73</v>
      </c>
      <c r="F11" s="38">
        <f>'Input Information'!$B$6</f>
        <v>0</v>
      </c>
      <c r="G11" s="39">
        <f t="shared" si="1"/>
        <v>0</v>
      </c>
      <c r="H11" s="38" t="s">
        <v>78</v>
      </c>
      <c r="I11" s="40">
        <f t="shared" si="0"/>
        <v>0</v>
      </c>
      <c r="J11" s="38" t="s">
        <v>10</v>
      </c>
    </row>
    <row r="12" spans="1:10" ht="12.75">
      <c r="A12" s="36" t="s">
        <v>41</v>
      </c>
      <c r="B12" s="37" t="s">
        <v>51</v>
      </c>
      <c r="C12" s="43">
        <v>0.065</v>
      </c>
      <c r="D12" s="38" t="s">
        <v>19</v>
      </c>
      <c r="E12" s="38" t="s">
        <v>73</v>
      </c>
      <c r="F12" s="38">
        <f>'Input Information'!$B$6</f>
        <v>0</v>
      </c>
      <c r="G12" s="39">
        <f t="shared" si="1"/>
        <v>0</v>
      </c>
      <c r="H12" s="38" t="s">
        <v>78</v>
      </c>
      <c r="I12" s="40">
        <f t="shared" si="0"/>
        <v>0</v>
      </c>
      <c r="J12" s="38" t="s">
        <v>10</v>
      </c>
    </row>
    <row r="13" spans="1:10" ht="12.75">
      <c r="A13" s="36" t="s">
        <v>42</v>
      </c>
      <c r="B13" s="37" t="s">
        <v>52</v>
      </c>
      <c r="C13" s="43">
        <v>0.013</v>
      </c>
      <c r="D13" s="38" t="s">
        <v>19</v>
      </c>
      <c r="E13" s="38" t="s">
        <v>73</v>
      </c>
      <c r="F13" s="38">
        <f>'Input Information'!$B$6</f>
        <v>0</v>
      </c>
      <c r="G13" s="39">
        <f t="shared" si="1"/>
        <v>0</v>
      </c>
      <c r="H13" s="38" t="s">
        <v>78</v>
      </c>
      <c r="I13" s="40">
        <f t="shared" si="0"/>
        <v>0</v>
      </c>
      <c r="J13" s="38" t="s">
        <v>10</v>
      </c>
    </row>
    <row r="14" spans="1:10" ht="12.75">
      <c r="A14" s="36" t="s">
        <v>43</v>
      </c>
      <c r="B14" s="37" t="s">
        <v>54</v>
      </c>
      <c r="C14" s="43">
        <v>0.00065</v>
      </c>
      <c r="D14" s="38" t="s">
        <v>19</v>
      </c>
      <c r="E14" s="38" t="s">
        <v>73</v>
      </c>
      <c r="F14" s="38">
        <f>'Input Information'!$B$6</f>
        <v>0</v>
      </c>
      <c r="G14" s="39">
        <f t="shared" si="1"/>
        <v>0</v>
      </c>
      <c r="H14" s="38" t="s">
        <v>78</v>
      </c>
      <c r="I14" s="40">
        <f t="shared" si="0"/>
        <v>0</v>
      </c>
      <c r="J14" s="38" t="s">
        <v>10</v>
      </c>
    </row>
    <row r="15" spans="1:10" ht="12.75">
      <c r="A15" s="18"/>
      <c r="B15" s="20"/>
      <c r="C15" s="24"/>
      <c r="D15" s="24"/>
      <c r="E15" s="24"/>
      <c r="F15" s="24"/>
      <c r="G15" s="24"/>
      <c r="H15" s="24"/>
      <c r="I15" s="25"/>
      <c r="J15" s="7"/>
    </row>
    <row r="17" ht="12.75">
      <c r="A17" s="12" t="s">
        <v>57</v>
      </c>
    </row>
    <row r="18" ht="12.75">
      <c r="A18" s="12" t="s">
        <v>58</v>
      </c>
    </row>
    <row r="19" ht="12.75">
      <c r="A19" s="12"/>
    </row>
    <row r="20" ht="12.75">
      <c r="A20" s="12"/>
    </row>
  </sheetData>
  <sheetProtection password="CA53" sheet="1" objects="1" scenarios="1"/>
  <printOptions/>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EN16"/>
  <sheetViews>
    <sheetView zoomScalePageLayoutView="0" workbookViewId="0" topLeftCell="A1">
      <selection activeCell="A1" sqref="A1"/>
    </sheetView>
  </sheetViews>
  <sheetFormatPr defaultColWidth="9.140625" defaultRowHeight="12.75"/>
  <cols>
    <col min="1" max="1" width="16.140625" style="45" customWidth="1"/>
    <col min="2" max="2" width="12.57421875" style="57" customWidth="1"/>
    <col min="3" max="3" width="16.28125" style="45" customWidth="1"/>
    <col min="4" max="4" width="8.8515625" style="45" bestFit="1" customWidth="1"/>
    <col min="5" max="5" width="10.57421875" style="45" customWidth="1"/>
    <col min="6" max="6" width="26.140625" style="45" customWidth="1"/>
    <col min="7" max="7" width="25.140625" style="45" customWidth="1"/>
    <col min="8" max="8" width="5.421875" style="45" bestFit="1" customWidth="1"/>
    <col min="9" max="9" width="14.28125" style="59" customWidth="1"/>
    <col min="10" max="10" width="6.57421875" style="45" bestFit="1" customWidth="1"/>
    <col min="11" max="16384" width="9.140625" style="45" customWidth="1"/>
  </cols>
  <sheetData>
    <row r="1" ht="12.75">
      <c r="C1" s="58" t="s">
        <v>17</v>
      </c>
    </row>
    <row r="2" spans="2:10" ht="12.75">
      <c r="B2" s="60"/>
      <c r="C2" s="60"/>
      <c r="D2" s="60"/>
      <c r="E2" s="60"/>
      <c r="F2" s="60"/>
      <c r="G2" s="60"/>
      <c r="H2" s="60"/>
      <c r="I2" s="60"/>
      <c r="J2" s="61"/>
    </row>
    <row r="3" spans="1:144" ht="12.75">
      <c r="A3" s="62" t="s">
        <v>2</v>
      </c>
      <c r="B3" s="63" t="s">
        <v>3</v>
      </c>
      <c r="C3" s="63" t="s">
        <v>4</v>
      </c>
      <c r="D3" s="64" t="s">
        <v>63</v>
      </c>
      <c r="E3" s="64" t="s">
        <v>74</v>
      </c>
      <c r="F3" s="63" t="s">
        <v>89</v>
      </c>
      <c r="G3" s="64" t="s">
        <v>60</v>
      </c>
      <c r="H3" s="64" t="s">
        <v>6</v>
      </c>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row>
    <row r="4" spans="1:144" ht="12.75">
      <c r="A4" s="66" t="s">
        <v>55</v>
      </c>
      <c r="B4" s="67" t="s">
        <v>53</v>
      </c>
      <c r="C4" s="43">
        <v>0.0034</v>
      </c>
      <c r="D4" s="68" t="s">
        <v>19</v>
      </c>
      <c r="E4" s="68" t="s">
        <v>73</v>
      </c>
      <c r="F4" s="68">
        <f>'Input Information'!$B$6</f>
        <v>0</v>
      </c>
      <c r="G4" s="69">
        <f>C4*F4</f>
        <v>0</v>
      </c>
      <c r="H4" s="68" t="s">
        <v>78</v>
      </c>
      <c r="K4" s="65" t="s">
        <v>30</v>
      </c>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row>
    <row r="5" ht="12.75">
      <c r="I5" s="70"/>
    </row>
    <row r="6" ht="12.75">
      <c r="I6" s="70"/>
    </row>
    <row r="7" ht="12.75">
      <c r="I7" s="70"/>
    </row>
    <row r="8" spans="1:11" ht="12.75">
      <c r="A8" s="71" t="s">
        <v>57</v>
      </c>
      <c r="H8" s="78"/>
      <c r="I8" s="79"/>
      <c r="J8" s="78"/>
      <c r="K8" s="78"/>
    </row>
    <row r="9" spans="1:11" ht="12.75">
      <c r="A9" s="71"/>
      <c r="H9" s="78"/>
      <c r="I9" s="81"/>
      <c r="J9" s="81"/>
      <c r="K9" s="78"/>
    </row>
    <row r="10" spans="1:11" ht="12.75">
      <c r="A10" s="71"/>
      <c r="F10" s="54"/>
      <c r="G10" s="54"/>
      <c r="H10" s="80"/>
      <c r="I10" s="82"/>
      <c r="J10" s="83"/>
      <c r="K10" s="78"/>
    </row>
    <row r="11" spans="1:11" ht="12.75">
      <c r="A11" s="71"/>
      <c r="F11" s="54"/>
      <c r="G11" s="54"/>
      <c r="H11" s="80"/>
      <c r="I11" s="84"/>
      <c r="J11" s="78"/>
      <c r="K11" s="78"/>
    </row>
    <row r="14" spans="6:8" ht="12.75">
      <c r="F14" s="54"/>
      <c r="G14" s="54"/>
      <c r="H14" s="54"/>
    </row>
    <row r="15" spans="6:8" ht="12.75">
      <c r="F15" s="54"/>
      <c r="G15" s="54"/>
      <c r="H15" s="54"/>
    </row>
    <row r="16" spans="6:8" ht="12.75">
      <c r="F16" s="54"/>
      <c r="G16" s="54"/>
      <c r="H16" s="54"/>
    </row>
  </sheetData>
  <sheetProtection password="CA53" sheet="1" objects="1" scenarios="1"/>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H15"/>
  <sheetViews>
    <sheetView zoomScalePageLayoutView="0" workbookViewId="0" topLeftCell="A1">
      <selection activeCell="A1" sqref="A1"/>
    </sheetView>
  </sheetViews>
  <sheetFormatPr defaultColWidth="9.140625" defaultRowHeight="12.75"/>
  <cols>
    <col min="1" max="1" width="50.28125" style="45" customWidth="1"/>
    <col min="2" max="2" width="14.421875" style="45" customWidth="1"/>
    <col min="3" max="3" width="15.57421875" style="45" customWidth="1"/>
    <col min="4" max="5" width="10.7109375" style="45" customWidth="1"/>
    <col min="6" max="6" width="25.140625" style="45" customWidth="1"/>
    <col min="7" max="7" width="21.140625" style="59" customWidth="1"/>
    <col min="8" max="8" width="7.421875" style="45" customWidth="1"/>
    <col min="9" max="16384" width="9.140625" style="45" customWidth="1"/>
  </cols>
  <sheetData>
    <row r="1" ht="12.75">
      <c r="B1" s="46" t="s">
        <v>20</v>
      </c>
    </row>
    <row r="2" ht="12.75">
      <c r="H2" s="61"/>
    </row>
    <row r="3" spans="1:8" ht="29.25" customHeight="1">
      <c r="A3" s="86" t="s">
        <v>2</v>
      </c>
      <c r="B3" s="87" t="s">
        <v>3</v>
      </c>
      <c r="C3" s="87" t="s">
        <v>4</v>
      </c>
      <c r="D3" s="88" t="s">
        <v>69</v>
      </c>
      <c r="E3" s="88" t="s">
        <v>74</v>
      </c>
      <c r="F3" s="88" t="s">
        <v>5</v>
      </c>
      <c r="G3" s="86" t="s">
        <v>60</v>
      </c>
      <c r="H3" s="88" t="s">
        <v>6</v>
      </c>
    </row>
    <row r="4" spans="1:8" ht="12.75">
      <c r="A4" s="50" t="s">
        <v>8</v>
      </c>
      <c r="B4" s="68" t="s">
        <v>9</v>
      </c>
      <c r="C4" s="72">
        <v>0.3</v>
      </c>
      <c r="D4" s="68" t="s">
        <v>19</v>
      </c>
      <c r="E4" s="68" t="s">
        <v>70</v>
      </c>
      <c r="F4" s="68">
        <f>'Input Information'!B6</f>
        <v>0</v>
      </c>
      <c r="G4" s="69">
        <f aca="true" t="shared" si="0" ref="G4:G10">(C4*F4)/1000</f>
        <v>0</v>
      </c>
      <c r="H4" s="68" t="s">
        <v>10</v>
      </c>
    </row>
    <row r="5" spans="1:8" ht="12.75">
      <c r="A5" s="50" t="s">
        <v>11</v>
      </c>
      <c r="B5" s="73" t="s">
        <v>12</v>
      </c>
      <c r="C5" s="72">
        <f>'Input Information'!B8*19.5</f>
        <v>0</v>
      </c>
      <c r="D5" s="68" t="s">
        <v>19</v>
      </c>
      <c r="E5" s="68" t="s">
        <v>70</v>
      </c>
      <c r="F5" s="68">
        <f>'Input Information'!B6</f>
        <v>0</v>
      </c>
      <c r="G5" s="69">
        <f t="shared" si="0"/>
        <v>0</v>
      </c>
      <c r="H5" s="68" t="s">
        <v>10</v>
      </c>
    </row>
    <row r="6" spans="1:8" ht="12.75">
      <c r="A6" s="74" t="s">
        <v>85</v>
      </c>
      <c r="B6" s="68" t="s">
        <v>13</v>
      </c>
      <c r="C6" s="72">
        <v>4.5</v>
      </c>
      <c r="D6" s="68" t="s">
        <v>19</v>
      </c>
      <c r="E6" s="68" t="s">
        <v>71</v>
      </c>
      <c r="F6" s="68">
        <f>'Input Information'!B6</f>
        <v>0</v>
      </c>
      <c r="G6" s="69">
        <f t="shared" si="0"/>
        <v>0</v>
      </c>
      <c r="H6" s="68" t="s">
        <v>10</v>
      </c>
    </row>
    <row r="7" spans="1:8" ht="12.75">
      <c r="A7" s="50" t="s">
        <v>14</v>
      </c>
      <c r="B7" s="68" t="s">
        <v>7</v>
      </c>
      <c r="C7" s="72">
        <v>0.035</v>
      </c>
      <c r="D7" s="68" t="s">
        <v>19</v>
      </c>
      <c r="E7" s="68" t="s">
        <v>71</v>
      </c>
      <c r="F7" s="68">
        <f>'Input Information'!B6</f>
        <v>0</v>
      </c>
      <c r="G7" s="69">
        <f t="shared" si="0"/>
        <v>0</v>
      </c>
      <c r="H7" s="68" t="s">
        <v>10</v>
      </c>
    </row>
    <row r="8" spans="1:8" ht="12.75">
      <c r="A8" s="50" t="s">
        <v>15</v>
      </c>
      <c r="B8" s="68" t="s">
        <v>7</v>
      </c>
      <c r="C8" s="72">
        <f>'Input Information'!B7*0.4</f>
        <v>0</v>
      </c>
      <c r="D8" s="68" t="s">
        <v>19</v>
      </c>
      <c r="E8" s="68" t="s">
        <v>71</v>
      </c>
      <c r="F8" s="68">
        <f>'Input Information'!B6</f>
        <v>0</v>
      </c>
      <c r="G8" s="69">
        <f t="shared" si="0"/>
        <v>0</v>
      </c>
      <c r="H8" s="68" t="s">
        <v>10</v>
      </c>
    </row>
    <row r="9" spans="1:8" ht="12.75">
      <c r="A9" s="85" t="s">
        <v>91</v>
      </c>
      <c r="B9" s="68" t="s">
        <v>7</v>
      </c>
      <c r="C9" s="72">
        <v>2.4</v>
      </c>
      <c r="D9" s="68" t="s">
        <v>19</v>
      </c>
      <c r="E9" s="68" t="s">
        <v>72</v>
      </c>
      <c r="F9" s="68">
        <f>'Input Information'!B6</f>
        <v>0</v>
      </c>
      <c r="G9" s="69">
        <f t="shared" si="0"/>
        <v>0</v>
      </c>
      <c r="H9" s="68" t="s">
        <v>10</v>
      </c>
    </row>
    <row r="10" spans="1:8" ht="12.75">
      <c r="A10" s="85" t="s">
        <v>92</v>
      </c>
      <c r="B10" s="68" t="s">
        <v>7</v>
      </c>
      <c r="C10" s="72">
        <v>1.25</v>
      </c>
      <c r="D10" s="68" t="s">
        <v>19</v>
      </c>
      <c r="E10" s="68" t="s">
        <v>72</v>
      </c>
      <c r="F10" s="68">
        <f>'Input Information'!B6</f>
        <v>0</v>
      </c>
      <c r="G10" s="69">
        <f t="shared" si="0"/>
        <v>0</v>
      </c>
      <c r="H10" s="68" t="s">
        <v>10</v>
      </c>
    </row>
    <row r="11" ht="12.75">
      <c r="C11" s="75"/>
    </row>
    <row r="12" ht="12.75">
      <c r="A12" s="71" t="s">
        <v>30</v>
      </c>
    </row>
    <row r="13" ht="12.75">
      <c r="A13" s="71" t="s">
        <v>68</v>
      </c>
    </row>
    <row r="14" ht="12.75">
      <c r="A14" s="45" t="s">
        <v>67</v>
      </c>
    </row>
    <row r="15" ht="12.75">
      <c r="A15" s="71" t="s">
        <v>90</v>
      </c>
    </row>
  </sheetData>
  <sheetProtection password="CA53" sheet="1" objects="1" scenarios="1"/>
  <printOptions/>
  <pageMargins left="0.1968503937007874" right="0.15748031496062992" top="0.984251968503937" bottom="0.984251968503937" header="0.5118110236220472" footer="0.5118110236220472"/>
  <pageSetup horizontalDpi="600" verticalDpi="600" orientation="landscape" scale="90" r:id="rId1"/>
</worksheet>
</file>

<file path=xl/worksheets/sheet6.xml><?xml version="1.0" encoding="utf-8"?>
<worksheet xmlns="http://schemas.openxmlformats.org/spreadsheetml/2006/main" xmlns:r="http://schemas.openxmlformats.org/officeDocument/2006/relationships">
  <dimension ref="A1:M40"/>
  <sheetViews>
    <sheetView zoomScalePageLayoutView="0" workbookViewId="0" topLeftCell="A1">
      <selection activeCell="A1" sqref="A1"/>
    </sheetView>
  </sheetViews>
  <sheetFormatPr defaultColWidth="9.00390625" defaultRowHeight="12.75"/>
  <cols>
    <col min="1" max="1" width="19.140625" style="0" customWidth="1"/>
    <col min="2" max="2" width="12.57421875" style="0" customWidth="1"/>
    <col min="3" max="3" width="11.00390625" style="0" customWidth="1"/>
    <col min="4" max="4" width="16.421875" style="0" customWidth="1"/>
    <col min="5" max="5" width="11.28125" style="0" customWidth="1"/>
    <col min="6" max="6" width="10.00390625" style="0" customWidth="1"/>
    <col min="7" max="7" width="27.28125" style="0" customWidth="1"/>
    <col min="8" max="8" width="13.421875" style="5" customWidth="1"/>
    <col min="9" max="9" width="7.421875" style="0" customWidth="1"/>
    <col min="10" max="11" width="9.140625" style="0" customWidth="1"/>
    <col min="12" max="12" width="17.28125" style="0" customWidth="1"/>
    <col min="13" max="16384" width="9.140625" style="0" customWidth="1"/>
  </cols>
  <sheetData>
    <row r="1" ht="12.75">
      <c r="B1" s="6" t="s">
        <v>21</v>
      </c>
    </row>
    <row r="2" ht="13.5" thickBot="1">
      <c r="I2" s="3"/>
    </row>
    <row r="3" spans="1:9" ht="13.5" thickBot="1">
      <c r="A3" s="27" t="s">
        <v>2</v>
      </c>
      <c r="B3" s="27" t="s">
        <v>3</v>
      </c>
      <c r="C3" s="28" t="s">
        <v>56</v>
      </c>
      <c r="D3" s="30" t="s">
        <v>4</v>
      </c>
      <c r="E3" s="28" t="s">
        <v>66</v>
      </c>
      <c r="F3" s="29" t="s">
        <v>74</v>
      </c>
      <c r="G3" s="29" t="s">
        <v>5</v>
      </c>
      <c r="H3" s="4" t="s">
        <v>61</v>
      </c>
      <c r="I3" s="8" t="s">
        <v>6</v>
      </c>
    </row>
    <row r="4" spans="1:8" ht="12.75">
      <c r="A4" s="18"/>
      <c r="B4" s="19"/>
      <c r="C4" s="26"/>
      <c r="D4" s="22"/>
      <c r="E4" s="22"/>
      <c r="F4" s="22"/>
      <c r="G4" s="22"/>
      <c r="H4" s="25"/>
    </row>
    <row r="5" spans="1:8" ht="12.75">
      <c r="A5" s="18"/>
      <c r="B5" s="2" t="s">
        <v>84</v>
      </c>
      <c r="C5" s="26"/>
      <c r="D5" s="22"/>
      <c r="E5" s="22"/>
      <c r="F5" s="22"/>
      <c r="G5" s="22"/>
      <c r="H5" s="25"/>
    </row>
    <row r="6" spans="1:13" ht="12.75">
      <c r="A6" s="18"/>
      <c r="B6" s="19"/>
      <c r="C6" s="26"/>
      <c r="D6" s="22"/>
      <c r="E6" s="22"/>
      <c r="F6" s="22"/>
      <c r="G6" s="22"/>
      <c r="H6" s="25"/>
      <c r="K6" s="16"/>
      <c r="L6" s="16"/>
      <c r="M6" s="21"/>
    </row>
    <row r="7" spans="1:13" ht="12.75">
      <c r="A7" s="18"/>
      <c r="B7" s="19"/>
      <c r="C7" s="26"/>
      <c r="D7" s="22"/>
      <c r="E7" s="22"/>
      <c r="F7" s="22"/>
      <c r="G7" s="22"/>
      <c r="H7" s="25"/>
      <c r="K7" s="16"/>
      <c r="L7" s="16"/>
      <c r="M7" s="21"/>
    </row>
    <row r="8" spans="1:13" ht="12.75">
      <c r="A8" s="18"/>
      <c r="B8" s="19"/>
      <c r="C8" s="26"/>
      <c r="D8" s="22"/>
      <c r="E8" s="22"/>
      <c r="F8" s="22"/>
      <c r="G8" s="22"/>
      <c r="H8" s="25"/>
      <c r="K8" s="16"/>
      <c r="L8" s="16"/>
      <c r="M8" s="21"/>
    </row>
    <row r="9" spans="1:13" ht="12.75">
      <c r="A9" s="18"/>
      <c r="B9" s="19"/>
      <c r="C9" s="26"/>
      <c r="D9" s="22"/>
      <c r="E9" s="22"/>
      <c r="F9" s="22"/>
      <c r="G9" s="22"/>
      <c r="H9" s="25"/>
      <c r="K9" s="16"/>
      <c r="L9" s="16"/>
      <c r="M9" s="21"/>
    </row>
    <row r="10" spans="1:13" ht="12.75">
      <c r="A10" s="18"/>
      <c r="B10" s="19"/>
      <c r="C10" s="26"/>
      <c r="D10" s="22"/>
      <c r="E10" s="22"/>
      <c r="F10" s="22"/>
      <c r="G10" s="22"/>
      <c r="H10" s="25"/>
      <c r="K10" s="16"/>
      <c r="L10" s="16"/>
      <c r="M10" s="21"/>
    </row>
    <row r="11" spans="1:13" ht="12.75">
      <c r="A11" s="18"/>
      <c r="B11" s="19"/>
      <c r="C11" s="26"/>
      <c r="D11" s="22"/>
      <c r="E11" s="22"/>
      <c r="F11" s="22"/>
      <c r="G11" s="22"/>
      <c r="H11" s="25"/>
      <c r="K11" s="16"/>
      <c r="L11" s="16"/>
      <c r="M11" s="21"/>
    </row>
    <row r="12" spans="1:13" ht="12.75">
      <c r="A12" s="18"/>
      <c r="B12" s="19"/>
      <c r="C12" s="26"/>
      <c r="D12" s="22"/>
      <c r="E12" s="22"/>
      <c r="F12" s="22"/>
      <c r="G12" s="22"/>
      <c r="H12" s="25"/>
      <c r="K12" s="16"/>
      <c r="L12" s="16"/>
      <c r="M12" s="21"/>
    </row>
    <row r="13" spans="1:13" ht="12.75">
      <c r="A13" s="18"/>
      <c r="B13" s="17"/>
      <c r="C13" s="22"/>
      <c r="D13" s="22"/>
      <c r="E13" s="22"/>
      <c r="F13" s="22"/>
      <c r="G13" s="22"/>
      <c r="H13" s="25"/>
      <c r="K13" s="16"/>
      <c r="L13" s="16"/>
      <c r="M13" s="21"/>
    </row>
    <row r="14" spans="1:13" ht="12.75">
      <c r="A14" s="18"/>
      <c r="B14" s="19"/>
      <c r="C14" s="22"/>
      <c r="D14" s="22"/>
      <c r="E14" s="22"/>
      <c r="F14" s="22"/>
      <c r="G14" s="22"/>
      <c r="H14" s="25"/>
      <c r="K14" s="16"/>
      <c r="L14" s="16"/>
      <c r="M14" s="21"/>
    </row>
    <row r="15" spans="3:13" ht="12.75">
      <c r="C15" s="26"/>
      <c r="D15" s="21"/>
      <c r="E15" s="21"/>
      <c r="F15" s="21"/>
      <c r="G15" s="21"/>
      <c r="K15" s="16"/>
      <c r="L15" s="16"/>
      <c r="M15" s="21"/>
    </row>
    <row r="16" spans="1:13" ht="12.75">
      <c r="A16" s="12"/>
      <c r="K16" s="16"/>
      <c r="L16" s="16"/>
      <c r="M16" s="21"/>
    </row>
    <row r="17" spans="1:13" ht="12.75">
      <c r="A17" s="23"/>
      <c r="K17" s="16"/>
      <c r="L17" s="16"/>
      <c r="M17" s="21"/>
    </row>
    <row r="18" spans="1:13" ht="12.75">
      <c r="A18" s="12"/>
      <c r="K18" s="16"/>
      <c r="L18" s="16"/>
      <c r="M18" s="21"/>
    </row>
    <row r="19" spans="1:13" ht="12.75">
      <c r="A19" s="12"/>
      <c r="K19" s="16"/>
      <c r="L19" s="16"/>
      <c r="M19" s="21"/>
    </row>
    <row r="20" spans="1:13" ht="12.75">
      <c r="A20" s="12"/>
      <c r="K20" s="16"/>
      <c r="L20" s="16"/>
      <c r="M20" s="21"/>
    </row>
    <row r="21" spans="11:13" ht="12.75">
      <c r="K21" s="16"/>
      <c r="L21" s="16"/>
      <c r="M21" s="21"/>
    </row>
    <row r="22" ht="12.75">
      <c r="M22" s="21"/>
    </row>
    <row r="31" ht="12.75">
      <c r="A31" s="31"/>
    </row>
    <row r="32" ht="12.75">
      <c r="A32" s="31"/>
    </row>
    <row r="33" ht="12.75">
      <c r="A33" s="31"/>
    </row>
    <row r="34" ht="12.75">
      <c r="A34" s="31"/>
    </row>
    <row r="35" ht="12.75">
      <c r="A35" s="31"/>
    </row>
    <row r="36" ht="12.75">
      <c r="A36" s="31"/>
    </row>
    <row r="37" ht="12.75">
      <c r="A37" s="31"/>
    </row>
    <row r="38" ht="12.75">
      <c r="A38" s="31"/>
    </row>
    <row r="39" ht="12.75">
      <c r="A39" s="31"/>
    </row>
    <row r="40" ht="12.75">
      <c r="A40" s="31"/>
    </row>
  </sheetData>
  <sheetProtection password="CA53" sheet="1" objects="1" scenarios="1"/>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Environment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Christa Seaman</dc:creator>
  <cp:keywords/>
  <dc:description/>
  <cp:lastModifiedBy>kerdoussF</cp:lastModifiedBy>
  <cp:lastPrinted>2004-02-05T15:01:46Z</cp:lastPrinted>
  <dcterms:created xsi:type="dcterms:W3CDTF">2003-10-06T20:49:16Z</dcterms:created>
  <dcterms:modified xsi:type="dcterms:W3CDTF">2009-02-10T18:44:04Z</dcterms:modified>
  <cp:category/>
  <cp:version/>
  <cp:contentType/>
  <cp:contentStatus/>
</cp:coreProperties>
</file>