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940" windowHeight="6030" tabRatio="736" activeTab="0"/>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s>
  <definedNames/>
  <calcPr fullCalcOnLoad="1"/>
</workbook>
</file>

<file path=xl/sharedStrings.xml><?xml version="1.0" encoding="utf-8"?>
<sst xmlns="http://schemas.openxmlformats.org/spreadsheetml/2006/main" count="243" uniqueCount="106">
  <si>
    <t>Purpose</t>
  </si>
  <si>
    <t>How to Use the Estimation Tool</t>
  </si>
  <si>
    <t xml:space="preserve">Applicable Source Classification Code used for Emission Factor determination in the US EPA's FIRE database </t>
  </si>
  <si>
    <t>Applicable Chapter in the US EPA's AP-42 Document</t>
  </si>
  <si>
    <t>Sources of Information</t>
  </si>
  <si>
    <t>Additional Information</t>
  </si>
  <si>
    <t>Input Data</t>
  </si>
  <si>
    <t>Carbon Monoxide (CO)</t>
  </si>
  <si>
    <t>Volatile Organic Compounds (VOCs)</t>
  </si>
  <si>
    <t>Total Particulate Matter (TPM)</t>
  </si>
  <si>
    <t>Part 1 Substance Releases</t>
  </si>
  <si>
    <t>Substance Name</t>
  </si>
  <si>
    <t>CAS Number</t>
  </si>
  <si>
    <t>Emission Factor</t>
  </si>
  <si>
    <t>Activity Rate from input tab</t>
  </si>
  <si>
    <t>Total Release (tonnes)</t>
  </si>
  <si>
    <t>Total Release (tonnes) to 3 decimals</t>
  </si>
  <si>
    <t>EF** Units</t>
  </si>
  <si>
    <t xml:space="preserve">Total Release </t>
  </si>
  <si>
    <t>Total Release to 3 decimals</t>
  </si>
  <si>
    <t>Units</t>
  </si>
  <si>
    <t>EF** units</t>
  </si>
  <si>
    <t>Total Release</t>
  </si>
  <si>
    <t>630-08-0</t>
  </si>
  <si>
    <t>tonnes</t>
  </si>
  <si>
    <t>*</t>
  </si>
  <si>
    <t>* no single CAS Number applies to this substance</t>
  </si>
  <si>
    <t>** EF = Emission Factor</t>
  </si>
  <si>
    <t>kg per tonne Grain Processed</t>
  </si>
  <si>
    <t>kg per tonne Grain Dried</t>
  </si>
  <si>
    <t>kg per tonne Dried Grain Produced</t>
  </si>
  <si>
    <t>kg per m3 Beer Recovered</t>
  </si>
  <si>
    <t>kg per thousand m3 Beer Packaged</t>
  </si>
  <si>
    <t>kg per thousand m3 Beer Canned</t>
  </si>
  <si>
    <t>kg per thousand m3 Beer Bottled</t>
  </si>
  <si>
    <t>kg per thousand m3 Beer Kegged</t>
  </si>
  <si>
    <t>U</t>
  </si>
  <si>
    <t>E</t>
  </si>
  <si>
    <t>D</t>
  </si>
  <si>
    <t>Controlled Emissions = Uncontrolled emission x ((100 - control efficiency)/100))</t>
  </si>
  <si>
    <t>Part 4 Substance Releases</t>
  </si>
  <si>
    <t>EF Rating</t>
  </si>
  <si>
    <t>Release Summary Chart</t>
  </si>
  <si>
    <t>Substance</t>
  </si>
  <si>
    <t xml:space="preserve">Can Crusher with Pneumatic Conveyor </t>
  </si>
  <si>
    <t>thousand m3 of beer packaged</t>
  </si>
  <si>
    <t>Amount of beer packaged</t>
  </si>
  <si>
    <t>tonnes dried grain produced</t>
  </si>
  <si>
    <t>Amount of grain dried</t>
  </si>
  <si>
    <t>thousand m3 of beer canned</t>
  </si>
  <si>
    <t>thousand m3 of beer kegged</t>
  </si>
  <si>
    <t>thousand m3 of beer bottled</t>
  </si>
  <si>
    <t>Bottles washed</t>
  </si>
  <si>
    <t xml:space="preserve">Activity Rate </t>
  </si>
  <si>
    <t>m3 beer recovered</t>
  </si>
  <si>
    <t>tonnes grain processed</t>
  </si>
  <si>
    <t>Amount of grain processed</t>
  </si>
  <si>
    <t>Beer Brewing</t>
  </si>
  <si>
    <t>AP-42 Chapter 9.12.1 - Food and Agricultural Industries: Beverages: Malt Beverages</t>
  </si>
  <si>
    <t>SCC Code - 302009xx</t>
  </si>
  <si>
    <t>Level 1 - Industrial Processes</t>
  </si>
  <si>
    <t>Level 2 - Food and Agriculture</t>
  </si>
  <si>
    <t>Level 3 - Beer Production</t>
  </si>
  <si>
    <t>Level 4 - Various Processes</t>
  </si>
  <si>
    <t>Brew Kettle (SCC 30200907)</t>
  </si>
  <si>
    <t>Aging Tank: Filling (SCC 30200908)</t>
  </si>
  <si>
    <t>Mash Tun (SCC 30200921)</t>
  </si>
  <si>
    <t>Cereal Cooker (SCC 30200922)</t>
  </si>
  <si>
    <t>Lauter Tun or Strainmaster (30200923)</t>
  </si>
  <si>
    <t>Hot Wort Settling Tank (30200924)</t>
  </si>
  <si>
    <t>Trub Vessel: Filling (SCC 30200926)</t>
  </si>
  <si>
    <t>Fermenter Venting: Closed Fermenter (SCC 30200935)</t>
  </si>
  <si>
    <t>Activated Carbon Regeneration (SCC 30200939)</t>
  </si>
  <si>
    <t>Can Filling Line (SCC 30200951)</t>
  </si>
  <si>
    <t>Sterilized Can Filling Line (SCC 30200952)</t>
  </si>
  <si>
    <t>Bottle Filling Line (SCC 30200953)</t>
  </si>
  <si>
    <t>Sterilized Bottle Filling Line (SCC 30200954)</t>
  </si>
  <si>
    <t>Keg Filling Line (SCC 30200955)</t>
  </si>
  <si>
    <t>Bottle Soaker and Cleaner (SCC 30200960)</t>
  </si>
  <si>
    <t>Can Crusher with Pneumatic Conveyor (SCC 30200962)</t>
  </si>
  <si>
    <t>Grain Handling (SCC 30200901)</t>
  </si>
  <si>
    <t>Malt Kiln (SCC 30200905)</t>
  </si>
  <si>
    <t>Brewers Grain Dryer: Steam-heated (SCC 30200932)</t>
  </si>
  <si>
    <t>This spreadsheet was designed to assist with estimating the releases of NPRI substances from the production of beer.  The substances of concern in this activity are Criteria Air Contaminants (CAC) and Volatile Organic Compounds (VOCs).</t>
  </si>
  <si>
    <t>Since the NPRI reporting thresholds are for the facility as a whole, the releases calculated in this spreadsheet must be added to the NPRI releases from other sources and activities at the facility.</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</si>
  <si>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</si>
  <si>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 xml:space="preserve">The emission factors used in this spreadsheet are based on uncontrolled emissions. If you are using an emission control device you will have to adjust the emissions calculated by this spreadsheet according to the following formula: </t>
  </si>
  <si>
    <t xml:space="preserve">The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</si>
  <si>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Parts 2 and 3 Substance Releases</t>
  </si>
  <si>
    <t>No emission factors are available for Parts 2 and 3 substance releases from the production of beer.</t>
  </si>
  <si>
    <t>Activity Rate from Input Tab</t>
  </si>
  <si>
    <t>Brewers Grain Dryer: Natural gas-fired or steam-heated (SCC 30200930,32)</t>
  </si>
  <si>
    <t>Open Wort Cooler (SCC 30200925)</t>
  </si>
  <si>
    <t>Brewers Grain Dryer - Natural gas-fired or steam-heated (SCC 30200930,32)</t>
  </si>
  <si>
    <t>Hydrogen Sulphide</t>
  </si>
  <si>
    <t>EF Units</t>
  </si>
  <si>
    <t>kg per thousand cases Bottles Washed</t>
  </si>
  <si>
    <t>thousand cases bottles washed</t>
  </si>
  <si>
    <t>Part 5 Substance Releases</t>
  </si>
  <si>
    <t>VOC's are released in the beer production process but there is not sufficient data to estimate individual VOC's.</t>
  </si>
  <si>
    <t>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and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t>
  </si>
  <si>
    <t>Emission factors are from the US EPA's WebFIRE (version December 2005) database.</t>
  </si>
  <si>
    <t>Particulate Matter less than or equal to 10 µm (PM10)</t>
  </si>
  <si>
    <t>Particulate Matter less than or equal to 2.5 µm (PM2.5)</t>
  </si>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</sst>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0"/>
    <numFmt numFmtId="173" formatCode="0.00_)"/>
    <numFmt numFmtId="174" formatCode="####\-##\-#"/>
  </numFmts>
  <fonts count="28">
    <font>
      <sz val="10"/>
      <name val="Arial"/>
      <family val="0"/>
    </font>
    <font>
      <sz val="11"/>
      <color indexed="8"/>
      <name val="Calibri"/>
      <family val="2"/>
    </font>
    <font>
      <b/>
      <sz val="10"/>
      <name val="Arial"/>
      <family val="2"/>
    </font>
    <font>
      <b/>
      <u val="single"/>
      <sz val="10"/>
      <name val="Arial"/>
      <family val="2"/>
    </font>
    <font>
      <b/>
      <sz val="14"/>
      <name val="Arial"/>
      <family val="2"/>
    </font>
    <font>
      <b/>
      <sz val="10"/>
      <color indexed="10"/>
      <name val="Arial"/>
      <family val="2"/>
    </font>
    <font>
      <sz val="10"/>
      <color indexed="17"/>
      <name val="Arial"/>
      <family val="0"/>
    </font>
    <font>
      <sz val="10"/>
      <color indexed="8"/>
      <name val="Arial"/>
      <family val="0"/>
    </font>
    <font>
      <sz val="8"/>
      <name val="Arial"/>
      <family val="0"/>
    </font>
    <font>
      <b/>
      <sz val="10"/>
      <color indexed="8"/>
      <name val="Arial"/>
      <family val="2"/>
    </font>
    <font>
      <sz val="10"/>
      <color indexed="10"/>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thin"/>
      <bottom style="medium"/>
    </border>
    <border>
      <left style="medium"/>
      <right/>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27" fillId="0" borderId="0" applyNumberFormat="0" applyFill="0" applyBorder="0" applyAlignment="0" applyProtection="0"/>
    <xf numFmtId="0" fontId="14" fillId="14" borderId="1" applyNumberFormat="0" applyAlignment="0" applyProtection="0"/>
    <xf numFmtId="0" fontId="22"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4" borderId="3"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7" borderId="1" applyNumberFormat="0" applyAlignment="0" applyProtection="0"/>
    <xf numFmtId="0" fontId="13" fillId="15" borderId="0" applyNumberFormat="0" applyBorder="0" applyAlignment="0" applyProtection="0"/>
    <xf numFmtId="0" fontId="23" fillId="7" borderId="0" applyNumberFormat="0" applyBorder="0" applyAlignment="0" applyProtection="0"/>
    <xf numFmtId="0" fontId="7" fillId="0" borderId="0">
      <alignment/>
      <protection/>
    </xf>
    <xf numFmtId="9" fontId="0" fillId="0" borderId="0" applyFont="0" applyFill="0" applyBorder="0" applyAlignment="0" applyProtection="0"/>
    <xf numFmtId="0" fontId="17" fillId="16" borderId="0" applyNumberFormat="0" applyBorder="0" applyAlignment="0" applyProtection="0"/>
    <xf numFmtId="0" fontId="24" fillId="14" borderId="4" applyNumberFormat="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6" fillId="0" borderId="8" applyNumberFormat="0" applyFill="0" applyAlignment="0" applyProtection="0"/>
    <xf numFmtId="0" fontId="15" fillId="17" borderId="9" applyNumberFormat="0" applyAlignment="0" applyProtection="0"/>
  </cellStyleXfs>
  <cellXfs count="98">
    <xf numFmtId="0" fontId="0" fillId="0" borderId="0" xfId="0" applyAlignment="1">
      <alignment/>
    </xf>
    <xf numFmtId="49" fontId="0" fillId="0" borderId="0" xfId="0" applyNumberFormat="1" applyAlignment="1">
      <alignment horizontal="left" wrapText="1"/>
    </xf>
    <xf numFmtId="172" fontId="0" fillId="0" borderId="0" xfId="0" applyNumberFormat="1" applyAlignment="1">
      <alignment/>
    </xf>
    <xf numFmtId="172" fontId="5" fillId="0" borderId="0" xfId="0" applyNumberFormat="1" applyFont="1" applyAlignment="1">
      <alignment/>
    </xf>
    <xf numFmtId="0" fontId="0" fillId="0" borderId="0" xfId="0" applyAlignment="1">
      <alignment horizontal="left"/>
    </xf>
    <xf numFmtId="0" fontId="4" fillId="0" borderId="0" xfId="0" applyFont="1" applyAlignment="1">
      <alignment horizontal="left"/>
    </xf>
    <xf numFmtId="0" fontId="6" fillId="0" borderId="0" xfId="0" applyFont="1" applyAlignment="1">
      <alignment/>
    </xf>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0" fillId="0" borderId="0" xfId="0" applyAlignment="1" applyProtection="1">
      <alignment horizontal="left"/>
      <protection/>
    </xf>
    <xf numFmtId="0" fontId="2" fillId="0" borderId="0" xfId="0" applyFont="1" applyAlignment="1" applyProtection="1">
      <alignment horizontal="left"/>
      <protection/>
    </xf>
    <xf numFmtId="0" fontId="10" fillId="0" borderId="0" xfId="0" applyFont="1" applyAlignment="1">
      <alignment/>
    </xf>
    <xf numFmtId="173" fontId="0" fillId="0" borderId="0" xfId="0" applyNumberFormat="1" applyFont="1" applyAlignment="1" applyProtection="1">
      <alignment/>
      <protection/>
    </xf>
    <xf numFmtId="173" fontId="5" fillId="0" borderId="0" xfId="0" applyNumberFormat="1" applyFont="1" applyAlignment="1" applyProtection="1">
      <alignment/>
      <protection/>
    </xf>
    <xf numFmtId="0" fontId="0" fillId="0" borderId="0" xfId="0" applyAlignment="1" applyProtection="1">
      <alignment horizontal="left" indent="2"/>
      <protection/>
    </xf>
    <xf numFmtId="49" fontId="11" fillId="0" borderId="0" xfId="0" applyNumberFormat="1" applyFont="1" applyBorder="1" applyAlignment="1">
      <alignment horizontal="center" wrapText="1"/>
    </xf>
    <xf numFmtId="0" fontId="0" fillId="18" borderId="10" xfId="0" applyFill="1" applyBorder="1" applyAlignment="1" applyProtection="1">
      <alignment/>
      <protection locked="0"/>
    </xf>
    <xf numFmtId="0" fontId="0" fillId="0" borderId="0" xfId="0" applyAlignment="1" applyProtection="1">
      <alignment/>
      <protection/>
    </xf>
    <xf numFmtId="0" fontId="3" fillId="0" borderId="0" xfId="0" applyFont="1" applyAlignment="1" applyProtection="1">
      <alignment horizont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left"/>
      <protection/>
    </xf>
    <xf numFmtId="0" fontId="2" fillId="6" borderId="10" xfId="0" applyFont="1" applyFill="1" applyBorder="1" applyAlignment="1" applyProtection="1">
      <alignment horizontal="center"/>
      <protection/>
    </xf>
    <xf numFmtId="0" fontId="0" fillId="0" borderId="10" xfId="0" applyFill="1" applyBorder="1" applyAlignment="1" applyProtection="1">
      <alignment/>
      <protection/>
    </xf>
    <xf numFmtId="0" fontId="7" fillId="0" borderId="10" xfId="50" applyFont="1" applyFill="1" applyBorder="1" applyAlignment="1" applyProtection="1">
      <alignment wrapText="1"/>
      <protection/>
    </xf>
    <xf numFmtId="0" fontId="7" fillId="0" borderId="10" xfId="50" applyFont="1" applyFill="1" applyBorder="1" applyAlignment="1" applyProtection="1">
      <alignment horizontal="left" wrapText="1"/>
      <protection/>
    </xf>
    <xf numFmtId="0" fontId="7" fillId="0" borderId="0" xfId="50" applyFont="1" applyFill="1" applyBorder="1" applyAlignment="1" applyProtection="1">
      <alignment wrapText="1"/>
      <protection/>
    </xf>
    <xf numFmtId="0" fontId="9" fillId="0" borderId="0" xfId="50" applyFont="1" applyFill="1" applyBorder="1" applyAlignment="1" applyProtection="1">
      <alignment wrapText="1"/>
      <protection/>
    </xf>
    <xf numFmtId="0" fontId="7" fillId="0" borderId="0" xfId="50" applyFont="1" applyFill="1" applyBorder="1" applyAlignment="1" applyProtection="1">
      <alignment wrapText="1"/>
      <protection/>
    </xf>
    <xf numFmtId="0" fontId="0" fillId="0" borderId="0" xfId="0" applyAlignment="1" applyProtection="1">
      <alignment horizontal="right"/>
      <protection/>
    </xf>
    <xf numFmtId="172" fontId="0" fillId="0" borderId="0" xfId="0" applyNumberFormat="1" applyAlignment="1" applyProtection="1">
      <alignment/>
      <protection/>
    </xf>
    <xf numFmtId="0" fontId="6" fillId="0" borderId="11" xfId="0" applyFont="1" applyBorder="1" applyAlignment="1" applyProtection="1">
      <alignment horizontal="centerContinuous"/>
      <protection/>
    </xf>
    <xf numFmtId="0" fontId="0" fillId="0" borderId="11" xfId="0"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horizontal="right"/>
      <protection/>
    </xf>
    <xf numFmtId="0" fontId="2" fillId="0" borderId="13" xfId="0" applyFont="1" applyBorder="1" applyAlignment="1" applyProtection="1">
      <alignment horizontal="center"/>
      <protection/>
    </xf>
    <xf numFmtId="172" fontId="2" fillId="0" borderId="14" xfId="0" applyNumberFormat="1" applyFont="1" applyBorder="1" applyAlignment="1" applyProtection="1">
      <alignment horizontal="right"/>
      <protection/>
    </xf>
    <xf numFmtId="0" fontId="2" fillId="0" borderId="15"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72" fontId="5" fillId="0" borderId="0" xfId="0" applyNumberFormat="1" applyFont="1" applyAlignment="1" applyProtection="1">
      <alignment/>
      <protection/>
    </xf>
    <xf numFmtId="0" fontId="2"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protection/>
    </xf>
    <xf numFmtId="172" fontId="7" fillId="0" borderId="16" xfId="50" applyNumberFormat="1" applyFont="1" applyFill="1" applyBorder="1" applyAlignment="1" applyProtection="1">
      <alignment horizontal="center" wrapText="1"/>
      <protection locked="0"/>
    </xf>
    <xf numFmtId="172" fontId="7" fillId="0" borderId="10" xfId="50" applyNumberFormat="1" applyFont="1" applyFill="1" applyBorder="1" applyAlignment="1" applyProtection="1">
      <alignment horizontal="center" wrapText="1"/>
      <protection locked="0"/>
    </xf>
    <xf numFmtId="0" fontId="7" fillId="0" borderId="10" xfId="50" applyFont="1" applyFill="1" applyBorder="1" applyAlignment="1" applyProtection="1">
      <alignment horizontal="center" wrapText="1"/>
      <protection locked="0"/>
    </xf>
    <xf numFmtId="0" fontId="2" fillId="6" borderId="10" xfId="0" applyFont="1" applyFill="1" applyBorder="1" applyAlignment="1" applyProtection="1">
      <alignment/>
      <protection/>
    </xf>
    <xf numFmtId="0" fontId="0" fillId="0" borderId="0" xfId="0" applyAlignment="1" applyProtection="1">
      <alignment horizontal="center"/>
      <protection/>
    </xf>
    <xf numFmtId="172" fontId="0" fillId="0" borderId="0" xfId="0" applyNumberFormat="1" applyAlignment="1" applyProtection="1">
      <alignment horizontal="center"/>
      <protection/>
    </xf>
    <xf numFmtId="0" fontId="2" fillId="0" borderId="0" xfId="0" applyFont="1" applyAlignment="1" applyProtection="1">
      <alignment/>
      <protection/>
    </xf>
    <xf numFmtId="0" fontId="3" fillId="0" borderId="0" xfId="0" applyFont="1" applyAlignment="1" applyProtection="1">
      <alignment/>
      <protection/>
    </xf>
    <xf numFmtId="0" fontId="0" fillId="0" borderId="10" xfId="0" applyBorder="1" applyAlignment="1" applyProtection="1">
      <alignment/>
      <protection/>
    </xf>
    <xf numFmtId="172" fontId="5" fillId="0" borderId="10" xfId="0" applyNumberFormat="1" applyFont="1" applyBorder="1" applyAlignment="1" applyProtection="1">
      <alignment horizontal="center"/>
      <protection/>
    </xf>
    <xf numFmtId="0" fontId="0" fillId="0" borderId="10" xfId="0" applyBorder="1" applyAlignment="1" applyProtection="1">
      <alignment horizontal="center"/>
      <protection/>
    </xf>
    <xf numFmtId="0" fontId="0" fillId="0" borderId="0" xfId="0" applyBorder="1" applyAlignment="1" applyProtection="1">
      <alignment/>
      <protection/>
    </xf>
    <xf numFmtId="172" fontId="5" fillId="0" borderId="0" xfId="0" applyNumberFormat="1" applyFont="1" applyBorder="1" applyAlignment="1" applyProtection="1">
      <alignment horizontal="center"/>
      <protection/>
    </xf>
    <xf numFmtId="0" fontId="0" fillId="0" borderId="0" xfId="0" applyBorder="1" applyAlignment="1" applyProtection="1">
      <alignment horizontal="center"/>
      <protection/>
    </xf>
    <xf numFmtId="0" fontId="0" fillId="0" borderId="17" xfId="0" applyFont="1" applyBorder="1" applyAlignment="1" applyProtection="1">
      <alignment/>
      <protection/>
    </xf>
    <xf numFmtId="0" fontId="6" fillId="0" borderId="0" xfId="0" applyFont="1" applyBorder="1" applyAlignment="1" applyProtection="1">
      <alignment horizontal="center"/>
      <protection/>
    </xf>
    <xf numFmtId="172" fontId="2" fillId="6" borderId="10" xfId="0" applyNumberFormat="1" applyFont="1" applyFill="1" applyBorder="1" applyAlignment="1" applyProtection="1">
      <alignment horizontal="center"/>
      <protection/>
    </xf>
    <xf numFmtId="0" fontId="2" fillId="0" borderId="10" xfId="0" applyFont="1" applyBorder="1" applyAlignment="1" applyProtection="1">
      <alignment/>
      <protection/>
    </xf>
    <xf numFmtId="172" fontId="0" fillId="0" borderId="10" xfId="0" applyNumberFormat="1" applyBorder="1" applyAlignment="1" applyProtection="1">
      <alignment horizontal="center"/>
      <protection/>
    </xf>
    <xf numFmtId="0" fontId="7" fillId="0" borderId="16" xfId="50" applyFont="1" applyFill="1" applyBorder="1" applyAlignment="1" applyProtection="1">
      <alignment horizontal="left" wrapText="1" indent="2"/>
      <protection/>
    </xf>
    <xf numFmtId="0" fontId="0" fillId="0" borderId="16" xfId="0" applyBorder="1" applyAlignment="1" applyProtection="1">
      <alignment horizontal="center"/>
      <protection/>
    </xf>
    <xf numFmtId="0" fontId="7" fillId="0" borderId="16" xfId="50" applyFont="1" applyFill="1" applyBorder="1" applyAlignment="1" applyProtection="1">
      <alignment horizontal="center" wrapText="1"/>
      <protection/>
    </xf>
    <xf numFmtId="172" fontId="10" fillId="0" borderId="16" xfId="0" applyNumberFormat="1" applyFont="1" applyBorder="1" applyAlignment="1" applyProtection="1">
      <alignment horizontal="center"/>
      <protection/>
    </xf>
    <xf numFmtId="0" fontId="0" fillId="0" borderId="16" xfId="0" applyBorder="1" applyAlignment="1" applyProtection="1">
      <alignment/>
      <protection/>
    </xf>
    <xf numFmtId="0" fontId="0" fillId="0" borderId="18" xfId="0" applyBorder="1" applyAlignment="1" applyProtection="1">
      <alignment/>
      <protection/>
    </xf>
    <xf numFmtId="0" fontId="0" fillId="0" borderId="18" xfId="0" applyBorder="1" applyAlignment="1" applyProtection="1">
      <alignment horizontal="center"/>
      <protection/>
    </xf>
    <xf numFmtId="172" fontId="10" fillId="0" borderId="18" xfId="0" applyNumberFormat="1" applyFont="1" applyBorder="1" applyAlignment="1" applyProtection="1">
      <alignment horizontal="center"/>
      <protection/>
    </xf>
    <xf numFmtId="0" fontId="2" fillId="2" borderId="10" xfId="0" applyFont="1" applyFill="1" applyBorder="1" applyAlignment="1" applyProtection="1">
      <alignment/>
      <protection/>
    </xf>
    <xf numFmtId="0" fontId="0" fillId="2" borderId="10" xfId="0" applyFill="1" applyBorder="1" applyAlignment="1" applyProtection="1">
      <alignment horizontal="center"/>
      <protection/>
    </xf>
    <xf numFmtId="172" fontId="10" fillId="2" borderId="10" xfId="0" applyNumberFormat="1" applyFont="1" applyFill="1" applyBorder="1" applyAlignment="1" applyProtection="1">
      <alignment horizontal="center"/>
      <protection/>
    </xf>
    <xf numFmtId="0" fontId="0" fillId="2" borderId="10" xfId="0" applyFill="1" applyBorder="1" applyAlignment="1" applyProtection="1">
      <alignment/>
      <protection/>
    </xf>
    <xf numFmtId="0" fontId="7" fillId="0" borderId="10" xfId="50" applyFont="1" applyFill="1" applyBorder="1" applyAlignment="1" applyProtection="1">
      <alignment horizontal="left" wrapText="1" indent="2"/>
      <protection/>
    </xf>
    <xf numFmtId="0" fontId="7" fillId="0" borderId="10" xfId="50" applyFont="1" applyFill="1" applyBorder="1" applyAlignment="1" applyProtection="1">
      <alignment horizontal="center" wrapText="1"/>
      <protection/>
    </xf>
    <xf numFmtId="172" fontId="10" fillId="0" borderId="10" xfId="0" applyNumberFormat="1" applyFont="1" applyBorder="1" applyAlignment="1" applyProtection="1">
      <alignment horizontal="center"/>
      <protection/>
    </xf>
    <xf numFmtId="0" fontId="7" fillId="0" borderId="10" xfId="50" applyFont="1" applyFill="1" applyBorder="1" applyAlignment="1" applyProtection="1">
      <alignment horizontal="left" wrapText="1" indent="2"/>
      <protection/>
    </xf>
    <xf numFmtId="172" fontId="0" fillId="0" borderId="10" xfId="0" applyNumberFormat="1" applyBorder="1" applyAlignment="1" applyProtection="1">
      <alignment horizontal="center"/>
      <protection locked="0"/>
    </xf>
    <xf numFmtId="0" fontId="3" fillId="0" borderId="0" xfId="0" applyFont="1" applyAlignment="1" applyProtection="1">
      <alignment horizontal="right"/>
      <protection/>
    </xf>
    <xf numFmtId="0" fontId="2" fillId="0" borderId="12" xfId="0" applyFont="1" applyBorder="1" applyAlignment="1" applyProtection="1">
      <alignment horizontal="center"/>
      <protection/>
    </xf>
    <xf numFmtId="172" fontId="2" fillId="0" borderId="14" xfId="0" applyNumberFormat="1" applyFont="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0" xfId="0" applyFont="1" applyAlignment="1">
      <alignment horizontal="left" indent="5"/>
    </xf>
    <xf numFmtId="0" fontId="10" fillId="0" borderId="0" xfId="50" applyFont="1" applyFill="1" applyBorder="1" applyAlignment="1" applyProtection="1">
      <alignment/>
      <protection/>
    </xf>
    <xf numFmtId="0" fontId="0" fillId="0" borderId="0" xfId="0" applyFill="1" applyAlignment="1" applyProtection="1">
      <alignment/>
      <protection/>
    </xf>
    <xf numFmtId="0" fontId="10" fillId="0" borderId="0" xfId="0" applyFont="1" applyFill="1" applyAlignment="1" applyProtection="1">
      <alignment horizontal="center"/>
      <protection/>
    </xf>
    <xf numFmtId="0" fontId="2" fillId="0" borderId="0" xfId="0" applyFont="1" applyAlignment="1" applyProtection="1">
      <alignment/>
      <protection/>
    </xf>
    <xf numFmtId="0" fontId="10" fillId="0" borderId="0" xfId="0" applyFont="1" applyFill="1" applyAlignment="1" applyProtection="1">
      <alignment/>
      <protection/>
    </xf>
    <xf numFmtId="0" fontId="2" fillId="6" borderId="10" xfId="0" applyFont="1" applyFill="1" applyBorder="1" applyAlignment="1" applyProtection="1">
      <alignment wrapText="1"/>
      <protection/>
    </xf>
    <xf numFmtId="0" fontId="0" fillId="0" borderId="10" xfId="0" applyBorder="1" applyAlignment="1" applyProtection="1">
      <alignment wrapText="1"/>
      <protection/>
    </xf>
    <xf numFmtId="174" fontId="0" fillId="0" borderId="10" xfId="0" applyNumberFormat="1" applyBorder="1" applyAlignment="1" applyProtection="1">
      <alignment horizontal="center" wrapText="1"/>
      <protection/>
    </xf>
    <xf numFmtId="0" fontId="0" fillId="0" borderId="10" xfId="0" applyBorder="1" applyAlignment="1" applyProtection="1">
      <alignment horizontal="center" wrapText="1"/>
      <protection locked="0"/>
    </xf>
    <xf numFmtId="0" fontId="0" fillId="0" borderId="10" xfId="0" applyBorder="1" applyAlignment="1" applyProtection="1">
      <alignment horizontal="center" wrapText="1"/>
      <protection/>
    </xf>
    <xf numFmtId="172" fontId="5" fillId="0" borderId="10" xfId="0" applyNumberFormat="1" applyFont="1" applyBorder="1" applyAlignment="1" applyProtection="1">
      <alignment horizontal="center" wrapText="1"/>
      <protection/>
    </xf>
    <xf numFmtId="0" fontId="2" fillId="6" borderId="10" xfId="0" applyFont="1" applyFill="1" applyBorder="1" applyAlignment="1" applyProtection="1">
      <alignment horizontal="center" vertical="center" wrapText="1"/>
      <protection/>
    </xf>
    <xf numFmtId="0" fontId="0" fillId="0" borderId="10" xfId="0" applyFont="1" applyBorder="1" applyAlignment="1" applyProtection="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Insatisfaisant" xfId="48"/>
    <cellStyle name="Neutre" xfId="49"/>
    <cellStyle name="Normal_Part 4 Releases"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2409825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409825" cy="466725"/>
        </a:xfrm>
        <a:prstGeom prst="rect">
          <a:avLst/>
        </a:prstGeom>
        <a:noFill/>
        <a:ln w="9525" cmpd="sng">
          <a:noFill/>
        </a:ln>
      </xdr:spPr>
    </xdr:pic>
    <xdr:clientData/>
  </xdr:twoCellAnchor>
  <xdr:twoCellAnchor editAs="oneCell">
    <xdr:from>
      <xdr:col>0</xdr:col>
      <xdr:colOff>5553075</xdr:colOff>
      <xdr:row>0</xdr:row>
      <xdr:rowOff>19050</xdr:rowOff>
    </xdr:from>
    <xdr:to>
      <xdr:col>0</xdr:col>
      <xdr:colOff>6677025</xdr:colOff>
      <xdr:row>1</xdr:row>
      <xdr:rowOff>190500</xdr:rowOff>
    </xdr:to>
    <xdr:pic>
      <xdr:nvPicPr>
        <xdr:cNvPr id="2" name="Picture 2"/>
        <xdr:cNvPicPr preferRelativeResize="1">
          <a:picLocks noChangeAspect="1"/>
        </xdr:cNvPicPr>
      </xdr:nvPicPr>
      <xdr:blipFill>
        <a:blip r:embed="rId2"/>
        <a:stretch>
          <a:fillRect/>
        </a:stretch>
      </xdr:blipFill>
      <xdr:spPr>
        <a:xfrm>
          <a:off x="5553075" y="19050"/>
          <a:ext cx="1123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42"/>
  <sheetViews>
    <sheetView tabSelected="1" zoomScalePageLayoutView="0" workbookViewId="0" topLeftCell="A1">
      <selection activeCell="A1" sqref="A1"/>
    </sheetView>
  </sheetViews>
  <sheetFormatPr defaultColWidth="9.00390625" defaultRowHeight="12.75"/>
  <cols>
    <col min="1" max="1" width="100.7109375" style="0" customWidth="1"/>
    <col min="2" max="16384" width="9.140625" style="0" customWidth="1"/>
  </cols>
  <sheetData>
    <row r="1" s="4" customFormat="1" ht="18">
      <c r="C1" s="5"/>
    </row>
    <row r="2" spans="1:3" s="4" customFormat="1" ht="18">
      <c r="A2" s="5"/>
      <c r="B2" s="6"/>
      <c r="C2" s="6"/>
    </row>
    <row r="3" spans="1:3" ht="18">
      <c r="A3" s="16" t="s">
        <v>57</v>
      </c>
      <c r="B3" s="1"/>
      <c r="C3" s="1"/>
    </row>
    <row r="4" ht="4.5" customHeight="1"/>
    <row r="5" ht="12.75">
      <c r="A5" s="9" t="s">
        <v>0</v>
      </c>
    </row>
    <row r="6" ht="4.5" customHeight="1">
      <c r="A6" s="9"/>
    </row>
    <row r="7" ht="38.25">
      <c r="A7" s="8" t="s">
        <v>83</v>
      </c>
    </row>
    <row r="8" ht="12.75">
      <c r="A8" s="7"/>
    </row>
    <row r="9" ht="12.75">
      <c r="A9" s="9" t="s">
        <v>1</v>
      </c>
    </row>
    <row r="10" ht="4.5" customHeight="1">
      <c r="A10" s="9"/>
    </row>
    <row r="11" ht="129" customHeight="1">
      <c r="A11" s="8" t="s">
        <v>100</v>
      </c>
    </row>
    <row r="12" ht="6.75" customHeight="1">
      <c r="A12" s="7"/>
    </row>
    <row r="13" ht="25.5">
      <c r="A13" s="7" t="s">
        <v>84</v>
      </c>
    </row>
    <row r="14" ht="5.25" customHeight="1">
      <c r="A14" s="7"/>
    </row>
    <row r="15" ht="51">
      <c r="A15" s="7" t="s">
        <v>85</v>
      </c>
    </row>
    <row r="16" ht="12.75">
      <c r="A16" s="7"/>
    </row>
    <row r="17" ht="12.75" customHeight="1">
      <c r="A17" s="9" t="s">
        <v>2</v>
      </c>
    </row>
    <row r="18" ht="4.5" customHeight="1">
      <c r="A18" s="7"/>
    </row>
    <row r="19" ht="12.75">
      <c r="A19" s="7" t="s">
        <v>59</v>
      </c>
    </row>
    <row r="20" ht="12.75">
      <c r="A20" s="7" t="s">
        <v>60</v>
      </c>
    </row>
    <row r="21" ht="12.75">
      <c r="A21" s="7" t="s">
        <v>61</v>
      </c>
    </row>
    <row r="22" ht="12.75">
      <c r="A22" s="7" t="s">
        <v>62</v>
      </c>
    </row>
    <row r="23" ht="12.75">
      <c r="A23" s="7" t="s">
        <v>63</v>
      </c>
    </row>
    <row r="24" ht="12.75">
      <c r="A24" s="7"/>
    </row>
    <row r="25" ht="12.75">
      <c r="A25" s="9" t="s">
        <v>3</v>
      </c>
    </row>
    <row r="26" ht="4.5" customHeight="1">
      <c r="A26" s="9"/>
    </row>
    <row r="27" ht="12.75">
      <c r="A27" s="7" t="s">
        <v>58</v>
      </c>
    </row>
    <row r="28" ht="12.75">
      <c r="A28" s="7"/>
    </row>
    <row r="29" ht="12.75">
      <c r="A29" s="9" t="s">
        <v>4</v>
      </c>
    </row>
    <row r="30" ht="4.5" customHeight="1">
      <c r="A30" s="7"/>
    </row>
    <row r="31" ht="12.75">
      <c r="A31" s="7" t="s">
        <v>101</v>
      </c>
    </row>
    <row r="32" ht="12.75">
      <c r="A32" s="7"/>
    </row>
    <row r="33" ht="12.75">
      <c r="A33" s="9" t="s">
        <v>5</v>
      </c>
    </row>
    <row r="34" ht="4.5" customHeight="1">
      <c r="A34" s="9"/>
    </row>
    <row r="35" ht="25.5">
      <c r="A35" s="7" t="s">
        <v>105</v>
      </c>
    </row>
    <row r="36" ht="4.5" customHeight="1">
      <c r="A36" s="7"/>
    </row>
    <row r="37" ht="38.25">
      <c r="A37" s="7" t="s">
        <v>87</v>
      </c>
    </row>
    <row r="38" ht="4.5" customHeight="1"/>
    <row r="39" ht="25.5">
      <c r="A39" s="7" t="s">
        <v>86</v>
      </c>
    </row>
    <row r="40" ht="12.75">
      <c r="A40" s="84" t="s">
        <v>39</v>
      </c>
    </row>
    <row r="41" ht="4.5" customHeight="1"/>
    <row r="42" ht="38.25">
      <c r="A42" s="8" t="s">
        <v>104</v>
      </c>
    </row>
  </sheetData>
  <sheetProtection password="CA53"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E56"/>
  <sheetViews>
    <sheetView zoomScalePageLayoutView="0" workbookViewId="0" topLeftCell="A1">
      <selection activeCell="B4" sqref="B4"/>
    </sheetView>
  </sheetViews>
  <sheetFormatPr defaultColWidth="9.140625" defaultRowHeight="12.75"/>
  <cols>
    <col min="1" max="1" width="33.421875" style="18" bestFit="1" customWidth="1"/>
    <col min="2" max="2" width="18.421875" style="18" customWidth="1"/>
    <col min="3" max="3" width="27.00390625" style="18" bestFit="1" customWidth="1"/>
    <col min="4" max="6" width="9.140625" style="18" customWidth="1"/>
    <col min="7" max="7" width="11.57421875" style="18" customWidth="1"/>
    <col min="8" max="16384" width="9.140625" style="18" customWidth="1"/>
  </cols>
  <sheetData>
    <row r="1" ht="12.75">
      <c r="B1" s="19" t="s">
        <v>6</v>
      </c>
    </row>
    <row r="2" spans="2:5" ht="12.75">
      <c r="B2" s="20"/>
      <c r="C2" s="20"/>
      <c r="D2" s="21"/>
      <c r="E2" s="20"/>
    </row>
    <row r="3" spans="1:5" ht="12.75">
      <c r="A3" s="47"/>
      <c r="B3" s="22" t="s">
        <v>53</v>
      </c>
      <c r="C3" s="22" t="s">
        <v>20</v>
      </c>
      <c r="D3" s="21"/>
      <c r="E3" s="20"/>
    </row>
    <row r="4" spans="1:5" ht="12.75">
      <c r="A4" s="23" t="s">
        <v>48</v>
      </c>
      <c r="B4" s="17"/>
      <c r="C4" s="23" t="s">
        <v>47</v>
      </c>
      <c r="D4" s="21"/>
      <c r="E4" s="20"/>
    </row>
    <row r="5" spans="1:5" ht="12.75">
      <c r="A5" s="23" t="s">
        <v>46</v>
      </c>
      <c r="B5" s="17"/>
      <c r="C5" s="23" t="s">
        <v>45</v>
      </c>
      <c r="D5" s="21"/>
      <c r="E5" s="20"/>
    </row>
    <row r="6" spans="1:5" ht="12.75">
      <c r="A6" s="23" t="s">
        <v>46</v>
      </c>
      <c r="B6" s="17"/>
      <c r="C6" s="23" t="s">
        <v>49</v>
      </c>
      <c r="D6" s="21"/>
      <c r="E6" s="20"/>
    </row>
    <row r="7" spans="1:5" ht="12.75">
      <c r="A7" s="23" t="s">
        <v>46</v>
      </c>
      <c r="B7" s="17"/>
      <c r="C7" s="23" t="s">
        <v>50</v>
      </c>
      <c r="D7" s="21"/>
      <c r="E7" s="20"/>
    </row>
    <row r="8" spans="1:5" ht="12.75">
      <c r="A8" s="23" t="s">
        <v>46</v>
      </c>
      <c r="B8" s="17"/>
      <c r="C8" s="23" t="s">
        <v>51</v>
      </c>
      <c r="D8" s="21"/>
      <c r="E8" s="20"/>
    </row>
    <row r="9" spans="1:5" ht="12.75">
      <c r="A9" s="24" t="s">
        <v>52</v>
      </c>
      <c r="B9" s="17"/>
      <c r="C9" s="23" t="s">
        <v>97</v>
      </c>
      <c r="D9" s="21"/>
      <c r="E9" s="20"/>
    </row>
    <row r="10" spans="1:5" ht="12.75" customHeight="1">
      <c r="A10" s="25" t="s">
        <v>44</v>
      </c>
      <c r="B10" s="17"/>
      <c r="C10" s="23" t="s">
        <v>54</v>
      </c>
      <c r="D10" s="20"/>
      <c r="E10" s="20"/>
    </row>
    <row r="11" spans="1:5" ht="12.75" customHeight="1">
      <c r="A11" s="25" t="s">
        <v>56</v>
      </c>
      <c r="B11" s="17"/>
      <c r="C11" s="23" t="s">
        <v>55</v>
      </c>
      <c r="D11" s="20"/>
      <c r="E11" s="20"/>
    </row>
    <row r="12" spans="1:5" ht="12.75">
      <c r="A12" s="26"/>
      <c r="B12" s="20"/>
      <c r="C12" s="20"/>
      <c r="D12" s="21"/>
      <c r="E12" s="20"/>
    </row>
    <row r="13" spans="1:5" ht="12.75">
      <c r="A13" s="27"/>
      <c r="B13" s="85"/>
      <c r="C13" s="86"/>
      <c r="D13" s="21"/>
      <c r="E13" s="20"/>
    </row>
    <row r="14" spans="2:5" ht="12.75">
      <c r="B14" s="20"/>
      <c r="C14" s="20"/>
      <c r="D14" s="21"/>
      <c r="E14" s="20"/>
    </row>
    <row r="15" spans="1:5" ht="12.75">
      <c r="A15" s="26"/>
      <c r="B15" s="20"/>
      <c r="C15" s="20"/>
      <c r="D15" s="21"/>
      <c r="E15" s="20"/>
    </row>
    <row r="16" spans="1:5" ht="12.75">
      <c r="A16" s="26"/>
      <c r="B16" s="20"/>
      <c r="C16" s="20"/>
      <c r="D16" s="21"/>
      <c r="E16" s="20"/>
    </row>
    <row r="17" spans="1:5" ht="12.75">
      <c r="A17" s="26"/>
      <c r="B17" s="20"/>
      <c r="C17" s="20"/>
      <c r="D17" s="20"/>
      <c r="E17" s="20"/>
    </row>
    <row r="18" spans="1:5" ht="12.75">
      <c r="A18" s="26"/>
      <c r="B18" s="20"/>
      <c r="C18" s="20"/>
      <c r="D18" s="21"/>
      <c r="E18" s="20"/>
    </row>
    <row r="19" spans="1:5" ht="12.75">
      <c r="A19" s="26"/>
      <c r="B19" s="20"/>
      <c r="C19" s="20"/>
      <c r="D19" s="21"/>
      <c r="E19" s="20"/>
    </row>
    <row r="20" spans="1:5" ht="12.75">
      <c r="A20" s="26"/>
      <c r="B20" s="20"/>
      <c r="C20" s="20"/>
      <c r="D20" s="21"/>
      <c r="E20" s="20"/>
    </row>
    <row r="21" spans="1:5" ht="12.75">
      <c r="A21" s="26"/>
      <c r="B21" s="20"/>
      <c r="C21" s="20"/>
      <c r="D21" s="21"/>
      <c r="E21" s="20"/>
    </row>
    <row r="22" spans="1:5" ht="12.75">
      <c r="A22" s="26"/>
      <c r="B22" s="20"/>
      <c r="C22" s="20"/>
      <c r="D22" s="21"/>
      <c r="E22" s="20"/>
    </row>
    <row r="23" spans="1:5" ht="12.75">
      <c r="A23" s="26"/>
      <c r="B23" s="20"/>
      <c r="C23" s="20"/>
      <c r="D23" s="21"/>
      <c r="E23" s="20"/>
    </row>
    <row r="24" spans="1:5" ht="12.75">
      <c r="A24" s="26"/>
      <c r="B24" s="20"/>
      <c r="C24" s="20"/>
      <c r="D24" s="21"/>
      <c r="E24" s="20"/>
    </row>
    <row r="25" spans="1:5" ht="12.75">
      <c r="A25" s="26"/>
      <c r="B25" s="20"/>
      <c r="C25" s="20"/>
      <c r="D25" s="20"/>
      <c r="E25" s="20"/>
    </row>
    <row r="26" spans="1:5" ht="12.75">
      <c r="A26" s="27"/>
      <c r="B26" s="20"/>
      <c r="C26" s="20"/>
      <c r="D26" s="20"/>
      <c r="E26" s="20"/>
    </row>
    <row r="27" spans="1:5" ht="12.75">
      <c r="A27" s="26"/>
      <c r="B27" s="20"/>
      <c r="C27" s="20"/>
      <c r="D27" s="21"/>
      <c r="E27" s="20"/>
    </row>
    <row r="28" spans="1:5" ht="12.75">
      <c r="A28" s="26"/>
      <c r="B28" s="20"/>
      <c r="C28" s="20"/>
      <c r="D28" s="21"/>
      <c r="E28" s="20"/>
    </row>
    <row r="29" spans="1:5" ht="12.75">
      <c r="A29" s="26"/>
      <c r="B29" s="20"/>
      <c r="C29" s="20"/>
      <c r="D29" s="21"/>
      <c r="E29" s="20"/>
    </row>
    <row r="30" spans="1:5" ht="12.75">
      <c r="A30" s="26"/>
      <c r="B30" s="20"/>
      <c r="C30" s="20"/>
      <c r="D30" s="21"/>
      <c r="E30" s="20"/>
    </row>
    <row r="31" spans="1:5" ht="12.75">
      <c r="A31" s="26"/>
      <c r="B31" s="20"/>
      <c r="C31" s="20"/>
      <c r="D31" s="21"/>
      <c r="E31" s="20"/>
    </row>
    <row r="32" spans="1:5" ht="12.75">
      <c r="A32" s="26"/>
      <c r="B32" s="20"/>
      <c r="C32" s="20"/>
      <c r="D32" s="21"/>
      <c r="E32" s="20"/>
    </row>
    <row r="33" spans="1:5" ht="12.75">
      <c r="A33" s="26"/>
      <c r="B33" s="20"/>
      <c r="C33" s="20"/>
      <c r="D33" s="21"/>
      <c r="E33" s="20"/>
    </row>
    <row r="34" spans="1:5" ht="12.75">
      <c r="A34" s="26"/>
      <c r="B34" s="20"/>
      <c r="C34" s="20"/>
      <c r="D34" s="20"/>
      <c r="E34" s="20"/>
    </row>
    <row r="35" spans="1:5" ht="12.75">
      <c r="A35" s="27"/>
      <c r="B35" s="20"/>
      <c r="C35" s="20"/>
      <c r="D35" s="20"/>
      <c r="E35" s="20"/>
    </row>
    <row r="36" spans="1:5" ht="12.75">
      <c r="A36" s="26"/>
      <c r="B36" s="20"/>
      <c r="C36" s="20"/>
      <c r="D36" s="21"/>
      <c r="E36" s="20"/>
    </row>
    <row r="37" spans="1:5" ht="12.75">
      <c r="A37" s="26"/>
      <c r="B37" s="20"/>
      <c r="C37" s="20"/>
      <c r="D37" s="21"/>
      <c r="E37" s="20"/>
    </row>
    <row r="38" spans="1:5" ht="12.75">
      <c r="A38" s="26"/>
      <c r="B38" s="20"/>
      <c r="C38" s="20"/>
      <c r="D38" s="21"/>
      <c r="E38" s="20"/>
    </row>
    <row r="39" spans="1:5" ht="12.75">
      <c r="A39" s="26"/>
      <c r="B39" s="20"/>
      <c r="C39" s="20"/>
      <c r="D39" s="21"/>
      <c r="E39" s="20"/>
    </row>
    <row r="40" spans="1:5" ht="12.75">
      <c r="A40" s="26"/>
      <c r="B40" s="20"/>
      <c r="C40" s="20"/>
      <c r="D40" s="21"/>
      <c r="E40" s="20"/>
    </row>
    <row r="41" spans="1:5" ht="12.75">
      <c r="A41" s="26"/>
      <c r="B41" s="20"/>
      <c r="C41" s="20"/>
      <c r="D41" s="21"/>
      <c r="E41" s="20"/>
    </row>
    <row r="42" spans="1:5" ht="12.75">
      <c r="A42" s="26"/>
      <c r="B42" s="20"/>
      <c r="C42" s="20"/>
      <c r="D42" s="21"/>
      <c r="E42" s="20"/>
    </row>
    <row r="43" spans="1:5" ht="12.75">
      <c r="A43" s="26"/>
      <c r="B43" s="20"/>
      <c r="C43" s="20"/>
      <c r="D43" s="21"/>
      <c r="E43" s="20"/>
    </row>
    <row r="44" spans="1:5" ht="12.75">
      <c r="A44" s="26"/>
      <c r="B44" s="20"/>
      <c r="C44" s="20"/>
      <c r="D44" s="20"/>
      <c r="E44" s="20"/>
    </row>
    <row r="45" spans="1:5" ht="12.75">
      <c r="A45" s="26"/>
      <c r="B45" s="20"/>
      <c r="C45" s="20"/>
      <c r="D45" s="21"/>
      <c r="E45" s="20"/>
    </row>
    <row r="46" spans="1:5" ht="12.75">
      <c r="A46" s="26"/>
      <c r="B46" s="20"/>
      <c r="C46" s="20"/>
      <c r="D46" s="21"/>
      <c r="E46" s="20"/>
    </row>
    <row r="47" spans="1:5" ht="12.75">
      <c r="A47" s="26"/>
      <c r="B47" s="20"/>
      <c r="C47" s="20"/>
      <c r="D47" s="21"/>
      <c r="E47" s="20"/>
    </row>
    <row r="48" spans="1:5" ht="12.75">
      <c r="A48" s="26"/>
      <c r="B48" s="20"/>
      <c r="C48" s="20"/>
      <c r="D48" s="21"/>
      <c r="E48" s="20"/>
    </row>
    <row r="49" spans="1:5" ht="12.75">
      <c r="A49" s="26"/>
      <c r="B49" s="20"/>
      <c r="C49" s="20"/>
      <c r="D49" s="21"/>
      <c r="E49" s="20"/>
    </row>
    <row r="50" spans="1:5" ht="12.75">
      <c r="A50" s="26"/>
      <c r="B50" s="20"/>
      <c r="C50" s="20"/>
      <c r="D50" s="21"/>
      <c r="E50" s="20"/>
    </row>
    <row r="51" spans="1:5" ht="12.75">
      <c r="A51" s="28"/>
      <c r="B51" s="20"/>
      <c r="C51" s="20"/>
      <c r="D51" s="21"/>
      <c r="E51" s="20"/>
    </row>
    <row r="52" spans="1:5" ht="12.75">
      <c r="A52" s="26"/>
      <c r="B52" s="20"/>
      <c r="C52" s="20"/>
      <c r="D52" s="21"/>
      <c r="E52" s="20"/>
    </row>
    <row r="53" spans="1:5" ht="12.75">
      <c r="A53" s="26"/>
      <c r="B53" s="20"/>
      <c r="C53" s="20"/>
      <c r="D53" s="21"/>
      <c r="E53" s="20"/>
    </row>
    <row r="54" spans="1:5" ht="12.75">
      <c r="A54" s="26"/>
      <c r="B54" s="20"/>
      <c r="C54" s="20"/>
      <c r="D54" s="21"/>
      <c r="E54" s="20"/>
    </row>
    <row r="55" spans="1:5" ht="12.75">
      <c r="A55" s="26"/>
      <c r="B55" s="20"/>
      <c r="C55" s="20"/>
      <c r="D55" s="21"/>
      <c r="E55" s="20"/>
    </row>
    <row r="56" spans="1:5" ht="12.75">
      <c r="A56" s="20"/>
      <c r="B56" s="20"/>
      <c r="C56" s="20"/>
      <c r="D56" s="20"/>
      <c r="E56" s="20"/>
    </row>
  </sheetData>
  <sheetProtection password="CA53"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2.75"/>
  <cols>
    <col min="1" max="1" width="16.140625" style="18" customWidth="1"/>
    <col min="2" max="2" width="11.28125" style="18" customWidth="1"/>
    <col min="3" max="3" width="14.00390625" style="18" customWidth="1"/>
    <col min="4" max="4" width="23.57421875" style="18" customWidth="1"/>
    <col min="5" max="5" width="9.7109375" style="18" bestFit="1" customWidth="1"/>
    <col min="6" max="6" width="20.28125" style="18" customWidth="1"/>
    <col min="7" max="7" width="21.57421875" style="18" customWidth="1"/>
    <col min="8" max="8" width="22.7109375" style="18" customWidth="1"/>
    <col min="9" max="9" width="6.57421875" style="18" bestFit="1" customWidth="1"/>
    <col min="10" max="16384" width="9.140625" style="18" customWidth="1"/>
  </cols>
  <sheetData>
    <row r="1" spans="3:5" ht="12.75">
      <c r="C1" s="19" t="s">
        <v>10</v>
      </c>
      <c r="D1" s="19"/>
      <c r="E1" s="19"/>
    </row>
    <row r="3" spans="1:9" ht="27" customHeight="1">
      <c r="A3" s="90" t="s">
        <v>11</v>
      </c>
      <c r="B3" s="96" t="s">
        <v>12</v>
      </c>
      <c r="C3" s="96" t="s">
        <v>13</v>
      </c>
      <c r="D3" s="96" t="s">
        <v>95</v>
      </c>
      <c r="E3" s="96" t="s">
        <v>41</v>
      </c>
      <c r="F3" s="96" t="s">
        <v>90</v>
      </c>
      <c r="G3" s="96" t="s">
        <v>15</v>
      </c>
      <c r="H3" s="96" t="s">
        <v>16</v>
      </c>
      <c r="I3" s="96" t="s">
        <v>20</v>
      </c>
    </row>
    <row r="4" spans="1:9" ht="25.5">
      <c r="A4" s="91" t="s">
        <v>94</v>
      </c>
      <c r="B4" s="92">
        <v>7783064</v>
      </c>
      <c r="C4" s="93">
        <v>0.0579804</v>
      </c>
      <c r="D4" s="76" t="s">
        <v>32</v>
      </c>
      <c r="E4" s="94" t="s">
        <v>37</v>
      </c>
      <c r="F4" s="94">
        <f>'Input Information'!B5</f>
        <v>0</v>
      </c>
      <c r="G4" s="94">
        <f>C4*F4/1000</f>
        <v>0</v>
      </c>
      <c r="H4" s="95">
        <f>G4</f>
        <v>0</v>
      </c>
      <c r="I4" s="94" t="s">
        <v>24</v>
      </c>
    </row>
    <row r="5" spans="1:8" ht="12.75">
      <c r="A5" s="41"/>
      <c r="B5" s="42"/>
      <c r="C5" s="42"/>
      <c r="D5" s="42"/>
      <c r="E5" s="42"/>
      <c r="F5" s="42"/>
      <c r="G5" s="42"/>
      <c r="H5" s="42"/>
    </row>
    <row r="6" ht="12.75">
      <c r="D6" s="89"/>
    </row>
  </sheetData>
  <sheetProtection password="CA53" sheet="1" objects="1" scenario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L16"/>
  <sheetViews>
    <sheetView zoomScalePageLayoutView="0" workbookViewId="0" topLeftCell="A1">
      <selection activeCell="A1" sqref="A1"/>
    </sheetView>
  </sheetViews>
  <sheetFormatPr defaultColWidth="9.140625" defaultRowHeight="12.75"/>
  <cols>
    <col min="1" max="1" width="27.00390625" style="18" customWidth="1"/>
    <col min="2" max="2" width="12.57421875" style="29" customWidth="1"/>
    <col min="3" max="3" width="16.28125" style="18" customWidth="1"/>
    <col min="4" max="4" width="16.421875" style="18" customWidth="1"/>
    <col min="5" max="5" width="26.140625" style="18" customWidth="1"/>
    <col min="6" max="6" width="14.140625" style="18" customWidth="1"/>
    <col min="7" max="7" width="26.7109375" style="30" customWidth="1"/>
    <col min="8" max="16384" width="9.140625" style="18" customWidth="1"/>
  </cols>
  <sheetData>
    <row r="1" ht="12.75">
      <c r="C1" s="19" t="s">
        <v>88</v>
      </c>
    </row>
    <row r="2" spans="2:8" ht="13.5" thickBot="1">
      <c r="B2" s="31"/>
      <c r="C2" s="31"/>
      <c r="D2" s="31"/>
      <c r="E2" s="31"/>
      <c r="F2" s="31"/>
      <c r="G2" s="31"/>
      <c r="H2" s="32"/>
    </row>
    <row r="3" spans="1:142" ht="13.5" thickBot="1">
      <c r="A3" s="33" t="s">
        <v>11</v>
      </c>
      <c r="B3" s="34" t="s">
        <v>12</v>
      </c>
      <c r="C3" s="34" t="s">
        <v>13</v>
      </c>
      <c r="D3" s="35" t="s">
        <v>17</v>
      </c>
      <c r="E3" s="34" t="s">
        <v>14</v>
      </c>
      <c r="F3" s="34" t="s">
        <v>18</v>
      </c>
      <c r="G3" s="36" t="s">
        <v>19</v>
      </c>
      <c r="H3" s="37" t="s">
        <v>20</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row>
    <row r="4" spans="1:142" ht="12.75">
      <c r="A4" s="39"/>
      <c r="D4" s="10"/>
      <c r="G4" s="40"/>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row>
    <row r="5" spans="1:7" ht="12.75">
      <c r="A5" s="41" t="s">
        <v>89</v>
      </c>
      <c r="B5" s="42"/>
      <c r="C5" s="42"/>
      <c r="D5" s="42"/>
      <c r="E5" s="42"/>
      <c r="F5" s="42"/>
      <c r="G5" s="18"/>
    </row>
    <row r="6" ht="12.75">
      <c r="G6" s="40"/>
    </row>
    <row r="7" ht="12.75">
      <c r="G7" s="40"/>
    </row>
    <row r="8" ht="12.75">
      <c r="G8" s="40"/>
    </row>
    <row r="10" spans="1:5" ht="12.75">
      <c r="A10" s="39"/>
      <c r="E10" s="43"/>
    </row>
    <row r="11" spans="1:5" ht="12.75">
      <c r="A11" s="39"/>
      <c r="E11" s="43"/>
    </row>
    <row r="14" ht="12.75">
      <c r="E14" s="43"/>
    </row>
    <row r="15" ht="12.75">
      <c r="E15" s="43"/>
    </row>
    <row r="16" ht="12.75">
      <c r="E16" s="43"/>
    </row>
  </sheetData>
  <sheetProtection password="CA53"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49"/>
  <sheetViews>
    <sheetView zoomScalePageLayoutView="0" workbookViewId="0" topLeftCell="A1">
      <selection activeCell="A1" sqref="A1"/>
    </sheetView>
  </sheetViews>
  <sheetFormatPr defaultColWidth="9.140625" defaultRowHeight="12.75"/>
  <cols>
    <col min="1" max="1" width="69.140625" style="18" customWidth="1"/>
    <col min="2" max="2" width="17.140625" style="48" customWidth="1"/>
    <col min="3" max="3" width="15.421875" style="48" bestFit="1" customWidth="1"/>
    <col min="4" max="4" width="33.421875" style="48" bestFit="1" customWidth="1"/>
    <col min="5" max="5" width="9.7109375" style="48" bestFit="1" customWidth="1"/>
    <col min="6" max="6" width="26.140625" style="48" bestFit="1" customWidth="1"/>
    <col min="7" max="7" width="13.57421875" style="48" bestFit="1" customWidth="1"/>
    <col min="8" max="8" width="6.57421875" style="48" bestFit="1" customWidth="1"/>
    <col min="9" max="9" width="26.57421875" style="48" bestFit="1" customWidth="1"/>
    <col min="10" max="10" width="6.57421875" style="18" bestFit="1" customWidth="1"/>
    <col min="11" max="16384" width="9.140625" style="18" customWidth="1"/>
  </cols>
  <sheetData>
    <row r="1" spans="2:7" ht="12.75">
      <c r="B1" s="80" t="s">
        <v>40</v>
      </c>
      <c r="G1" s="49"/>
    </row>
    <row r="2" spans="1:7" ht="12.75">
      <c r="A2" s="50"/>
      <c r="G2" s="49"/>
    </row>
    <row r="3" spans="1:7" ht="12.75">
      <c r="A3" s="51" t="s">
        <v>42</v>
      </c>
      <c r="G3" s="49"/>
    </row>
    <row r="4" spans="1:7" ht="12.75">
      <c r="A4" s="47" t="s">
        <v>43</v>
      </c>
      <c r="B4" s="22" t="s">
        <v>18</v>
      </c>
      <c r="C4" s="22" t="s">
        <v>20</v>
      </c>
      <c r="G4" s="49"/>
    </row>
    <row r="5" spans="1:7" ht="12.75">
      <c r="A5" s="52" t="s">
        <v>7</v>
      </c>
      <c r="B5" s="53">
        <f>I16</f>
        <v>0</v>
      </c>
      <c r="C5" s="54" t="s">
        <v>24</v>
      </c>
      <c r="G5" s="49"/>
    </row>
    <row r="6" spans="1:7" ht="12.75">
      <c r="A6" s="52" t="s">
        <v>8</v>
      </c>
      <c r="B6" s="53">
        <f>SUM(I19:I36)</f>
        <v>0</v>
      </c>
      <c r="C6" s="54" t="s">
        <v>24</v>
      </c>
      <c r="G6" s="49"/>
    </row>
    <row r="7" spans="1:7" ht="12.75">
      <c r="A7" s="52" t="s">
        <v>9</v>
      </c>
      <c r="B7" s="53">
        <f>SUM(I39:I42)</f>
        <v>0</v>
      </c>
      <c r="C7" s="54" t="s">
        <v>24</v>
      </c>
      <c r="G7" s="49"/>
    </row>
    <row r="8" spans="1:7" ht="12.75">
      <c r="A8" s="97" t="s">
        <v>102</v>
      </c>
      <c r="B8" s="53">
        <f>SUM(I45:I46)</f>
        <v>0</v>
      </c>
      <c r="C8" s="54" t="s">
        <v>24</v>
      </c>
      <c r="G8" s="49"/>
    </row>
    <row r="9" spans="1:7" ht="12.75">
      <c r="A9" s="52" t="s">
        <v>103</v>
      </c>
      <c r="B9" s="53">
        <f>I49</f>
        <v>0</v>
      </c>
      <c r="C9" s="54" t="s">
        <v>24</v>
      </c>
      <c r="G9" s="49"/>
    </row>
    <row r="10" spans="1:7" ht="12.75">
      <c r="A10" s="55"/>
      <c r="B10" s="56"/>
      <c r="C10" s="57"/>
      <c r="G10" s="49"/>
    </row>
    <row r="11" spans="1:7" ht="12.75">
      <c r="A11" s="39" t="s">
        <v>26</v>
      </c>
      <c r="B11" s="57"/>
      <c r="C11" s="57"/>
      <c r="G11" s="49"/>
    </row>
    <row r="12" spans="1:7" ht="12.75">
      <c r="A12" s="39" t="s">
        <v>27</v>
      </c>
      <c r="B12" s="57"/>
      <c r="C12" s="57"/>
      <c r="D12" s="87"/>
      <c r="G12" s="49"/>
    </row>
    <row r="13" spans="1:11" ht="12.75">
      <c r="A13" s="58"/>
      <c r="B13" s="56"/>
      <c r="C13" s="57"/>
      <c r="D13" s="59"/>
      <c r="E13" s="59"/>
      <c r="F13" s="59"/>
      <c r="G13" s="59"/>
      <c r="H13" s="57"/>
      <c r="I13" s="57"/>
      <c r="J13" s="55"/>
      <c r="K13" s="55"/>
    </row>
    <row r="14" spans="1:11" ht="12.75">
      <c r="A14" s="47" t="s">
        <v>11</v>
      </c>
      <c r="B14" s="22" t="s">
        <v>12</v>
      </c>
      <c r="C14" s="22" t="s">
        <v>13</v>
      </c>
      <c r="D14" s="22" t="s">
        <v>21</v>
      </c>
      <c r="E14" s="22" t="s">
        <v>41</v>
      </c>
      <c r="F14" s="22" t="s">
        <v>90</v>
      </c>
      <c r="G14" s="22" t="s">
        <v>22</v>
      </c>
      <c r="H14" s="22" t="s">
        <v>20</v>
      </c>
      <c r="I14" s="60" t="s">
        <v>19</v>
      </c>
      <c r="J14" s="22" t="s">
        <v>20</v>
      </c>
      <c r="K14" s="55"/>
    </row>
    <row r="15" spans="1:10" ht="12.75">
      <c r="A15" s="61" t="s">
        <v>7</v>
      </c>
      <c r="B15" s="54" t="s">
        <v>23</v>
      </c>
      <c r="C15" s="54"/>
      <c r="D15" s="54"/>
      <c r="E15" s="54"/>
      <c r="F15" s="54"/>
      <c r="G15" s="54"/>
      <c r="H15" s="54"/>
      <c r="I15" s="62"/>
      <c r="J15" s="52"/>
    </row>
    <row r="16" spans="1:10" ht="13.5" thickBot="1">
      <c r="A16" s="63" t="s">
        <v>82</v>
      </c>
      <c r="B16" s="64"/>
      <c r="C16" s="44">
        <v>0.11</v>
      </c>
      <c r="D16" s="65" t="s">
        <v>30</v>
      </c>
      <c r="E16" s="65" t="s">
        <v>38</v>
      </c>
      <c r="F16" s="64">
        <f>'Input Information'!B4</f>
        <v>0</v>
      </c>
      <c r="G16" s="64">
        <f>F16*C16/1000</f>
        <v>0</v>
      </c>
      <c r="H16" s="64" t="s">
        <v>24</v>
      </c>
      <c r="I16" s="66">
        <f>G16</f>
        <v>0</v>
      </c>
      <c r="J16" s="67" t="s">
        <v>24</v>
      </c>
    </row>
    <row r="17" spans="1:10" ht="0.75" customHeight="1">
      <c r="A17" s="68"/>
      <c r="B17" s="69"/>
      <c r="C17" s="69"/>
      <c r="D17" s="69"/>
      <c r="E17" s="69"/>
      <c r="F17" s="69"/>
      <c r="G17" s="69"/>
      <c r="H17" s="69"/>
      <c r="I17" s="70"/>
      <c r="J17" s="68"/>
    </row>
    <row r="18" spans="1:10" ht="12.75">
      <c r="A18" s="71" t="s">
        <v>8</v>
      </c>
      <c r="B18" s="72" t="s">
        <v>25</v>
      </c>
      <c r="C18" s="72"/>
      <c r="D18" s="72"/>
      <c r="E18" s="72"/>
      <c r="F18" s="72"/>
      <c r="G18" s="72"/>
      <c r="H18" s="72"/>
      <c r="I18" s="73"/>
      <c r="J18" s="74"/>
    </row>
    <row r="19" spans="1:10" ht="12.75">
      <c r="A19" s="75" t="s">
        <v>64</v>
      </c>
      <c r="B19" s="54"/>
      <c r="C19" s="45">
        <v>2.474</v>
      </c>
      <c r="D19" s="76" t="s">
        <v>32</v>
      </c>
      <c r="E19" s="76" t="s">
        <v>37</v>
      </c>
      <c r="F19" s="54">
        <f>'Input Information'!$B$5</f>
        <v>0</v>
      </c>
      <c r="G19" s="54">
        <f aca="true" t="shared" si="0" ref="G19:G36">F19*C19/1000</f>
        <v>0</v>
      </c>
      <c r="H19" s="54" t="s">
        <v>24</v>
      </c>
      <c r="I19" s="77">
        <f aca="true" t="shared" si="1" ref="I19:I36">G19</f>
        <v>0</v>
      </c>
      <c r="J19" s="52" t="s">
        <v>24</v>
      </c>
    </row>
    <row r="20" spans="1:10" ht="12.75">
      <c r="A20" s="75" t="s">
        <v>65</v>
      </c>
      <c r="B20" s="54"/>
      <c r="C20" s="45">
        <v>2.203</v>
      </c>
      <c r="D20" s="76" t="s">
        <v>32</v>
      </c>
      <c r="E20" s="76" t="s">
        <v>38</v>
      </c>
      <c r="F20" s="54">
        <f>'Input Information'!$B$5</f>
        <v>0</v>
      </c>
      <c r="G20" s="54">
        <f t="shared" si="0"/>
        <v>0</v>
      </c>
      <c r="H20" s="54" t="s">
        <v>24</v>
      </c>
      <c r="I20" s="77">
        <f t="shared" si="1"/>
        <v>0</v>
      </c>
      <c r="J20" s="52" t="s">
        <v>24</v>
      </c>
    </row>
    <row r="21" spans="1:10" ht="12.75">
      <c r="A21" s="75" t="s">
        <v>66</v>
      </c>
      <c r="B21" s="54"/>
      <c r="C21" s="45">
        <v>0.209</v>
      </c>
      <c r="D21" s="76" t="s">
        <v>32</v>
      </c>
      <c r="E21" s="76" t="s">
        <v>37</v>
      </c>
      <c r="F21" s="54">
        <f>'Input Information'!$B$5</f>
        <v>0</v>
      </c>
      <c r="G21" s="54">
        <f t="shared" si="0"/>
        <v>0</v>
      </c>
      <c r="H21" s="54" t="s">
        <v>24</v>
      </c>
      <c r="I21" s="77">
        <f t="shared" si="1"/>
        <v>0</v>
      </c>
      <c r="J21" s="52" t="s">
        <v>24</v>
      </c>
    </row>
    <row r="22" spans="1:10" ht="12.75">
      <c r="A22" s="75" t="s">
        <v>67</v>
      </c>
      <c r="B22" s="54"/>
      <c r="C22" s="45">
        <v>0.029</v>
      </c>
      <c r="D22" s="76" t="s">
        <v>32</v>
      </c>
      <c r="E22" s="76" t="s">
        <v>37</v>
      </c>
      <c r="F22" s="54">
        <f>'Input Information'!$B$5</f>
        <v>0</v>
      </c>
      <c r="G22" s="54">
        <f t="shared" si="0"/>
        <v>0</v>
      </c>
      <c r="H22" s="54" t="s">
        <v>24</v>
      </c>
      <c r="I22" s="77">
        <f t="shared" si="1"/>
        <v>0</v>
      </c>
      <c r="J22" s="52" t="s">
        <v>24</v>
      </c>
    </row>
    <row r="23" spans="1:10" ht="12.75">
      <c r="A23" s="75" t="s">
        <v>68</v>
      </c>
      <c r="B23" s="54"/>
      <c r="C23" s="45">
        <v>0.0213</v>
      </c>
      <c r="D23" s="76" t="s">
        <v>32</v>
      </c>
      <c r="E23" s="76" t="s">
        <v>37</v>
      </c>
      <c r="F23" s="54">
        <f>'Input Information'!$B$5</f>
        <v>0</v>
      </c>
      <c r="G23" s="54">
        <f t="shared" si="0"/>
        <v>0</v>
      </c>
      <c r="H23" s="54" t="s">
        <v>24</v>
      </c>
      <c r="I23" s="77">
        <f t="shared" si="1"/>
        <v>0</v>
      </c>
      <c r="J23" s="52" t="s">
        <v>24</v>
      </c>
    </row>
    <row r="24" spans="1:10" ht="12.75">
      <c r="A24" s="75" t="s">
        <v>69</v>
      </c>
      <c r="B24" s="54"/>
      <c r="C24" s="45">
        <v>0.29</v>
      </c>
      <c r="D24" s="76" t="s">
        <v>32</v>
      </c>
      <c r="E24" s="76" t="s">
        <v>37</v>
      </c>
      <c r="F24" s="54">
        <f>'Input Information'!$B$5</f>
        <v>0</v>
      </c>
      <c r="G24" s="54">
        <f t="shared" si="0"/>
        <v>0</v>
      </c>
      <c r="H24" s="54" t="s">
        <v>24</v>
      </c>
      <c r="I24" s="77">
        <f t="shared" si="1"/>
        <v>0</v>
      </c>
      <c r="J24" s="52" t="s">
        <v>24</v>
      </c>
    </row>
    <row r="25" spans="1:10" ht="12.75">
      <c r="A25" s="75" t="s">
        <v>92</v>
      </c>
      <c r="B25" s="54"/>
      <c r="C25" s="45">
        <v>0.085</v>
      </c>
      <c r="D25" s="76" t="s">
        <v>32</v>
      </c>
      <c r="E25" s="76" t="s">
        <v>37</v>
      </c>
      <c r="F25" s="54">
        <f>'Input Information'!$B$5</f>
        <v>0</v>
      </c>
      <c r="G25" s="54">
        <f t="shared" si="0"/>
        <v>0</v>
      </c>
      <c r="H25" s="54" t="s">
        <v>24</v>
      </c>
      <c r="I25" s="77">
        <f t="shared" si="1"/>
        <v>0</v>
      </c>
      <c r="J25" s="52" t="s">
        <v>24</v>
      </c>
    </row>
    <row r="26" spans="1:10" ht="12.75">
      <c r="A26" s="75" t="s">
        <v>70</v>
      </c>
      <c r="B26" s="54"/>
      <c r="C26" s="45">
        <v>0.966</v>
      </c>
      <c r="D26" s="76" t="s">
        <v>32</v>
      </c>
      <c r="E26" s="76" t="s">
        <v>37</v>
      </c>
      <c r="F26" s="54">
        <f>'Input Information'!$B$5</f>
        <v>0</v>
      </c>
      <c r="G26" s="54">
        <f t="shared" si="0"/>
        <v>0</v>
      </c>
      <c r="H26" s="54" t="s">
        <v>24</v>
      </c>
      <c r="I26" s="77">
        <f t="shared" si="1"/>
        <v>0</v>
      </c>
      <c r="J26" s="52" t="s">
        <v>24</v>
      </c>
    </row>
    <row r="27" spans="1:10" ht="12.75">
      <c r="A27" s="75" t="s">
        <v>91</v>
      </c>
      <c r="B27" s="54"/>
      <c r="C27" s="45">
        <v>3.65</v>
      </c>
      <c r="D27" s="76" t="s">
        <v>30</v>
      </c>
      <c r="E27" s="76" t="s">
        <v>38</v>
      </c>
      <c r="F27" s="54">
        <f>'Input Information'!B4</f>
        <v>0</v>
      </c>
      <c r="G27" s="54">
        <f t="shared" si="0"/>
        <v>0</v>
      </c>
      <c r="H27" s="54" t="s">
        <v>24</v>
      </c>
      <c r="I27" s="77">
        <f>G27</f>
        <v>0</v>
      </c>
      <c r="J27" s="52" t="s">
        <v>24</v>
      </c>
    </row>
    <row r="28" spans="1:10" ht="12.75">
      <c r="A28" s="75" t="s">
        <v>71</v>
      </c>
      <c r="B28" s="54"/>
      <c r="C28" s="45">
        <v>7.73</v>
      </c>
      <c r="D28" s="76" t="s">
        <v>32</v>
      </c>
      <c r="E28" s="76" t="s">
        <v>37</v>
      </c>
      <c r="F28" s="54">
        <f>'Input Information'!$B$5</f>
        <v>0</v>
      </c>
      <c r="G28" s="54">
        <f t="shared" si="0"/>
        <v>0</v>
      </c>
      <c r="H28" s="54" t="s">
        <v>24</v>
      </c>
      <c r="I28" s="77">
        <f t="shared" si="1"/>
        <v>0</v>
      </c>
      <c r="J28" s="52" t="s">
        <v>24</v>
      </c>
    </row>
    <row r="29" spans="1:10" ht="12.75">
      <c r="A29" s="75" t="s">
        <v>72</v>
      </c>
      <c r="B29" s="54"/>
      <c r="C29" s="45">
        <v>0.135</v>
      </c>
      <c r="D29" s="76" t="s">
        <v>32</v>
      </c>
      <c r="E29" s="76" t="s">
        <v>37</v>
      </c>
      <c r="F29" s="54">
        <f>'Input Information'!$B$5</f>
        <v>0</v>
      </c>
      <c r="G29" s="54">
        <f t="shared" si="0"/>
        <v>0</v>
      </c>
      <c r="H29" s="54" t="s">
        <v>24</v>
      </c>
      <c r="I29" s="77">
        <f t="shared" si="1"/>
        <v>0</v>
      </c>
      <c r="J29" s="52" t="s">
        <v>24</v>
      </c>
    </row>
    <row r="30" spans="1:10" ht="12.75">
      <c r="A30" s="75" t="s">
        <v>73</v>
      </c>
      <c r="B30" s="54"/>
      <c r="C30" s="45">
        <v>54.115</v>
      </c>
      <c r="D30" s="76" t="s">
        <v>33</v>
      </c>
      <c r="E30" s="76" t="s">
        <v>37</v>
      </c>
      <c r="F30" s="54">
        <f>'Input Information'!$B$6</f>
        <v>0</v>
      </c>
      <c r="G30" s="54">
        <f t="shared" si="0"/>
        <v>0</v>
      </c>
      <c r="H30" s="54" t="s">
        <v>24</v>
      </c>
      <c r="I30" s="77">
        <f t="shared" si="1"/>
        <v>0</v>
      </c>
      <c r="J30" s="52" t="s">
        <v>24</v>
      </c>
    </row>
    <row r="31" spans="1:10" ht="12.75">
      <c r="A31" s="75" t="s">
        <v>74</v>
      </c>
      <c r="B31" s="54"/>
      <c r="C31" s="45">
        <v>135.288</v>
      </c>
      <c r="D31" s="76" t="s">
        <v>33</v>
      </c>
      <c r="E31" s="76" t="s">
        <v>38</v>
      </c>
      <c r="F31" s="54">
        <f>'Input Information'!$B$6</f>
        <v>0</v>
      </c>
      <c r="G31" s="54">
        <f t="shared" si="0"/>
        <v>0</v>
      </c>
      <c r="H31" s="54" t="s">
        <v>24</v>
      </c>
      <c r="I31" s="77">
        <f t="shared" si="1"/>
        <v>0</v>
      </c>
      <c r="J31" s="52" t="s">
        <v>24</v>
      </c>
    </row>
    <row r="32" spans="1:10" ht="12.75">
      <c r="A32" s="75" t="s">
        <v>75</v>
      </c>
      <c r="B32" s="54"/>
      <c r="C32" s="45">
        <v>65.711</v>
      </c>
      <c r="D32" s="76" t="s">
        <v>34</v>
      </c>
      <c r="E32" s="76" t="s">
        <v>37</v>
      </c>
      <c r="F32" s="54">
        <f>'Input Information'!B8</f>
        <v>0</v>
      </c>
      <c r="G32" s="54">
        <f t="shared" si="0"/>
        <v>0</v>
      </c>
      <c r="H32" s="54" t="s">
        <v>24</v>
      </c>
      <c r="I32" s="77">
        <f t="shared" si="1"/>
        <v>0</v>
      </c>
      <c r="J32" s="52" t="s">
        <v>24</v>
      </c>
    </row>
    <row r="33" spans="1:10" ht="12.75">
      <c r="A33" s="75" t="s">
        <v>76</v>
      </c>
      <c r="B33" s="54"/>
      <c r="C33" s="45">
        <v>154.614</v>
      </c>
      <c r="D33" s="76" t="s">
        <v>34</v>
      </c>
      <c r="E33" s="76" t="s">
        <v>38</v>
      </c>
      <c r="F33" s="54">
        <f>'Input Information'!B8</f>
        <v>0</v>
      </c>
      <c r="G33" s="54">
        <f t="shared" si="0"/>
        <v>0</v>
      </c>
      <c r="H33" s="54" t="s">
        <v>24</v>
      </c>
      <c r="I33" s="77">
        <f t="shared" si="1"/>
        <v>0</v>
      </c>
      <c r="J33" s="52" t="s">
        <v>24</v>
      </c>
    </row>
    <row r="34" spans="1:10" ht="12.75">
      <c r="A34" s="78" t="s">
        <v>77</v>
      </c>
      <c r="B34" s="54"/>
      <c r="C34" s="45">
        <v>2.667</v>
      </c>
      <c r="D34" s="76" t="s">
        <v>35</v>
      </c>
      <c r="E34" s="76" t="s">
        <v>38</v>
      </c>
      <c r="F34" s="54">
        <f>'Input Information'!B7</f>
        <v>0</v>
      </c>
      <c r="G34" s="54">
        <f t="shared" si="0"/>
        <v>0</v>
      </c>
      <c r="H34" s="54" t="s">
        <v>24</v>
      </c>
      <c r="I34" s="77">
        <f t="shared" si="1"/>
        <v>0</v>
      </c>
      <c r="J34" s="52" t="s">
        <v>24</v>
      </c>
    </row>
    <row r="35" spans="1:10" ht="12.75" customHeight="1">
      <c r="A35" s="75" t="s">
        <v>78</v>
      </c>
      <c r="B35" s="54"/>
      <c r="C35" s="45">
        <v>0.0907</v>
      </c>
      <c r="D35" s="76" t="s">
        <v>96</v>
      </c>
      <c r="E35" s="76" t="s">
        <v>38</v>
      </c>
      <c r="F35" s="54">
        <f>'Input Information'!B9</f>
        <v>0</v>
      </c>
      <c r="G35" s="54">
        <f t="shared" si="0"/>
        <v>0</v>
      </c>
      <c r="H35" s="54" t="s">
        <v>24</v>
      </c>
      <c r="I35" s="77">
        <f t="shared" si="1"/>
        <v>0</v>
      </c>
      <c r="J35" s="52" t="s">
        <v>24</v>
      </c>
    </row>
    <row r="36" spans="1:10" ht="13.5" thickBot="1">
      <c r="A36" s="63" t="s">
        <v>79</v>
      </c>
      <c r="B36" s="64"/>
      <c r="C36" s="44">
        <v>10.53</v>
      </c>
      <c r="D36" s="65" t="s">
        <v>31</v>
      </c>
      <c r="E36" s="65" t="s">
        <v>38</v>
      </c>
      <c r="F36" s="64">
        <f>'Input Information'!B10</f>
        <v>0</v>
      </c>
      <c r="G36" s="64">
        <f t="shared" si="0"/>
        <v>0</v>
      </c>
      <c r="H36" s="64" t="s">
        <v>24</v>
      </c>
      <c r="I36" s="66">
        <f t="shared" si="1"/>
        <v>0</v>
      </c>
      <c r="J36" s="67" t="s">
        <v>24</v>
      </c>
    </row>
    <row r="37" spans="1:10" ht="0.75" customHeight="1">
      <c r="A37" s="68"/>
      <c r="B37" s="69"/>
      <c r="C37" s="69"/>
      <c r="D37" s="69"/>
      <c r="E37" s="69"/>
      <c r="F37" s="69"/>
      <c r="G37" s="69"/>
      <c r="H37" s="69"/>
      <c r="I37" s="70"/>
      <c r="J37" s="68"/>
    </row>
    <row r="38" spans="1:10" ht="12.75">
      <c r="A38" s="71" t="s">
        <v>9</v>
      </c>
      <c r="B38" s="72" t="s">
        <v>25</v>
      </c>
      <c r="C38" s="72"/>
      <c r="D38" s="72"/>
      <c r="E38" s="72"/>
      <c r="F38" s="72"/>
      <c r="G38" s="72"/>
      <c r="H38" s="72"/>
      <c r="I38" s="73"/>
      <c r="J38" s="74"/>
    </row>
    <row r="39" spans="1:10" ht="12.75">
      <c r="A39" s="75" t="s">
        <v>80</v>
      </c>
      <c r="B39" s="54"/>
      <c r="C39" s="46">
        <v>1.5</v>
      </c>
      <c r="D39" s="76" t="s">
        <v>28</v>
      </c>
      <c r="E39" s="76" t="s">
        <v>36</v>
      </c>
      <c r="F39" s="54">
        <f>'Input Information'!B11</f>
        <v>0</v>
      </c>
      <c r="G39" s="54">
        <f>F39*C39/1000</f>
        <v>0</v>
      </c>
      <c r="H39" s="54" t="s">
        <v>24</v>
      </c>
      <c r="I39" s="77">
        <f>G39</f>
        <v>0</v>
      </c>
      <c r="J39" s="52" t="s">
        <v>24</v>
      </c>
    </row>
    <row r="40" spans="1:10" ht="12.75">
      <c r="A40" s="75" t="s">
        <v>81</v>
      </c>
      <c r="B40" s="54"/>
      <c r="C40" s="45">
        <v>0.0225</v>
      </c>
      <c r="D40" s="76" t="s">
        <v>29</v>
      </c>
      <c r="E40" s="76" t="s">
        <v>36</v>
      </c>
      <c r="F40" s="54">
        <f>'Input Information'!B4</f>
        <v>0</v>
      </c>
      <c r="G40" s="54">
        <f>F40*C40/1000</f>
        <v>0</v>
      </c>
      <c r="H40" s="54" t="s">
        <v>24</v>
      </c>
      <c r="I40" s="77">
        <f>G40</f>
        <v>0</v>
      </c>
      <c r="J40" s="52" t="s">
        <v>24</v>
      </c>
    </row>
    <row r="41" spans="1:10" ht="12.75">
      <c r="A41" s="75" t="s">
        <v>64</v>
      </c>
      <c r="B41" s="54"/>
      <c r="C41" s="45">
        <v>1.585</v>
      </c>
      <c r="D41" s="76" t="s">
        <v>32</v>
      </c>
      <c r="E41" s="76" t="s">
        <v>37</v>
      </c>
      <c r="F41" s="54">
        <f>'Input Information'!B5</f>
        <v>0</v>
      </c>
      <c r="G41" s="54">
        <f>F41*C41/1000</f>
        <v>0</v>
      </c>
      <c r="H41" s="54" t="s">
        <v>24</v>
      </c>
      <c r="I41" s="77">
        <f>G41</f>
        <v>0</v>
      </c>
      <c r="J41" s="52" t="s">
        <v>24</v>
      </c>
    </row>
    <row r="42" spans="1:10" ht="13.5" thickBot="1">
      <c r="A42" s="63" t="s">
        <v>93</v>
      </c>
      <c r="B42" s="64"/>
      <c r="C42" s="44">
        <v>13</v>
      </c>
      <c r="D42" s="65" t="s">
        <v>30</v>
      </c>
      <c r="E42" s="65" t="s">
        <v>38</v>
      </c>
      <c r="F42" s="64">
        <f>'Input Information'!B4</f>
        <v>0</v>
      </c>
      <c r="G42" s="64">
        <f>F42*C42/1000</f>
        <v>0</v>
      </c>
      <c r="H42" s="64" t="s">
        <v>24</v>
      </c>
      <c r="I42" s="66">
        <f>G42</f>
        <v>0</v>
      </c>
      <c r="J42" s="67" t="s">
        <v>24</v>
      </c>
    </row>
    <row r="43" spans="1:10" ht="0.75" customHeight="1">
      <c r="A43" s="68"/>
      <c r="B43" s="69"/>
      <c r="C43" s="69"/>
      <c r="D43" s="69"/>
      <c r="E43" s="69"/>
      <c r="F43" s="69"/>
      <c r="G43" s="69"/>
      <c r="H43" s="69"/>
      <c r="I43" s="70"/>
      <c r="J43" s="68"/>
    </row>
    <row r="44" spans="1:10" ht="12.75">
      <c r="A44" s="71" t="s">
        <v>102</v>
      </c>
      <c r="B44" s="72" t="s">
        <v>25</v>
      </c>
      <c r="C44" s="72"/>
      <c r="D44" s="72"/>
      <c r="E44" s="72"/>
      <c r="F44" s="72"/>
      <c r="G44" s="72"/>
      <c r="H44" s="72"/>
      <c r="I44" s="73"/>
      <c r="J44" s="74"/>
    </row>
    <row r="45" spans="1:10" ht="12.75">
      <c r="A45" s="75" t="s">
        <v>81</v>
      </c>
      <c r="B45" s="54"/>
      <c r="C45" s="45">
        <v>0.0135</v>
      </c>
      <c r="D45" s="76" t="s">
        <v>29</v>
      </c>
      <c r="E45" s="54" t="s">
        <v>36</v>
      </c>
      <c r="F45" s="54">
        <f>'Input Information'!B4</f>
        <v>0</v>
      </c>
      <c r="G45" s="54">
        <f>F45*C45/1000</f>
        <v>0</v>
      </c>
      <c r="H45" s="54" t="s">
        <v>24</v>
      </c>
      <c r="I45" s="77">
        <f>G45</f>
        <v>0</v>
      </c>
      <c r="J45" s="52" t="s">
        <v>24</v>
      </c>
    </row>
    <row r="46" spans="1:10" ht="13.5" thickBot="1">
      <c r="A46" s="63" t="s">
        <v>93</v>
      </c>
      <c r="B46" s="64"/>
      <c r="C46" s="44">
        <v>0.165</v>
      </c>
      <c r="D46" s="65" t="s">
        <v>30</v>
      </c>
      <c r="E46" s="64" t="s">
        <v>38</v>
      </c>
      <c r="F46" s="64">
        <f>'Input Information'!B4</f>
        <v>0</v>
      </c>
      <c r="G46" s="64">
        <f>F46*C46/1000</f>
        <v>0</v>
      </c>
      <c r="H46" s="64" t="s">
        <v>24</v>
      </c>
      <c r="I46" s="66">
        <f>G46</f>
        <v>0</v>
      </c>
      <c r="J46" s="67" t="s">
        <v>24</v>
      </c>
    </row>
    <row r="47" spans="1:10" ht="0.75" customHeight="1">
      <c r="A47" s="68"/>
      <c r="B47" s="69"/>
      <c r="C47" s="69"/>
      <c r="D47" s="69"/>
      <c r="E47" s="69"/>
      <c r="F47" s="69"/>
      <c r="G47" s="69"/>
      <c r="H47" s="69"/>
      <c r="I47" s="70"/>
      <c r="J47" s="68"/>
    </row>
    <row r="48" spans="1:10" ht="12.75">
      <c r="A48" s="71" t="s">
        <v>103</v>
      </c>
      <c r="B48" s="72" t="s">
        <v>25</v>
      </c>
      <c r="C48" s="72"/>
      <c r="D48" s="72"/>
      <c r="E48" s="72"/>
      <c r="F48" s="72"/>
      <c r="G48" s="72"/>
      <c r="H48" s="72"/>
      <c r="I48" s="73"/>
      <c r="J48" s="74"/>
    </row>
    <row r="49" spans="1:10" ht="12.75">
      <c r="A49" s="75" t="s">
        <v>93</v>
      </c>
      <c r="B49" s="54"/>
      <c r="C49" s="79">
        <v>0.0455</v>
      </c>
      <c r="D49" s="76" t="s">
        <v>30</v>
      </c>
      <c r="E49" s="54" t="s">
        <v>38</v>
      </c>
      <c r="F49" s="54">
        <f>'Input Information'!B4</f>
        <v>0</v>
      </c>
      <c r="G49" s="54">
        <f>F49*C49/1000</f>
        <v>0</v>
      </c>
      <c r="H49" s="54" t="s">
        <v>24</v>
      </c>
      <c r="I49" s="77">
        <f>G49</f>
        <v>0</v>
      </c>
      <c r="J49" s="52" t="s">
        <v>24</v>
      </c>
    </row>
  </sheetData>
  <sheetProtection password="CA53" sheet="1" objects="1" scenarios="1"/>
  <printOptions/>
  <pageMargins left="0.75" right="0.75" top="1" bottom="1" header="0.5" footer="0.5"/>
  <pageSetup horizontalDpi="600" verticalDpi="600" orientation="portrait" r:id="rId1"/>
  <ignoredErrors>
    <ignoredError sqref="F27 F41" formula="1"/>
  </ignoredErrors>
</worksheet>
</file>

<file path=xl/worksheets/sheet6.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9.00390625" defaultRowHeight="12.75"/>
  <cols>
    <col min="1" max="1" width="25.140625" style="0" customWidth="1"/>
    <col min="2" max="2" width="12.57421875" style="0" customWidth="1"/>
    <col min="3" max="3" width="16.8515625" style="0" customWidth="1"/>
    <col min="4" max="4" width="9.140625" style="0" customWidth="1"/>
    <col min="5" max="5" width="26.8515625" style="2" customWidth="1"/>
    <col min="6" max="6" width="14.140625" style="0" bestFit="1" customWidth="1"/>
    <col min="7" max="7" width="26.57421875" style="0" bestFit="1" customWidth="1"/>
    <col min="8" max="8" width="5.421875" style="0" bestFit="1" customWidth="1"/>
    <col min="9" max="16384" width="9.140625" style="0" customWidth="1"/>
  </cols>
  <sheetData>
    <row r="1" spans="1:10" ht="12.75">
      <c r="A1" s="18"/>
      <c r="B1" s="29"/>
      <c r="C1" s="19" t="s">
        <v>98</v>
      </c>
      <c r="D1" s="18"/>
      <c r="E1" s="18"/>
      <c r="F1" s="18"/>
      <c r="G1" s="30"/>
      <c r="H1" s="18"/>
      <c r="I1" s="18"/>
      <c r="J1" s="18"/>
    </row>
    <row r="2" spans="1:10" ht="13.5" thickBot="1">
      <c r="A2" s="18"/>
      <c r="B2" s="31"/>
      <c r="C2" s="31"/>
      <c r="D2" s="31"/>
      <c r="E2" s="31"/>
      <c r="F2" s="31"/>
      <c r="G2" s="31"/>
      <c r="H2" s="32"/>
      <c r="I2" s="18"/>
      <c r="J2" s="18"/>
    </row>
    <row r="3" spans="1:10" ht="13.5" thickBot="1">
      <c r="A3" s="81" t="s">
        <v>11</v>
      </c>
      <c r="B3" s="35" t="s">
        <v>12</v>
      </c>
      <c r="C3" s="35" t="s">
        <v>13</v>
      </c>
      <c r="D3" s="35" t="s">
        <v>17</v>
      </c>
      <c r="E3" s="35" t="s">
        <v>14</v>
      </c>
      <c r="F3" s="35" t="s">
        <v>18</v>
      </c>
      <c r="G3" s="82" t="s">
        <v>19</v>
      </c>
      <c r="H3" s="83" t="s">
        <v>20</v>
      </c>
      <c r="I3" s="38"/>
      <c r="J3" s="38"/>
    </row>
    <row r="4" spans="1:10" ht="12.75">
      <c r="A4" s="39"/>
      <c r="B4" s="29"/>
      <c r="C4" s="18"/>
      <c r="D4" s="10"/>
      <c r="E4" s="18"/>
      <c r="F4" s="18"/>
      <c r="G4" s="40"/>
      <c r="H4" s="18"/>
      <c r="I4" s="38"/>
      <c r="J4" s="38"/>
    </row>
    <row r="5" spans="2:10" ht="12.75">
      <c r="B5" s="88" t="s">
        <v>99</v>
      </c>
      <c r="C5" s="42"/>
      <c r="D5" s="42"/>
      <c r="E5" s="42"/>
      <c r="F5" s="42"/>
      <c r="G5" s="18"/>
      <c r="H5" s="18"/>
      <c r="I5" s="18"/>
      <c r="J5" s="18"/>
    </row>
    <row r="6" spans="1:10" ht="12.75">
      <c r="A6" s="18"/>
      <c r="B6" s="29"/>
      <c r="C6" s="18"/>
      <c r="D6" s="18"/>
      <c r="E6" s="18"/>
      <c r="F6" s="18"/>
      <c r="G6" s="40"/>
      <c r="H6" s="18"/>
      <c r="I6" s="18"/>
      <c r="J6" s="18"/>
    </row>
    <row r="7" spans="1:6" ht="12.75">
      <c r="A7" s="10"/>
      <c r="B7" s="10"/>
      <c r="C7" s="4"/>
      <c r="D7" s="13"/>
      <c r="E7" s="3"/>
      <c r="F7" s="14"/>
    </row>
    <row r="8" spans="1:6" ht="12.75">
      <c r="A8" s="11"/>
      <c r="B8" s="4"/>
      <c r="C8" s="4"/>
      <c r="D8" s="13"/>
      <c r="E8" s="3"/>
      <c r="F8" s="14"/>
    </row>
    <row r="9" spans="1:6" ht="12.75">
      <c r="A9" s="15"/>
      <c r="B9" s="10"/>
      <c r="C9" s="4"/>
      <c r="D9" s="13"/>
      <c r="E9" s="3"/>
      <c r="F9" s="14"/>
    </row>
    <row r="10" spans="1:6" ht="12.75">
      <c r="A10" s="15"/>
      <c r="B10" s="10"/>
      <c r="C10" s="4"/>
      <c r="D10" s="13"/>
      <c r="E10" s="3"/>
      <c r="F10" s="14"/>
    </row>
    <row r="11" spans="1:6" ht="12.75">
      <c r="A11" s="15"/>
      <c r="B11" s="10"/>
      <c r="C11" s="4"/>
      <c r="D11" s="13"/>
      <c r="E11" s="3"/>
      <c r="F11" s="14"/>
    </row>
    <row r="12" spans="1:6" ht="12.75">
      <c r="A12" s="15"/>
      <c r="B12" s="10"/>
      <c r="C12" s="4"/>
      <c r="D12" s="13"/>
      <c r="E12" s="3"/>
      <c r="F12" s="14"/>
    </row>
    <row r="14" ht="12.75">
      <c r="A14" s="12"/>
    </row>
  </sheetData>
  <sheetProtection password="CA53"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Seaman</dc:creator>
  <cp:keywords/>
  <dc:description/>
  <cp:lastModifiedBy>kerdoussF</cp:lastModifiedBy>
  <cp:lastPrinted>2003-12-10T18:13:09Z</cp:lastPrinted>
  <dcterms:created xsi:type="dcterms:W3CDTF">2003-10-06T20:49:16Z</dcterms:created>
  <dcterms:modified xsi:type="dcterms:W3CDTF">2009-02-10T18:47:36Z</dcterms:modified>
  <cp:category/>
  <cp:version/>
  <cp:contentType/>
  <cp:contentStatus/>
</cp:coreProperties>
</file>