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53" lockStructure="1"/>
  <bookViews>
    <workbookView xWindow="-180" yWindow="600" windowWidth="15480" windowHeight="6588" tabRatio="876"/>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 name="Document History" sheetId="7" r:id="rId7"/>
  </sheets>
  <calcPr calcId="145621"/>
</workbook>
</file>

<file path=xl/calcChain.xml><?xml version="1.0" encoding="utf-8"?>
<calcChain xmlns="http://schemas.openxmlformats.org/spreadsheetml/2006/main">
  <c r="C4" i="5" l="1"/>
  <c r="B7" i="2"/>
  <c r="F4" i="5" s="1"/>
  <c r="G4" i="5" s="1"/>
  <c r="F7" i="5"/>
  <c r="G7" i="5" s="1"/>
  <c r="C5" i="5"/>
  <c r="C9" i="5"/>
  <c r="C8" i="5"/>
  <c r="C7" i="5"/>
  <c r="C6" i="5"/>
  <c r="F9" i="5"/>
  <c r="G9" i="5" s="1"/>
  <c r="F8" i="5"/>
  <c r="G8" i="5" s="1"/>
  <c r="F6" i="5"/>
  <c r="G6" i="5" s="1"/>
  <c r="F5" i="5" l="1"/>
  <c r="G5" i="5" s="1"/>
</calcChain>
</file>

<file path=xl/sharedStrings.xml><?xml version="1.0" encoding="utf-8"?>
<sst xmlns="http://schemas.openxmlformats.org/spreadsheetml/2006/main" count="120" uniqueCount="73">
  <si>
    <t>Input Data</t>
  </si>
  <si>
    <t>Substance Name</t>
  </si>
  <si>
    <t>CAS Number</t>
  </si>
  <si>
    <t>Activity Rate from input tab</t>
  </si>
  <si>
    <t>Units</t>
  </si>
  <si>
    <t>*</t>
  </si>
  <si>
    <t>630-08-0</t>
  </si>
  <si>
    <t>tonnes</t>
  </si>
  <si>
    <t>Sulphur Dioxide (SO2)</t>
  </si>
  <si>
    <t>7446-09-5</t>
  </si>
  <si>
    <t>11104-93-1</t>
  </si>
  <si>
    <t>Total Particulate Matter (TPM)</t>
  </si>
  <si>
    <t>Part 2 - 3 Substance Releases</t>
  </si>
  <si>
    <t>Activity Rate</t>
  </si>
  <si>
    <t>Part 4 Criteria Air Contaminants (CAC) Releases</t>
  </si>
  <si>
    <t>Part 5 Selected Volatile Organic Compounds Releases</t>
  </si>
  <si>
    <t>Purpose</t>
  </si>
  <si>
    <t>How to Use the Estimation Tool</t>
  </si>
  <si>
    <t>Sources of Information</t>
  </si>
  <si>
    <t>Additional Information</t>
  </si>
  <si>
    <t xml:space="preserve"> </t>
  </si>
  <si>
    <t>Level 1 - Internal Combustion Engines</t>
  </si>
  <si>
    <t>Level 2 - Industrial, Commercial/Institutional</t>
  </si>
  <si>
    <t>Level 4 - Reciprocating</t>
  </si>
  <si>
    <r>
      <t>kg/m</t>
    </r>
    <r>
      <rPr>
        <vertAlign val="superscript"/>
        <sz val="10"/>
        <rFont val="Arial"/>
        <family val="2"/>
      </rPr>
      <t>3</t>
    </r>
  </si>
  <si>
    <r>
      <t>m</t>
    </r>
    <r>
      <rPr>
        <vertAlign val="superscript"/>
        <sz val="10"/>
        <rFont val="Arial"/>
        <family val="2"/>
      </rPr>
      <t>3</t>
    </r>
  </si>
  <si>
    <t xml:space="preserve">Since the NPRI reporting thresholds are for the facility as a whole, the air releases calculated in this spreadsheet must be added to the NPRI releases from other sources (air releases) and activities at the facility.  </t>
  </si>
  <si>
    <t>D</t>
  </si>
  <si>
    <t>EF Rating</t>
  </si>
  <si>
    <t>Controlled Emissions = Uncontrolled emission x ((100 - control efficiency)/100))</t>
  </si>
  <si>
    <t xml:space="preserve">Emission Factor </t>
  </si>
  <si>
    <t>SCC Code - 20200301, 20300301</t>
  </si>
  <si>
    <t>Level 3 - Gasoline</t>
  </si>
  <si>
    <r>
      <t>Oxides of</t>
    </r>
    <r>
      <rPr>
        <sz val="10"/>
        <rFont val="Arial"/>
      </rPr>
      <t xml:space="preserve"> Nitrogen, expressed as NO2 (NOx)</t>
    </r>
  </si>
  <si>
    <t>Gasoline Burned</t>
  </si>
  <si>
    <t>Gasoline Generator - Fuel Usage</t>
  </si>
  <si>
    <t>Heating Value</t>
  </si>
  <si>
    <r>
      <t>GJ/m</t>
    </r>
    <r>
      <rPr>
        <vertAlign val="superscript"/>
        <sz val="10"/>
        <rFont val="Arial"/>
        <family val="2"/>
      </rPr>
      <t>3</t>
    </r>
  </si>
  <si>
    <t>* No single CAS Number applies to this substance</t>
  </si>
  <si>
    <t>EF*** Units</t>
  </si>
  <si>
    <t>*** EF = Emission Factor</t>
  </si>
  <si>
    <t>Total Release to 3 decimals</t>
  </si>
  <si>
    <t>This spreadsheet was designed to assist with estimating the releases of NPRI substances from the gasoline fuel combustion in a generator (reciprocating engine). All NPRI substances, where emission factors are available, are considered in this activity.</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</si>
  <si>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</si>
  <si>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Applicable Source Classification Code used for Emission Factor determination in the US EPA's WebFIRE database </t>
  </si>
  <si>
    <t xml:space="preserve">This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</si>
  <si>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 xml:space="preserve">The emission factors used in this spreadsheet are based on uncontrolled emissions. If you are using an emission control device you will have to adjust the emissions calculated by this spreadsheet according to the following formula: </t>
  </si>
  <si>
    <t>Part 1 Substance Releases</t>
  </si>
  <si>
    <t>Activity Rate from Input Tab</t>
  </si>
  <si>
    <t>Enter the amount of Gasoline Fuel consumed in liters.</t>
  </si>
  <si>
    <t>Liters</t>
  </si>
  <si>
    <r>
      <t>Note: 1,000 liters = 1m</t>
    </r>
    <r>
      <rPr>
        <vertAlign val="superscript"/>
        <sz val="10"/>
        <rFont val="Arial"/>
      </rPr>
      <t>3</t>
    </r>
  </si>
  <si>
    <t xml:space="preserve">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  </t>
  </si>
  <si>
    <t>** EF = Emission Factor</t>
  </si>
  <si>
    <t>No information is available for Part 1 substances</t>
  </si>
  <si>
    <t>No information is available for Part 5 substances</t>
  </si>
  <si>
    <t>Part 1,2,3,4,5 Substances emission factors are from the US EPA WebFIRE (version December 2005) database and AP 42, Fifth Edition, Volume1, Chapter 3: Stationary Internal Combustion Sources, Gazoline and Diesel Industrial Engines (October 1996).</t>
  </si>
  <si>
    <t>No Emission Factors can be found for Parts 2 and 3 substances.</t>
  </si>
  <si>
    <r>
      <t>Note:  This spread sheet uses a default Heating Value for Gasoline (35.118 GJ/m</t>
    </r>
    <r>
      <rPr>
        <b/>
        <vertAlign val="superscript"/>
        <sz val="10"/>
        <rFont val="Arial"/>
        <family val="2"/>
      </rPr>
      <t>3</t>
    </r>
    <r>
      <rPr>
        <b/>
        <sz val="10"/>
        <rFont val="Arial"/>
        <family val="2"/>
      </rPr>
      <t>).  This value may be changed if a site specific value is available.</t>
    </r>
  </si>
  <si>
    <r>
      <t xml:space="preserve">Particulate Matter less than or equal to 10 </t>
    </r>
    <r>
      <rPr>
        <sz val="10"/>
        <rFont val="Arial"/>
        <family val="2"/>
      </rPr>
      <t>µ</t>
    </r>
    <r>
      <rPr>
        <sz val="10"/>
        <rFont val="Arial"/>
      </rPr>
      <t>m (PM10)</t>
    </r>
  </si>
  <si>
    <r>
      <t xml:space="preserve">Particulate Matter less than or equal to 2.5 </t>
    </r>
    <r>
      <rPr>
        <sz val="10"/>
        <rFont val="Arial"/>
        <family val="2"/>
      </rPr>
      <t>µ</t>
    </r>
    <r>
      <rPr>
        <sz val="10"/>
        <rFont val="Arial"/>
      </rPr>
      <t>m (PM2.5)</t>
    </r>
  </si>
  <si>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</si>
  <si>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</si>
  <si>
    <t>Carbon Monoxide (CO)**</t>
  </si>
  <si>
    <t>** The emission factor for CO was updated following a correction made by USEPA to AP-42 Table 3.3-1.</t>
  </si>
  <si>
    <t>Document History/Histoire du document</t>
  </si>
  <si>
    <t>Date/date</t>
  </si>
  <si>
    <t>Item/item</t>
  </si>
  <si>
    <t>By/Par</t>
  </si>
  <si>
    <t>Calculator workbook created / document créé</t>
  </si>
  <si>
    <t>C.S.</t>
  </si>
  <si>
    <t>J.G.</t>
  </si>
  <si>
    <t>Reviewed EFs against AP-42 Chapter 3.3.  Adjusted EFs for Carbon Monoxide to reflect an editorial correction made by the US EPA in 2009.  This results in a significant reduction in the EF for carbon monoxide.  / Revision de les F-E contre AP- 42 Chapitre 3.3. 
FE corrigés pour le monoxyde de carbone afin de refléter une correction éditoriale faite par l'EPA en 2009. Cela se traduit par une réduction significative de l'EF pour le monoxyde de carbone. F-E corrigés pour le monoxyde de carbone afin de refléter une correction éditoriale faite par l'EPA en 2009. Cela se traduit par une réduction significative de l'EF pour le monoxyde de carbone..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</si>
</sst>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8" formatCode="0.000"/>
  </numFmts>
  <fonts count="18" x14ac:knownFonts="1">
    <font>
      <sz val="10"/>
      <name val="Arial"/>
    </font>
    <font>
      <sz val="10"/>
      <name val="Arial"/>
    </font>
    <font>
      <b/>
      <sz val="10"/>
      <name val="Arial"/>
      <family val="2"/>
    </font>
    <font>
      <b/>
      <u/>
      <sz val="10"/>
      <name val="Arial"/>
      <family val="2"/>
    </font>
    <font>
      <sz val="10"/>
      <name val="Arial"/>
      <family val="2"/>
    </font>
    <font>
      <b/>
      <sz val="14"/>
      <name val="Arial"/>
      <family val="2"/>
    </font>
    <font>
      <b/>
      <sz val="10"/>
      <color indexed="10"/>
      <name val="Arial"/>
      <family val="2"/>
    </font>
    <font>
      <sz val="10"/>
      <color indexed="17"/>
      <name val="Arial"/>
    </font>
    <font>
      <sz val="10"/>
      <color indexed="17"/>
      <name val="Arial"/>
      <family val="2"/>
    </font>
    <font>
      <sz val="8"/>
      <name val="Arial"/>
    </font>
    <font>
      <vertAlign val="superscript"/>
      <sz val="10"/>
      <name val="Arial"/>
      <family val="2"/>
    </font>
    <font>
      <sz val="10"/>
      <color indexed="40"/>
      <name val="Arial"/>
    </font>
    <font>
      <b/>
      <u/>
      <sz val="14"/>
      <name val="Arial"/>
      <family val="2"/>
    </font>
    <font>
      <vertAlign val="superscript"/>
      <sz val="10"/>
      <name val="Arial"/>
    </font>
    <font>
      <b/>
      <vertAlign val="superscript"/>
      <sz val="10"/>
      <name val="Arial"/>
      <family val="2"/>
    </font>
    <font>
      <sz val="10"/>
      <color indexed="10"/>
      <name val="Arial"/>
      <family val="2"/>
    </font>
    <font>
      <strike/>
      <sz val="10"/>
      <name val="Arial"/>
    </font>
    <font>
      <sz val="9"/>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5">
    <xf numFmtId="0" fontId="0" fillId="0" borderId="0" xfId="0"/>
    <xf numFmtId="49" fontId="0" fillId="0" borderId="0" xfId="0" applyNumberFormat="1" applyAlignment="1">
      <alignment horizontal="left" wrapText="1"/>
    </xf>
    <xf numFmtId="188" fontId="0" fillId="0" borderId="0" xfId="0" applyNumberFormat="1"/>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8" fillId="0" borderId="0" xfId="0" applyFont="1" applyAlignment="1"/>
    <xf numFmtId="0" fontId="1" fillId="0" borderId="0" xfId="0" applyFont="1"/>
    <xf numFmtId="0" fontId="1" fillId="0" borderId="0" xfId="0" applyFont="1" applyBorder="1"/>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1" fontId="0" fillId="0" borderId="0" xfId="0" applyNumberFormat="1"/>
    <xf numFmtId="1" fontId="0" fillId="0" borderId="0" xfId="0" applyNumberFormat="1" applyBorder="1" applyAlignment="1">
      <alignment horizontal="center"/>
    </xf>
    <xf numFmtId="0" fontId="0" fillId="0" borderId="0" xfId="0" applyNumberFormat="1" applyBorder="1" applyAlignment="1">
      <alignment horizontal="center"/>
    </xf>
    <xf numFmtId="2" fontId="0" fillId="0" borderId="0" xfId="0" applyNumberFormat="1" applyBorder="1" applyAlignment="1">
      <alignment horizontal="center"/>
    </xf>
    <xf numFmtId="188" fontId="6" fillId="0" borderId="0" xfId="0" applyNumberFormat="1" applyFont="1" applyAlignment="1">
      <alignment horizontal="center"/>
    </xf>
    <xf numFmtId="0" fontId="4" fillId="0" borderId="0" xfId="0" applyNumberFormat="1" applyFont="1" applyAlignment="1">
      <alignment horizontal="left"/>
    </xf>
    <xf numFmtId="0" fontId="4" fillId="0" borderId="0" xfId="0" applyFont="1" applyAlignment="1">
      <alignment horizontal="center"/>
    </xf>
    <xf numFmtId="0" fontId="4" fillId="0" borderId="0" xfId="0" applyFont="1" applyBorder="1"/>
    <xf numFmtId="0" fontId="4" fillId="0" borderId="0" xfId="0" applyNumberFormat="1" applyFont="1" applyAlignment="1">
      <alignment wrapText="1"/>
    </xf>
    <xf numFmtId="0" fontId="4" fillId="0" borderId="0" xfId="0" applyFont="1" applyFill="1"/>
    <xf numFmtId="0" fontId="4" fillId="0" borderId="0" xfId="0" quotePrefix="1" applyFont="1" applyFill="1" applyAlignment="1">
      <alignment horizontal="left"/>
    </xf>
    <xf numFmtId="0" fontId="4" fillId="0" borderId="0" xfId="0" applyFont="1" applyFill="1" applyAlignment="1">
      <alignment horizontal="left"/>
    </xf>
    <xf numFmtId="0" fontId="0" fillId="0" borderId="0" xfId="0" applyAlignment="1" applyProtection="1">
      <alignment horizontal="left"/>
    </xf>
    <xf numFmtId="0" fontId="6" fillId="0" borderId="0" xfId="0" applyFont="1" applyBorder="1" applyAlignment="1">
      <alignment horizontal="left"/>
    </xf>
    <xf numFmtId="0" fontId="0" fillId="0" borderId="0" xfId="0" applyAlignment="1" applyProtection="1">
      <alignment horizontal="center"/>
    </xf>
    <xf numFmtId="0" fontId="2" fillId="0" borderId="0"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188" fontId="0" fillId="0" borderId="0" xfId="0" applyNumberFormat="1" applyAlignment="1">
      <alignment horizontal="center"/>
    </xf>
    <xf numFmtId="0" fontId="7" fillId="0" borderId="0" xfId="0" applyFont="1" applyAlignment="1">
      <alignment horizontal="center"/>
    </xf>
    <xf numFmtId="10" fontId="0" fillId="0" borderId="0" xfId="0" applyNumberFormat="1" applyBorder="1" applyAlignment="1">
      <alignment horizontal="center"/>
    </xf>
    <xf numFmtId="49" fontId="12" fillId="0" borderId="0" xfId="0" applyNumberFormat="1" applyFont="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Border="1" applyAlignment="1" applyProtection="1">
      <alignment horizontal="center"/>
    </xf>
    <xf numFmtId="0" fontId="0" fillId="0" borderId="0" xfId="0" applyBorder="1" applyAlignment="1">
      <alignment horizontal="center"/>
    </xf>
    <xf numFmtId="188" fontId="6" fillId="0" borderId="0" xfId="0" applyNumberFormat="1" applyFont="1" applyBorder="1" applyAlignment="1">
      <alignment horizontal="center"/>
    </xf>
    <xf numFmtId="0" fontId="0" fillId="0" borderId="0" xfId="0" applyBorder="1"/>
    <xf numFmtId="0" fontId="0" fillId="0" borderId="0" xfId="0"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7" fillId="0" borderId="0" xfId="0" applyFont="1" applyBorder="1" applyAlignment="1">
      <alignment horizontal="center"/>
    </xf>
    <xf numFmtId="188" fontId="6" fillId="0" borderId="1" xfId="0" applyNumberFormat="1" applyFont="1" applyBorder="1" applyAlignment="1">
      <alignment horizontal="center"/>
    </xf>
    <xf numFmtId="49" fontId="0" fillId="0" borderId="1" xfId="0" applyNumberFormat="1" applyBorder="1" applyAlignment="1">
      <alignment horizontal="center"/>
    </xf>
    <xf numFmtId="0" fontId="4" fillId="0" borderId="1" xfId="0" applyFont="1" applyBorder="1"/>
    <xf numFmtId="0" fontId="2" fillId="2" borderId="1" xfId="0" applyFont="1" applyFill="1" applyBorder="1"/>
    <xf numFmtId="0" fontId="3" fillId="0" borderId="0" xfId="0" applyFont="1" applyAlignment="1">
      <alignment horizontal="right"/>
    </xf>
    <xf numFmtId="0" fontId="0" fillId="0" borderId="0" xfId="0" applyProtection="1"/>
    <xf numFmtId="0" fontId="3" fillId="0" borderId="0" xfId="0" applyFont="1" applyAlignment="1" applyProtection="1">
      <alignment horizontal="center"/>
    </xf>
    <xf numFmtId="0" fontId="2" fillId="0" borderId="0" xfId="0" applyFont="1" applyFill="1" applyAlignment="1" applyProtection="1">
      <alignment horizontal="right"/>
    </xf>
    <xf numFmtId="0" fontId="4" fillId="0" borderId="0" xfId="0" applyFont="1" applyAlignment="1" applyProtection="1">
      <alignment horizontal="right"/>
    </xf>
    <xf numFmtId="0" fontId="2" fillId="0" borderId="0" xfId="0" applyFont="1" applyAlignment="1" applyProtection="1">
      <alignment horizontal="left"/>
    </xf>
    <xf numFmtId="0" fontId="7" fillId="2" borderId="1" xfId="0" applyFont="1" applyFill="1" applyBorder="1" applyProtection="1"/>
    <xf numFmtId="0" fontId="2" fillId="2" borderId="1" xfId="0" applyFont="1" applyFill="1" applyBorder="1" applyAlignment="1" applyProtection="1">
      <alignment horizontal="center"/>
    </xf>
    <xf numFmtId="0" fontId="2" fillId="0" borderId="1" xfId="0" applyFont="1" applyBorder="1" applyAlignment="1" applyProtection="1">
      <alignment horizontal="left"/>
    </xf>
    <xf numFmtId="0" fontId="4" fillId="0" borderId="1" xfId="0" applyFont="1" applyBorder="1" applyAlignment="1" applyProtection="1">
      <alignment horizontal="center"/>
    </xf>
    <xf numFmtId="0" fontId="0" fillId="0" borderId="1" xfId="0" applyFill="1" applyBorder="1" applyAlignment="1" applyProtection="1">
      <alignment horizontal="center"/>
    </xf>
    <xf numFmtId="0" fontId="0" fillId="0" borderId="1" xfId="0" applyBorder="1" applyAlignment="1" applyProtection="1">
      <alignment horizontal="center"/>
    </xf>
    <xf numFmtId="0" fontId="2" fillId="0" borderId="0" xfId="0" applyFont="1" applyProtection="1"/>
    <xf numFmtId="0" fontId="0" fillId="0" borderId="0" xfId="0" applyFill="1" applyAlignment="1" applyProtection="1">
      <alignment horizontal="center"/>
    </xf>
    <xf numFmtId="0" fontId="1" fillId="0" borderId="0" xfId="0" applyFont="1" applyAlignment="1" applyProtection="1">
      <alignment horizontal="left"/>
    </xf>
    <xf numFmtId="0" fontId="11" fillId="0" borderId="0" xfId="0" applyFont="1" applyProtection="1"/>
    <xf numFmtId="0" fontId="1" fillId="3" borderId="1" xfId="0" applyFont="1" applyFill="1" applyBorder="1" applyAlignment="1" applyProtection="1">
      <alignment horizontal="center"/>
      <protection locked="0"/>
    </xf>
    <xf numFmtId="188" fontId="0" fillId="3" borderId="1" xfId="0" applyNumberFormat="1" applyFill="1" applyBorder="1" applyAlignment="1" applyProtection="1">
      <alignment horizontal="center"/>
      <protection locked="0"/>
    </xf>
    <xf numFmtId="188" fontId="0" fillId="0" borderId="1" xfId="0" applyNumberFormat="1" applyBorder="1" applyAlignment="1" applyProtection="1">
      <alignment horizontal="center"/>
      <protection locked="0"/>
    </xf>
    <xf numFmtId="0" fontId="1" fillId="0" borderId="0" xfId="0" applyFont="1" applyProtection="1"/>
    <xf numFmtId="0" fontId="15" fillId="0" borderId="0" xfId="0" applyFont="1" applyAlignment="1">
      <alignment horizontal="center"/>
    </xf>
    <xf numFmtId="0" fontId="15" fillId="0" borderId="0" xfId="0" applyFont="1" applyBorder="1"/>
    <xf numFmtId="0" fontId="15" fillId="0" borderId="0" xfId="0" applyFont="1" applyProtection="1"/>
    <xf numFmtId="1" fontId="15" fillId="0" borderId="0" xfId="0" applyNumberFormat="1" applyFont="1" applyBorder="1" applyAlignment="1">
      <alignment horizontal="center"/>
    </xf>
    <xf numFmtId="1" fontId="15" fillId="0" borderId="0" xfId="0" applyNumberFormat="1" applyFont="1" applyBorder="1"/>
    <xf numFmtId="0" fontId="15" fillId="0" borderId="0" xfId="0" applyFont="1"/>
    <xf numFmtId="0" fontId="16" fillId="0" borderId="0" xfId="0" applyFont="1"/>
    <xf numFmtId="0" fontId="17" fillId="0" borderId="0" xfId="0" applyFont="1"/>
    <xf numFmtId="0" fontId="1" fillId="0" borderId="0" xfId="0" applyFont="1" applyAlignment="1">
      <alignment wrapText="1"/>
    </xf>
    <xf numFmtId="1" fontId="2" fillId="0" borderId="0" xfId="0" applyNumberFormat="1" applyFont="1" applyBorder="1"/>
    <xf numFmtId="11" fontId="0" fillId="0" borderId="0" xfId="0" applyNumberFormat="1" applyBorder="1" applyAlignment="1">
      <alignment horizontal="center"/>
    </xf>
    <xf numFmtId="0" fontId="4" fillId="0" borderId="0" xfId="0" applyFont="1" applyAlignment="1">
      <alignment vertical="top" wrapText="1"/>
    </xf>
    <xf numFmtId="0" fontId="4" fillId="0" borderId="0" xfId="0" applyFont="1"/>
    <xf numFmtId="188" fontId="2" fillId="0" borderId="0" xfId="0" applyNumberFormat="1" applyFont="1" applyAlignment="1">
      <alignment horizontal="center"/>
    </xf>
    <xf numFmtId="188" fontId="4" fillId="0" borderId="1" xfId="0" applyNumberFormat="1" applyFont="1" applyBorder="1" applyAlignment="1" applyProtection="1">
      <alignment horizontal="center"/>
      <protection locked="0"/>
    </xf>
    <xf numFmtId="0" fontId="2" fillId="0" borderId="0" xfId="0" applyFont="1" applyAlignment="1" applyProtection="1">
      <alignment wrapText="1"/>
    </xf>
    <xf numFmtId="0" fontId="4" fillId="0" borderId="0" xfId="0" applyFont="1" applyAlignment="1" applyProtection="1">
      <alignment wrapText="1"/>
    </xf>
    <xf numFmtId="0" fontId="2" fillId="0" borderId="0" xfId="0" applyFont="1"/>
    <xf numFmtId="0" fontId="2" fillId="0" borderId="2" xfId="0" applyFont="1" applyBorder="1"/>
    <xf numFmtId="0" fontId="2" fillId="0" borderId="3" xfId="0" applyFont="1" applyBorder="1"/>
    <xf numFmtId="0" fontId="2" fillId="0" borderId="4" xfId="0" applyFont="1" applyBorder="1"/>
    <xf numFmtId="14" fontId="0" fillId="0" borderId="5" xfId="0" applyNumberFormat="1" applyBorder="1"/>
    <xf numFmtId="0" fontId="0" fillId="0" borderId="6" xfId="0" applyBorder="1"/>
    <xf numFmtId="0" fontId="0" fillId="0" borderId="1" xfId="0" applyBorder="1" applyAlignment="1">
      <alignment wrapText="1"/>
    </xf>
  </cellXfs>
  <cellStyles count="1">
    <cellStyle name="Normal" xfId="0" builtinId="0"/>
  </cellStyles>
  <dxfs count="4">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2484120</xdr:colOff>
      <xdr:row>2</xdr:row>
      <xdr:rowOff>7620</xdr:rowOff>
    </xdr:to>
    <xdr:pic>
      <xdr:nvPicPr>
        <xdr:cNvPr id="10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84120" cy="449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5707380</xdr:colOff>
      <xdr:row>0</xdr:row>
      <xdr:rowOff>15240</xdr:rowOff>
    </xdr:from>
    <xdr:to>
      <xdr:col>0</xdr:col>
      <xdr:colOff>6865620</xdr:colOff>
      <xdr:row>1</xdr:row>
      <xdr:rowOff>182880</xdr:rowOff>
    </xdr:to>
    <xdr:pic>
      <xdr:nvPicPr>
        <xdr:cNvPr id="104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7380" y="15240"/>
          <a:ext cx="1158240" cy="388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ables/table1.xml><?xml version="1.0" encoding="utf-8"?>
<table xmlns="http://schemas.openxmlformats.org/spreadsheetml/2006/main" id="1" name="Table13" displayName="Table13" ref="A2:C4" totalsRowShown="0" headerRowDxfId="3" headerRowBorderDxfId="1" tableBorderDxfId="2" totalsRowBorderDxfId="0">
  <autoFilter ref="A2:C4"/>
  <tableColumns count="3">
    <tableColumn id="1" name="Date/date"/>
    <tableColumn id="2" name="Item/item"/>
    <tableColumn id="3" name="By/P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7" sqref="A7"/>
    </sheetView>
  </sheetViews>
  <sheetFormatPr defaultRowHeight="13.2" x14ac:dyDescent="0.25"/>
  <cols>
    <col min="1" max="1" width="100.6640625" customWidth="1"/>
  </cols>
  <sheetData>
    <row r="1" spans="1:3" s="4" customFormat="1" ht="17.399999999999999" x14ac:dyDescent="0.3">
      <c r="C1" s="5"/>
    </row>
    <row r="2" spans="1:3" s="4" customFormat="1" ht="17.399999999999999" x14ac:dyDescent="0.3">
      <c r="A2" s="5"/>
      <c r="B2" s="6"/>
      <c r="C2" s="6"/>
    </row>
    <row r="3" spans="1:3" ht="17.399999999999999" x14ac:dyDescent="0.3">
      <c r="A3" s="33" t="s">
        <v>35</v>
      </c>
      <c r="B3" s="1"/>
      <c r="C3" s="1"/>
    </row>
    <row r="4" spans="1:3" ht="4.5" customHeight="1" x14ac:dyDescent="0.25"/>
    <row r="5" spans="1:3" x14ac:dyDescent="0.25">
      <c r="A5" s="11" t="s">
        <v>16</v>
      </c>
    </row>
    <row r="6" spans="1:3" ht="4.5" customHeight="1" x14ac:dyDescent="0.25">
      <c r="A6" s="11"/>
    </row>
    <row r="7" spans="1:3" ht="39.6" x14ac:dyDescent="0.25">
      <c r="A7" s="10" t="s">
        <v>42</v>
      </c>
    </row>
    <row r="8" spans="1:3" x14ac:dyDescent="0.25">
      <c r="A8" s="9"/>
    </row>
    <row r="9" spans="1:3" x14ac:dyDescent="0.25">
      <c r="A9" s="11" t="s">
        <v>17</v>
      </c>
    </row>
    <row r="10" spans="1:3" ht="4.5" customHeight="1" x14ac:dyDescent="0.25">
      <c r="A10" s="11"/>
    </row>
    <row r="11" spans="1:3" ht="129.75" customHeight="1" x14ac:dyDescent="0.25">
      <c r="A11" s="20" t="s">
        <v>52</v>
      </c>
    </row>
    <row r="12" spans="1:3" ht="6.75" customHeight="1" x14ac:dyDescent="0.25">
      <c r="A12" s="9"/>
    </row>
    <row r="13" spans="1:3" ht="26.4" x14ac:dyDescent="0.25">
      <c r="A13" s="9" t="s">
        <v>26</v>
      </c>
    </row>
    <row r="14" spans="1:3" ht="4.5" customHeight="1" x14ac:dyDescent="0.25">
      <c r="A14" s="9"/>
    </row>
    <row r="15" spans="1:3" ht="52.8" x14ac:dyDescent="0.25">
      <c r="A15" s="9" t="s">
        <v>43</v>
      </c>
    </row>
    <row r="16" spans="1:3" x14ac:dyDescent="0.25">
      <c r="A16" s="9"/>
    </row>
    <row r="17" spans="1:2" ht="26.4" x14ac:dyDescent="0.25">
      <c r="A17" s="11" t="s">
        <v>44</v>
      </c>
    </row>
    <row r="18" spans="1:2" ht="4.5" customHeight="1" x14ac:dyDescent="0.25">
      <c r="A18" s="9"/>
    </row>
    <row r="19" spans="1:2" x14ac:dyDescent="0.25">
      <c r="A19" s="17" t="s">
        <v>31</v>
      </c>
    </row>
    <row r="20" spans="1:2" x14ac:dyDescent="0.25">
      <c r="A20" s="12" t="s">
        <v>21</v>
      </c>
    </row>
    <row r="21" spans="1:2" x14ac:dyDescent="0.25">
      <c r="A21" s="12" t="s">
        <v>22</v>
      </c>
      <c r="B21" s="21"/>
    </row>
    <row r="22" spans="1:2" x14ac:dyDescent="0.25">
      <c r="A22" s="12" t="s">
        <v>32</v>
      </c>
      <c r="B22" s="21"/>
    </row>
    <row r="23" spans="1:2" x14ac:dyDescent="0.25">
      <c r="A23" s="12" t="s">
        <v>23</v>
      </c>
      <c r="B23" s="22"/>
    </row>
    <row r="24" spans="1:2" x14ac:dyDescent="0.25">
      <c r="A24" s="9"/>
      <c r="B24" s="23" t="s">
        <v>20</v>
      </c>
    </row>
    <row r="25" spans="1:2" x14ac:dyDescent="0.25">
      <c r="A25" s="11" t="s">
        <v>18</v>
      </c>
    </row>
    <row r="26" spans="1:2" ht="4.5" customHeight="1" x14ac:dyDescent="0.25">
      <c r="A26" s="9"/>
    </row>
    <row r="27" spans="1:2" ht="38.25" customHeight="1" x14ac:dyDescent="0.25">
      <c r="A27" s="82" t="s">
        <v>56</v>
      </c>
    </row>
    <row r="28" spans="1:2" ht="3.75" customHeight="1" x14ac:dyDescent="0.25">
      <c r="A28" s="9"/>
    </row>
    <row r="29" spans="1:2" x14ac:dyDescent="0.25">
      <c r="A29" s="11" t="s">
        <v>19</v>
      </c>
    </row>
    <row r="30" spans="1:2" ht="4.5" customHeight="1" x14ac:dyDescent="0.25">
      <c r="A30" s="11"/>
    </row>
    <row r="31" spans="1:2" ht="26.4" x14ac:dyDescent="0.25">
      <c r="A31" s="9" t="s">
        <v>62</v>
      </c>
    </row>
    <row r="32" spans="1:2" ht="4.5" customHeight="1" x14ac:dyDescent="0.25">
      <c r="A32" s="9"/>
    </row>
    <row r="33" spans="1:1" ht="39.6" x14ac:dyDescent="0.25">
      <c r="A33" s="9" t="s">
        <v>45</v>
      </c>
    </row>
    <row r="34" spans="1:1" ht="4.5" customHeight="1" x14ac:dyDescent="0.25"/>
    <row r="35" spans="1:1" ht="26.4" x14ac:dyDescent="0.25">
      <c r="A35" s="9" t="s">
        <v>46</v>
      </c>
    </row>
    <row r="36" spans="1:1" x14ac:dyDescent="0.25">
      <c r="A36" s="34" t="s">
        <v>29</v>
      </c>
    </row>
    <row r="37" spans="1:1" ht="5.25" customHeight="1" x14ac:dyDescent="0.25">
      <c r="A37" s="34"/>
    </row>
    <row r="38" spans="1:1" ht="39.6" x14ac:dyDescent="0.25">
      <c r="A38" s="79" t="s">
        <v>61</v>
      </c>
    </row>
  </sheetData>
  <sheetProtection password="CA53" sheet="1" objects="1" scenarios="1"/>
  <phoneticPr fontId="9" type="noConversion"/>
  <pageMargins left="0.75" right="0.75" top="1" bottom="1" header="0.5" footer="0.5"/>
  <pageSetup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4" workbookViewId="0">
      <selection activeCell="B10" sqref="B10"/>
    </sheetView>
  </sheetViews>
  <sheetFormatPr defaultColWidth="9.109375" defaultRowHeight="13.2" x14ac:dyDescent="0.25"/>
  <cols>
    <col min="1" max="1" width="19.109375" style="52" customWidth="1"/>
    <col min="2" max="2" width="20.33203125" style="52" customWidth="1"/>
    <col min="3" max="3" width="14.88671875" style="52" customWidth="1"/>
    <col min="4" max="6" width="9.109375" style="52"/>
    <col min="7" max="7" width="11.5546875" style="52" customWidth="1"/>
    <col min="8" max="16384" width="9.109375" style="52"/>
  </cols>
  <sheetData>
    <row r="1" spans="1:7" x14ac:dyDescent="0.25">
      <c r="B1" s="53" t="s">
        <v>0</v>
      </c>
    </row>
    <row r="3" spans="1:7" x14ac:dyDescent="0.25">
      <c r="A3" s="45" t="s">
        <v>49</v>
      </c>
      <c r="B3" s="54"/>
      <c r="C3" s="55"/>
      <c r="D3" s="56"/>
    </row>
    <row r="4" spans="1:7" x14ac:dyDescent="0.25">
      <c r="A4" s="56"/>
      <c r="B4" s="54"/>
      <c r="C4" s="55"/>
      <c r="D4" s="56"/>
    </row>
    <row r="5" spans="1:7" x14ac:dyDescent="0.25">
      <c r="A5" s="57"/>
      <c r="B5" s="58" t="s">
        <v>13</v>
      </c>
      <c r="C5" s="58" t="s">
        <v>4</v>
      </c>
    </row>
    <row r="6" spans="1:7" x14ac:dyDescent="0.25">
      <c r="A6" s="59" t="s">
        <v>34</v>
      </c>
      <c r="B6" s="67"/>
      <c r="C6" s="60" t="s">
        <v>50</v>
      </c>
      <c r="D6" s="52" t="s">
        <v>20</v>
      </c>
    </row>
    <row r="7" spans="1:7" ht="15.6" x14ac:dyDescent="0.25">
      <c r="A7" s="59" t="s">
        <v>34</v>
      </c>
      <c r="B7" s="61">
        <f>B6/1000</f>
        <v>0</v>
      </c>
      <c r="C7" s="62" t="s">
        <v>25</v>
      </c>
    </row>
    <row r="8" spans="1:7" x14ac:dyDescent="0.25">
      <c r="A8" s="63"/>
      <c r="B8" s="64"/>
    </row>
    <row r="9" spans="1:7" ht="15.6" x14ac:dyDescent="0.25">
      <c r="A9" s="65" t="s">
        <v>51</v>
      </c>
    </row>
    <row r="11" spans="1:7" ht="26.25" customHeight="1" x14ac:dyDescent="0.25">
      <c r="A11" s="86" t="s">
        <v>58</v>
      </c>
      <c r="B11" s="87"/>
      <c r="C11" s="87"/>
      <c r="D11" s="87"/>
      <c r="E11" s="87"/>
      <c r="F11" s="87"/>
      <c r="G11" s="87"/>
    </row>
    <row r="13" spans="1:7" ht="15.6" x14ac:dyDescent="0.25">
      <c r="A13" s="59" t="s">
        <v>36</v>
      </c>
      <c r="B13" s="68">
        <v>35.118250001260002</v>
      </c>
      <c r="C13" s="62" t="s">
        <v>37</v>
      </c>
      <c r="D13" s="66"/>
    </row>
  </sheetData>
  <sheetProtection password="CA53" sheet="1" objects="1" scenarios="1"/>
  <mergeCells count="1">
    <mergeCell ref="A11:G11"/>
  </mergeCells>
  <phoneticPr fontId="9"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D33" sqref="D33"/>
    </sheetView>
  </sheetViews>
  <sheetFormatPr defaultRowHeight="13.2" x14ac:dyDescent="0.25"/>
  <cols>
    <col min="1" max="1" width="16.5546875" customWidth="1"/>
    <col min="2" max="2" width="12.5546875" customWidth="1"/>
    <col min="3" max="3" width="16" bestFit="1" customWidth="1"/>
    <col min="4" max="4" width="10.44140625" bestFit="1" customWidth="1"/>
    <col min="5" max="5" width="9.6640625" bestFit="1" customWidth="1"/>
    <col min="6" max="6" width="26.109375" bestFit="1" customWidth="1"/>
    <col min="7" max="7" width="26.5546875" bestFit="1" customWidth="1"/>
  </cols>
  <sheetData>
    <row r="1" spans="1:10" x14ac:dyDescent="0.25">
      <c r="B1" s="3"/>
      <c r="D1" s="35" t="s">
        <v>47</v>
      </c>
      <c r="H1" s="3"/>
    </row>
    <row r="2" spans="1:10" x14ac:dyDescent="0.25">
      <c r="B2" s="3"/>
      <c r="H2" s="3"/>
    </row>
    <row r="3" spans="1:10" x14ac:dyDescent="0.25">
      <c r="A3" s="50" t="s">
        <v>1</v>
      </c>
      <c r="B3" s="50" t="s">
        <v>2</v>
      </c>
      <c r="C3" s="50" t="s">
        <v>30</v>
      </c>
      <c r="D3" s="50" t="s">
        <v>39</v>
      </c>
      <c r="E3" s="50" t="s">
        <v>28</v>
      </c>
      <c r="F3" s="50" t="s">
        <v>3</v>
      </c>
      <c r="G3" s="50" t="s">
        <v>41</v>
      </c>
      <c r="H3" s="50" t="s">
        <v>4</v>
      </c>
    </row>
    <row r="4" spans="1:10" x14ac:dyDescent="0.25">
      <c r="C4" s="40"/>
      <c r="D4" s="40"/>
      <c r="E4" s="40"/>
      <c r="F4" s="40"/>
      <c r="G4" s="41"/>
      <c r="H4" s="40"/>
      <c r="I4" s="42"/>
      <c r="J4" s="42"/>
    </row>
    <row r="5" spans="1:10" x14ac:dyDescent="0.25">
      <c r="C5" s="40"/>
      <c r="D5" s="40"/>
      <c r="E5" s="40"/>
      <c r="F5" s="40"/>
      <c r="G5" s="41"/>
      <c r="H5" s="40"/>
      <c r="I5" s="42"/>
      <c r="J5" s="42"/>
    </row>
    <row r="6" spans="1:10" x14ac:dyDescent="0.25">
      <c r="A6" s="52" t="s">
        <v>53</v>
      </c>
      <c r="B6" s="52"/>
      <c r="C6" s="40"/>
      <c r="D6" s="40"/>
      <c r="E6" s="40"/>
      <c r="F6" s="40"/>
      <c r="G6" s="41"/>
      <c r="H6" s="40"/>
      <c r="I6" s="42"/>
      <c r="J6" s="42"/>
    </row>
    <row r="7" spans="1:10" x14ac:dyDescent="0.25">
      <c r="B7" s="52"/>
      <c r="C7" s="40"/>
      <c r="D7" s="40"/>
      <c r="E7" s="40"/>
      <c r="F7" s="40"/>
      <c r="G7" s="41"/>
      <c r="H7" s="40"/>
      <c r="I7" s="42"/>
      <c r="J7" s="42"/>
    </row>
    <row r="8" spans="1:10" x14ac:dyDescent="0.25">
      <c r="A8" s="70"/>
      <c r="B8" s="52"/>
      <c r="C8" s="40"/>
      <c r="D8" s="40"/>
      <c r="E8" s="40"/>
      <c r="F8" s="40"/>
      <c r="G8" s="41"/>
      <c r="H8" s="40"/>
      <c r="I8" s="42"/>
      <c r="J8" s="42"/>
    </row>
    <row r="9" spans="1:10" x14ac:dyDescent="0.25">
      <c r="A9" s="70"/>
      <c r="B9" s="52"/>
      <c r="C9" s="40"/>
      <c r="D9" s="40"/>
      <c r="E9" s="40"/>
      <c r="F9" s="40"/>
      <c r="G9" s="41"/>
      <c r="H9" s="40"/>
      <c r="I9" s="42"/>
      <c r="J9" s="42"/>
    </row>
    <row r="10" spans="1:10" x14ac:dyDescent="0.25">
      <c r="A10" s="19"/>
      <c r="B10" s="39"/>
      <c r="C10" s="80" t="s">
        <v>54</v>
      </c>
      <c r="D10" s="81"/>
      <c r="E10" s="3"/>
      <c r="F10" s="40"/>
      <c r="G10" s="41"/>
      <c r="H10" s="40"/>
      <c r="I10" s="42"/>
      <c r="J10" s="42"/>
    </row>
    <row r="11" spans="1:10" x14ac:dyDescent="0.25">
      <c r="A11" s="19"/>
      <c r="B11" s="39"/>
      <c r="C11" s="40"/>
      <c r="D11" s="40"/>
      <c r="E11" s="40"/>
      <c r="F11" s="40"/>
      <c r="G11" s="41"/>
      <c r="H11" s="40"/>
      <c r="I11" s="42"/>
      <c r="J11" s="42"/>
    </row>
    <row r="12" spans="1:10" x14ac:dyDescent="0.25">
      <c r="A12" s="19"/>
      <c r="B12" s="39"/>
      <c r="C12" s="40"/>
      <c r="D12" s="40"/>
      <c r="E12" s="40"/>
      <c r="F12" s="40"/>
      <c r="G12" s="41"/>
      <c r="H12" s="40"/>
      <c r="I12" s="42"/>
      <c r="J12" s="42"/>
    </row>
    <row r="13" spans="1:10" x14ac:dyDescent="0.25">
      <c r="A13" s="19"/>
      <c r="B13" s="39"/>
      <c r="C13" s="40"/>
      <c r="D13" s="40"/>
      <c r="E13" s="40"/>
      <c r="F13" s="40"/>
      <c r="G13" s="41"/>
      <c r="H13" s="40"/>
      <c r="I13" s="42"/>
      <c r="J13" s="42"/>
    </row>
    <row r="14" spans="1:10" x14ac:dyDescent="0.25">
      <c r="A14" s="19"/>
      <c r="B14" s="39"/>
      <c r="C14" s="40"/>
      <c r="D14" s="40"/>
      <c r="E14" s="40"/>
      <c r="F14" s="40"/>
      <c r="G14" s="41"/>
      <c r="H14" s="40"/>
      <c r="I14" s="42"/>
      <c r="J14" s="42"/>
    </row>
    <row r="15" spans="1:10" x14ac:dyDescent="0.25">
      <c r="A15" s="19"/>
      <c r="B15" s="39"/>
      <c r="C15" s="40"/>
      <c r="D15" s="40"/>
      <c r="E15" s="40"/>
      <c r="F15" s="40"/>
      <c r="G15" s="41"/>
      <c r="H15" s="40"/>
      <c r="I15" s="42"/>
      <c r="J15" s="42"/>
    </row>
    <row r="16" spans="1:10" x14ac:dyDescent="0.25">
      <c r="A16" s="19"/>
      <c r="B16" s="39"/>
      <c r="C16" s="40"/>
      <c r="D16" s="40"/>
      <c r="E16" s="40"/>
      <c r="F16" s="40"/>
      <c r="G16" s="41"/>
      <c r="H16" s="40"/>
      <c r="I16" s="42"/>
      <c r="J16" s="42"/>
    </row>
    <row r="17" spans="1:10" x14ac:dyDescent="0.25">
      <c r="A17" s="19"/>
      <c r="B17" s="39"/>
      <c r="C17" s="40"/>
      <c r="D17" s="40"/>
      <c r="E17" s="40"/>
      <c r="F17" s="40"/>
      <c r="G17" s="41"/>
      <c r="H17" s="40"/>
      <c r="I17" s="42"/>
      <c r="J17" s="42"/>
    </row>
    <row r="18" spans="1:10" x14ac:dyDescent="0.25">
      <c r="A18" s="19"/>
      <c r="B18" s="39"/>
      <c r="C18" s="40"/>
      <c r="D18" s="40"/>
      <c r="E18" s="40"/>
      <c r="F18" s="40"/>
      <c r="G18" s="41"/>
      <c r="H18" s="40"/>
      <c r="I18" s="42"/>
      <c r="J18" s="42"/>
    </row>
    <row r="19" spans="1:10" x14ac:dyDescent="0.25">
      <c r="A19" s="27"/>
      <c r="C19" s="44"/>
      <c r="D19" s="40"/>
      <c r="E19" s="40"/>
      <c r="F19" s="40"/>
      <c r="G19" s="41"/>
      <c r="H19" s="40"/>
      <c r="I19" s="42"/>
      <c r="J19" s="42"/>
    </row>
    <row r="20" spans="1:10" x14ac:dyDescent="0.25">
      <c r="A20" s="43"/>
      <c r="B20" s="39"/>
      <c r="C20" s="40"/>
      <c r="D20" s="40"/>
      <c r="E20" s="40"/>
      <c r="F20" s="40"/>
      <c r="G20" s="41"/>
      <c r="H20" s="40"/>
      <c r="I20" s="42"/>
      <c r="J20" s="42"/>
    </row>
    <row r="21" spans="1:10" x14ac:dyDescent="0.25">
      <c r="A21" s="7"/>
      <c r="B21" s="39"/>
      <c r="C21" s="40"/>
      <c r="D21" s="40"/>
      <c r="E21" s="40"/>
      <c r="F21" s="40"/>
      <c r="G21" s="41"/>
      <c r="H21" s="40"/>
      <c r="I21" s="42"/>
      <c r="J21" s="42"/>
    </row>
    <row r="22" spans="1:10" x14ac:dyDescent="0.25">
      <c r="A22" s="7"/>
      <c r="B22" s="39"/>
      <c r="C22" s="40"/>
      <c r="D22" s="40"/>
      <c r="E22" s="40"/>
      <c r="F22" s="40"/>
      <c r="G22" s="41"/>
      <c r="H22" s="40"/>
      <c r="I22" s="42"/>
      <c r="J22" s="42"/>
    </row>
    <row r="23" spans="1:10" x14ac:dyDescent="0.25">
      <c r="B23" s="39"/>
      <c r="C23" s="40"/>
      <c r="D23" s="40"/>
      <c r="E23" s="40"/>
      <c r="F23" s="40"/>
      <c r="G23" s="41"/>
      <c r="H23" s="40"/>
      <c r="I23" s="42"/>
      <c r="J23" s="42"/>
    </row>
    <row r="24" spans="1:10" x14ac:dyDescent="0.25">
      <c r="A24" s="43"/>
      <c r="B24" s="39"/>
      <c r="C24" s="40"/>
      <c r="D24" s="40"/>
      <c r="E24" s="40"/>
      <c r="F24" s="40"/>
      <c r="G24" s="41"/>
      <c r="H24" s="40"/>
      <c r="I24" s="42"/>
      <c r="J24" s="42"/>
    </row>
    <row r="25" spans="1:10" x14ac:dyDescent="0.25">
      <c r="A25" s="43"/>
      <c r="B25" s="39"/>
      <c r="C25" s="40"/>
      <c r="D25" s="40"/>
      <c r="E25" s="40"/>
      <c r="F25" s="40"/>
      <c r="G25" s="41"/>
      <c r="H25" s="40"/>
      <c r="I25" s="42"/>
      <c r="J25" s="42"/>
    </row>
    <row r="26" spans="1:10" x14ac:dyDescent="0.25">
      <c r="A26" s="43"/>
      <c r="B26" s="39"/>
      <c r="C26" s="40"/>
      <c r="D26" s="40"/>
      <c r="E26" s="40"/>
      <c r="F26" s="40"/>
      <c r="G26" s="41"/>
      <c r="H26" s="40"/>
      <c r="I26" s="42"/>
      <c r="J26" s="42"/>
    </row>
    <row r="27" spans="1:10" x14ac:dyDescent="0.25">
      <c r="A27" s="42"/>
      <c r="B27" s="42"/>
      <c r="C27" s="42"/>
      <c r="D27" s="32"/>
      <c r="E27" s="40"/>
      <c r="F27" s="40"/>
      <c r="G27" s="41"/>
      <c r="H27" s="40"/>
      <c r="I27" s="42"/>
      <c r="J27" s="42"/>
    </row>
    <row r="28" spans="1:10" x14ac:dyDescent="0.25">
      <c r="A28" s="43"/>
      <c r="B28" s="39"/>
      <c r="C28" s="40"/>
      <c r="D28" s="40"/>
      <c r="E28" s="40"/>
      <c r="F28" s="40"/>
      <c r="G28" s="41"/>
      <c r="H28" s="40"/>
      <c r="I28" s="42"/>
      <c r="J28" s="42"/>
    </row>
    <row r="29" spans="1:10" x14ac:dyDescent="0.25">
      <c r="A29" s="43"/>
      <c r="B29" s="39"/>
      <c r="C29" s="13"/>
      <c r="D29" s="13"/>
      <c r="E29" s="13"/>
      <c r="F29" s="13"/>
      <c r="G29" s="42"/>
      <c r="H29" s="40"/>
      <c r="I29" s="42"/>
      <c r="J29" s="42"/>
    </row>
    <row r="30" spans="1:10" x14ac:dyDescent="0.25">
      <c r="A30" s="27"/>
      <c r="B30" s="42"/>
      <c r="C30" s="42"/>
      <c r="D30" s="42"/>
      <c r="E30" s="42"/>
      <c r="F30" s="42"/>
      <c r="G30" s="42"/>
      <c r="H30" s="40"/>
      <c r="I30" s="42"/>
      <c r="J30" s="42"/>
    </row>
    <row r="31" spans="1:10" x14ac:dyDescent="0.25">
      <c r="A31" s="42"/>
      <c r="B31" s="42"/>
      <c r="C31" s="42"/>
      <c r="D31" s="42"/>
      <c r="E31" s="42"/>
      <c r="F31" s="42"/>
      <c r="G31" s="42"/>
      <c r="H31" s="40"/>
      <c r="I31" s="42"/>
      <c r="J31" s="42"/>
    </row>
    <row r="32" spans="1:10" x14ac:dyDescent="0.25">
      <c r="A32" s="27"/>
      <c r="B32" s="27"/>
      <c r="C32" s="28"/>
      <c r="D32" s="28"/>
      <c r="E32" s="28"/>
      <c r="F32" s="28"/>
      <c r="G32" s="27"/>
      <c r="H32" s="29"/>
      <c r="I32" s="42"/>
      <c r="J32" s="42"/>
    </row>
    <row r="33" spans="1:10" x14ac:dyDescent="0.25">
      <c r="A33" s="27"/>
      <c r="B33" s="27"/>
      <c r="C33" s="28"/>
      <c r="D33" s="28"/>
      <c r="E33" s="28"/>
      <c r="F33" s="28"/>
      <c r="G33" s="27"/>
      <c r="H33" s="29"/>
      <c r="I33" s="42"/>
      <c r="J33" s="42"/>
    </row>
    <row r="34" spans="1:10" x14ac:dyDescent="0.25">
      <c r="A34" s="25"/>
      <c r="B34" s="27"/>
      <c r="C34" s="28"/>
      <c r="D34" s="28"/>
      <c r="E34" s="28"/>
      <c r="F34" s="28"/>
      <c r="G34" s="27"/>
      <c r="H34" s="29"/>
      <c r="I34" s="42"/>
      <c r="J34" s="42"/>
    </row>
    <row r="35" spans="1:10" x14ac:dyDescent="0.25">
      <c r="A35" s="25"/>
      <c r="B35" s="27"/>
      <c r="C35" s="28"/>
      <c r="D35" s="28"/>
      <c r="E35" s="28"/>
      <c r="F35" s="28"/>
      <c r="G35" s="27"/>
      <c r="H35" s="29"/>
      <c r="I35" s="42"/>
      <c r="J35" s="42"/>
    </row>
    <row r="36" spans="1:10" x14ac:dyDescent="0.25">
      <c r="A36" s="25"/>
      <c r="B36" s="27"/>
      <c r="C36" s="28"/>
      <c r="D36" s="28"/>
      <c r="E36" s="28"/>
      <c r="F36" s="28"/>
      <c r="G36" s="27"/>
      <c r="H36" s="29"/>
      <c r="I36" s="42"/>
      <c r="J36" s="42"/>
    </row>
    <row r="37" spans="1:10" x14ac:dyDescent="0.25">
      <c r="A37" s="42"/>
      <c r="B37" s="39"/>
      <c r="C37" s="13"/>
      <c r="D37" s="13"/>
      <c r="E37" s="13"/>
      <c r="F37" s="13"/>
      <c r="G37" s="42"/>
      <c r="H37" s="40"/>
      <c r="I37" s="42"/>
      <c r="J37" s="42"/>
    </row>
    <row r="38" spans="1:10" x14ac:dyDescent="0.25">
      <c r="A38" s="8"/>
      <c r="B38" s="13"/>
      <c r="C38" s="13"/>
      <c r="D38" s="13"/>
      <c r="E38" s="13"/>
      <c r="F38" s="13"/>
      <c r="G38" s="42"/>
      <c r="H38" s="40"/>
      <c r="I38" s="42"/>
      <c r="J38" s="42"/>
    </row>
    <row r="39" spans="1:10" x14ac:dyDescent="0.25">
      <c r="A39" s="12"/>
      <c r="B39" s="14"/>
      <c r="C39" s="15"/>
      <c r="D39" s="15"/>
      <c r="E39" s="15"/>
      <c r="F39" s="15"/>
      <c r="H39" s="3"/>
    </row>
    <row r="40" spans="1:10" x14ac:dyDescent="0.25">
      <c r="B40" s="14"/>
      <c r="C40" s="15"/>
      <c r="D40" s="15"/>
      <c r="E40" s="15"/>
      <c r="F40" s="15"/>
      <c r="H40" s="3"/>
    </row>
    <row r="45" spans="1:10" x14ac:dyDescent="0.25">
      <c r="A45" s="7" t="s">
        <v>20</v>
      </c>
    </row>
    <row r="46" spans="1:10" x14ac:dyDescent="0.25">
      <c r="A46" s="7" t="s">
        <v>20</v>
      </c>
    </row>
  </sheetData>
  <sheetProtection password="CA53" sheet="1" objects="1" scenarios="1"/>
  <phoneticPr fontId="9" type="noConversion"/>
  <pageMargins left="0.75" right="0.75" top="1" bottom="1" header="0.5" footer="0.5"/>
  <pageSetup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19"/>
  <sheetViews>
    <sheetView workbookViewId="0">
      <selection activeCell="F1" sqref="F1:F65536"/>
    </sheetView>
  </sheetViews>
  <sheetFormatPr defaultRowHeight="13.2" x14ac:dyDescent="0.25"/>
  <cols>
    <col min="1" max="1" width="16.44140625" customWidth="1"/>
    <col min="2" max="2" width="12.5546875" style="3" customWidth="1"/>
    <col min="3" max="3" width="16" style="3" bestFit="1" customWidth="1"/>
    <col min="4" max="4" width="10.44140625" style="3" bestFit="1" customWidth="1"/>
    <col min="5" max="5" width="13.5546875" style="30" bestFit="1" customWidth="1"/>
    <col min="6" max="6" width="26.109375" style="3" bestFit="1" customWidth="1"/>
    <col min="7" max="7" width="26.5546875" bestFit="1" customWidth="1"/>
    <col min="8" max="8" width="6.5546875" bestFit="1" customWidth="1"/>
  </cols>
  <sheetData>
    <row r="1" spans="1:140" x14ac:dyDescent="0.25">
      <c r="D1" s="35" t="s">
        <v>12</v>
      </c>
    </row>
    <row r="2" spans="1:140" x14ac:dyDescent="0.25">
      <c r="B2" s="46"/>
      <c r="C2" s="46"/>
      <c r="D2" s="46"/>
      <c r="E2" s="46"/>
      <c r="F2" s="40"/>
    </row>
    <row r="3" spans="1:140" x14ac:dyDescent="0.25">
      <c r="A3" s="50" t="s">
        <v>1</v>
      </c>
      <c r="B3" s="50" t="s">
        <v>2</v>
      </c>
      <c r="C3" s="50" t="s">
        <v>30</v>
      </c>
      <c r="D3" s="50" t="s">
        <v>39</v>
      </c>
      <c r="E3" s="50" t="s">
        <v>28</v>
      </c>
      <c r="F3" s="50" t="s">
        <v>3</v>
      </c>
      <c r="G3" s="50" t="s">
        <v>41</v>
      </c>
      <c r="H3" s="50" t="s">
        <v>4</v>
      </c>
    </row>
    <row r="4" spans="1:140" x14ac:dyDescent="0.25">
      <c r="A4" s="73"/>
      <c r="B4" s="74"/>
      <c r="C4" s="71"/>
      <c r="D4" s="71"/>
      <c r="E4" s="16"/>
      <c r="F4" s="71"/>
      <c r="G4" s="72"/>
      <c r="H4" s="72"/>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row>
    <row r="5" spans="1:140" x14ac:dyDescent="0.25">
      <c r="A5" s="7" t="s">
        <v>40</v>
      </c>
      <c r="B5" s="74"/>
      <c r="C5" s="71"/>
      <c r="D5" s="71"/>
      <c r="E5" s="16"/>
      <c r="F5" s="71"/>
      <c r="G5" s="72"/>
      <c r="H5" s="72"/>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row>
    <row r="6" spans="1:140" x14ac:dyDescent="0.25">
      <c r="A6" s="75"/>
      <c r="B6" s="74"/>
      <c r="C6" s="71"/>
      <c r="D6" s="71"/>
      <c r="E6" s="16"/>
      <c r="F6" s="71"/>
      <c r="G6" s="72"/>
      <c r="H6" s="72"/>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row>
    <row r="7" spans="1:140" x14ac:dyDescent="0.25">
      <c r="A7" s="75"/>
      <c r="B7" s="74"/>
      <c r="C7" s="71"/>
      <c r="D7" s="71"/>
      <c r="E7" s="16"/>
      <c r="F7" s="71"/>
      <c r="G7" s="72"/>
      <c r="H7" s="72"/>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row>
    <row r="8" spans="1:140" x14ac:dyDescent="0.25">
      <c r="A8" s="83"/>
      <c r="B8" s="18"/>
      <c r="C8" s="28" t="s">
        <v>57</v>
      </c>
      <c r="D8" s="18"/>
      <c r="E8" s="84"/>
      <c r="F8" s="71"/>
      <c r="G8" s="76"/>
      <c r="H8" s="76"/>
    </row>
    <row r="9" spans="1:140" x14ac:dyDescent="0.25">
      <c r="A9" s="7"/>
      <c r="E9" s="16"/>
    </row>
    <row r="10" spans="1:140" x14ac:dyDescent="0.25">
      <c r="E10" s="16"/>
    </row>
    <row r="11" spans="1:140" x14ac:dyDescent="0.25">
      <c r="A11" s="77"/>
      <c r="E11" s="16"/>
    </row>
    <row r="12" spans="1:140" x14ac:dyDescent="0.25">
      <c r="A12" s="7"/>
    </row>
    <row r="13" spans="1:140" x14ac:dyDescent="0.25">
      <c r="A13" s="12"/>
      <c r="D13" s="31"/>
    </row>
    <row r="14" spans="1:140" x14ac:dyDescent="0.25">
      <c r="B14" s="78"/>
      <c r="C14" s="80"/>
      <c r="D14" s="81"/>
      <c r="E14" s="3"/>
    </row>
    <row r="17" spans="4:4" x14ac:dyDescent="0.25">
      <c r="D17" s="31"/>
    </row>
    <row r="18" spans="4:4" x14ac:dyDescent="0.25">
      <c r="D18" s="31"/>
    </row>
    <row r="19" spans="4:4" x14ac:dyDescent="0.25">
      <c r="D19" s="31"/>
    </row>
  </sheetData>
  <sheetProtection password="CA53" sheet="1" objects="1" scenarios="1"/>
  <phoneticPr fontId="9"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opLeftCell="B1" workbookViewId="0">
      <selection activeCell="C5" sqref="C5"/>
    </sheetView>
  </sheetViews>
  <sheetFormatPr defaultRowHeight="13.2" x14ac:dyDescent="0.25"/>
  <cols>
    <col min="1" max="1" width="50.88671875" customWidth="1"/>
    <col min="2" max="2" width="12.5546875" style="3" bestFit="1" customWidth="1"/>
    <col min="3" max="3" width="16" style="3" bestFit="1" customWidth="1"/>
    <col min="4" max="4" width="10.44140625" style="3" bestFit="1" customWidth="1"/>
    <col min="5" max="5" width="9.6640625" style="3" bestFit="1" customWidth="1"/>
    <col min="6" max="6" width="26.109375" style="3" customWidth="1"/>
    <col min="7" max="7" width="26.5546875" style="30" bestFit="1" customWidth="1"/>
    <col min="8" max="8" width="6.5546875" style="3" bestFit="1" customWidth="1"/>
  </cols>
  <sheetData>
    <row r="1" spans="1:8" x14ac:dyDescent="0.25">
      <c r="E1" s="51" t="s">
        <v>14</v>
      </c>
    </row>
    <row r="2" spans="1:8" x14ac:dyDescent="0.25">
      <c r="H2" s="40"/>
    </row>
    <row r="3" spans="1:8" x14ac:dyDescent="0.25">
      <c r="A3" s="50" t="s">
        <v>1</v>
      </c>
      <c r="B3" s="50" t="s">
        <v>2</v>
      </c>
      <c r="C3" s="38" t="s">
        <v>30</v>
      </c>
      <c r="D3" s="38" t="s">
        <v>39</v>
      </c>
      <c r="E3" s="38" t="s">
        <v>28</v>
      </c>
      <c r="F3" s="38" t="s">
        <v>48</v>
      </c>
      <c r="G3" s="50" t="s">
        <v>41</v>
      </c>
      <c r="H3" s="38" t="s">
        <v>4</v>
      </c>
    </row>
    <row r="4" spans="1:8" ht="15.6" x14ac:dyDescent="0.25">
      <c r="A4" s="49" t="s">
        <v>63</v>
      </c>
      <c r="B4" s="37" t="s">
        <v>6</v>
      </c>
      <c r="C4" s="85">
        <f>0.99*0.429922613929*'Input Information'!B13</f>
        <v>14.947148538782269</v>
      </c>
      <c r="D4" s="37" t="s">
        <v>24</v>
      </c>
      <c r="E4" s="37" t="s">
        <v>27</v>
      </c>
      <c r="F4" s="37">
        <f>'Input Information'!$B$7</f>
        <v>0</v>
      </c>
      <c r="G4" s="47">
        <f t="shared" ref="G4:G9" si="0">(C4*F4)/1000</f>
        <v>0</v>
      </c>
      <c r="H4" s="37" t="s">
        <v>7</v>
      </c>
    </row>
    <row r="5" spans="1:8" ht="15.6" x14ac:dyDescent="0.25">
      <c r="A5" s="36" t="s">
        <v>8</v>
      </c>
      <c r="B5" s="48" t="s">
        <v>9</v>
      </c>
      <c r="C5" s="69">
        <f>0.084*0.429922613929*'Input Information'!B13</f>
        <v>1.26824290632092</v>
      </c>
      <c r="D5" s="37" t="s">
        <v>24</v>
      </c>
      <c r="E5" s="37" t="s">
        <v>27</v>
      </c>
      <c r="F5" s="37">
        <f>'Input Information'!$B$7</f>
        <v>0</v>
      </c>
      <c r="G5" s="47">
        <f t="shared" si="0"/>
        <v>0</v>
      </c>
      <c r="H5" s="37" t="s">
        <v>7</v>
      </c>
    </row>
    <row r="6" spans="1:8" ht="15.6" x14ac:dyDescent="0.25">
      <c r="A6" s="49" t="s">
        <v>33</v>
      </c>
      <c r="B6" s="37" t="s">
        <v>10</v>
      </c>
      <c r="C6" s="69">
        <f>1.63*0.429922613929*'Input Information'!B13</f>
        <v>24.609951634560705</v>
      </c>
      <c r="D6" s="37" t="s">
        <v>24</v>
      </c>
      <c r="E6" s="37" t="s">
        <v>27</v>
      </c>
      <c r="F6" s="37">
        <f>'Input Information'!$B$7</f>
        <v>0</v>
      </c>
      <c r="G6" s="47">
        <f t="shared" si="0"/>
        <v>0</v>
      </c>
      <c r="H6" s="37" t="s">
        <v>7</v>
      </c>
    </row>
    <row r="7" spans="1:8" ht="15.6" x14ac:dyDescent="0.25">
      <c r="A7" s="36" t="s">
        <v>11</v>
      </c>
      <c r="B7" s="37" t="s">
        <v>5</v>
      </c>
      <c r="C7" s="69">
        <f>0.1*0.429922613929*'Input Information'!B13</f>
        <v>1.5098129837153809</v>
      </c>
      <c r="D7" s="37" t="s">
        <v>24</v>
      </c>
      <c r="E7" s="37" t="s">
        <v>27</v>
      </c>
      <c r="F7" s="37">
        <f>'Input Information'!$B$7</f>
        <v>0</v>
      </c>
      <c r="G7" s="47">
        <f t="shared" si="0"/>
        <v>0</v>
      </c>
      <c r="H7" s="37" t="s">
        <v>7</v>
      </c>
    </row>
    <row r="8" spans="1:8" ht="15.6" x14ac:dyDescent="0.25">
      <c r="A8" s="36" t="s">
        <v>59</v>
      </c>
      <c r="B8" s="37" t="s">
        <v>5</v>
      </c>
      <c r="C8" s="69">
        <f>0.1*0.429922613929*'Input Information'!B13</f>
        <v>1.5098129837153809</v>
      </c>
      <c r="D8" s="37" t="s">
        <v>24</v>
      </c>
      <c r="E8" s="37" t="s">
        <v>27</v>
      </c>
      <c r="F8" s="37">
        <f>'Input Information'!$B$7</f>
        <v>0</v>
      </c>
      <c r="G8" s="47">
        <f t="shared" si="0"/>
        <v>0</v>
      </c>
      <c r="H8" s="37" t="s">
        <v>7</v>
      </c>
    </row>
    <row r="9" spans="1:8" ht="15.6" x14ac:dyDescent="0.25">
      <c r="A9" s="36" t="s">
        <v>60</v>
      </c>
      <c r="B9" s="37" t="s">
        <v>5</v>
      </c>
      <c r="C9" s="69">
        <f>0.1*0.429922613929*'Input Information'!B13</f>
        <v>1.5098129837153809</v>
      </c>
      <c r="D9" s="37" t="s">
        <v>24</v>
      </c>
      <c r="E9" s="37" t="s">
        <v>27</v>
      </c>
      <c r="F9" s="37">
        <f>'Input Information'!$B$7</f>
        <v>0</v>
      </c>
      <c r="G9" s="47">
        <f t="shared" si="0"/>
        <v>0</v>
      </c>
      <c r="H9" s="37" t="s">
        <v>7</v>
      </c>
    </row>
    <row r="10" spans="1:8" x14ac:dyDescent="0.25">
      <c r="C10" s="18"/>
    </row>
    <row r="11" spans="1:8" x14ac:dyDescent="0.25">
      <c r="A11" s="7" t="s">
        <v>38</v>
      </c>
    </row>
    <row r="12" spans="1:8" x14ac:dyDescent="0.25">
      <c r="A12" s="83" t="s">
        <v>64</v>
      </c>
    </row>
    <row r="13" spans="1:8" x14ac:dyDescent="0.25">
      <c r="A13" s="7" t="s">
        <v>40</v>
      </c>
    </row>
  </sheetData>
  <phoneticPr fontId="9" type="noConversion"/>
  <pageMargins left="0.75" right="0.75" top="1" bottom="1" header="0.5" footer="0.5"/>
  <pageSetup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heetViews>
  <sheetFormatPr defaultRowHeight="13.2" x14ac:dyDescent="0.25"/>
  <cols>
    <col min="1" max="1" width="16.5546875" customWidth="1"/>
    <col min="2" max="2" width="12.5546875" customWidth="1"/>
    <col min="3" max="3" width="16" bestFit="1" customWidth="1"/>
    <col min="4" max="4" width="10.44140625" bestFit="1" customWidth="1"/>
    <col min="5" max="5" width="9.6640625" bestFit="1" customWidth="1"/>
    <col min="6" max="6" width="26.109375" style="2" bestFit="1" customWidth="1"/>
    <col min="7" max="7" width="26.5546875" bestFit="1" customWidth="1"/>
    <col min="8" max="8" width="6.5546875" bestFit="1" customWidth="1"/>
  </cols>
  <sheetData>
    <row r="1" spans="1:8" x14ac:dyDescent="0.25">
      <c r="B1" s="3"/>
      <c r="D1" s="35" t="s">
        <v>15</v>
      </c>
    </row>
    <row r="2" spans="1:8" x14ac:dyDescent="0.25">
      <c r="B2" s="3"/>
    </row>
    <row r="3" spans="1:8" x14ac:dyDescent="0.25">
      <c r="A3" s="50" t="s">
        <v>1</v>
      </c>
      <c r="B3" s="50" t="s">
        <v>2</v>
      </c>
      <c r="C3" s="50" t="s">
        <v>30</v>
      </c>
      <c r="D3" s="50" t="s">
        <v>39</v>
      </c>
      <c r="E3" s="50" t="s">
        <v>28</v>
      </c>
      <c r="F3" s="50" t="s">
        <v>3</v>
      </c>
      <c r="G3" s="50" t="s">
        <v>41</v>
      </c>
      <c r="H3" s="50" t="s">
        <v>4</v>
      </c>
    </row>
    <row r="4" spans="1:8" x14ac:dyDescent="0.25">
      <c r="A4" s="24"/>
      <c r="B4" s="26"/>
      <c r="C4" s="3"/>
      <c r="D4" s="3"/>
      <c r="E4" s="3"/>
      <c r="F4" s="3"/>
      <c r="G4" s="16"/>
      <c r="H4" s="3"/>
    </row>
    <row r="5" spans="1:8" x14ac:dyDescent="0.25">
      <c r="B5" s="14"/>
      <c r="C5" s="3"/>
      <c r="D5" s="3"/>
      <c r="E5" s="3"/>
      <c r="F5" s="3"/>
      <c r="G5" s="16"/>
      <c r="H5" s="3"/>
    </row>
    <row r="6" spans="1:8" x14ac:dyDescent="0.25">
      <c r="A6" s="7" t="s">
        <v>40</v>
      </c>
      <c r="B6" s="26"/>
      <c r="C6" s="3"/>
      <c r="D6" s="3"/>
      <c r="E6" s="3"/>
      <c r="F6" s="3"/>
      <c r="G6" s="16"/>
      <c r="H6" s="3"/>
    </row>
    <row r="7" spans="1:8" x14ac:dyDescent="0.25">
      <c r="A7" s="77"/>
      <c r="B7" s="26"/>
      <c r="C7" s="3"/>
      <c r="D7" s="3"/>
      <c r="E7" s="3"/>
      <c r="F7" s="3"/>
      <c r="G7" s="16"/>
      <c r="H7" s="3"/>
    </row>
    <row r="11" spans="1:8" x14ac:dyDescent="0.25">
      <c r="C11" s="80" t="s">
        <v>55</v>
      </c>
      <c r="D11" s="81"/>
      <c r="E11" s="3"/>
    </row>
  </sheetData>
  <sheetProtection password="CA53" sheet="1" objects="1" scenarios="1"/>
  <phoneticPr fontId="9" type="noConversion"/>
  <pageMargins left="0.75" right="0.75" top="1" bottom="1" header="0.5" footer="0.5"/>
  <pageSetup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6" sqref="B16"/>
    </sheetView>
  </sheetViews>
  <sheetFormatPr defaultRowHeight="13.2" x14ac:dyDescent="0.25"/>
  <cols>
    <col min="1" max="1" width="11.21875" customWidth="1"/>
    <col min="2" max="2" width="69" customWidth="1"/>
  </cols>
  <sheetData>
    <row r="1" spans="1:3" x14ac:dyDescent="0.25">
      <c r="A1" s="88" t="s">
        <v>65</v>
      </c>
    </row>
    <row r="2" spans="1:3" x14ac:dyDescent="0.25">
      <c r="A2" s="89" t="s">
        <v>66</v>
      </c>
      <c r="B2" s="90" t="s">
        <v>67</v>
      </c>
      <c r="C2" s="91" t="s">
        <v>68</v>
      </c>
    </row>
    <row r="3" spans="1:3" x14ac:dyDescent="0.25">
      <c r="A3" s="92">
        <v>39848</v>
      </c>
      <c r="B3" s="49" t="s">
        <v>69</v>
      </c>
      <c r="C3" s="93" t="s">
        <v>70</v>
      </c>
    </row>
    <row r="4" spans="1:3" ht="91.8" customHeight="1" x14ac:dyDescent="0.25">
      <c r="A4" s="92">
        <v>42423</v>
      </c>
      <c r="B4" s="94" t="s">
        <v>72</v>
      </c>
      <c r="C4" s="93" t="s">
        <v>71</v>
      </c>
    </row>
    <row r="5" spans="1:3" ht="74.400000000000006" customHeight="1" x14ac:dyDescent="0.25"/>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Input Information</vt:lpstr>
      <vt:lpstr>Part 1 Releases</vt:lpstr>
      <vt:lpstr>Parts 2 and 3 Releases</vt:lpstr>
      <vt:lpstr>Part 4 Releases</vt:lpstr>
      <vt:lpstr>Part 5 Releases </vt:lpstr>
      <vt:lpstr>Document History</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Seaman</dc:creator>
  <cp:lastModifiedBy>Gleeson,Jeff [NCR]</cp:lastModifiedBy>
  <cp:lastPrinted>2008-01-15T20:19:05Z</cp:lastPrinted>
  <dcterms:created xsi:type="dcterms:W3CDTF">2003-10-06T20:49:16Z</dcterms:created>
  <dcterms:modified xsi:type="dcterms:W3CDTF">2016-02-24T20:22:22Z</dcterms:modified>
</cp:coreProperties>
</file>