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8.xml" ContentType="application/vnd.openxmlformats-officedocument.drawing+xml"/>
  <Override PartName="/xl/drawings/drawing37.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39.xml" ContentType="application/vnd.openxmlformats-officedocument.drawing+xml"/>
  <Override PartName="/xl/embeddings/oleObject1.bin" ContentType="application/vnd.openxmlformats-officedocument.oleObject"/>
  <Override PartName="/xl/worksheets/sheet2.xml" ContentType="application/vnd.openxmlformats-officedocument.spreadsheetml.worksheet+xml"/>
  <Override PartName="/xl/worksheets/sheet3.xml" ContentType="application/vnd.openxmlformats-officedocument.spreadsheetml.worksheet+xml"/>
  <Override PartName="/xl/drawings/drawing29.xml" ContentType="application/vnd.openxmlformats-officedocument.drawing+xml"/>
  <Override PartName="/xl/worksheets/sheet1.xml" ContentType="application/vnd.openxmlformats-officedocument.spreadsheetml.worksheet+xml"/>
  <Override PartName="/xl/drawings/drawing13.xml" ContentType="application/vnd.openxmlformats-officedocument.drawing+xml"/>
  <Override PartName="/xl/worksheets/sheet33.xml" ContentType="application/vnd.openxmlformats-officedocument.spreadsheetml.worksheet+xml"/>
  <Override PartName="/xl/drawings/drawing12.xml" ContentType="application/vnd.openxmlformats-officedocument.drawing+xml"/>
  <Override PartName="/xl/worksheets/sheet34.xml" ContentType="application/vnd.openxmlformats-officedocument.spreadsheetml.worksheet+xml"/>
  <Override PartName="/xl/drawings/drawing11.xml" ContentType="application/vnd.openxmlformats-officedocument.drawing+xml"/>
  <Override PartName="/xl/worksheets/sheet35.xml" ContentType="application/vnd.openxmlformats-officedocument.spreadsheetml.worksheet+xml"/>
  <Override PartName="/xl/worksheets/sheet32.xml" ContentType="application/vnd.openxmlformats-officedocument.spreadsheetml.worksheet+xml"/>
  <Override PartName="/xl/drawings/drawing14.xml" ContentType="application/vnd.openxmlformats-officedocument.drawing+xml"/>
  <Override PartName="/xl/worksheets/sheet31.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6.xml" ContentType="application/vnd.openxmlformats-officedocument.drawing+xml"/>
  <Override PartName="/xl/worksheets/sheet30.xml" ContentType="application/vnd.openxmlformats-officedocument.spreadsheetml.worksheet+xml"/>
  <Override PartName="/xl/drawings/drawing15.xml" ContentType="application/vnd.openxmlformats-officedocument.drawing+xml"/>
  <Override PartName="/xl/drawings/drawing10.xml" ContentType="application/vnd.openxmlformats-officedocument.drawing+xml"/>
  <Override PartName="/xl/worksheets/sheet36.xml" ContentType="application/vnd.openxmlformats-officedocument.spreadsheetml.worksheet+xml"/>
  <Override PartName="/xl/drawings/drawing9.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5.xml" ContentType="application/vnd.openxmlformats-officedocument.drawing+xml"/>
  <Override PartName="/xl/worksheets/sheet39.xml" ContentType="application/vnd.openxmlformats-officedocument.spreadsheetml.worksheet+xml"/>
  <Override PartName="/xl/drawings/drawing6.xml" ContentType="application/vnd.openxmlformats-officedocument.drawing+xml"/>
  <Override PartName="/xl/worksheets/sheet37.xml" ContentType="application/vnd.openxmlformats-officedocument.spreadsheetml.worksheet+xml"/>
  <Override PartName="/xl/drawings/drawing8.xml" ContentType="application/vnd.openxmlformats-officedocument.drawing+xml"/>
  <Override PartName="/xl/drawings/drawing28.xml" ContentType="application/vnd.openxmlformats-officedocument.drawing+xml"/>
  <Override PartName="/xl/drawings/drawing7.xml" ContentType="application/vnd.openxmlformats-officedocument.drawing+xml"/>
  <Override PartName="/xl/worksheets/sheet38.xml" ContentType="application/vnd.openxmlformats-officedocument.spreadsheetml.worksheet+xml"/>
  <Override PartName="/xl/drawings/drawing1.xml" ContentType="application/vnd.openxmlformats-officedocument.drawing+xml"/>
  <Override PartName="/xl/worksheets/sheet28.xml" ContentType="application/vnd.openxmlformats-officedocument.spreadsheetml.worksheet+xml"/>
  <Override PartName="/xl/worksheets/sheet27.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drawings/drawing26.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8.xml" ContentType="application/vnd.openxmlformats-officedocument.drawing+xml"/>
  <Override PartName="/xl/drawings/drawing24.xml" ContentType="application/vnd.openxmlformats-officedocument.drawing+xml"/>
  <Override PartName="/xl/worksheets/sheet17.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19.xml" ContentType="application/vnd.openxmlformats-officedocument.drawing+xml"/>
  <Override PartName="/xl/worksheets/sheet16.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8.xml" ContentType="application/vnd.openxmlformats-officedocument.spreadsheetml.worksheet+xml"/>
  <Override PartName="/xl/drawings/drawing21.xml" ContentType="application/vnd.openxmlformats-officedocument.drawing+xml"/>
  <Override PartName="/xl/drawings/drawing23.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19.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08" windowWidth="12120" windowHeight="9120"/>
  </bookViews>
  <sheets>
    <sheet name="Sem 1" sheetId="1" r:id="rId1"/>
    <sheet name="Sem 2" sheetId="4" r:id="rId2"/>
    <sheet name="Sem 3" sheetId="109" r:id="rId3"/>
    <sheet name="Sem 4" sheetId="110" r:id="rId4"/>
    <sheet name="Sem 5" sheetId="111" r:id="rId5"/>
    <sheet name="Sem 6" sheetId="112" r:id="rId6"/>
    <sheet name="Sem 7" sheetId="113" r:id="rId7"/>
    <sheet name="Sem 8" sheetId="114" r:id="rId8"/>
    <sheet name="Sem 9" sheetId="115" r:id="rId9"/>
    <sheet name="Sem 10" sheetId="116" r:id="rId10"/>
    <sheet name="Sem 11" sheetId="117" r:id="rId11"/>
    <sheet name="Sem 12" sheetId="118" r:id="rId12"/>
    <sheet name="Sem 13" sheetId="119" r:id="rId13"/>
    <sheet name="Sem 14" sheetId="120" r:id="rId14"/>
    <sheet name="Sem 15" sheetId="121" r:id="rId15"/>
    <sheet name="Sem 16" sheetId="122" r:id="rId16"/>
    <sheet name="Sem 17" sheetId="123" r:id="rId17"/>
    <sheet name="Sem 18" sheetId="124" r:id="rId18"/>
    <sheet name="Sem 19" sheetId="125" r:id="rId19"/>
    <sheet name="Sem 20" sheetId="126" r:id="rId20"/>
    <sheet name="Sem 21" sheetId="127" r:id="rId21"/>
    <sheet name="Sem 22" sheetId="128" r:id="rId22"/>
    <sheet name="Sem 23" sheetId="129" r:id="rId23"/>
    <sheet name="Sem 24" sheetId="130" r:id="rId24"/>
    <sheet name="Sem 25" sheetId="131" r:id="rId25"/>
    <sheet name="Sem 26" sheetId="132" r:id="rId26"/>
    <sheet name="Sem 27" sheetId="133" r:id="rId27"/>
    <sheet name="Sem 28" sheetId="134" r:id="rId28"/>
    <sheet name="Sem 29" sheetId="135" r:id="rId29"/>
    <sheet name="Sem 30" sheetId="136" r:id="rId30"/>
    <sheet name="Sem 31" sheetId="137" r:id="rId31"/>
    <sheet name="Sem 32" sheetId="138" r:id="rId32"/>
    <sheet name="Sem 33" sheetId="159" r:id="rId33"/>
    <sheet name="Sem 34" sheetId="160" r:id="rId34"/>
    <sheet name="Sem 35" sheetId="161" r:id="rId35"/>
    <sheet name="Sem 36" sheetId="162" r:id="rId36"/>
    <sheet name="Sem 37" sheetId="163" r:id="rId37"/>
    <sheet name="Sem 38" sheetId="164" r:id="rId38"/>
    <sheet name="Semaines Supplémentaires" sheetId="158" r:id="rId39"/>
  </sheets>
  <definedNames>
    <definedName name="OpenRange" localSheetId="9">'Sem 10'!$7:$31</definedName>
    <definedName name="OpenRange" localSheetId="10">'Sem 11'!$7:$31</definedName>
    <definedName name="OpenRange" localSheetId="11">'Sem 12'!$7:$31</definedName>
    <definedName name="OpenRange" localSheetId="12">'Sem 13'!$7:$31</definedName>
    <definedName name="OpenRange" localSheetId="13">'Sem 14'!$7:$31</definedName>
    <definedName name="OpenRange" localSheetId="14">'Sem 15'!$7:$31</definedName>
    <definedName name="OpenRange" localSheetId="15">'Sem 16'!$7:$31</definedName>
    <definedName name="OpenRange" localSheetId="16">'Sem 17'!$7:$31</definedName>
    <definedName name="OpenRange" localSheetId="17">'Sem 18'!$7:$31</definedName>
    <definedName name="OpenRange" localSheetId="18">'Sem 19'!$7:$31</definedName>
    <definedName name="OpenRange" localSheetId="1">'Sem 2'!$7:$31</definedName>
    <definedName name="OpenRange" localSheetId="19">'Sem 20'!$7:$31</definedName>
    <definedName name="OpenRange" localSheetId="20">'Sem 21'!$7:$31</definedName>
    <definedName name="OpenRange" localSheetId="21">'Sem 22'!$7:$31</definedName>
    <definedName name="OpenRange" localSheetId="22">'Sem 23'!$7:$31</definedName>
    <definedName name="OpenRange" localSheetId="23">'Sem 24'!$7:$31</definedName>
    <definedName name="OpenRange" localSheetId="24">'Sem 25'!$7:$31</definedName>
    <definedName name="OpenRange" localSheetId="25">'Sem 26'!$7:$31</definedName>
    <definedName name="OpenRange" localSheetId="26">'Sem 27'!$7:$31</definedName>
    <definedName name="OpenRange" localSheetId="27">'Sem 28'!$7:$31</definedName>
    <definedName name="OpenRange" localSheetId="28">'Sem 29'!$7:$31</definedName>
    <definedName name="OpenRange" localSheetId="2">'Sem 3'!$7:$31</definedName>
    <definedName name="OpenRange" localSheetId="29">'Sem 30'!$7:$31</definedName>
    <definedName name="OpenRange" localSheetId="30">'Sem 31'!$7:$31</definedName>
    <definedName name="OpenRange" localSheetId="31">'Sem 32'!$7:$31</definedName>
    <definedName name="OpenRange" localSheetId="32">'Sem 33'!$7:$31</definedName>
    <definedName name="OpenRange" localSheetId="33">'Sem 34'!$7:$31</definedName>
    <definedName name="OpenRange" localSheetId="34">'Sem 35'!$7:$31</definedName>
    <definedName name="OpenRange" localSheetId="35">'Sem 36'!$7:$31</definedName>
    <definedName name="OpenRange" localSheetId="36">'Sem 37'!$7:$31</definedName>
    <definedName name="OpenRange" localSheetId="37">'Sem 38'!$7:$31</definedName>
    <definedName name="OpenRange" localSheetId="3">'Sem 4'!$7:$31</definedName>
    <definedName name="OpenRange" localSheetId="4">'Sem 5'!$7:$31</definedName>
    <definedName name="OpenRange" localSheetId="5">'Sem 6'!$7:$31</definedName>
    <definedName name="OpenRange" localSheetId="6">'Sem 7'!$7:$31</definedName>
    <definedName name="OpenRange" localSheetId="7">'Sem 8'!$7:$31</definedName>
    <definedName name="OpenRange" localSheetId="8">'Sem 9'!$7:$31</definedName>
    <definedName name="OpenRange">'Sem 1'!$7:$31</definedName>
  </definedNames>
  <calcPr calcId="145621"/>
</workbook>
</file>

<file path=xl/calcChain.xml><?xml version="1.0" encoding="utf-8"?>
<calcChain xmlns="http://schemas.openxmlformats.org/spreadsheetml/2006/main">
  <c r="G9" i="158" l="1"/>
  <c r="C9" i="158"/>
  <c r="D4" i="164"/>
  <c r="K108" i="164"/>
  <c r="E108" i="164"/>
  <c r="D4" i="163"/>
  <c r="K108" i="163"/>
  <c r="E108" i="163"/>
  <c r="D4" i="162"/>
  <c r="K108" i="162"/>
  <c r="E108" i="162"/>
  <c r="D4" i="161"/>
  <c r="K108" i="161"/>
  <c r="E108" i="161"/>
  <c r="D4" i="160"/>
  <c r="K108" i="160"/>
  <c r="E108" i="160"/>
  <c r="D4" i="159"/>
  <c r="K108" i="159"/>
  <c r="E108" i="159"/>
  <c r="K107" i="164"/>
  <c r="F107" i="164"/>
  <c r="E106" i="164"/>
  <c r="D106" i="164"/>
  <c r="C106" i="164"/>
  <c r="B106" i="164"/>
  <c r="E105" i="164"/>
  <c r="D105" i="164"/>
  <c r="C105" i="164"/>
  <c r="B105" i="164"/>
  <c r="E104" i="164"/>
  <c r="D104" i="164"/>
  <c r="C104" i="164"/>
  <c r="B104" i="164"/>
  <c r="E103" i="164"/>
  <c r="D103" i="164"/>
  <c r="C103" i="164"/>
  <c r="B103" i="164"/>
  <c r="E102" i="164"/>
  <c r="D102" i="164"/>
  <c r="C102" i="164"/>
  <c r="B102" i="164"/>
  <c r="E101" i="164"/>
  <c r="D101" i="164"/>
  <c r="C101" i="164"/>
  <c r="B101" i="164"/>
  <c r="E100" i="164"/>
  <c r="D100" i="164"/>
  <c r="C100" i="164"/>
  <c r="B100" i="164"/>
  <c r="E99" i="164"/>
  <c r="D99" i="164"/>
  <c r="C99" i="164"/>
  <c r="B99" i="164"/>
  <c r="E98" i="164"/>
  <c r="D98" i="164"/>
  <c r="C98" i="164"/>
  <c r="B98" i="164"/>
  <c r="E97" i="164"/>
  <c r="D97" i="164"/>
  <c r="C97" i="164"/>
  <c r="B97" i="164"/>
  <c r="E96" i="164"/>
  <c r="D96" i="164"/>
  <c r="C96" i="164"/>
  <c r="B96" i="164"/>
  <c r="E95" i="164"/>
  <c r="D95" i="164"/>
  <c r="C95" i="164"/>
  <c r="B95" i="164"/>
  <c r="E94" i="164"/>
  <c r="D94" i="164"/>
  <c r="C94" i="164"/>
  <c r="B94" i="164"/>
  <c r="E93" i="164"/>
  <c r="D93" i="164"/>
  <c r="C93" i="164"/>
  <c r="B93" i="164"/>
  <c r="E92" i="164"/>
  <c r="D92" i="164"/>
  <c r="C92" i="164"/>
  <c r="B92" i="164"/>
  <c r="E91" i="164"/>
  <c r="D91" i="164"/>
  <c r="C91" i="164"/>
  <c r="B91" i="164"/>
  <c r="E90" i="164"/>
  <c r="D90" i="164"/>
  <c r="C90" i="164"/>
  <c r="B90" i="164"/>
  <c r="E89" i="164"/>
  <c r="D89" i="164"/>
  <c r="C89" i="164"/>
  <c r="B89" i="164"/>
  <c r="E88" i="164"/>
  <c r="D88" i="164"/>
  <c r="C88" i="164"/>
  <c r="B88" i="164"/>
  <c r="E87" i="164"/>
  <c r="D87" i="164"/>
  <c r="C87" i="164"/>
  <c r="B87" i="164"/>
  <c r="E86" i="164"/>
  <c r="D86" i="164"/>
  <c r="C86" i="164"/>
  <c r="B86" i="164"/>
  <c r="E85" i="164"/>
  <c r="D85" i="164"/>
  <c r="C85" i="164"/>
  <c r="B85" i="164"/>
  <c r="E84" i="164"/>
  <c r="D84" i="164"/>
  <c r="C84" i="164"/>
  <c r="B84" i="164"/>
  <c r="E83" i="164"/>
  <c r="D83" i="164"/>
  <c r="C83" i="164"/>
  <c r="B83" i="164"/>
  <c r="E82" i="164"/>
  <c r="D82" i="164"/>
  <c r="C82" i="164"/>
  <c r="B82" i="164"/>
  <c r="E81" i="164"/>
  <c r="D81" i="164"/>
  <c r="C81" i="164"/>
  <c r="B81" i="164"/>
  <c r="E80" i="164"/>
  <c r="D80" i="164"/>
  <c r="C80" i="164"/>
  <c r="B80" i="164"/>
  <c r="E79" i="164"/>
  <c r="D79" i="164"/>
  <c r="C79" i="164"/>
  <c r="B79" i="164"/>
  <c r="E78" i="164"/>
  <c r="D78" i="164"/>
  <c r="C78" i="164"/>
  <c r="B78" i="164"/>
  <c r="E77" i="164"/>
  <c r="D77" i="164"/>
  <c r="C77" i="164"/>
  <c r="B77" i="164"/>
  <c r="E76" i="164"/>
  <c r="D76" i="164"/>
  <c r="C76" i="164"/>
  <c r="B76" i="164"/>
  <c r="E75" i="164"/>
  <c r="D75" i="164"/>
  <c r="C75" i="164"/>
  <c r="B75" i="164"/>
  <c r="E74" i="164"/>
  <c r="D74" i="164"/>
  <c r="C74" i="164"/>
  <c r="B74" i="164"/>
  <c r="E73" i="164"/>
  <c r="D73" i="164"/>
  <c r="C73" i="164"/>
  <c r="B73" i="164"/>
  <c r="E72" i="164"/>
  <c r="D72" i="164"/>
  <c r="C72" i="164"/>
  <c r="B72" i="164"/>
  <c r="E71" i="164"/>
  <c r="D71" i="164"/>
  <c r="C71" i="164"/>
  <c r="B71" i="164"/>
  <c r="E70" i="164"/>
  <c r="D70" i="164"/>
  <c r="C70" i="164"/>
  <c r="B70" i="164"/>
  <c r="E69" i="164"/>
  <c r="D69" i="164"/>
  <c r="C69" i="164"/>
  <c r="B69" i="164"/>
  <c r="E68" i="164"/>
  <c r="D68" i="164"/>
  <c r="C68" i="164"/>
  <c r="B68" i="164"/>
  <c r="E67" i="164"/>
  <c r="D67" i="164"/>
  <c r="C67" i="164"/>
  <c r="B67" i="164"/>
  <c r="E66" i="164"/>
  <c r="D66" i="164"/>
  <c r="C66" i="164"/>
  <c r="B66" i="164"/>
  <c r="E65" i="164"/>
  <c r="D65" i="164"/>
  <c r="C65" i="164"/>
  <c r="B65" i="164"/>
  <c r="E64" i="164"/>
  <c r="D64" i="164"/>
  <c r="C64" i="164"/>
  <c r="B64" i="164"/>
  <c r="E63" i="164"/>
  <c r="D63" i="164"/>
  <c r="C63" i="164"/>
  <c r="B63" i="164"/>
  <c r="E62" i="164"/>
  <c r="D62" i="164"/>
  <c r="C62" i="164"/>
  <c r="B62" i="164"/>
  <c r="E61" i="164"/>
  <c r="D61" i="164"/>
  <c r="C61" i="164"/>
  <c r="B61" i="164"/>
  <c r="E60" i="164"/>
  <c r="D60" i="164"/>
  <c r="C60" i="164"/>
  <c r="B60" i="164"/>
  <c r="E59" i="164"/>
  <c r="D59" i="164"/>
  <c r="C59" i="164"/>
  <c r="B59" i="164"/>
  <c r="E58" i="164"/>
  <c r="D58" i="164"/>
  <c r="C58" i="164"/>
  <c r="B58" i="164"/>
  <c r="E57" i="164"/>
  <c r="D57" i="164"/>
  <c r="C57" i="164"/>
  <c r="B57" i="164"/>
  <c r="E56" i="164"/>
  <c r="D56" i="164"/>
  <c r="C56" i="164"/>
  <c r="B56" i="164"/>
  <c r="E55" i="164"/>
  <c r="D55" i="164"/>
  <c r="C55" i="164"/>
  <c r="B55" i="164"/>
  <c r="E54" i="164"/>
  <c r="D54" i="164"/>
  <c r="C54" i="164"/>
  <c r="B54" i="164"/>
  <c r="E53" i="164"/>
  <c r="D53" i="164"/>
  <c r="C53" i="164"/>
  <c r="B53" i="164"/>
  <c r="E52" i="164"/>
  <c r="D52" i="164"/>
  <c r="C52" i="164"/>
  <c r="B52" i="164"/>
  <c r="E51" i="164"/>
  <c r="D51" i="164"/>
  <c r="C51" i="164"/>
  <c r="B51" i="164"/>
  <c r="E50" i="164"/>
  <c r="D50" i="164"/>
  <c r="C50" i="164"/>
  <c r="B50" i="164"/>
  <c r="E49" i="164"/>
  <c r="D49" i="164"/>
  <c r="C49" i="164"/>
  <c r="B49" i="164"/>
  <c r="E48" i="164"/>
  <c r="D48" i="164"/>
  <c r="C48" i="164"/>
  <c r="B48" i="164"/>
  <c r="E47" i="164"/>
  <c r="D47" i="164"/>
  <c r="C47" i="164"/>
  <c r="B47" i="164"/>
  <c r="E46" i="164"/>
  <c r="D46" i="164"/>
  <c r="C46" i="164"/>
  <c r="B46" i="164"/>
  <c r="E45" i="164"/>
  <c r="D45" i="164"/>
  <c r="C45" i="164"/>
  <c r="B45" i="164"/>
  <c r="E44" i="164"/>
  <c r="D44" i="164"/>
  <c r="C44" i="164"/>
  <c r="B44" i="164"/>
  <c r="E43" i="164"/>
  <c r="D43" i="164"/>
  <c r="C43" i="164"/>
  <c r="B43" i="164"/>
  <c r="E42" i="164"/>
  <c r="D42" i="164"/>
  <c r="C42" i="164"/>
  <c r="B42" i="164"/>
  <c r="E41" i="164"/>
  <c r="D41" i="164"/>
  <c r="C41" i="164"/>
  <c r="B41" i="164"/>
  <c r="E40" i="164"/>
  <c r="D40" i="164"/>
  <c r="C40" i="164"/>
  <c r="B40" i="164"/>
  <c r="E39" i="164"/>
  <c r="D39" i="164"/>
  <c r="C39" i="164"/>
  <c r="B39" i="164"/>
  <c r="E38" i="164"/>
  <c r="D38" i="164"/>
  <c r="C38" i="164"/>
  <c r="B38" i="164"/>
  <c r="E37" i="164"/>
  <c r="D37" i="164"/>
  <c r="C37" i="164"/>
  <c r="B37" i="164"/>
  <c r="E36" i="164"/>
  <c r="D36" i="164"/>
  <c r="C36" i="164"/>
  <c r="B36" i="164"/>
  <c r="E35" i="164"/>
  <c r="D35" i="164"/>
  <c r="C35" i="164"/>
  <c r="B35" i="164"/>
  <c r="E34" i="164"/>
  <c r="D34" i="164"/>
  <c r="C34" i="164"/>
  <c r="B34" i="164"/>
  <c r="E33" i="164"/>
  <c r="D33" i="164"/>
  <c r="C33" i="164"/>
  <c r="B33" i="164"/>
  <c r="E32" i="164"/>
  <c r="D32" i="164"/>
  <c r="C32" i="164"/>
  <c r="B32" i="164"/>
  <c r="E31" i="164"/>
  <c r="D31" i="164"/>
  <c r="C31" i="164"/>
  <c r="B31" i="164"/>
  <c r="E30" i="164"/>
  <c r="D30" i="164"/>
  <c r="C30" i="164"/>
  <c r="B30" i="164"/>
  <c r="E29" i="164"/>
  <c r="D29" i="164"/>
  <c r="C29" i="164"/>
  <c r="B29" i="164"/>
  <c r="E28" i="164"/>
  <c r="D28" i="164"/>
  <c r="C28" i="164"/>
  <c r="B28" i="164"/>
  <c r="E27" i="164"/>
  <c r="D27" i="164"/>
  <c r="C27" i="164"/>
  <c r="B27" i="164"/>
  <c r="E26" i="164"/>
  <c r="D26" i="164"/>
  <c r="C26" i="164"/>
  <c r="B26" i="164"/>
  <c r="E25" i="164"/>
  <c r="D25" i="164"/>
  <c r="C25" i="164"/>
  <c r="B25" i="164"/>
  <c r="E24" i="164"/>
  <c r="D24" i="164"/>
  <c r="C24" i="164"/>
  <c r="B24" i="164"/>
  <c r="E23" i="164"/>
  <c r="D23" i="164"/>
  <c r="C23" i="164"/>
  <c r="B23" i="164"/>
  <c r="E22" i="164"/>
  <c r="D22" i="164"/>
  <c r="C22" i="164"/>
  <c r="B22" i="164"/>
  <c r="E21" i="164"/>
  <c r="D21" i="164"/>
  <c r="C21" i="164"/>
  <c r="B21" i="164"/>
  <c r="E20" i="164"/>
  <c r="D20" i="164"/>
  <c r="C20" i="164"/>
  <c r="B20" i="164"/>
  <c r="E19" i="164"/>
  <c r="D19" i="164"/>
  <c r="C19" i="164"/>
  <c r="B19" i="164"/>
  <c r="E18" i="164"/>
  <c r="D18" i="164"/>
  <c r="C18" i="164"/>
  <c r="B18" i="164"/>
  <c r="E17" i="164"/>
  <c r="D17" i="164"/>
  <c r="C17" i="164"/>
  <c r="B17" i="164"/>
  <c r="E16" i="164"/>
  <c r="D16" i="164"/>
  <c r="C16" i="164"/>
  <c r="B16" i="164"/>
  <c r="E15" i="164"/>
  <c r="D15" i="164"/>
  <c r="C15" i="164"/>
  <c r="B15" i="164"/>
  <c r="E14" i="164"/>
  <c r="D14" i="164"/>
  <c r="C14" i="164"/>
  <c r="B14" i="164"/>
  <c r="E13" i="164"/>
  <c r="D13" i="164"/>
  <c r="C13" i="164"/>
  <c r="B13" i="164"/>
  <c r="E12" i="164"/>
  <c r="D12" i="164"/>
  <c r="C12" i="164"/>
  <c r="B12" i="164"/>
  <c r="E11" i="164"/>
  <c r="D11" i="164"/>
  <c r="C11" i="164"/>
  <c r="B11" i="164"/>
  <c r="E10" i="164"/>
  <c r="D10" i="164"/>
  <c r="C10" i="164"/>
  <c r="B10" i="164"/>
  <c r="E9" i="164"/>
  <c r="D9" i="164"/>
  <c r="C9" i="164"/>
  <c r="B9" i="164"/>
  <c r="E8" i="164"/>
  <c r="D8" i="164"/>
  <c r="C8" i="164"/>
  <c r="B8" i="164"/>
  <c r="E7" i="164"/>
  <c r="E107" i="164" s="1"/>
  <c r="D7" i="164"/>
  <c r="C7" i="164"/>
  <c r="B7" i="164"/>
  <c r="E4" i="164"/>
  <c r="H2" i="164"/>
  <c r="H1" i="164"/>
  <c r="K107" i="163"/>
  <c r="C109" i="163" s="1"/>
  <c r="F107" i="163"/>
  <c r="E107" i="163"/>
  <c r="E106" i="163"/>
  <c r="D106" i="163"/>
  <c r="C106" i="163"/>
  <c r="B106" i="163"/>
  <c r="E105" i="163"/>
  <c r="D105" i="163"/>
  <c r="C105" i="163"/>
  <c r="B105" i="163"/>
  <c r="E104" i="163"/>
  <c r="D104" i="163"/>
  <c r="C104" i="163"/>
  <c r="B104" i="163"/>
  <c r="E103" i="163"/>
  <c r="D103" i="163"/>
  <c r="C103" i="163"/>
  <c r="B103" i="163"/>
  <c r="E102" i="163"/>
  <c r="D102" i="163"/>
  <c r="C102" i="163"/>
  <c r="B102" i="163"/>
  <c r="E101" i="163"/>
  <c r="D101" i="163"/>
  <c r="C101" i="163"/>
  <c r="B101" i="163"/>
  <c r="E100" i="163"/>
  <c r="D100" i="163"/>
  <c r="C100" i="163"/>
  <c r="B100" i="163"/>
  <c r="E99" i="163"/>
  <c r="D99" i="163"/>
  <c r="C99" i="163"/>
  <c r="B99" i="163"/>
  <c r="E98" i="163"/>
  <c r="D98" i="163"/>
  <c r="C98" i="163"/>
  <c r="B98" i="163"/>
  <c r="E97" i="163"/>
  <c r="D97" i="163"/>
  <c r="C97" i="163"/>
  <c r="B97" i="163"/>
  <c r="E96" i="163"/>
  <c r="D96" i="163"/>
  <c r="C96" i="163"/>
  <c r="B96" i="163"/>
  <c r="E95" i="163"/>
  <c r="D95" i="163"/>
  <c r="C95" i="163"/>
  <c r="B95" i="163"/>
  <c r="E94" i="163"/>
  <c r="D94" i="163"/>
  <c r="C94" i="163"/>
  <c r="B94" i="163"/>
  <c r="E93" i="163"/>
  <c r="D93" i="163"/>
  <c r="C93" i="163"/>
  <c r="B93" i="163"/>
  <c r="E92" i="163"/>
  <c r="D92" i="163"/>
  <c r="C92" i="163"/>
  <c r="B92" i="163"/>
  <c r="E91" i="163"/>
  <c r="D91" i="163"/>
  <c r="C91" i="163"/>
  <c r="B91" i="163"/>
  <c r="E90" i="163"/>
  <c r="D90" i="163"/>
  <c r="C90" i="163"/>
  <c r="B90" i="163"/>
  <c r="E89" i="163"/>
  <c r="D89" i="163"/>
  <c r="C89" i="163"/>
  <c r="B89" i="163"/>
  <c r="E88" i="163"/>
  <c r="D88" i="163"/>
  <c r="C88" i="163"/>
  <c r="B88" i="163"/>
  <c r="E87" i="163"/>
  <c r="D87" i="163"/>
  <c r="C87" i="163"/>
  <c r="B87" i="163"/>
  <c r="E86" i="163"/>
  <c r="D86" i="163"/>
  <c r="C86" i="163"/>
  <c r="B86" i="163"/>
  <c r="E85" i="163"/>
  <c r="D85" i="163"/>
  <c r="C85" i="163"/>
  <c r="B85" i="163"/>
  <c r="E84" i="163"/>
  <c r="D84" i="163"/>
  <c r="C84" i="163"/>
  <c r="B84" i="163"/>
  <c r="E83" i="163"/>
  <c r="D83" i="163"/>
  <c r="C83" i="163"/>
  <c r="B83" i="163"/>
  <c r="E82" i="163"/>
  <c r="D82" i="163"/>
  <c r="C82" i="163"/>
  <c r="B82" i="163"/>
  <c r="E81" i="163"/>
  <c r="D81" i="163"/>
  <c r="C81" i="163"/>
  <c r="B81" i="163"/>
  <c r="E80" i="163"/>
  <c r="D80" i="163"/>
  <c r="C80" i="163"/>
  <c r="B80" i="163"/>
  <c r="E79" i="163"/>
  <c r="D79" i="163"/>
  <c r="C79" i="163"/>
  <c r="B79" i="163"/>
  <c r="E78" i="163"/>
  <c r="D78" i="163"/>
  <c r="C78" i="163"/>
  <c r="B78" i="163"/>
  <c r="E77" i="163"/>
  <c r="D77" i="163"/>
  <c r="C77" i="163"/>
  <c r="B77" i="163"/>
  <c r="E76" i="163"/>
  <c r="D76" i="163"/>
  <c r="C76" i="163"/>
  <c r="B76" i="163"/>
  <c r="E75" i="163"/>
  <c r="D75" i="163"/>
  <c r="C75" i="163"/>
  <c r="B75" i="163"/>
  <c r="E74" i="163"/>
  <c r="D74" i="163"/>
  <c r="C74" i="163"/>
  <c r="B74" i="163"/>
  <c r="E73" i="163"/>
  <c r="D73" i="163"/>
  <c r="C73" i="163"/>
  <c r="B73" i="163"/>
  <c r="E72" i="163"/>
  <c r="D72" i="163"/>
  <c r="C72" i="163"/>
  <c r="B72" i="163"/>
  <c r="E71" i="163"/>
  <c r="D71" i="163"/>
  <c r="C71" i="163"/>
  <c r="B71" i="163"/>
  <c r="E70" i="163"/>
  <c r="D70" i="163"/>
  <c r="C70" i="163"/>
  <c r="B70" i="163"/>
  <c r="E69" i="163"/>
  <c r="D69" i="163"/>
  <c r="C69" i="163"/>
  <c r="B69" i="163"/>
  <c r="E68" i="163"/>
  <c r="D68" i="163"/>
  <c r="C68" i="163"/>
  <c r="B68" i="163"/>
  <c r="E67" i="163"/>
  <c r="D67" i="163"/>
  <c r="C67" i="163"/>
  <c r="B67" i="163"/>
  <c r="E66" i="163"/>
  <c r="D66" i="163"/>
  <c r="C66" i="163"/>
  <c r="B66" i="163"/>
  <c r="E65" i="163"/>
  <c r="D65" i="163"/>
  <c r="C65" i="163"/>
  <c r="B65" i="163"/>
  <c r="E64" i="163"/>
  <c r="D64" i="163"/>
  <c r="C64" i="163"/>
  <c r="B64" i="163"/>
  <c r="E63" i="163"/>
  <c r="D63" i="163"/>
  <c r="C63" i="163"/>
  <c r="B63" i="163"/>
  <c r="E62" i="163"/>
  <c r="D62" i="163"/>
  <c r="C62" i="163"/>
  <c r="B62" i="163"/>
  <c r="E61" i="163"/>
  <c r="D61" i="163"/>
  <c r="C61" i="163"/>
  <c r="B61" i="163"/>
  <c r="E60" i="163"/>
  <c r="D60" i="163"/>
  <c r="C60" i="163"/>
  <c r="B60" i="163"/>
  <c r="E59" i="163"/>
  <c r="D59" i="163"/>
  <c r="C59" i="163"/>
  <c r="B59" i="163"/>
  <c r="E58" i="163"/>
  <c r="D58" i="163"/>
  <c r="C58" i="163"/>
  <c r="B58" i="163"/>
  <c r="E57" i="163"/>
  <c r="D57" i="163"/>
  <c r="C57" i="163"/>
  <c r="B57" i="163"/>
  <c r="E56" i="163"/>
  <c r="D56" i="163"/>
  <c r="C56" i="163"/>
  <c r="B56" i="163"/>
  <c r="E55" i="163"/>
  <c r="D55" i="163"/>
  <c r="C55" i="163"/>
  <c r="B55" i="163"/>
  <c r="E54" i="163"/>
  <c r="D54" i="163"/>
  <c r="C54" i="163"/>
  <c r="B54" i="163"/>
  <c r="E53" i="163"/>
  <c r="D53" i="163"/>
  <c r="C53" i="163"/>
  <c r="B53" i="163"/>
  <c r="E52" i="163"/>
  <c r="D52" i="163"/>
  <c r="C52" i="163"/>
  <c r="B52" i="163"/>
  <c r="E51" i="163"/>
  <c r="D51" i="163"/>
  <c r="C51" i="163"/>
  <c r="B51" i="163"/>
  <c r="E50" i="163"/>
  <c r="D50" i="163"/>
  <c r="C50" i="163"/>
  <c r="B50" i="163"/>
  <c r="E49" i="163"/>
  <c r="D49" i="163"/>
  <c r="C49" i="163"/>
  <c r="B49" i="163"/>
  <c r="E48" i="163"/>
  <c r="D48" i="163"/>
  <c r="C48" i="163"/>
  <c r="B48" i="163"/>
  <c r="E47" i="163"/>
  <c r="D47" i="163"/>
  <c r="C47" i="163"/>
  <c r="B47" i="163"/>
  <c r="E46" i="163"/>
  <c r="D46" i="163"/>
  <c r="C46" i="163"/>
  <c r="B46" i="163"/>
  <c r="E45" i="163"/>
  <c r="D45" i="163"/>
  <c r="C45" i="163"/>
  <c r="B45" i="163"/>
  <c r="E44" i="163"/>
  <c r="D44" i="163"/>
  <c r="C44" i="163"/>
  <c r="B44" i="163"/>
  <c r="E43" i="163"/>
  <c r="D43" i="163"/>
  <c r="C43" i="163"/>
  <c r="B43" i="163"/>
  <c r="E42" i="163"/>
  <c r="D42" i="163"/>
  <c r="C42" i="163"/>
  <c r="B42" i="163"/>
  <c r="E41" i="163"/>
  <c r="D41" i="163"/>
  <c r="C41" i="163"/>
  <c r="B41" i="163"/>
  <c r="E40" i="163"/>
  <c r="D40" i="163"/>
  <c r="C40" i="163"/>
  <c r="B40" i="163"/>
  <c r="E39" i="163"/>
  <c r="D39" i="163"/>
  <c r="C39" i="163"/>
  <c r="B39" i="163"/>
  <c r="E38" i="163"/>
  <c r="D38" i="163"/>
  <c r="C38" i="163"/>
  <c r="B38" i="163"/>
  <c r="E37" i="163"/>
  <c r="D37" i="163"/>
  <c r="C37" i="163"/>
  <c r="B37" i="163"/>
  <c r="E36" i="163"/>
  <c r="D36" i="163"/>
  <c r="C36" i="163"/>
  <c r="B36" i="163"/>
  <c r="E35" i="163"/>
  <c r="D35" i="163"/>
  <c r="C35" i="163"/>
  <c r="B35" i="163"/>
  <c r="E34" i="163"/>
  <c r="D34" i="163"/>
  <c r="C34" i="163"/>
  <c r="B34" i="163"/>
  <c r="E33" i="163"/>
  <c r="D33" i="163"/>
  <c r="C33" i="163"/>
  <c r="B33" i="163"/>
  <c r="E32" i="163"/>
  <c r="D32" i="163"/>
  <c r="C32" i="163"/>
  <c r="B32" i="163"/>
  <c r="E31" i="163"/>
  <c r="D31" i="163"/>
  <c r="C31" i="163"/>
  <c r="B31" i="163"/>
  <c r="E30" i="163"/>
  <c r="D30" i="163"/>
  <c r="C30" i="163"/>
  <c r="B30" i="163"/>
  <c r="E29" i="163"/>
  <c r="D29" i="163"/>
  <c r="C29" i="163"/>
  <c r="B29" i="163"/>
  <c r="E28" i="163"/>
  <c r="D28" i="163"/>
  <c r="C28" i="163"/>
  <c r="B28" i="163"/>
  <c r="E27" i="163"/>
  <c r="D27" i="163"/>
  <c r="C27" i="163"/>
  <c r="B27" i="163"/>
  <c r="E26" i="163"/>
  <c r="D26" i="163"/>
  <c r="C26" i="163"/>
  <c r="B26" i="163"/>
  <c r="E25" i="163"/>
  <c r="D25" i="163"/>
  <c r="C25" i="163"/>
  <c r="B25" i="163"/>
  <c r="E24" i="163"/>
  <c r="D24" i="163"/>
  <c r="C24" i="163"/>
  <c r="B24" i="163"/>
  <c r="E23" i="163"/>
  <c r="D23" i="163"/>
  <c r="C23" i="163"/>
  <c r="B23" i="163"/>
  <c r="E22" i="163"/>
  <c r="D22" i="163"/>
  <c r="C22" i="163"/>
  <c r="B22" i="163"/>
  <c r="E21" i="163"/>
  <c r="D21" i="163"/>
  <c r="C21" i="163"/>
  <c r="B21" i="163"/>
  <c r="E20" i="163"/>
  <c r="D20" i="163"/>
  <c r="C20" i="163"/>
  <c r="B20" i="163"/>
  <c r="E19" i="163"/>
  <c r="D19" i="163"/>
  <c r="C19" i="163"/>
  <c r="B19" i="163"/>
  <c r="E18" i="163"/>
  <c r="D18" i="163"/>
  <c r="C18" i="163"/>
  <c r="B18" i="163"/>
  <c r="E17" i="163"/>
  <c r="D17" i="163"/>
  <c r="C17" i="163"/>
  <c r="B17" i="163"/>
  <c r="E16" i="163"/>
  <c r="D16" i="163"/>
  <c r="C16" i="163"/>
  <c r="B16" i="163"/>
  <c r="E15" i="163"/>
  <c r="D15" i="163"/>
  <c r="C15" i="163"/>
  <c r="B15" i="163"/>
  <c r="E14" i="163"/>
  <c r="D14" i="163"/>
  <c r="C14" i="163"/>
  <c r="B14" i="163"/>
  <c r="E13" i="163"/>
  <c r="D13" i="163"/>
  <c r="C13" i="163"/>
  <c r="B13" i="163"/>
  <c r="E12" i="163"/>
  <c r="D12" i="163"/>
  <c r="C12" i="163"/>
  <c r="B12" i="163"/>
  <c r="E11" i="163"/>
  <c r="D11" i="163"/>
  <c r="C11" i="163"/>
  <c r="B11" i="163"/>
  <c r="E10" i="163"/>
  <c r="D10" i="163"/>
  <c r="C10" i="163"/>
  <c r="B10" i="163"/>
  <c r="E9" i="163"/>
  <c r="D9" i="163"/>
  <c r="C9" i="163"/>
  <c r="B9" i="163"/>
  <c r="E8" i="163"/>
  <c r="D8" i="163"/>
  <c r="C8" i="163"/>
  <c r="B8" i="163"/>
  <c r="E7" i="163"/>
  <c r="D7" i="163"/>
  <c r="C7" i="163"/>
  <c r="B7" i="163"/>
  <c r="E4" i="163"/>
  <c r="H2" i="163"/>
  <c r="H1" i="163"/>
  <c r="K107" i="162"/>
  <c r="F107" i="162"/>
  <c r="E106" i="162"/>
  <c r="D106" i="162"/>
  <c r="C106" i="162"/>
  <c r="B106" i="162"/>
  <c r="E105" i="162"/>
  <c r="D105" i="162"/>
  <c r="C105" i="162"/>
  <c r="B105" i="162"/>
  <c r="E104" i="162"/>
  <c r="D104" i="162"/>
  <c r="C104" i="162"/>
  <c r="B104" i="162"/>
  <c r="E103" i="162"/>
  <c r="D103" i="162"/>
  <c r="C103" i="162"/>
  <c r="B103" i="162"/>
  <c r="E102" i="162"/>
  <c r="D102" i="162"/>
  <c r="C102" i="162"/>
  <c r="B102" i="162"/>
  <c r="E101" i="162"/>
  <c r="D101" i="162"/>
  <c r="C101" i="162"/>
  <c r="B101" i="162"/>
  <c r="E100" i="162"/>
  <c r="D100" i="162"/>
  <c r="C100" i="162"/>
  <c r="B100" i="162"/>
  <c r="E99" i="162"/>
  <c r="D99" i="162"/>
  <c r="C99" i="162"/>
  <c r="B99" i="162"/>
  <c r="E98" i="162"/>
  <c r="D98" i="162"/>
  <c r="C98" i="162"/>
  <c r="B98" i="162"/>
  <c r="E97" i="162"/>
  <c r="D97" i="162"/>
  <c r="C97" i="162"/>
  <c r="B97" i="162"/>
  <c r="E96" i="162"/>
  <c r="D96" i="162"/>
  <c r="C96" i="162"/>
  <c r="B96" i="162"/>
  <c r="E95" i="162"/>
  <c r="D95" i="162"/>
  <c r="C95" i="162"/>
  <c r="B95" i="162"/>
  <c r="E94" i="162"/>
  <c r="D94" i="162"/>
  <c r="C94" i="162"/>
  <c r="B94" i="162"/>
  <c r="E93" i="162"/>
  <c r="D93" i="162"/>
  <c r="C93" i="162"/>
  <c r="B93" i="162"/>
  <c r="E92" i="162"/>
  <c r="D92" i="162"/>
  <c r="C92" i="162"/>
  <c r="B92" i="162"/>
  <c r="E91" i="162"/>
  <c r="D91" i="162"/>
  <c r="C91" i="162"/>
  <c r="B91" i="162"/>
  <c r="E90" i="162"/>
  <c r="D90" i="162"/>
  <c r="C90" i="162"/>
  <c r="B90" i="162"/>
  <c r="E89" i="162"/>
  <c r="D89" i="162"/>
  <c r="C89" i="162"/>
  <c r="B89" i="162"/>
  <c r="E88" i="162"/>
  <c r="D88" i="162"/>
  <c r="C88" i="162"/>
  <c r="B88" i="162"/>
  <c r="E87" i="162"/>
  <c r="D87" i="162"/>
  <c r="C87" i="162"/>
  <c r="B87" i="162"/>
  <c r="E86" i="162"/>
  <c r="D86" i="162"/>
  <c r="C86" i="162"/>
  <c r="B86" i="162"/>
  <c r="E85" i="162"/>
  <c r="D85" i="162"/>
  <c r="C85" i="162"/>
  <c r="B85" i="162"/>
  <c r="E84" i="162"/>
  <c r="D84" i="162"/>
  <c r="C84" i="162"/>
  <c r="B84" i="162"/>
  <c r="E83" i="162"/>
  <c r="D83" i="162"/>
  <c r="C83" i="162"/>
  <c r="B83" i="162"/>
  <c r="E82" i="162"/>
  <c r="D82" i="162"/>
  <c r="C82" i="162"/>
  <c r="B82" i="162"/>
  <c r="E81" i="162"/>
  <c r="D81" i="162"/>
  <c r="C81" i="162"/>
  <c r="B81" i="162"/>
  <c r="E80" i="162"/>
  <c r="D80" i="162"/>
  <c r="C80" i="162"/>
  <c r="B80" i="162"/>
  <c r="E79" i="162"/>
  <c r="D79" i="162"/>
  <c r="C79" i="162"/>
  <c r="B79" i="162"/>
  <c r="E78" i="162"/>
  <c r="D78" i="162"/>
  <c r="C78" i="162"/>
  <c r="B78" i="162"/>
  <c r="E77" i="162"/>
  <c r="D77" i="162"/>
  <c r="C77" i="162"/>
  <c r="B77" i="162"/>
  <c r="E76" i="162"/>
  <c r="D76" i="162"/>
  <c r="C76" i="162"/>
  <c r="B76" i="162"/>
  <c r="E75" i="162"/>
  <c r="D75" i="162"/>
  <c r="C75" i="162"/>
  <c r="B75" i="162"/>
  <c r="E74" i="162"/>
  <c r="D74" i="162"/>
  <c r="C74" i="162"/>
  <c r="B74" i="162"/>
  <c r="E73" i="162"/>
  <c r="D73" i="162"/>
  <c r="C73" i="162"/>
  <c r="B73" i="162"/>
  <c r="E72" i="162"/>
  <c r="D72" i="162"/>
  <c r="C72" i="162"/>
  <c r="B72" i="162"/>
  <c r="E71" i="162"/>
  <c r="D71" i="162"/>
  <c r="C71" i="162"/>
  <c r="B71" i="162"/>
  <c r="E70" i="162"/>
  <c r="D70" i="162"/>
  <c r="C70" i="162"/>
  <c r="B70" i="162"/>
  <c r="E69" i="162"/>
  <c r="D69" i="162"/>
  <c r="C69" i="162"/>
  <c r="B69" i="162"/>
  <c r="E68" i="162"/>
  <c r="D68" i="162"/>
  <c r="C68" i="162"/>
  <c r="B68" i="162"/>
  <c r="E67" i="162"/>
  <c r="D67" i="162"/>
  <c r="C67" i="162"/>
  <c r="B67" i="162"/>
  <c r="E66" i="162"/>
  <c r="D66" i="162"/>
  <c r="C66" i="162"/>
  <c r="B66" i="162"/>
  <c r="E65" i="162"/>
  <c r="D65" i="162"/>
  <c r="C65" i="162"/>
  <c r="B65" i="162"/>
  <c r="E64" i="162"/>
  <c r="D64" i="162"/>
  <c r="C64" i="162"/>
  <c r="B64" i="162"/>
  <c r="E63" i="162"/>
  <c r="D63" i="162"/>
  <c r="C63" i="162"/>
  <c r="B63" i="162"/>
  <c r="E62" i="162"/>
  <c r="D62" i="162"/>
  <c r="C62" i="162"/>
  <c r="B62" i="162"/>
  <c r="E61" i="162"/>
  <c r="D61" i="162"/>
  <c r="C61" i="162"/>
  <c r="B61" i="162"/>
  <c r="E60" i="162"/>
  <c r="D60" i="162"/>
  <c r="C60" i="162"/>
  <c r="B60" i="162"/>
  <c r="E59" i="162"/>
  <c r="D59" i="162"/>
  <c r="C59" i="162"/>
  <c r="B59" i="162"/>
  <c r="E58" i="162"/>
  <c r="D58" i="162"/>
  <c r="C58" i="162"/>
  <c r="B58" i="162"/>
  <c r="E57" i="162"/>
  <c r="D57" i="162"/>
  <c r="C57" i="162"/>
  <c r="B57" i="162"/>
  <c r="E56" i="162"/>
  <c r="D56" i="162"/>
  <c r="C56" i="162"/>
  <c r="B56" i="162"/>
  <c r="E55" i="162"/>
  <c r="D55" i="162"/>
  <c r="C55" i="162"/>
  <c r="B55" i="162"/>
  <c r="E54" i="162"/>
  <c r="D54" i="162"/>
  <c r="C54" i="162"/>
  <c r="B54" i="162"/>
  <c r="E53" i="162"/>
  <c r="D53" i="162"/>
  <c r="C53" i="162"/>
  <c r="B53" i="162"/>
  <c r="E52" i="162"/>
  <c r="D52" i="162"/>
  <c r="C52" i="162"/>
  <c r="B52" i="162"/>
  <c r="E51" i="162"/>
  <c r="D51" i="162"/>
  <c r="C51" i="162"/>
  <c r="B51" i="162"/>
  <c r="E50" i="162"/>
  <c r="D50" i="162"/>
  <c r="C50" i="162"/>
  <c r="B50" i="162"/>
  <c r="E49" i="162"/>
  <c r="D49" i="162"/>
  <c r="C49" i="162"/>
  <c r="B49" i="162"/>
  <c r="E48" i="162"/>
  <c r="D48" i="162"/>
  <c r="C48" i="162"/>
  <c r="B48" i="162"/>
  <c r="E47" i="162"/>
  <c r="D47" i="162"/>
  <c r="C47" i="162"/>
  <c r="B47" i="162"/>
  <c r="E46" i="162"/>
  <c r="D46" i="162"/>
  <c r="C46" i="162"/>
  <c r="B46" i="162"/>
  <c r="E45" i="162"/>
  <c r="D45" i="162"/>
  <c r="C45" i="162"/>
  <c r="B45" i="162"/>
  <c r="E44" i="162"/>
  <c r="D44" i="162"/>
  <c r="C44" i="162"/>
  <c r="B44" i="162"/>
  <c r="E43" i="162"/>
  <c r="D43" i="162"/>
  <c r="C43" i="162"/>
  <c r="B43" i="162"/>
  <c r="E42" i="162"/>
  <c r="D42" i="162"/>
  <c r="C42" i="162"/>
  <c r="B42" i="162"/>
  <c r="E41" i="162"/>
  <c r="D41" i="162"/>
  <c r="C41" i="162"/>
  <c r="B41" i="162"/>
  <c r="E40" i="162"/>
  <c r="D40" i="162"/>
  <c r="C40" i="162"/>
  <c r="B40" i="162"/>
  <c r="E39" i="162"/>
  <c r="D39" i="162"/>
  <c r="C39" i="162"/>
  <c r="B39" i="162"/>
  <c r="E38" i="162"/>
  <c r="D38" i="162"/>
  <c r="C38" i="162"/>
  <c r="B38" i="162"/>
  <c r="E37" i="162"/>
  <c r="D37" i="162"/>
  <c r="C37" i="162"/>
  <c r="B37" i="162"/>
  <c r="E36" i="162"/>
  <c r="D36" i="162"/>
  <c r="C36" i="162"/>
  <c r="B36" i="162"/>
  <c r="E35" i="162"/>
  <c r="D35" i="162"/>
  <c r="C35" i="162"/>
  <c r="B35" i="162"/>
  <c r="E34" i="162"/>
  <c r="D34" i="162"/>
  <c r="C34" i="162"/>
  <c r="B34" i="162"/>
  <c r="E33" i="162"/>
  <c r="D33" i="162"/>
  <c r="C33" i="162"/>
  <c r="B33" i="162"/>
  <c r="E32" i="162"/>
  <c r="D32" i="162"/>
  <c r="C32" i="162"/>
  <c r="B32" i="162"/>
  <c r="E31" i="162"/>
  <c r="D31" i="162"/>
  <c r="C31" i="162"/>
  <c r="B31" i="162"/>
  <c r="E30" i="162"/>
  <c r="D30" i="162"/>
  <c r="C30" i="162"/>
  <c r="B30" i="162"/>
  <c r="E29" i="162"/>
  <c r="D29" i="162"/>
  <c r="C29" i="162"/>
  <c r="B29" i="162"/>
  <c r="E28" i="162"/>
  <c r="D28" i="162"/>
  <c r="C28" i="162"/>
  <c r="B28" i="162"/>
  <c r="E27" i="162"/>
  <c r="D27" i="162"/>
  <c r="C27" i="162"/>
  <c r="B27" i="162"/>
  <c r="E26" i="162"/>
  <c r="D26" i="162"/>
  <c r="C26" i="162"/>
  <c r="B26" i="162"/>
  <c r="E25" i="162"/>
  <c r="D25" i="162"/>
  <c r="C25" i="162"/>
  <c r="B25" i="162"/>
  <c r="E24" i="162"/>
  <c r="D24" i="162"/>
  <c r="C24" i="162"/>
  <c r="B24" i="162"/>
  <c r="E23" i="162"/>
  <c r="D23" i="162"/>
  <c r="C23" i="162"/>
  <c r="B23" i="162"/>
  <c r="E22" i="162"/>
  <c r="D22" i="162"/>
  <c r="C22" i="162"/>
  <c r="B22" i="162"/>
  <c r="E21" i="162"/>
  <c r="D21" i="162"/>
  <c r="C21" i="162"/>
  <c r="B21" i="162"/>
  <c r="E20" i="162"/>
  <c r="D20" i="162"/>
  <c r="C20" i="162"/>
  <c r="B20" i="162"/>
  <c r="E19" i="162"/>
  <c r="D19" i="162"/>
  <c r="C19" i="162"/>
  <c r="B19" i="162"/>
  <c r="E18" i="162"/>
  <c r="D18" i="162"/>
  <c r="C18" i="162"/>
  <c r="B18" i="162"/>
  <c r="E17" i="162"/>
  <c r="D17" i="162"/>
  <c r="C17" i="162"/>
  <c r="B17" i="162"/>
  <c r="E16" i="162"/>
  <c r="D16" i="162"/>
  <c r="C16" i="162"/>
  <c r="B16" i="162"/>
  <c r="E15" i="162"/>
  <c r="D15" i="162"/>
  <c r="C15" i="162"/>
  <c r="B15" i="162"/>
  <c r="E14" i="162"/>
  <c r="D14" i="162"/>
  <c r="C14" i="162"/>
  <c r="B14" i="162"/>
  <c r="E13" i="162"/>
  <c r="D13" i="162"/>
  <c r="C13" i="162"/>
  <c r="B13" i="162"/>
  <c r="E12" i="162"/>
  <c r="D12" i="162"/>
  <c r="C12" i="162"/>
  <c r="B12" i="162"/>
  <c r="E11" i="162"/>
  <c r="D11" i="162"/>
  <c r="C11" i="162"/>
  <c r="B11" i="162"/>
  <c r="E10" i="162"/>
  <c r="D10" i="162"/>
  <c r="C10" i="162"/>
  <c r="B10" i="162"/>
  <c r="E9" i="162"/>
  <c r="D9" i="162"/>
  <c r="C9" i="162"/>
  <c r="B9" i="162"/>
  <c r="E8" i="162"/>
  <c r="D8" i="162"/>
  <c r="C8" i="162"/>
  <c r="B8" i="162"/>
  <c r="E7" i="162"/>
  <c r="E107" i="162" s="1"/>
  <c r="D7" i="162"/>
  <c r="C7" i="162"/>
  <c r="B7" i="162"/>
  <c r="E4" i="162"/>
  <c r="H2" i="162"/>
  <c r="H1" i="162"/>
  <c r="K107" i="161"/>
  <c r="F107" i="161"/>
  <c r="E106" i="161"/>
  <c r="D106" i="161"/>
  <c r="C106" i="161"/>
  <c r="B106" i="161"/>
  <c r="E105" i="161"/>
  <c r="D105" i="161"/>
  <c r="C105" i="161"/>
  <c r="B105" i="161"/>
  <c r="E104" i="161"/>
  <c r="D104" i="161"/>
  <c r="C104" i="161"/>
  <c r="B104" i="161"/>
  <c r="E103" i="161"/>
  <c r="D103" i="161"/>
  <c r="C103" i="161"/>
  <c r="B103" i="161"/>
  <c r="E102" i="161"/>
  <c r="D102" i="161"/>
  <c r="C102" i="161"/>
  <c r="B102" i="161"/>
  <c r="E101" i="161"/>
  <c r="D101" i="161"/>
  <c r="C101" i="161"/>
  <c r="B101" i="161"/>
  <c r="E100" i="161"/>
  <c r="D100" i="161"/>
  <c r="C100" i="161"/>
  <c r="B100" i="161"/>
  <c r="E99" i="161"/>
  <c r="D99" i="161"/>
  <c r="C99" i="161"/>
  <c r="B99" i="161"/>
  <c r="E98" i="161"/>
  <c r="D98" i="161"/>
  <c r="C98" i="161"/>
  <c r="B98" i="161"/>
  <c r="E97" i="161"/>
  <c r="D97" i="161"/>
  <c r="C97" i="161"/>
  <c r="B97" i="161"/>
  <c r="E96" i="161"/>
  <c r="D96" i="161"/>
  <c r="C96" i="161"/>
  <c r="B96" i="161"/>
  <c r="E95" i="161"/>
  <c r="D95" i="161"/>
  <c r="C95" i="161"/>
  <c r="B95" i="161"/>
  <c r="E94" i="161"/>
  <c r="D94" i="161"/>
  <c r="C94" i="161"/>
  <c r="B94" i="161"/>
  <c r="E93" i="161"/>
  <c r="D93" i="161"/>
  <c r="C93" i="161"/>
  <c r="B93" i="161"/>
  <c r="E92" i="161"/>
  <c r="D92" i="161"/>
  <c r="C92" i="161"/>
  <c r="B92" i="161"/>
  <c r="E91" i="161"/>
  <c r="D91" i="161"/>
  <c r="C91" i="161"/>
  <c r="B91" i="161"/>
  <c r="E90" i="161"/>
  <c r="D90" i="161"/>
  <c r="C90" i="161"/>
  <c r="B90" i="161"/>
  <c r="E89" i="161"/>
  <c r="D89" i="161"/>
  <c r="C89" i="161"/>
  <c r="B89" i="161"/>
  <c r="E88" i="161"/>
  <c r="D88" i="161"/>
  <c r="C88" i="161"/>
  <c r="B88" i="161"/>
  <c r="E87" i="161"/>
  <c r="D87" i="161"/>
  <c r="C87" i="161"/>
  <c r="B87" i="161"/>
  <c r="E86" i="161"/>
  <c r="D86" i="161"/>
  <c r="C86" i="161"/>
  <c r="B86" i="161"/>
  <c r="E85" i="161"/>
  <c r="D85" i="161"/>
  <c r="C85" i="161"/>
  <c r="B85" i="161"/>
  <c r="E84" i="161"/>
  <c r="D84" i="161"/>
  <c r="C84" i="161"/>
  <c r="B84" i="161"/>
  <c r="E83" i="161"/>
  <c r="D83" i="161"/>
  <c r="C83" i="161"/>
  <c r="B83" i="161"/>
  <c r="E82" i="161"/>
  <c r="D82" i="161"/>
  <c r="C82" i="161"/>
  <c r="B82" i="161"/>
  <c r="E81" i="161"/>
  <c r="D81" i="161"/>
  <c r="C81" i="161"/>
  <c r="B81" i="161"/>
  <c r="E80" i="161"/>
  <c r="D80" i="161"/>
  <c r="C80" i="161"/>
  <c r="B80" i="161"/>
  <c r="E79" i="161"/>
  <c r="D79" i="161"/>
  <c r="C79" i="161"/>
  <c r="B79" i="161"/>
  <c r="E78" i="161"/>
  <c r="D78" i="161"/>
  <c r="C78" i="161"/>
  <c r="B78" i="161"/>
  <c r="E77" i="161"/>
  <c r="D77" i="161"/>
  <c r="C77" i="161"/>
  <c r="B77" i="161"/>
  <c r="E76" i="161"/>
  <c r="D76" i="161"/>
  <c r="C76" i="161"/>
  <c r="B76" i="161"/>
  <c r="E75" i="161"/>
  <c r="D75" i="161"/>
  <c r="C75" i="161"/>
  <c r="B75" i="161"/>
  <c r="E74" i="161"/>
  <c r="D74" i="161"/>
  <c r="C74" i="161"/>
  <c r="B74" i="161"/>
  <c r="E73" i="161"/>
  <c r="D73" i="161"/>
  <c r="C73" i="161"/>
  <c r="B73" i="161"/>
  <c r="E72" i="161"/>
  <c r="D72" i="161"/>
  <c r="C72" i="161"/>
  <c r="B72" i="161"/>
  <c r="E71" i="161"/>
  <c r="D71" i="161"/>
  <c r="C71" i="161"/>
  <c r="B71" i="161"/>
  <c r="E70" i="161"/>
  <c r="D70" i="161"/>
  <c r="C70" i="161"/>
  <c r="B70" i="161"/>
  <c r="E69" i="161"/>
  <c r="D69" i="161"/>
  <c r="C69" i="161"/>
  <c r="B69" i="161"/>
  <c r="E68" i="161"/>
  <c r="D68" i="161"/>
  <c r="C68" i="161"/>
  <c r="B68" i="161"/>
  <c r="E67" i="161"/>
  <c r="D67" i="161"/>
  <c r="C67" i="161"/>
  <c r="B67" i="161"/>
  <c r="E66" i="161"/>
  <c r="D66" i="161"/>
  <c r="C66" i="161"/>
  <c r="B66" i="161"/>
  <c r="E65" i="161"/>
  <c r="D65" i="161"/>
  <c r="C65" i="161"/>
  <c r="B65" i="161"/>
  <c r="E64" i="161"/>
  <c r="D64" i="161"/>
  <c r="C64" i="161"/>
  <c r="B64" i="161"/>
  <c r="E63" i="161"/>
  <c r="D63" i="161"/>
  <c r="C63" i="161"/>
  <c r="B63" i="161"/>
  <c r="E62" i="161"/>
  <c r="D62" i="161"/>
  <c r="C62" i="161"/>
  <c r="B62" i="161"/>
  <c r="E61" i="161"/>
  <c r="D61" i="161"/>
  <c r="C61" i="161"/>
  <c r="B61" i="161"/>
  <c r="E60" i="161"/>
  <c r="D60" i="161"/>
  <c r="C60" i="161"/>
  <c r="B60" i="161"/>
  <c r="E59" i="161"/>
  <c r="D59" i="161"/>
  <c r="C59" i="161"/>
  <c r="B59" i="161"/>
  <c r="E58" i="161"/>
  <c r="D58" i="161"/>
  <c r="C58" i="161"/>
  <c r="B58" i="161"/>
  <c r="E57" i="161"/>
  <c r="D57" i="161"/>
  <c r="C57" i="161"/>
  <c r="B57" i="161"/>
  <c r="E56" i="161"/>
  <c r="D56" i="161"/>
  <c r="C56" i="161"/>
  <c r="B56" i="161"/>
  <c r="E55" i="161"/>
  <c r="D55" i="161"/>
  <c r="C55" i="161"/>
  <c r="B55" i="161"/>
  <c r="E54" i="161"/>
  <c r="D54" i="161"/>
  <c r="C54" i="161"/>
  <c r="B54" i="161"/>
  <c r="E53" i="161"/>
  <c r="D53" i="161"/>
  <c r="C53" i="161"/>
  <c r="B53" i="161"/>
  <c r="E52" i="161"/>
  <c r="D52" i="161"/>
  <c r="C52" i="161"/>
  <c r="B52" i="161"/>
  <c r="E51" i="161"/>
  <c r="D51" i="161"/>
  <c r="C51" i="161"/>
  <c r="B51" i="161"/>
  <c r="E50" i="161"/>
  <c r="D50" i="161"/>
  <c r="C50" i="161"/>
  <c r="B50" i="161"/>
  <c r="E49" i="161"/>
  <c r="D49" i="161"/>
  <c r="C49" i="161"/>
  <c r="B49" i="161"/>
  <c r="E48" i="161"/>
  <c r="D48" i="161"/>
  <c r="C48" i="161"/>
  <c r="B48" i="161"/>
  <c r="E47" i="161"/>
  <c r="D47" i="161"/>
  <c r="C47" i="161"/>
  <c r="B47" i="161"/>
  <c r="E46" i="161"/>
  <c r="D46" i="161"/>
  <c r="C46" i="161"/>
  <c r="B46" i="161"/>
  <c r="E45" i="161"/>
  <c r="D45" i="161"/>
  <c r="C45" i="161"/>
  <c r="B45" i="161"/>
  <c r="E44" i="161"/>
  <c r="D44" i="161"/>
  <c r="C44" i="161"/>
  <c r="B44" i="161"/>
  <c r="E43" i="161"/>
  <c r="D43" i="161"/>
  <c r="C43" i="161"/>
  <c r="B43" i="161"/>
  <c r="E42" i="161"/>
  <c r="D42" i="161"/>
  <c r="C42" i="161"/>
  <c r="B42" i="161"/>
  <c r="E41" i="161"/>
  <c r="D41" i="161"/>
  <c r="C41" i="161"/>
  <c r="B41" i="161"/>
  <c r="E40" i="161"/>
  <c r="D40" i="161"/>
  <c r="C40" i="161"/>
  <c r="B40" i="161"/>
  <c r="E39" i="161"/>
  <c r="D39" i="161"/>
  <c r="C39" i="161"/>
  <c r="B39" i="161"/>
  <c r="E38" i="161"/>
  <c r="D38" i="161"/>
  <c r="C38" i="161"/>
  <c r="B38" i="161"/>
  <c r="E37" i="161"/>
  <c r="D37" i="161"/>
  <c r="C37" i="161"/>
  <c r="B37" i="161"/>
  <c r="E36" i="161"/>
  <c r="D36" i="161"/>
  <c r="C36" i="161"/>
  <c r="B36" i="161"/>
  <c r="E35" i="161"/>
  <c r="D35" i="161"/>
  <c r="C35" i="161"/>
  <c r="B35" i="161"/>
  <c r="E34" i="161"/>
  <c r="D34" i="161"/>
  <c r="C34" i="161"/>
  <c r="B34" i="161"/>
  <c r="E33" i="161"/>
  <c r="D33" i="161"/>
  <c r="C33" i="161"/>
  <c r="B33" i="161"/>
  <c r="E32" i="161"/>
  <c r="D32" i="161"/>
  <c r="C32" i="161"/>
  <c r="B32" i="161"/>
  <c r="E31" i="161"/>
  <c r="D31" i="161"/>
  <c r="C31" i="161"/>
  <c r="B31" i="161"/>
  <c r="E30" i="161"/>
  <c r="D30" i="161"/>
  <c r="C30" i="161"/>
  <c r="B30" i="161"/>
  <c r="E29" i="161"/>
  <c r="D29" i="161"/>
  <c r="C29" i="161"/>
  <c r="B29" i="161"/>
  <c r="E28" i="161"/>
  <c r="D28" i="161"/>
  <c r="C28" i="161"/>
  <c r="B28" i="161"/>
  <c r="E27" i="161"/>
  <c r="D27" i="161"/>
  <c r="C27" i="161"/>
  <c r="B27" i="161"/>
  <c r="E26" i="161"/>
  <c r="D26" i="161"/>
  <c r="C26" i="161"/>
  <c r="B26" i="161"/>
  <c r="E25" i="161"/>
  <c r="D25" i="161"/>
  <c r="C25" i="161"/>
  <c r="B25" i="161"/>
  <c r="E24" i="161"/>
  <c r="D24" i="161"/>
  <c r="C24" i="161"/>
  <c r="B24" i="161"/>
  <c r="E23" i="161"/>
  <c r="D23" i="161"/>
  <c r="C23" i="161"/>
  <c r="B23" i="161"/>
  <c r="E22" i="161"/>
  <c r="D22" i="161"/>
  <c r="C22" i="161"/>
  <c r="B22" i="161"/>
  <c r="E21" i="161"/>
  <c r="D21" i="161"/>
  <c r="C21" i="161"/>
  <c r="B21" i="161"/>
  <c r="E20" i="161"/>
  <c r="D20" i="161"/>
  <c r="C20" i="161"/>
  <c r="B20" i="161"/>
  <c r="E19" i="161"/>
  <c r="D19" i="161"/>
  <c r="C19" i="161"/>
  <c r="B19" i="161"/>
  <c r="E18" i="161"/>
  <c r="D18" i="161"/>
  <c r="C18" i="161"/>
  <c r="B18" i="161"/>
  <c r="E17" i="161"/>
  <c r="D17" i="161"/>
  <c r="C17" i="161"/>
  <c r="B17" i="161"/>
  <c r="E16" i="161"/>
  <c r="D16" i="161"/>
  <c r="C16" i="161"/>
  <c r="B16" i="161"/>
  <c r="E15" i="161"/>
  <c r="D15" i="161"/>
  <c r="C15" i="161"/>
  <c r="B15" i="161"/>
  <c r="E14" i="161"/>
  <c r="D14" i="161"/>
  <c r="C14" i="161"/>
  <c r="B14" i="161"/>
  <c r="E13" i="161"/>
  <c r="D13" i="161"/>
  <c r="C13" i="161"/>
  <c r="B13" i="161"/>
  <c r="E12" i="161"/>
  <c r="D12" i="161"/>
  <c r="C12" i="161"/>
  <c r="B12" i="161"/>
  <c r="E11" i="161"/>
  <c r="D11" i="161"/>
  <c r="C11" i="161"/>
  <c r="B11" i="161"/>
  <c r="E10" i="161"/>
  <c r="D10" i="161"/>
  <c r="C10" i="161"/>
  <c r="B10" i="161"/>
  <c r="E9" i="161"/>
  <c r="D9" i="161"/>
  <c r="C9" i="161"/>
  <c r="B9" i="161"/>
  <c r="E8" i="161"/>
  <c r="D8" i="161"/>
  <c r="C8" i="161"/>
  <c r="B8" i="161"/>
  <c r="E7" i="161"/>
  <c r="E107" i="161" s="1"/>
  <c r="D7" i="161"/>
  <c r="C7" i="161"/>
  <c r="B7" i="161"/>
  <c r="H2" i="161"/>
  <c r="H1" i="161"/>
  <c r="K107" i="160"/>
  <c r="F107" i="160"/>
  <c r="E106" i="160"/>
  <c r="D106" i="160"/>
  <c r="C106" i="160"/>
  <c r="B106" i="160"/>
  <c r="E105" i="160"/>
  <c r="D105" i="160"/>
  <c r="C105" i="160"/>
  <c r="B105" i="160"/>
  <c r="E104" i="160"/>
  <c r="D104" i="160"/>
  <c r="C104" i="160"/>
  <c r="B104" i="160"/>
  <c r="E103" i="160"/>
  <c r="D103" i="160"/>
  <c r="C103" i="160"/>
  <c r="B103" i="160"/>
  <c r="E102" i="160"/>
  <c r="D102" i="160"/>
  <c r="C102" i="160"/>
  <c r="B102" i="160"/>
  <c r="E101" i="160"/>
  <c r="D101" i="160"/>
  <c r="C101" i="160"/>
  <c r="B101" i="160"/>
  <c r="E100" i="160"/>
  <c r="D100" i="160"/>
  <c r="C100" i="160"/>
  <c r="B100" i="160"/>
  <c r="E99" i="160"/>
  <c r="D99" i="160"/>
  <c r="C99" i="160"/>
  <c r="B99" i="160"/>
  <c r="E98" i="160"/>
  <c r="D98" i="160"/>
  <c r="C98" i="160"/>
  <c r="B98" i="160"/>
  <c r="E97" i="160"/>
  <c r="D97" i="160"/>
  <c r="C97" i="160"/>
  <c r="B97" i="160"/>
  <c r="E96" i="160"/>
  <c r="D96" i="160"/>
  <c r="C96" i="160"/>
  <c r="B96" i="160"/>
  <c r="E95" i="160"/>
  <c r="D95" i="160"/>
  <c r="C95" i="160"/>
  <c r="B95" i="160"/>
  <c r="E94" i="160"/>
  <c r="D94" i="160"/>
  <c r="C94" i="160"/>
  <c r="B94" i="160"/>
  <c r="E93" i="160"/>
  <c r="D93" i="160"/>
  <c r="C93" i="160"/>
  <c r="B93" i="160"/>
  <c r="E92" i="160"/>
  <c r="D92" i="160"/>
  <c r="C92" i="160"/>
  <c r="B92" i="160"/>
  <c r="E91" i="160"/>
  <c r="D91" i="160"/>
  <c r="C91" i="160"/>
  <c r="B91" i="160"/>
  <c r="E90" i="160"/>
  <c r="D90" i="160"/>
  <c r="C90" i="160"/>
  <c r="B90" i="160"/>
  <c r="E89" i="160"/>
  <c r="D89" i="160"/>
  <c r="C89" i="160"/>
  <c r="B89" i="160"/>
  <c r="E88" i="160"/>
  <c r="D88" i="160"/>
  <c r="C88" i="160"/>
  <c r="B88" i="160"/>
  <c r="E87" i="160"/>
  <c r="D87" i="160"/>
  <c r="C87" i="160"/>
  <c r="B87" i="160"/>
  <c r="E86" i="160"/>
  <c r="D86" i="160"/>
  <c r="C86" i="160"/>
  <c r="B86" i="160"/>
  <c r="E85" i="160"/>
  <c r="D85" i="160"/>
  <c r="C85" i="160"/>
  <c r="B85" i="160"/>
  <c r="E84" i="160"/>
  <c r="D84" i="160"/>
  <c r="C84" i="160"/>
  <c r="B84" i="160"/>
  <c r="E83" i="160"/>
  <c r="D83" i="160"/>
  <c r="C83" i="160"/>
  <c r="B83" i="160"/>
  <c r="E82" i="160"/>
  <c r="D82" i="160"/>
  <c r="C82" i="160"/>
  <c r="B82" i="160"/>
  <c r="E81" i="160"/>
  <c r="D81" i="160"/>
  <c r="C81" i="160"/>
  <c r="B81" i="160"/>
  <c r="E80" i="160"/>
  <c r="D80" i="160"/>
  <c r="C80" i="160"/>
  <c r="B80" i="160"/>
  <c r="E79" i="160"/>
  <c r="D79" i="160"/>
  <c r="C79" i="160"/>
  <c r="B79" i="160"/>
  <c r="E78" i="160"/>
  <c r="D78" i="160"/>
  <c r="C78" i="160"/>
  <c r="B78" i="160"/>
  <c r="E77" i="160"/>
  <c r="D77" i="160"/>
  <c r="C77" i="160"/>
  <c r="B77" i="160"/>
  <c r="E76" i="160"/>
  <c r="D76" i="160"/>
  <c r="C76" i="160"/>
  <c r="B76" i="160"/>
  <c r="E75" i="160"/>
  <c r="D75" i="160"/>
  <c r="C75" i="160"/>
  <c r="B75" i="160"/>
  <c r="E74" i="160"/>
  <c r="D74" i="160"/>
  <c r="C74" i="160"/>
  <c r="B74" i="160"/>
  <c r="E73" i="160"/>
  <c r="D73" i="160"/>
  <c r="C73" i="160"/>
  <c r="B73" i="160"/>
  <c r="E72" i="160"/>
  <c r="D72" i="160"/>
  <c r="C72" i="160"/>
  <c r="B72" i="160"/>
  <c r="E71" i="160"/>
  <c r="D71" i="160"/>
  <c r="C71" i="160"/>
  <c r="B71" i="160"/>
  <c r="E70" i="160"/>
  <c r="D70" i="160"/>
  <c r="C70" i="160"/>
  <c r="B70" i="160"/>
  <c r="E69" i="160"/>
  <c r="D69" i="160"/>
  <c r="C69" i="160"/>
  <c r="B69" i="160"/>
  <c r="E68" i="160"/>
  <c r="D68" i="160"/>
  <c r="C68" i="160"/>
  <c r="B68" i="160"/>
  <c r="E67" i="160"/>
  <c r="D67" i="160"/>
  <c r="C67" i="160"/>
  <c r="B67" i="160"/>
  <c r="E66" i="160"/>
  <c r="D66" i="160"/>
  <c r="C66" i="160"/>
  <c r="B66" i="160"/>
  <c r="E65" i="160"/>
  <c r="D65" i="160"/>
  <c r="C65" i="160"/>
  <c r="B65" i="160"/>
  <c r="E64" i="160"/>
  <c r="D64" i="160"/>
  <c r="C64" i="160"/>
  <c r="B64" i="160"/>
  <c r="E63" i="160"/>
  <c r="D63" i="160"/>
  <c r="C63" i="160"/>
  <c r="B63" i="160"/>
  <c r="E62" i="160"/>
  <c r="D62" i="160"/>
  <c r="C62" i="160"/>
  <c r="B62" i="160"/>
  <c r="E61" i="160"/>
  <c r="D61" i="160"/>
  <c r="C61" i="160"/>
  <c r="B61" i="160"/>
  <c r="E60" i="160"/>
  <c r="D60" i="160"/>
  <c r="C60" i="160"/>
  <c r="B60" i="160"/>
  <c r="E59" i="160"/>
  <c r="D59" i="160"/>
  <c r="C59" i="160"/>
  <c r="B59" i="160"/>
  <c r="E58" i="160"/>
  <c r="D58" i="160"/>
  <c r="C58" i="160"/>
  <c r="B58" i="160"/>
  <c r="E57" i="160"/>
  <c r="D57" i="160"/>
  <c r="C57" i="160"/>
  <c r="B57" i="160"/>
  <c r="E56" i="160"/>
  <c r="D56" i="160"/>
  <c r="C56" i="160"/>
  <c r="B56" i="160"/>
  <c r="E55" i="160"/>
  <c r="D55" i="160"/>
  <c r="C55" i="160"/>
  <c r="B55" i="160"/>
  <c r="E54" i="160"/>
  <c r="D54" i="160"/>
  <c r="C54" i="160"/>
  <c r="B54" i="160"/>
  <c r="E53" i="160"/>
  <c r="D53" i="160"/>
  <c r="C53" i="160"/>
  <c r="B53" i="160"/>
  <c r="E52" i="160"/>
  <c r="D52" i="160"/>
  <c r="C52" i="160"/>
  <c r="B52" i="160"/>
  <c r="E51" i="160"/>
  <c r="D51" i="160"/>
  <c r="C51" i="160"/>
  <c r="B51" i="160"/>
  <c r="E50" i="160"/>
  <c r="D50" i="160"/>
  <c r="C50" i="160"/>
  <c r="B50" i="160"/>
  <c r="E49" i="160"/>
  <c r="D49" i="160"/>
  <c r="C49" i="160"/>
  <c r="B49" i="160"/>
  <c r="E48" i="160"/>
  <c r="D48" i="160"/>
  <c r="C48" i="160"/>
  <c r="B48" i="160"/>
  <c r="E47" i="160"/>
  <c r="D47" i="160"/>
  <c r="C47" i="160"/>
  <c r="B47" i="160"/>
  <c r="E46" i="160"/>
  <c r="D46" i="160"/>
  <c r="C46" i="160"/>
  <c r="B46" i="160"/>
  <c r="E45" i="160"/>
  <c r="D45" i="160"/>
  <c r="C45" i="160"/>
  <c r="B45" i="160"/>
  <c r="E44" i="160"/>
  <c r="D44" i="160"/>
  <c r="C44" i="160"/>
  <c r="B44" i="160"/>
  <c r="E43" i="160"/>
  <c r="D43" i="160"/>
  <c r="C43" i="160"/>
  <c r="B43" i="160"/>
  <c r="E42" i="160"/>
  <c r="D42" i="160"/>
  <c r="C42" i="160"/>
  <c r="B42" i="160"/>
  <c r="E41" i="160"/>
  <c r="D41" i="160"/>
  <c r="C41" i="160"/>
  <c r="B41" i="160"/>
  <c r="E40" i="160"/>
  <c r="D40" i="160"/>
  <c r="C40" i="160"/>
  <c r="B40" i="160"/>
  <c r="E39" i="160"/>
  <c r="D39" i="160"/>
  <c r="C39" i="160"/>
  <c r="B39" i="160"/>
  <c r="E38" i="160"/>
  <c r="D38" i="160"/>
  <c r="C38" i="160"/>
  <c r="B38" i="160"/>
  <c r="E37" i="160"/>
  <c r="D37" i="160"/>
  <c r="C37" i="160"/>
  <c r="B37" i="160"/>
  <c r="E36" i="160"/>
  <c r="D36" i="160"/>
  <c r="C36" i="160"/>
  <c r="B36" i="160"/>
  <c r="E35" i="160"/>
  <c r="D35" i="160"/>
  <c r="C35" i="160"/>
  <c r="B35" i="160"/>
  <c r="E34" i="160"/>
  <c r="D34" i="160"/>
  <c r="C34" i="160"/>
  <c r="B34" i="160"/>
  <c r="E33" i="160"/>
  <c r="D33" i="160"/>
  <c r="C33" i="160"/>
  <c r="B33" i="160"/>
  <c r="E32" i="160"/>
  <c r="D32" i="160"/>
  <c r="C32" i="160"/>
  <c r="B32" i="160"/>
  <c r="E31" i="160"/>
  <c r="D31" i="160"/>
  <c r="C31" i="160"/>
  <c r="B31" i="160"/>
  <c r="E30" i="160"/>
  <c r="D30" i="160"/>
  <c r="C30" i="160"/>
  <c r="B30" i="160"/>
  <c r="E29" i="160"/>
  <c r="D29" i="160"/>
  <c r="C29" i="160"/>
  <c r="B29" i="160"/>
  <c r="E28" i="160"/>
  <c r="D28" i="160"/>
  <c r="C28" i="160"/>
  <c r="B28" i="160"/>
  <c r="E27" i="160"/>
  <c r="D27" i="160"/>
  <c r="C27" i="160"/>
  <c r="B27" i="160"/>
  <c r="E26" i="160"/>
  <c r="D26" i="160"/>
  <c r="C26" i="160"/>
  <c r="B26" i="160"/>
  <c r="E25" i="160"/>
  <c r="D25" i="160"/>
  <c r="C25" i="160"/>
  <c r="B25" i="160"/>
  <c r="E24" i="160"/>
  <c r="D24" i="160"/>
  <c r="C24" i="160"/>
  <c r="B24" i="160"/>
  <c r="E23" i="160"/>
  <c r="D23" i="160"/>
  <c r="C23" i="160"/>
  <c r="B23" i="160"/>
  <c r="E22" i="160"/>
  <c r="D22" i="160"/>
  <c r="C22" i="160"/>
  <c r="B22" i="160"/>
  <c r="E21" i="160"/>
  <c r="D21" i="160"/>
  <c r="C21" i="160"/>
  <c r="B21" i="160"/>
  <c r="E20" i="160"/>
  <c r="D20" i="160"/>
  <c r="C20" i="160"/>
  <c r="B20" i="160"/>
  <c r="E19" i="160"/>
  <c r="D19" i="160"/>
  <c r="C19" i="160"/>
  <c r="B19" i="160"/>
  <c r="E18" i="160"/>
  <c r="D18" i="160"/>
  <c r="C18" i="160"/>
  <c r="B18" i="160"/>
  <c r="E17" i="160"/>
  <c r="D17" i="160"/>
  <c r="C17" i="160"/>
  <c r="B17" i="160"/>
  <c r="E16" i="160"/>
  <c r="D16" i="160"/>
  <c r="C16" i="160"/>
  <c r="B16" i="160"/>
  <c r="E15" i="160"/>
  <c r="D15" i="160"/>
  <c r="C15" i="160"/>
  <c r="B15" i="160"/>
  <c r="E14" i="160"/>
  <c r="D14" i="160"/>
  <c r="C14" i="160"/>
  <c r="B14" i="160"/>
  <c r="E13" i="160"/>
  <c r="D13" i="160"/>
  <c r="C13" i="160"/>
  <c r="B13" i="160"/>
  <c r="E12" i="160"/>
  <c r="D12" i="160"/>
  <c r="C12" i="160"/>
  <c r="B12" i="160"/>
  <c r="E11" i="160"/>
  <c r="D11" i="160"/>
  <c r="C11" i="160"/>
  <c r="B11" i="160"/>
  <c r="E10" i="160"/>
  <c r="D10" i="160"/>
  <c r="C10" i="160"/>
  <c r="B10" i="160"/>
  <c r="E9" i="160"/>
  <c r="D9" i="160"/>
  <c r="C9" i="160"/>
  <c r="B9" i="160"/>
  <c r="E8" i="160"/>
  <c r="D8" i="160"/>
  <c r="C8" i="160"/>
  <c r="B8" i="160"/>
  <c r="E7" i="160"/>
  <c r="E107" i="160" s="1"/>
  <c r="D7" i="160"/>
  <c r="C7" i="160"/>
  <c r="B7" i="160"/>
  <c r="E4" i="160"/>
  <c r="H2" i="160"/>
  <c r="H1" i="160"/>
  <c r="K107" i="159"/>
  <c r="F107" i="159"/>
  <c r="E106" i="159"/>
  <c r="D106" i="159"/>
  <c r="C106" i="159"/>
  <c r="B106" i="159"/>
  <c r="E105" i="159"/>
  <c r="D105" i="159"/>
  <c r="C105" i="159"/>
  <c r="B105" i="159"/>
  <c r="E104" i="159"/>
  <c r="D104" i="159"/>
  <c r="C104" i="159"/>
  <c r="B104" i="159"/>
  <c r="E103" i="159"/>
  <c r="D103" i="159"/>
  <c r="C103" i="159"/>
  <c r="B103" i="159"/>
  <c r="E102" i="159"/>
  <c r="D102" i="159"/>
  <c r="C102" i="159"/>
  <c r="B102" i="159"/>
  <c r="E101" i="159"/>
  <c r="D101" i="159"/>
  <c r="C101" i="159"/>
  <c r="B101" i="159"/>
  <c r="E100" i="159"/>
  <c r="D100" i="159"/>
  <c r="C100" i="159"/>
  <c r="B100" i="159"/>
  <c r="E99" i="159"/>
  <c r="D99" i="159"/>
  <c r="C99" i="159"/>
  <c r="B99" i="159"/>
  <c r="E98" i="159"/>
  <c r="D98" i="159"/>
  <c r="C98" i="159"/>
  <c r="B98" i="159"/>
  <c r="E97" i="159"/>
  <c r="D97" i="159"/>
  <c r="C97" i="159"/>
  <c r="B97" i="159"/>
  <c r="E96" i="159"/>
  <c r="D96" i="159"/>
  <c r="C96" i="159"/>
  <c r="B96" i="159"/>
  <c r="E95" i="159"/>
  <c r="D95" i="159"/>
  <c r="C95" i="159"/>
  <c r="B95" i="159"/>
  <c r="E94" i="159"/>
  <c r="D94" i="159"/>
  <c r="C94" i="159"/>
  <c r="B94" i="159"/>
  <c r="E93" i="159"/>
  <c r="D93" i="159"/>
  <c r="C93" i="159"/>
  <c r="B93" i="159"/>
  <c r="E92" i="159"/>
  <c r="D92" i="159"/>
  <c r="C92" i="159"/>
  <c r="B92" i="159"/>
  <c r="E91" i="159"/>
  <c r="D91" i="159"/>
  <c r="C91" i="159"/>
  <c r="B91" i="159"/>
  <c r="E90" i="159"/>
  <c r="D90" i="159"/>
  <c r="C90" i="159"/>
  <c r="B90" i="159"/>
  <c r="E89" i="159"/>
  <c r="D89" i="159"/>
  <c r="C89" i="159"/>
  <c r="B89" i="159"/>
  <c r="E88" i="159"/>
  <c r="D88" i="159"/>
  <c r="C88" i="159"/>
  <c r="B88" i="159"/>
  <c r="E87" i="159"/>
  <c r="D87" i="159"/>
  <c r="C87" i="159"/>
  <c r="B87" i="159"/>
  <c r="E86" i="159"/>
  <c r="D86" i="159"/>
  <c r="C86" i="159"/>
  <c r="B86" i="159"/>
  <c r="E85" i="159"/>
  <c r="D85" i="159"/>
  <c r="C85" i="159"/>
  <c r="B85" i="159"/>
  <c r="E84" i="159"/>
  <c r="D84" i="159"/>
  <c r="C84" i="159"/>
  <c r="B84" i="159"/>
  <c r="E83" i="159"/>
  <c r="D83" i="159"/>
  <c r="C83" i="159"/>
  <c r="B83" i="159"/>
  <c r="E82" i="159"/>
  <c r="D82" i="159"/>
  <c r="C82" i="159"/>
  <c r="B82" i="159"/>
  <c r="E81" i="159"/>
  <c r="D81" i="159"/>
  <c r="C81" i="159"/>
  <c r="B81" i="159"/>
  <c r="E80" i="159"/>
  <c r="D80" i="159"/>
  <c r="C80" i="159"/>
  <c r="B80" i="159"/>
  <c r="E79" i="159"/>
  <c r="D79" i="159"/>
  <c r="C79" i="159"/>
  <c r="B79" i="159"/>
  <c r="E78" i="159"/>
  <c r="D78" i="159"/>
  <c r="C78" i="159"/>
  <c r="B78" i="159"/>
  <c r="E77" i="159"/>
  <c r="D77" i="159"/>
  <c r="C77" i="159"/>
  <c r="B77" i="159"/>
  <c r="E76" i="159"/>
  <c r="D76" i="159"/>
  <c r="C76" i="159"/>
  <c r="B76" i="159"/>
  <c r="E75" i="159"/>
  <c r="D75" i="159"/>
  <c r="C75" i="159"/>
  <c r="B75" i="159"/>
  <c r="E74" i="159"/>
  <c r="D74" i="159"/>
  <c r="C74" i="159"/>
  <c r="B74" i="159"/>
  <c r="E73" i="159"/>
  <c r="D73" i="159"/>
  <c r="C73" i="159"/>
  <c r="B73" i="159"/>
  <c r="E72" i="159"/>
  <c r="D72" i="159"/>
  <c r="C72" i="159"/>
  <c r="B72" i="159"/>
  <c r="E71" i="159"/>
  <c r="D71" i="159"/>
  <c r="C71" i="159"/>
  <c r="B71" i="159"/>
  <c r="E70" i="159"/>
  <c r="D70" i="159"/>
  <c r="C70" i="159"/>
  <c r="B70" i="159"/>
  <c r="E69" i="159"/>
  <c r="D69" i="159"/>
  <c r="C69" i="159"/>
  <c r="B69" i="159"/>
  <c r="E68" i="159"/>
  <c r="D68" i="159"/>
  <c r="C68" i="159"/>
  <c r="B68" i="159"/>
  <c r="E67" i="159"/>
  <c r="D67" i="159"/>
  <c r="C67" i="159"/>
  <c r="B67" i="159"/>
  <c r="E66" i="159"/>
  <c r="D66" i="159"/>
  <c r="C66" i="159"/>
  <c r="B66" i="159"/>
  <c r="E65" i="159"/>
  <c r="D65" i="159"/>
  <c r="C65" i="159"/>
  <c r="B65" i="159"/>
  <c r="E64" i="159"/>
  <c r="D64" i="159"/>
  <c r="C64" i="159"/>
  <c r="B64" i="159"/>
  <c r="E63" i="159"/>
  <c r="D63" i="159"/>
  <c r="C63" i="159"/>
  <c r="B63" i="159"/>
  <c r="E62" i="159"/>
  <c r="D62" i="159"/>
  <c r="C62" i="159"/>
  <c r="B62" i="159"/>
  <c r="E61" i="159"/>
  <c r="D61" i="159"/>
  <c r="C61" i="159"/>
  <c r="B61" i="159"/>
  <c r="E60" i="159"/>
  <c r="D60" i="159"/>
  <c r="C60" i="159"/>
  <c r="B60" i="159"/>
  <c r="E59" i="159"/>
  <c r="D59" i="159"/>
  <c r="C59" i="159"/>
  <c r="B59" i="159"/>
  <c r="E58" i="159"/>
  <c r="D58" i="159"/>
  <c r="C58" i="159"/>
  <c r="B58" i="159"/>
  <c r="E57" i="159"/>
  <c r="D57" i="159"/>
  <c r="C57" i="159"/>
  <c r="B57" i="159"/>
  <c r="E56" i="159"/>
  <c r="D56" i="159"/>
  <c r="C56" i="159"/>
  <c r="B56" i="159"/>
  <c r="E55" i="159"/>
  <c r="D55" i="159"/>
  <c r="C55" i="159"/>
  <c r="B55" i="159"/>
  <c r="E54" i="159"/>
  <c r="D54" i="159"/>
  <c r="C54" i="159"/>
  <c r="B54" i="159"/>
  <c r="E53" i="159"/>
  <c r="D53" i="159"/>
  <c r="C53" i="159"/>
  <c r="B53" i="159"/>
  <c r="E52" i="159"/>
  <c r="D52" i="159"/>
  <c r="C52" i="159"/>
  <c r="B52" i="159"/>
  <c r="E51" i="159"/>
  <c r="D51" i="159"/>
  <c r="C51" i="159"/>
  <c r="B51" i="159"/>
  <c r="E50" i="159"/>
  <c r="D50" i="159"/>
  <c r="C50" i="159"/>
  <c r="B50" i="159"/>
  <c r="E49" i="159"/>
  <c r="D49" i="159"/>
  <c r="C49" i="159"/>
  <c r="B49" i="159"/>
  <c r="E48" i="159"/>
  <c r="D48" i="159"/>
  <c r="C48" i="159"/>
  <c r="B48" i="159"/>
  <c r="E47" i="159"/>
  <c r="D47" i="159"/>
  <c r="C47" i="159"/>
  <c r="B47" i="159"/>
  <c r="E46" i="159"/>
  <c r="D46" i="159"/>
  <c r="C46" i="159"/>
  <c r="B46" i="159"/>
  <c r="E45" i="159"/>
  <c r="D45" i="159"/>
  <c r="C45" i="159"/>
  <c r="B45" i="159"/>
  <c r="E44" i="159"/>
  <c r="D44" i="159"/>
  <c r="C44" i="159"/>
  <c r="B44" i="159"/>
  <c r="E43" i="159"/>
  <c r="D43" i="159"/>
  <c r="C43" i="159"/>
  <c r="B43" i="159"/>
  <c r="E42" i="159"/>
  <c r="D42" i="159"/>
  <c r="C42" i="159"/>
  <c r="B42" i="159"/>
  <c r="E41" i="159"/>
  <c r="D41" i="159"/>
  <c r="C41" i="159"/>
  <c r="B41" i="159"/>
  <c r="E40" i="159"/>
  <c r="D40" i="159"/>
  <c r="C40" i="159"/>
  <c r="B40" i="159"/>
  <c r="E39" i="159"/>
  <c r="D39" i="159"/>
  <c r="C39" i="159"/>
  <c r="B39" i="159"/>
  <c r="E38" i="159"/>
  <c r="D38" i="159"/>
  <c r="C38" i="159"/>
  <c r="B38" i="159"/>
  <c r="E37" i="159"/>
  <c r="D37" i="159"/>
  <c r="C37" i="159"/>
  <c r="B37" i="159"/>
  <c r="E36" i="159"/>
  <c r="D36" i="159"/>
  <c r="C36" i="159"/>
  <c r="B36" i="159"/>
  <c r="E35" i="159"/>
  <c r="D35" i="159"/>
  <c r="C35" i="159"/>
  <c r="B35" i="159"/>
  <c r="E34" i="159"/>
  <c r="D34" i="159"/>
  <c r="C34" i="159"/>
  <c r="B34" i="159"/>
  <c r="E33" i="159"/>
  <c r="D33" i="159"/>
  <c r="C33" i="159"/>
  <c r="B33" i="159"/>
  <c r="E32" i="159"/>
  <c r="D32" i="159"/>
  <c r="C32" i="159"/>
  <c r="B32" i="159"/>
  <c r="E31" i="159"/>
  <c r="D31" i="159"/>
  <c r="C31" i="159"/>
  <c r="B31" i="159"/>
  <c r="E30" i="159"/>
  <c r="D30" i="159"/>
  <c r="C30" i="159"/>
  <c r="B30" i="159"/>
  <c r="E29" i="159"/>
  <c r="D29" i="159"/>
  <c r="C29" i="159"/>
  <c r="B29" i="159"/>
  <c r="E28" i="159"/>
  <c r="D28" i="159"/>
  <c r="C28" i="159"/>
  <c r="B28" i="159"/>
  <c r="E27" i="159"/>
  <c r="D27" i="159"/>
  <c r="C27" i="159"/>
  <c r="B27" i="159"/>
  <c r="E26" i="159"/>
  <c r="D26" i="159"/>
  <c r="C26" i="159"/>
  <c r="B26" i="159"/>
  <c r="E25" i="159"/>
  <c r="D25" i="159"/>
  <c r="C25" i="159"/>
  <c r="B25" i="159"/>
  <c r="E24" i="159"/>
  <c r="D24" i="159"/>
  <c r="C24" i="159"/>
  <c r="B24" i="159"/>
  <c r="E23" i="159"/>
  <c r="D23" i="159"/>
  <c r="C23" i="159"/>
  <c r="B23" i="159"/>
  <c r="E22" i="159"/>
  <c r="D22" i="159"/>
  <c r="C22" i="159"/>
  <c r="B22" i="159"/>
  <c r="E21" i="159"/>
  <c r="D21" i="159"/>
  <c r="C21" i="159"/>
  <c r="B21" i="159"/>
  <c r="E20" i="159"/>
  <c r="D20" i="159"/>
  <c r="C20" i="159"/>
  <c r="B20" i="159"/>
  <c r="E19" i="159"/>
  <c r="D19" i="159"/>
  <c r="C19" i="159"/>
  <c r="B19" i="159"/>
  <c r="E18" i="159"/>
  <c r="D18" i="159"/>
  <c r="C18" i="159"/>
  <c r="B18" i="159"/>
  <c r="E17" i="159"/>
  <c r="D17" i="159"/>
  <c r="C17" i="159"/>
  <c r="B17" i="159"/>
  <c r="E16" i="159"/>
  <c r="D16" i="159"/>
  <c r="C16" i="159"/>
  <c r="B16" i="159"/>
  <c r="E15" i="159"/>
  <c r="D15" i="159"/>
  <c r="C15" i="159"/>
  <c r="B15" i="159"/>
  <c r="E14" i="159"/>
  <c r="D14" i="159"/>
  <c r="C14" i="159"/>
  <c r="B14" i="159"/>
  <c r="E13" i="159"/>
  <c r="D13" i="159"/>
  <c r="C13" i="159"/>
  <c r="B13" i="159"/>
  <c r="E12" i="159"/>
  <c r="D12" i="159"/>
  <c r="C12" i="159"/>
  <c r="B12" i="159"/>
  <c r="E11" i="159"/>
  <c r="D11" i="159"/>
  <c r="C11" i="159"/>
  <c r="B11" i="159"/>
  <c r="E10" i="159"/>
  <c r="D10" i="159"/>
  <c r="C10" i="159"/>
  <c r="B10" i="159"/>
  <c r="E9" i="159"/>
  <c r="D9" i="159"/>
  <c r="C9" i="159"/>
  <c r="B9" i="159"/>
  <c r="E8" i="159"/>
  <c r="D8" i="159"/>
  <c r="C8" i="159"/>
  <c r="B8" i="159"/>
  <c r="E7" i="159"/>
  <c r="E107" i="159" s="1"/>
  <c r="D7" i="159"/>
  <c r="C7" i="159"/>
  <c r="B7" i="159"/>
  <c r="E4" i="159"/>
  <c r="H2" i="159"/>
  <c r="X1" i="159"/>
  <c r="Y2" i="159" s="1"/>
  <c r="H1" i="159"/>
  <c r="C109" i="164" l="1"/>
  <c r="D109" i="164"/>
  <c r="X1" i="164"/>
  <c r="D109" i="163"/>
  <c r="X1" i="163"/>
  <c r="C109" i="162"/>
  <c r="D109" i="162"/>
  <c r="X1" i="162"/>
  <c r="C109" i="161"/>
  <c r="D109" i="161"/>
  <c r="C109" i="160"/>
  <c r="D109" i="160"/>
  <c r="X1" i="160"/>
  <c r="C109" i="159"/>
  <c r="D109" i="159"/>
  <c r="X2" i="159"/>
  <c r="Z2" i="159"/>
  <c r="E106" i="138"/>
  <c r="E105" i="138"/>
  <c r="E104" i="138"/>
  <c r="E103" i="138"/>
  <c r="E102" i="138"/>
  <c r="E101" i="138"/>
  <c r="E100" i="138"/>
  <c r="E99" i="138"/>
  <c r="E98" i="138"/>
  <c r="E97" i="138"/>
  <c r="E96" i="138"/>
  <c r="E95" i="138"/>
  <c r="E94" i="138"/>
  <c r="E93" i="138"/>
  <c r="E92" i="138"/>
  <c r="E91" i="138"/>
  <c r="E90" i="138"/>
  <c r="E89" i="138"/>
  <c r="E88" i="138"/>
  <c r="E87" i="138"/>
  <c r="E86" i="138"/>
  <c r="E85" i="138"/>
  <c r="E84" i="138"/>
  <c r="E83" i="138"/>
  <c r="E82" i="138"/>
  <c r="E81" i="138"/>
  <c r="E80" i="138"/>
  <c r="E79" i="138"/>
  <c r="E78" i="138"/>
  <c r="E77" i="138"/>
  <c r="E76" i="138"/>
  <c r="E75" i="138"/>
  <c r="E74" i="138"/>
  <c r="E73" i="138"/>
  <c r="E72" i="138"/>
  <c r="E71" i="138"/>
  <c r="E70" i="138"/>
  <c r="E69" i="138"/>
  <c r="E68" i="138"/>
  <c r="E67" i="138"/>
  <c r="E66" i="138"/>
  <c r="E65" i="138"/>
  <c r="E64" i="138"/>
  <c r="E63" i="138"/>
  <c r="E62" i="138"/>
  <c r="E61" i="138"/>
  <c r="E60" i="138"/>
  <c r="E59" i="138"/>
  <c r="E58" i="138"/>
  <c r="E57" i="138"/>
  <c r="E56" i="138"/>
  <c r="E55" i="138"/>
  <c r="E54" i="138"/>
  <c r="E53" i="138"/>
  <c r="E52" i="138"/>
  <c r="E51" i="138"/>
  <c r="E50" i="138"/>
  <c r="E49" i="138"/>
  <c r="E48" i="138"/>
  <c r="E47" i="138"/>
  <c r="E46" i="138"/>
  <c r="E45" i="138"/>
  <c r="E44" i="138"/>
  <c r="E43" i="138"/>
  <c r="E42" i="138"/>
  <c r="E41" i="138"/>
  <c r="E40" i="138"/>
  <c r="E39" i="138"/>
  <c r="E38" i="138"/>
  <c r="E37" i="138"/>
  <c r="E36" i="138"/>
  <c r="E35" i="138"/>
  <c r="E34" i="138"/>
  <c r="E33" i="138"/>
  <c r="E32" i="138"/>
  <c r="E31" i="138"/>
  <c r="E30" i="138"/>
  <c r="E29" i="138"/>
  <c r="E28" i="138"/>
  <c r="E27" i="138"/>
  <c r="E26" i="138"/>
  <c r="E25" i="138"/>
  <c r="E24" i="138"/>
  <c r="E23" i="138"/>
  <c r="E22" i="138"/>
  <c r="E21" i="138"/>
  <c r="E20" i="138"/>
  <c r="E19" i="138"/>
  <c r="E18" i="138"/>
  <c r="E17" i="138"/>
  <c r="E16" i="138"/>
  <c r="E15" i="138"/>
  <c r="E14" i="138"/>
  <c r="E13" i="138"/>
  <c r="E12" i="138"/>
  <c r="E11" i="138"/>
  <c r="E10" i="138"/>
  <c r="E9" i="138"/>
  <c r="E8" i="138"/>
  <c r="E7" i="138"/>
  <c r="E106" i="137"/>
  <c r="E105" i="137"/>
  <c r="E104" i="137"/>
  <c r="E103" i="137"/>
  <c r="E102" i="137"/>
  <c r="E101" i="137"/>
  <c r="E100" i="137"/>
  <c r="E99" i="137"/>
  <c r="E98" i="137"/>
  <c r="E97" i="137"/>
  <c r="E96" i="137"/>
  <c r="E95" i="137"/>
  <c r="E94" i="137"/>
  <c r="E93" i="137"/>
  <c r="E92" i="137"/>
  <c r="E91" i="137"/>
  <c r="E90" i="137"/>
  <c r="E89" i="137"/>
  <c r="E88" i="137"/>
  <c r="E87" i="137"/>
  <c r="E86" i="137"/>
  <c r="E85" i="137"/>
  <c r="E84" i="137"/>
  <c r="E83" i="137"/>
  <c r="E82" i="137"/>
  <c r="E81" i="137"/>
  <c r="E80" i="137"/>
  <c r="E79" i="137"/>
  <c r="E78" i="137"/>
  <c r="E77" i="137"/>
  <c r="E76" i="137"/>
  <c r="E75" i="137"/>
  <c r="E74" i="137"/>
  <c r="E73" i="137"/>
  <c r="E72" i="137"/>
  <c r="E71" i="137"/>
  <c r="E70" i="137"/>
  <c r="E69" i="137"/>
  <c r="E68" i="137"/>
  <c r="E67" i="137"/>
  <c r="E66" i="137"/>
  <c r="E65" i="137"/>
  <c r="E64" i="137"/>
  <c r="E63" i="137"/>
  <c r="E62" i="137"/>
  <c r="E61" i="137"/>
  <c r="E60" i="137"/>
  <c r="E59" i="137"/>
  <c r="E58" i="137"/>
  <c r="E57" i="137"/>
  <c r="E56" i="137"/>
  <c r="E55" i="137"/>
  <c r="E54" i="137"/>
  <c r="E53" i="137"/>
  <c r="E52" i="137"/>
  <c r="E51" i="137"/>
  <c r="E50" i="137"/>
  <c r="E49" i="137"/>
  <c r="E48" i="137"/>
  <c r="E47" i="137"/>
  <c r="E46" i="137"/>
  <c r="E45" i="137"/>
  <c r="E44" i="137"/>
  <c r="E43" i="137"/>
  <c r="E42" i="137"/>
  <c r="E41" i="137"/>
  <c r="E40" i="137"/>
  <c r="E39" i="137"/>
  <c r="E38" i="137"/>
  <c r="E37" i="137"/>
  <c r="E36" i="137"/>
  <c r="E35" i="137"/>
  <c r="E34" i="137"/>
  <c r="E33" i="137"/>
  <c r="E32" i="137"/>
  <c r="E31" i="137"/>
  <c r="E30" i="137"/>
  <c r="E29" i="137"/>
  <c r="E28" i="137"/>
  <c r="E27" i="137"/>
  <c r="E26" i="137"/>
  <c r="E25" i="137"/>
  <c r="E24" i="137"/>
  <c r="E23" i="137"/>
  <c r="E22" i="137"/>
  <c r="E21" i="137"/>
  <c r="E20" i="137"/>
  <c r="E19" i="137"/>
  <c r="E18" i="137"/>
  <c r="E17" i="137"/>
  <c r="E16" i="137"/>
  <c r="E15" i="137"/>
  <c r="E14" i="137"/>
  <c r="E13" i="137"/>
  <c r="E12" i="137"/>
  <c r="E11" i="137"/>
  <c r="E10" i="137"/>
  <c r="E9" i="137"/>
  <c r="E8" i="137"/>
  <c r="E7" i="137"/>
  <c r="E106" i="136"/>
  <c r="E105" i="136"/>
  <c r="E104" i="136"/>
  <c r="E103" i="136"/>
  <c r="E102" i="136"/>
  <c r="E101" i="136"/>
  <c r="E100" i="136"/>
  <c r="E99" i="136"/>
  <c r="E98" i="136"/>
  <c r="E97" i="136"/>
  <c r="E96" i="136"/>
  <c r="E95" i="136"/>
  <c r="E94" i="136"/>
  <c r="E93" i="136"/>
  <c r="E92" i="136"/>
  <c r="E91" i="136"/>
  <c r="E90" i="136"/>
  <c r="E89" i="136"/>
  <c r="E88" i="136"/>
  <c r="E87" i="136"/>
  <c r="E86" i="136"/>
  <c r="E85" i="136"/>
  <c r="E84" i="136"/>
  <c r="E83" i="136"/>
  <c r="E82" i="136"/>
  <c r="E81" i="136"/>
  <c r="E80" i="136"/>
  <c r="E79" i="136"/>
  <c r="E78" i="136"/>
  <c r="E77" i="136"/>
  <c r="E76" i="136"/>
  <c r="E75" i="136"/>
  <c r="E74" i="136"/>
  <c r="E73" i="136"/>
  <c r="E72" i="136"/>
  <c r="E71" i="136"/>
  <c r="E70" i="136"/>
  <c r="E69" i="136"/>
  <c r="E68" i="136"/>
  <c r="E67" i="136"/>
  <c r="E66" i="136"/>
  <c r="E65" i="136"/>
  <c r="E64" i="136"/>
  <c r="E63" i="136"/>
  <c r="E62" i="136"/>
  <c r="E61" i="136"/>
  <c r="E60" i="136"/>
  <c r="E59" i="136"/>
  <c r="E58" i="136"/>
  <c r="E57" i="136"/>
  <c r="E56" i="136"/>
  <c r="E55" i="136"/>
  <c r="E54" i="136"/>
  <c r="E53" i="136"/>
  <c r="E52" i="136"/>
  <c r="E51" i="136"/>
  <c r="E50" i="136"/>
  <c r="E49" i="136"/>
  <c r="E48" i="136"/>
  <c r="E47" i="136"/>
  <c r="E46" i="136"/>
  <c r="E45" i="136"/>
  <c r="E44" i="136"/>
  <c r="E43" i="136"/>
  <c r="E42" i="136"/>
  <c r="E41" i="136"/>
  <c r="E40" i="136"/>
  <c r="E39" i="136"/>
  <c r="E38" i="136"/>
  <c r="E37" i="136"/>
  <c r="E36" i="136"/>
  <c r="E35" i="136"/>
  <c r="E34" i="136"/>
  <c r="E33" i="136"/>
  <c r="E32" i="136"/>
  <c r="E31" i="136"/>
  <c r="E30" i="136"/>
  <c r="E29" i="136"/>
  <c r="E28" i="136"/>
  <c r="E27" i="136"/>
  <c r="E26" i="136"/>
  <c r="E25" i="136"/>
  <c r="E24" i="136"/>
  <c r="E23" i="136"/>
  <c r="E22" i="136"/>
  <c r="E21" i="136"/>
  <c r="E20" i="136"/>
  <c r="E19" i="136"/>
  <c r="E18" i="136"/>
  <c r="E17" i="136"/>
  <c r="E16" i="136"/>
  <c r="E15" i="136"/>
  <c r="E14" i="136"/>
  <c r="E13" i="136"/>
  <c r="E12" i="136"/>
  <c r="E11" i="136"/>
  <c r="E10" i="136"/>
  <c r="E9" i="136"/>
  <c r="E8" i="136"/>
  <c r="E7" i="136"/>
  <c r="E106" i="135"/>
  <c r="E105" i="135"/>
  <c r="E104" i="135"/>
  <c r="E103" i="135"/>
  <c r="E102" i="135"/>
  <c r="E101" i="135"/>
  <c r="E100" i="135"/>
  <c r="E99" i="135"/>
  <c r="E98" i="135"/>
  <c r="E97" i="135"/>
  <c r="E96" i="135"/>
  <c r="E95" i="135"/>
  <c r="E94" i="135"/>
  <c r="E93" i="135"/>
  <c r="E92" i="135"/>
  <c r="E91" i="135"/>
  <c r="E90" i="135"/>
  <c r="E89" i="135"/>
  <c r="E88" i="135"/>
  <c r="E87" i="135"/>
  <c r="E86" i="135"/>
  <c r="E85" i="135"/>
  <c r="E84" i="135"/>
  <c r="E83" i="135"/>
  <c r="E82" i="135"/>
  <c r="E81" i="135"/>
  <c r="E80" i="135"/>
  <c r="E79" i="135"/>
  <c r="E78" i="135"/>
  <c r="E77" i="135"/>
  <c r="E76" i="135"/>
  <c r="E75" i="135"/>
  <c r="E74" i="135"/>
  <c r="E73" i="135"/>
  <c r="E72" i="135"/>
  <c r="E71" i="135"/>
  <c r="E70" i="135"/>
  <c r="E69" i="135"/>
  <c r="E68" i="135"/>
  <c r="E67" i="135"/>
  <c r="E66" i="135"/>
  <c r="E65" i="135"/>
  <c r="E64" i="135"/>
  <c r="E63" i="135"/>
  <c r="E62" i="135"/>
  <c r="E61" i="135"/>
  <c r="E60" i="135"/>
  <c r="E59" i="135"/>
  <c r="E58" i="135"/>
  <c r="E57" i="135"/>
  <c r="E56" i="135"/>
  <c r="E55" i="135"/>
  <c r="E54" i="135"/>
  <c r="E53" i="135"/>
  <c r="E52" i="135"/>
  <c r="E51" i="135"/>
  <c r="E50" i="135"/>
  <c r="E49" i="135"/>
  <c r="E48" i="135"/>
  <c r="E47" i="135"/>
  <c r="E46" i="135"/>
  <c r="E45" i="135"/>
  <c r="E44" i="135"/>
  <c r="E43" i="135"/>
  <c r="E42" i="135"/>
  <c r="E41" i="135"/>
  <c r="E40" i="135"/>
  <c r="E39" i="135"/>
  <c r="E38" i="135"/>
  <c r="E37" i="135"/>
  <c r="E36" i="135"/>
  <c r="E35" i="135"/>
  <c r="E34" i="135"/>
  <c r="E33" i="135"/>
  <c r="E32" i="135"/>
  <c r="E31" i="135"/>
  <c r="E30" i="135"/>
  <c r="E29" i="135"/>
  <c r="E28" i="135"/>
  <c r="E27" i="135"/>
  <c r="E26" i="135"/>
  <c r="E25" i="135"/>
  <c r="E24" i="135"/>
  <c r="E23" i="135"/>
  <c r="E22" i="135"/>
  <c r="E21" i="135"/>
  <c r="E20" i="135"/>
  <c r="E19" i="135"/>
  <c r="E18" i="135"/>
  <c r="E17" i="135"/>
  <c r="E16" i="135"/>
  <c r="E15" i="135"/>
  <c r="E14" i="135"/>
  <c r="E13" i="135"/>
  <c r="E12" i="135"/>
  <c r="E11" i="135"/>
  <c r="E10" i="135"/>
  <c r="E9" i="135"/>
  <c r="E8" i="135"/>
  <c r="E7" i="135"/>
  <c r="E106" i="134"/>
  <c r="E105" i="134"/>
  <c r="E104" i="134"/>
  <c r="E103" i="134"/>
  <c r="E102" i="134"/>
  <c r="E101" i="134"/>
  <c r="E100" i="134"/>
  <c r="E99" i="134"/>
  <c r="E98" i="134"/>
  <c r="E97" i="134"/>
  <c r="E96" i="134"/>
  <c r="E95" i="134"/>
  <c r="E94" i="134"/>
  <c r="E93" i="134"/>
  <c r="E92" i="134"/>
  <c r="E91" i="134"/>
  <c r="E90" i="134"/>
  <c r="E89" i="134"/>
  <c r="E88" i="134"/>
  <c r="E87" i="134"/>
  <c r="E86" i="134"/>
  <c r="E85" i="134"/>
  <c r="E84" i="134"/>
  <c r="E83" i="134"/>
  <c r="E82" i="134"/>
  <c r="E81" i="134"/>
  <c r="E80" i="134"/>
  <c r="E79" i="134"/>
  <c r="E78" i="134"/>
  <c r="E77" i="134"/>
  <c r="E76" i="134"/>
  <c r="E75" i="134"/>
  <c r="E74" i="134"/>
  <c r="E73" i="134"/>
  <c r="E72" i="134"/>
  <c r="E71" i="134"/>
  <c r="E70" i="134"/>
  <c r="E69" i="134"/>
  <c r="E68" i="134"/>
  <c r="E67" i="134"/>
  <c r="E66" i="134"/>
  <c r="E65" i="134"/>
  <c r="E64" i="134"/>
  <c r="E63" i="134"/>
  <c r="E62" i="134"/>
  <c r="E61" i="134"/>
  <c r="E60" i="134"/>
  <c r="E59" i="134"/>
  <c r="E58" i="134"/>
  <c r="E57" i="134"/>
  <c r="E56" i="134"/>
  <c r="E55" i="134"/>
  <c r="E54" i="134"/>
  <c r="E53" i="134"/>
  <c r="E52" i="134"/>
  <c r="E51" i="134"/>
  <c r="E50" i="134"/>
  <c r="E49" i="134"/>
  <c r="E48" i="134"/>
  <c r="E47" i="134"/>
  <c r="E46" i="134"/>
  <c r="E45" i="134"/>
  <c r="E44" i="134"/>
  <c r="E43" i="134"/>
  <c r="E42" i="134"/>
  <c r="E41" i="134"/>
  <c r="E40" i="134"/>
  <c r="E39" i="134"/>
  <c r="E38" i="134"/>
  <c r="E37" i="134"/>
  <c r="E36" i="134"/>
  <c r="E35" i="134"/>
  <c r="E34" i="134"/>
  <c r="E33" i="134"/>
  <c r="E32" i="134"/>
  <c r="E31" i="134"/>
  <c r="E30" i="134"/>
  <c r="E29" i="134"/>
  <c r="E28" i="134"/>
  <c r="E27" i="134"/>
  <c r="E26" i="134"/>
  <c r="E25" i="134"/>
  <c r="E24" i="134"/>
  <c r="E23" i="134"/>
  <c r="E22" i="134"/>
  <c r="E21" i="134"/>
  <c r="E20" i="134"/>
  <c r="E19" i="134"/>
  <c r="E18" i="134"/>
  <c r="E17" i="134"/>
  <c r="E16" i="134"/>
  <c r="E15" i="134"/>
  <c r="E14" i="134"/>
  <c r="E13" i="134"/>
  <c r="E12" i="134"/>
  <c r="E11" i="134"/>
  <c r="E10" i="134"/>
  <c r="E9" i="134"/>
  <c r="E8" i="134"/>
  <c r="E7" i="134"/>
  <c r="E106" i="133"/>
  <c r="E105" i="133"/>
  <c r="E104" i="133"/>
  <c r="E103" i="133"/>
  <c r="E102" i="133"/>
  <c r="E101" i="133"/>
  <c r="E100" i="133"/>
  <c r="E99" i="133"/>
  <c r="E98" i="133"/>
  <c r="E97" i="133"/>
  <c r="E96" i="133"/>
  <c r="E95" i="133"/>
  <c r="E94" i="133"/>
  <c r="E93" i="133"/>
  <c r="E92" i="133"/>
  <c r="E91" i="133"/>
  <c r="E90" i="133"/>
  <c r="E89" i="133"/>
  <c r="E88" i="133"/>
  <c r="E87" i="133"/>
  <c r="E86" i="133"/>
  <c r="E85" i="133"/>
  <c r="E84" i="133"/>
  <c r="E83" i="133"/>
  <c r="E82" i="133"/>
  <c r="E81" i="133"/>
  <c r="E80" i="133"/>
  <c r="E79" i="133"/>
  <c r="E78" i="133"/>
  <c r="E77" i="133"/>
  <c r="E76" i="133"/>
  <c r="E75" i="133"/>
  <c r="E74" i="133"/>
  <c r="E73" i="133"/>
  <c r="E72" i="133"/>
  <c r="E71" i="133"/>
  <c r="E70" i="133"/>
  <c r="E69" i="133"/>
  <c r="E68" i="133"/>
  <c r="E67" i="133"/>
  <c r="E66" i="133"/>
  <c r="E65" i="133"/>
  <c r="E64" i="133"/>
  <c r="E63" i="133"/>
  <c r="E62" i="133"/>
  <c r="E61" i="133"/>
  <c r="E60" i="133"/>
  <c r="E59" i="133"/>
  <c r="E58" i="133"/>
  <c r="E57" i="133"/>
  <c r="E56" i="133"/>
  <c r="E55" i="133"/>
  <c r="E54" i="133"/>
  <c r="E53" i="133"/>
  <c r="E52" i="133"/>
  <c r="E51" i="133"/>
  <c r="E50" i="133"/>
  <c r="E49" i="133"/>
  <c r="E48" i="133"/>
  <c r="E47" i="133"/>
  <c r="E46" i="133"/>
  <c r="E45" i="133"/>
  <c r="E44" i="133"/>
  <c r="E43" i="133"/>
  <c r="E42" i="133"/>
  <c r="E41" i="133"/>
  <c r="E40" i="133"/>
  <c r="E39" i="133"/>
  <c r="E38" i="133"/>
  <c r="E37" i="133"/>
  <c r="E36" i="133"/>
  <c r="E35" i="133"/>
  <c r="E34" i="133"/>
  <c r="E33" i="133"/>
  <c r="E32" i="133"/>
  <c r="E31" i="133"/>
  <c r="E30" i="133"/>
  <c r="E29" i="133"/>
  <c r="E28" i="133"/>
  <c r="E27" i="133"/>
  <c r="E26" i="133"/>
  <c r="E25" i="133"/>
  <c r="E24" i="133"/>
  <c r="E23" i="133"/>
  <c r="E22" i="133"/>
  <c r="E21" i="133"/>
  <c r="E20" i="133"/>
  <c r="E19" i="133"/>
  <c r="E18" i="133"/>
  <c r="E17" i="133"/>
  <c r="E16" i="133"/>
  <c r="E15" i="133"/>
  <c r="E14" i="133"/>
  <c r="E13" i="133"/>
  <c r="E12" i="133"/>
  <c r="E11" i="133"/>
  <c r="E10" i="133"/>
  <c r="E9" i="133"/>
  <c r="E8" i="133"/>
  <c r="E7" i="133"/>
  <c r="E106" i="132"/>
  <c r="E105" i="132"/>
  <c r="E104" i="132"/>
  <c r="E103" i="132"/>
  <c r="E102" i="132"/>
  <c r="E101" i="132"/>
  <c r="E100" i="132"/>
  <c r="E99" i="132"/>
  <c r="E98" i="132"/>
  <c r="E97" i="132"/>
  <c r="E96" i="132"/>
  <c r="E95" i="132"/>
  <c r="E94" i="132"/>
  <c r="E93" i="132"/>
  <c r="E92" i="132"/>
  <c r="E91" i="132"/>
  <c r="E90" i="132"/>
  <c r="E89" i="132"/>
  <c r="E88" i="132"/>
  <c r="E87" i="132"/>
  <c r="E86" i="132"/>
  <c r="E85" i="132"/>
  <c r="E84" i="132"/>
  <c r="E83" i="132"/>
  <c r="E82" i="132"/>
  <c r="E81" i="132"/>
  <c r="E80" i="132"/>
  <c r="E79" i="132"/>
  <c r="E78" i="132"/>
  <c r="E77" i="132"/>
  <c r="E76" i="132"/>
  <c r="E75" i="132"/>
  <c r="E74" i="132"/>
  <c r="E73" i="132"/>
  <c r="E72" i="132"/>
  <c r="E71" i="132"/>
  <c r="E70" i="132"/>
  <c r="E69" i="132"/>
  <c r="E68" i="132"/>
  <c r="E67" i="132"/>
  <c r="E66" i="132"/>
  <c r="E65" i="132"/>
  <c r="E64" i="132"/>
  <c r="E63" i="132"/>
  <c r="E62" i="132"/>
  <c r="E61" i="132"/>
  <c r="E60" i="132"/>
  <c r="E59" i="132"/>
  <c r="E58" i="132"/>
  <c r="E57" i="132"/>
  <c r="E56" i="132"/>
  <c r="E55" i="132"/>
  <c r="E54" i="132"/>
  <c r="E53" i="132"/>
  <c r="E52" i="132"/>
  <c r="E51" i="132"/>
  <c r="E50" i="132"/>
  <c r="E49" i="132"/>
  <c r="E48" i="132"/>
  <c r="E47" i="132"/>
  <c r="E46" i="132"/>
  <c r="E45" i="132"/>
  <c r="E44" i="132"/>
  <c r="E43" i="132"/>
  <c r="E42" i="132"/>
  <c r="E41" i="132"/>
  <c r="E40" i="132"/>
  <c r="E39" i="132"/>
  <c r="E38" i="132"/>
  <c r="E37" i="132"/>
  <c r="E36" i="132"/>
  <c r="E35" i="132"/>
  <c r="E34" i="132"/>
  <c r="E33" i="132"/>
  <c r="E32" i="132"/>
  <c r="E31" i="132"/>
  <c r="E30" i="132"/>
  <c r="E29" i="132"/>
  <c r="E28" i="132"/>
  <c r="E27" i="132"/>
  <c r="E26" i="132"/>
  <c r="E25" i="132"/>
  <c r="E24" i="132"/>
  <c r="E23" i="132"/>
  <c r="E22" i="132"/>
  <c r="E21" i="132"/>
  <c r="E20" i="132"/>
  <c r="E19" i="132"/>
  <c r="E18" i="132"/>
  <c r="E17" i="132"/>
  <c r="E16" i="132"/>
  <c r="E15" i="132"/>
  <c r="E14" i="132"/>
  <c r="E13" i="132"/>
  <c r="E12" i="132"/>
  <c r="E11" i="132"/>
  <c r="E10" i="132"/>
  <c r="E9" i="132"/>
  <c r="E8" i="132"/>
  <c r="E7" i="132"/>
  <c r="E106" i="131"/>
  <c r="E105" i="131"/>
  <c r="E104" i="131"/>
  <c r="E103" i="131"/>
  <c r="E102" i="131"/>
  <c r="E101" i="131"/>
  <c r="E100" i="131"/>
  <c r="E99" i="131"/>
  <c r="E98" i="131"/>
  <c r="E97" i="131"/>
  <c r="E96" i="131"/>
  <c r="E95" i="131"/>
  <c r="E94" i="131"/>
  <c r="E93" i="131"/>
  <c r="E92" i="131"/>
  <c r="E91" i="131"/>
  <c r="E90" i="131"/>
  <c r="E89" i="131"/>
  <c r="E88" i="131"/>
  <c r="E87" i="131"/>
  <c r="E86" i="131"/>
  <c r="E85" i="131"/>
  <c r="E84" i="131"/>
  <c r="E83" i="131"/>
  <c r="E82" i="131"/>
  <c r="E81" i="131"/>
  <c r="E80" i="131"/>
  <c r="E79" i="131"/>
  <c r="E78" i="131"/>
  <c r="E77" i="131"/>
  <c r="E76" i="131"/>
  <c r="E75" i="131"/>
  <c r="E74" i="131"/>
  <c r="E73" i="131"/>
  <c r="E72" i="131"/>
  <c r="E71" i="131"/>
  <c r="E70" i="131"/>
  <c r="E69" i="131"/>
  <c r="E68" i="131"/>
  <c r="E67" i="131"/>
  <c r="E66" i="131"/>
  <c r="E65" i="131"/>
  <c r="E64" i="131"/>
  <c r="E63" i="131"/>
  <c r="E62" i="131"/>
  <c r="E61" i="131"/>
  <c r="E60" i="131"/>
  <c r="E59" i="131"/>
  <c r="E58" i="131"/>
  <c r="E57" i="131"/>
  <c r="E56" i="131"/>
  <c r="E55" i="131"/>
  <c r="E54" i="131"/>
  <c r="E53" i="131"/>
  <c r="E52" i="131"/>
  <c r="E51" i="131"/>
  <c r="E50" i="131"/>
  <c r="E49" i="131"/>
  <c r="E48" i="131"/>
  <c r="E47" i="131"/>
  <c r="E46" i="131"/>
  <c r="E45" i="131"/>
  <c r="E44" i="131"/>
  <c r="E43" i="131"/>
  <c r="E42" i="131"/>
  <c r="E41" i="131"/>
  <c r="E40" i="131"/>
  <c r="E39" i="131"/>
  <c r="E38" i="131"/>
  <c r="E37" i="131"/>
  <c r="E36" i="131"/>
  <c r="E35" i="131"/>
  <c r="E34" i="131"/>
  <c r="E33" i="131"/>
  <c r="E32" i="131"/>
  <c r="E31" i="131"/>
  <c r="E30" i="131"/>
  <c r="E29" i="131"/>
  <c r="E28" i="131"/>
  <c r="E27" i="131"/>
  <c r="E26" i="131"/>
  <c r="E25" i="131"/>
  <c r="E24" i="131"/>
  <c r="E23" i="131"/>
  <c r="E22" i="131"/>
  <c r="E21" i="131"/>
  <c r="E20" i="131"/>
  <c r="E19" i="131"/>
  <c r="E18" i="131"/>
  <c r="E17" i="131"/>
  <c r="E16" i="131"/>
  <c r="E15" i="131"/>
  <c r="E14" i="131"/>
  <c r="E13" i="131"/>
  <c r="E12" i="131"/>
  <c r="E11" i="131"/>
  <c r="E10" i="131"/>
  <c r="E9" i="131"/>
  <c r="E8" i="131"/>
  <c r="E7" i="131"/>
  <c r="E106" i="130"/>
  <c r="E105" i="130"/>
  <c r="E104" i="130"/>
  <c r="E103" i="130"/>
  <c r="E102" i="130"/>
  <c r="E101" i="130"/>
  <c r="E100" i="130"/>
  <c r="E99" i="130"/>
  <c r="E98" i="130"/>
  <c r="E97" i="130"/>
  <c r="E96" i="130"/>
  <c r="E95" i="130"/>
  <c r="E94" i="130"/>
  <c r="E93" i="130"/>
  <c r="E92" i="130"/>
  <c r="E91" i="130"/>
  <c r="E90" i="130"/>
  <c r="E89" i="130"/>
  <c r="E88" i="130"/>
  <c r="E87" i="130"/>
  <c r="E86" i="130"/>
  <c r="E85" i="130"/>
  <c r="E84" i="130"/>
  <c r="E83" i="130"/>
  <c r="E82" i="130"/>
  <c r="E81" i="130"/>
  <c r="E80" i="130"/>
  <c r="E79" i="130"/>
  <c r="E78" i="130"/>
  <c r="E77" i="130"/>
  <c r="E76" i="130"/>
  <c r="E75" i="130"/>
  <c r="E74" i="130"/>
  <c r="E73" i="130"/>
  <c r="E72" i="130"/>
  <c r="E71" i="130"/>
  <c r="E70" i="130"/>
  <c r="E69" i="130"/>
  <c r="E68" i="130"/>
  <c r="E67" i="130"/>
  <c r="E66" i="130"/>
  <c r="E65" i="130"/>
  <c r="E64" i="130"/>
  <c r="E63" i="130"/>
  <c r="E62" i="130"/>
  <c r="E61" i="130"/>
  <c r="E60" i="130"/>
  <c r="E59" i="130"/>
  <c r="E58" i="130"/>
  <c r="E57" i="130"/>
  <c r="E56" i="130"/>
  <c r="E55" i="130"/>
  <c r="E54" i="130"/>
  <c r="E53" i="130"/>
  <c r="E52" i="130"/>
  <c r="E51" i="130"/>
  <c r="E50" i="130"/>
  <c r="E49" i="130"/>
  <c r="E48" i="130"/>
  <c r="E47" i="130"/>
  <c r="E46" i="130"/>
  <c r="E45" i="130"/>
  <c r="E44" i="130"/>
  <c r="E43" i="130"/>
  <c r="E42" i="130"/>
  <c r="E41" i="130"/>
  <c r="E40" i="130"/>
  <c r="E39" i="130"/>
  <c r="E38" i="130"/>
  <c r="E37" i="130"/>
  <c r="E36" i="130"/>
  <c r="E35" i="130"/>
  <c r="E34" i="130"/>
  <c r="E33" i="130"/>
  <c r="E32" i="130"/>
  <c r="E31" i="130"/>
  <c r="E30" i="130"/>
  <c r="E29" i="130"/>
  <c r="E28" i="130"/>
  <c r="E27" i="130"/>
  <c r="E26" i="130"/>
  <c r="E25" i="130"/>
  <c r="E24" i="130"/>
  <c r="E23" i="130"/>
  <c r="E22" i="130"/>
  <c r="E21" i="130"/>
  <c r="E20" i="130"/>
  <c r="E19" i="130"/>
  <c r="E18" i="130"/>
  <c r="E17" i="130"/>
  <c r="E16" i="130"/>
  <c r="E15" i="130"/>
  <c r="E14" i="130"/>
  <c r="E13" i="130"/>
  <c r="E12" i="130"/>
  <c r="E11" i="130"/>
  <c r="E10" i="130"/>
  <c r="E9" i="130"/>
  <c r="E8" i="130"/>
  <c r="E7" i="130"/>
  <c r="E106" i="129"/>
  <c r="E105" i="129"/>
  <c r="E104" i="129"/>
  <c r="E103" i="129"/>
  <c r="E102" i="129"/>
  <c r="E101" i="129"/>
  <c r="E100" i="129"/>
  <c r="E99" i="129"/>
  <c r="E98" i="129"/>
  <c r="E97" i="129"/>
  <c r="E96" i="129"/>
  <c r="E95" i="129"/>
  <c r="E94" i="129"/>
  <c r="E93" i="129"/>
  <c r="E92" i="129"/>
  <c r="E91" i="129"/>
  <c r="E90" i="129"/>
  <c r="E89" i="129"/>
  <c r="E88" i="129"/>
  <c r="E87" i="129"/>
  <c r="E86" i="129"/>
  <c r="E85" i="129"/>
  <c r="E84" i="129"/>
  <c r="E83" i="129"/>
  <c r="E82" i="129"/>
  <c r="E81" i="129"/>
  <c r="E80" i="129"/>
  <c r="E79" i="129"/>
  <c r="E78" i="129"/>
  <c r="E77" i="129"/>
  <c r="E76" i="129"/>
  <c r="E75" i="129"/>
  <c r="E74" i="129"/>
  <c r="E73" i="129"/>
  <c r="E72" i="129"/>
  <c r="E71" i="129"/>
  <c r="E70" i="129"/>
  <c r="E69" i="129"/>
  <c r="E68" i="129"/>
  <c r="E67" i="129"/>
  <c r="E66" i="129"/>
  <c r="E65" i="129"/>
  <c r="E64" i="129"/>
  <c r="E63" i="129"/>
  <c r="E62" i="129"/>
  <c r="E61" i="129"/>
  <c r="E60" i="129"/>
  <c r="E59" i="129"/>
  <c r="E58" i="129"/>
  <c r="E57" i="129"/>
  <c r="E56" i="129"/>
  <c r="E55" i="129"/>
  <c r="E54" i="129"/>
  <c r="E53" i="129"/>
  <c r="E52" i="129"/>
  <c r="E51" i="129"/>
  <c r="E50" i="129"/>
  <c r="E49" i="129"/>
  <c r="E48" i="129"/>
  <c r="E47" i="129"/>
  <c r="E46" i="129"/>
  <c r="E45" i="129"/>
  <c r="E44" i="129"/>
  <c r="E43" i="129"/>
  <c r="E42" i="129"/>
  <c r="E41" i="129"/>
  <c r="E40" i="129"/>
  <c r="E39" i="129"/>
  <c r="E38" i="129"/>
  <c r="E37" i="129"/>
  <c r="E36" i="129"/>
  <c r="E35" i="129"/>
  <c r="E34" i="129"/>
  <c r="E33" i="129"/>
  <c r="E32" i="129"/>
  <c r="E31" i="129"/>
  <c r="E30" i="129"/>
  <c r="E29" i="129"/>
  <c r="E28" i="129"/>
  <c r="E27" i="129"/>
  <c r="E26" i="129"/>
  <c r="E25" i="129"/>
  <c r="E24" i="129"/>
  <c r="E23" i="129"/>
  <c r="E22" i="129"/>
  <c r="E21" i="129"/>
  <c r="E20" i="129"/>
  <c r="E19" i="129"/>
  <c r="E18" i="129"/>
  <c r="E17" i="129"/>
  <c r="E16" i="129"/>
  <c r="E15" i="129"/>
  <c r="E14" i="129"/>
  <c r="E13" i="129"/>
  <c r="E12" i="129"/>
  <c r="E11" i="129"/>
  <c r="E10" i="129"/>
  <c r="E9" i="129"/>
  <c r="E8" i="129"/>
  <c r="E7" i="129"/>
  <c r="E106" i="128"/>
  <c r="E105" i="128"/>
  <c r="E104" i="128"/>
  <c r="E103" i="128"/>
  <c r="E102" i="128"/>
  <c r="E101" i="128"/>
  <c r="E100" i="128"/>
  <c r="E99" i="128"/>
  <c r="E98" i="128"/>
  <c r="E97" i="128"/>
  <c r="E96" i="128"/>
  <c r="E95" i="128"/>
  <c r="E94" i="128"/>
  <c r="E93" i="128"/>
  <c r="E92" i="128"/>
  <c r="E91" i="128"/>
  <c r="E90" i="128"/>
  <c r="E89" i="128"/>
  <c r="E88" i="128"/>
  <c r="E87" i="128"/>
  <c r="E86" i="128"/>
  <c r="E85" i="128"/>
  <c r="E84" i="128"/>
  <c r="E83" i="128"/>
  <c r="E82" i="128"/>
  <c r="E81" i="128"/>
  <c r="E80" i="128"/>
  <c r="E79" i="128"/>
  <c r="E78" i="128"/>
  <c r="E77" i="128"/>
  <c r="E76" i="128"/>
  <c r="E75" i="128"/>
  <c r="E74" i="128"/>
  <c r="E73" i="128"/>
  <c r="E72" i="128"/>
  <c r="E71" i="128"/>
  <c r="E70" i="128"/>
  <c r="E69" i="128"/>
  <c r="E68" i="128"/>
  <c r="E67" i="128"/>
  <c r="E66" i="128"/>
  <c r="E65" i="128"/>
  <c r="E64" i="128"/>
  <c r="E63" i="128"/>
  <c r="E62" i="128"/>
  <c r="E61" i="128"/>
  <c r="E60" i="128"/>
  <c r="E59" i="128"/>
  <c r="E58" i="128"/>
  <c r="E57" i="128"/>
  <c r="E56" i="128"/>
  <c r="E55" i="128"/>
  <c r="E54" i="128"/>
  <c r="E53" i="128"/>
  <c r="E52" i="128"/>
  <c r="E51" i="128"/>
  <c r="E50" i="128"/>
  <c r="E49" i="128"/>
  <c r="E48" i="128"/>
  <c r="E47" i="128"/>
  <c r="E46" i="128"/>
  <c r="E45" i="128"/>
  <c r="E44" i="128"/>
  <c r="E43" i="128"/>
  <c r="E42" i="128"/>
  <c r="E41" i="128"/>
  <c r="E40" i="128"/>
  <c r="E39" i="128"/>
  <c r="E38" i="128"/>
  <c r="E37" i="128"/>
  <c r="E36" i="128"/>
  <c r="E35" i="128"/>
  <c r="E34" i="128"/>
  <c r="E33" i="128"/>
  <c r="E32" i="128"/>
  <c r="E31" i="128"/>
  <c r="E30" i="128"/>
  <c r="E29" i="128"/>
  <c r="E28" i="128"/>
  <c r="E27" i="128"/>
  <c r="E26" i="128"/>
  <c r="E25" i="128"/>
  <c r="E24" i="128"/>
  <c r="E23" i="128"/>
  <c r="E22" i="128"/>
  <c r="E21" i="128"/>
  <c r="E20" i="128"/>
  <c r="E19" i="128"/>
  <c r="E18" i="128"/>
  <c r="E17" i="128"/>
  <c r="E16" i="128"/>
  <c r="E15" i="128"/>
  <c r="E14" i="128"/>
  <c r="E13" i="128"/>
  <c r="E12" i="128"/>
  <c r="E11" i="128"/>
  <c r="E10" i="128"/>
  <c r="E9" i="128"/>
  <c r="E8" i="128"/>
  <c r="E7" i="128"/>
  <c r="E106" i="127"/>
  <c r="E105" i="127"/>
  <c r="E104" i="127"/>
  <c r="E103" i="127"/>
  <c r="E102" i="127"/>
  <c r="E101" i="127"/>
  <c r="E100" i="127"/>
  <c r="E99" i="127"/>
  <c r="E98" i="127"/>
  <c r="E97" i="127"/>
  <c r="E96" i="127"/>
  <c r="E95" i="127"/>
  <c r="E94" i="127"/>
  <c r="E93" i="127"/>
  <c r="E92" i="127"/>
  <c r="E91" i="127"/>
  <c r="E90" i="127"/>
  <c r="E89" i="127"/>
  <c r="E88" i="127"/>
  <c r="E87" i="127"/>
  <c r="E86" i="127"/>
  <c r="E85" i="127"/>
  <c r="E84" i="127"/>
  <c r="E83" i="127"/>
  <c r="E82" i="127"/>
  <c r="E81" i="127"/>
  <c r="E80" i="127"/>
  <c r="E79" i="127"/>
  <c r="E78" i="127"/>
  <c r="E77" i="127"/>
  <c r="E76" i="127"/>
  <c r="E75" i="127"/>
  <c r="E74" i="127"/>
  <c r="E73" i="127"/>
  <c r="E72" i="127"/>
  <c r="E71" i="127"/>
  <c r="E70" i="127"/>
  <c r="E69" i="127"/>
  <c r="E68" i="127"/>
  <c r="E67" i="127"/>
  <c r="E66" i="127"/>
  <c r="E65" i="127"/>
  <c r="E64" i="127"/>
  <c r="E63" i="127"/>
  <c r="E62" i="127"/>
  <c r="E61" i="127"/>
  <c r="E60" i="127"/>
  <c r="E59" i="127"/>
  <c r="E58" i="127"/>
  <c r="E57" i="127"/>
  <c r="E56" i="127"/>
  <c r="E55" i="127"/>
  <c r="E54" i="127"/>
  <c r="E53" i="127"/>
  <c r="E52" i="127"/>
  <c r="E51" i="127"/>
  <c r="E50" i="127"/>
  <c r="E49" i="127"/>
  <c r="E48" i="127"/>
  <c r="E47" i="127"/>
  <c r="E46" i="127"/>
  <c r="E45" i="127"/>
  <c r="E44" i="127"/>
  <c r="E43" i="127"/>
  <c r="E42" i="127"/>
  <c r="E41" i="127"/>
  <c r="E40" i="127"/>
  <c r="E39" i="127"/>
  <c r="E38" i="127"/>
  <c r="E37" i="127"/>
  <c r="E36" i="127"/>
  <c r="E35" i="127"/>
  <c r="E34" i="127"/>
  <c r="E33" i="127"/>
  <c r="E32" i="127"/>
  <c r="E31" i="127"/>
  <c r="E30" i="127"/>
  <c r="E29" i="127"/>
  <c r="E28" i="127"/>
  <c r="E27" i="127"/>
  <c r="E26" i="127"/>
  <c r="E25" i="127"/>
  <c r="E24" i="127"/>
  <c r="E23" i="127"/>
  <c r="E22" i="127"/>
  <c r="E21" i="127"/>
  <c r="E20" i="127"/>
  <c r="E19" i="127"/>
  <c r="E18" i="127"/>
  <c r="E17" i="127"/>
  <c r="E16" i="127"/>
  <c r="E15" i="127"/>
  <c r="E14" i="127"/>
  <c r="E13" i="127"/>
  <c r="E12" i="127"/>
  <c r="E11" i="127"/>
  <c r="E10" i="127"/>
  <c r="E9" i="127"/>
  <c r="E8" i="127"/>
  <c r="E7" i="127"/>
  <c r="E106" i="126"/>
  <c r="E105" i="126"/>
  <c r="E104" i="126"/>
  <c r="E103" i="126"/>
  <c r="E102" i="126"/>
  <c r="E101" i="126"/>
  <c r="E100" i="126"/>
  <c r="E99" i="126"/>
  <c r="E98" i="126"/>
  <c r="E97" i="126"/>
  <c r="E96" i="126"/>
  <c r="E95" i="126"/>
  <c r="E94" i="126"/>
  <c r="E93" i="126"/>
  <c r="E92" i="126"/>
  <c r="E91" i="126"/>
  <c r="E90" i="126"/>
  <c r="E89" i="126"/>
  <c r="E88" i="126"/>
  <c r="E87" i="126"/>
  <c r="E86" i="126"/>
  <c r="E85" i="126"/>
  <c r="E84" i="126"/>
  <c r="E83" i="126"/>
  <c r="E82" i="126"/>
  <c r="E81" i="126"/>
  <c r="E80" i="126"/>
  <c r="E79" i="126"/>
  <c r="E78" i="126"/>
  <c r="E77" i="126"/>
  <c r="E76" i="126"/>
  <c r="E75" i="126"/>
  <c r="E74" i="126"/>
  <c r="E73" i="126"/>
  <c r="E72" i="126"/>
  <c r="E71" i="126"/>
  <c r="E70" i="126"/>
  <c r="E69" i="126"/>
  <c r="E68" i="126"/>
  <c r="E67" i="126"/>
  <c r="E66" i="126"/>
  <c r="E65" i="126"/>
  <c r="E64" i="126"/>
  <c r="E63" i="126"/>
  <c r="E62" i="126"/>
  <c r="E61" i="126"/>
  <c r="E60" i="126"/>
  <c r="E59" i="126"/>
  <c r="E58" i="126"/>
  <c r="E57" i="126"/>
  <c r="E56" i="126"/>
  <c r="E55" i="126"/>
  <c r="E54" i="126"/>
  <c r="E53" i="126"/>
  <c r="E52" i="126"/>
  <c r="E51" i="126"/>
  <c r="E50" i="126"/>
  <c r="E49" i="126"/>
  <c r="E48" i="126"/>
  <c r="E47" i="126"/>
  <c r="E46" i="126"/>
  <c r="E45" i="126"/>
  <c r="E44" i="126"/>
  <c r="E43" i="126"/>
  <c r="E42" i="126"/>
  <c r="E41" i="126"/>
  <c r="E40" i="126"/>
  <c r="E39" i="126"/>
  <c r="E38" i="126"/>
  <c r="E37" i="126"/>
  <c r="E36" i="126"/>
  <c r="E35" i="126"/>
  <c r="E34" i="126"/>
  <c r="E33" i="126"/>
  <c r="E32" i="126"/>
  <c r="E31" i="126"/>
  <c r="E30" i="126"/>
  <c r="E29" i="126"/>
  <c r="E28" i="126"/>
  <c r="E27" i="126"/>
  <c r="E26" i="126"/>
  <c r="E25" i="126"/>
  <c r="E24" i="126"/>
  <c r="E23" i="126"/>
  <c r="E22" i="126"/>
  <c r="E21" i="126"/>
  <c r="E20" i="126"/>
  <c r="E19" i="126"/>
  <c r="E18" i="126"/>
  <c r="E17" i="126"/>
  <c r="E16" i="126"/>
  <c r="E15" i="126"/>
  <c r="E14" i="126"/>
  <c r="E13" i="126"/>
  <c r="E12" i="126"/>
  <c r="E11" i="126"/>
  <c r="E10" i="126"/>
  <c r="E9" i="126"/>
  <c r="E8" i="126"/>
  <c r="E7" i="126"/>
  <c r="E106" i="125"/>
  <c r="E105" i="125"/>
  <c r="E104" i="125"/>
  <c r="E103" i="125"/>
  <c r="E102" i="125"/>
  <c r="E101" i="125"/>
  <c r="E100" i="125"/>
  <c r="E99" i="125"/>
  <c r="E98" i="125"/>
  <c r="E97" i="125"/>
  <c r="E96" i="125"/>
  <c r="E95" i="125"/>
  <c r="E94" i="125"/>
  <c r="E93" i="125"/>
  <c r="E92" i="125"/>
  <c r="E91" i="125"/>
  <c r="E90" i="125"/>
  <c r="E89" i="125"/>
  <c r="E88" i="125"/>
  <c r="E87" i="125"/>
  <c r="E86" i="125"/>
  <c r="E85" i="125"/>
  <c r="E84" i="125"/>
  <c r="E83" i="125"/>
  <c r="E82" i="125"/>
  <c r="E81" i="125"/>
  <c r="E80" i="125"/>
  <c r="E79" i="125"/>
  <c r="E78" i="125"/>
  <c r="E77" i="125"/>
  <c r="E76" i="125"/>
  <c r="E75" i="125"/>
  <c r="E74" i="125"/>
  <c r="E73" i="125"/>
  <c r="E72" i="125"/>
  <c r="E71" i="125"/>
  <c r="E70" i="125"/>
  <c r="E69" i="125"/>
  <c r="E68" i="125"/>
  <c r="E67" i="125"/>
  <c r="E66" i="125"/>
  <c r="E65" i="125"/>
  <c r="E64" i="125"/>
  <c r="E63" i="125"/>
  <c r="E62" i="125"/>
  <c r="E61" i="125"/>
  <c r="E60" i="125"/>
  <c r="E59" i="125"/>
  <c r="E58" i="125"/>
  <c r="E57" i="125"/>
  <c r="E56" i="125"/>
  <c r="E55" i="125"/>
  <c r="E54" i="125"/>
  <c r="E53" i="125"/>
  <c r="E52" i="125"/>
  <c r="E51" i="125"/>
  <c r="E50" i="125"/>
  <c r="E49" i="125"/>
  <c r="E48" i="125"/>
  <c r="E47" i="125"/>
  <c r="E46" i="125"/>
  <c r="E45" i="125"/>
  <c r="E44" i="125"/>
  <c r="E43" i="125"/>
  <c r="E42" i="125"/>
  <c r="E41" i="125"/>
  <c r="E40" i="125"/>
  <c r="E39" i="125"/>
  <c r="E38" i="125"/>
  <c r="E37" i="125"/>
  <c r="E36" i="125"/>
  <c r="E35" i="125"/>
  <c r="E34" i="125"/>
  <c r="E33" i="125"/>
  <c r="E32" i="125"/>
  <c r="E31" i="125"/>
  <c r="E30" i="125"/>
  <c r="E29" i="125"/>
  <c r="E28" i="125"/>
  <c r="E27" i="125"/>
  <c r="E26" i="125"/>
  <c r="E25" i="125"/>
  <c r="E24" i="125"/>
  <c r="E23" i="125"/>
  <c r="E22" i="125"/>
  <c r="E21" i="125"/>
  <c r="E20" i="125"/>
  <c r="E19" i="125"/>
  <c r="E18" i="125"/>
  <c r="E17" i="125"/>
  <c r="E16" i="125"/>
  <c r="E15" i="125"/>
  <c r="E14" i="125"/>
  <c r="E13" i="125"/>
  <c r="E12" i="125"/>
  <c r="E11" i="125"/>
  <c r="E10" i="125"/>
  <c r="E9" i="125"/>
  <c r="E8" i="125"/>
  <c r="E7" i="125"/>
  <c r="E106" i="124"/>
  <c r="E105" i="124"/>
  <c r="E104" i="124"/>
  <c r="E103" i="124"/>
  <c r="E102" i="124"/>
  <c r="E101" i="124"/>
  <c r="E100" i="124"/>
  <c r="E99" i="124"/>
  <c r="E98" i="124"/>
  <c r="E97" i="124"/>
  <c r="E96" i="124"/>
  <c r="E95" i="124"/>
  <c r="E94" i="124"/>
  <c r="E93" i="124"/>
  <c r="E92" i="124"/>
  <c r="E91" i="124"/>
  <c r="E90" i="124"/>
  <c r="E89" i="124"/>
  <c r="E88" i="124"/>
  <c r="E87" i="124"/>
  <c r="E86" i="124"/>
  <c r="E85" i="124"/>
  <c r="E84" i="124"/>
  <c r="E83" i="124"/>
  <c r="E82" i="124"/>
  <c r="E81" i="124"/>
  <c r="E80" i="124"/>
  <c r="E79" i="124"/>
  <c r="E78" i="124"/>
  <c r="E77" i="124"/>
  <c r="E76" i="124"/>
  <c r="E75" i="124"/>
  <c r="E74" i="124"/>
  <c r="E73" i="124"/>
  <c r="E72" i="124"/>
  <c r="E71" i="124"/>
  <c r="E70" i="124"/>
  <c r="E69" i="124"/>
  <c r="E68" i="124"/>
  <c r="E67" i="124"/>
  <c r="E66" i="124"/>
  <c r="E65" i="124"/>
  <c r="E64" i="124"/>
  <c r="E63" i="124"/>
  <c r="E62" i="124"/>
  <c r="E61" i="124"/>
  <c r="E60" i="124"/>
  <c r="E59" i="124"/>
  <c r="E58" i="124"/>
  <c r="E57" i="124"/>
  <c r="E56" i="124"/>
  <c r="E55" i="124"/>
  <c r="E54" i="124"/>
  <c r="E53" i="124"/>
  <c r="E52" i="124"/>
  <c r="E51" i="124"/>
  <c r="E50" i="124"/>
  <c r="E49" i="124"/>
  <c r="E48" i="124"/>
  <c r="E47" i="124"/>
  <c r="E46" i="124"/>
  <c r="E45" i="124"/>
  <c r="E44" i="124"/>
  <c r="E43" i="124"/>
  <c r="E42" i="124"/>
  <c r="E41" i="124"/>
  <c r="E40" i="124"/>
  <c r="E39" i="124"/>
  <c r="E38" i="124"/>
  <c r="E37" i="124"/>
  <c r="E36" i="124"/>
  <c r="E35" i="124"/>
  <c r="E34" i="124"/>
  <c r="E33" i="124"/>
  <c r="E32" i="124"/>
  <c r="E31" i="124"/>
  <c r="E30" i="124"/>
  <c r="E29" i="124"/>
  <c r="E28" i="124"/>
  <c r="E27" i="124"/>
  <c r="E26" i="124"/>
  <c r="E25" i="124"/>
  <c r="E24" i="124"/>
  <c r="E23" i="124"/>
  <c r="E22" i="124"/>
  <c r="E21" i="124"/>
  <c r="E20" i="124"/>
  <c r="E19" i="124"/>
  <c r="E18" i="124"/>
  <c r="E17" i="124"/>
  <c r="E16" i="124"/>
  <c r="E15" i="124"/>
  <c r="E14" i="124"/>
  <c r="E13" i="124"/>
  <c r="E12" i="124"/>
  <c r="E11" i="124"/>
  <c r="E10" i="124"/>
  <c r="E9" i="124"/>
  <c r="E8" i="124"/>
  <c r="E7" i="124"/>
  <c r="E106" i="123"/>
  <c r="E105" i="123"/>
  <c r="E104" i="123"/>
  <c r="E103" i="123"/>
  <c r="E102" i="123"/>
  <c r="E101" i="123"/>
  <c r="E100" i="123"/>
  <c r="E99" i="123"/>
  <c r="E98" i="123"/>
  <c r="E97" i="123"/>
  <c r="E96" i="123"/>
  <c r="E95" i="123"/>
  <c r="E94" i="123"/>
  <c r="E93" i="123"/>
  <c r="E92" i="123"/>
  <c r="E91" i="123"/>
  <c r="E90" i="123"/>
  <c r="E89" i="123"/>
  <c r="E88" i="123"/>
  <c r="E87" i="123"/>
  <c r="E86" i="123"/>
  <c r="E85" i="123"/>
  <c r="E84" i="123"/>
  <c r="E83" i="123"/>
  <c r="E82" i="123"/>
  <c r="E81" i="123"/>
  <c r="E80" i="123"/>
  <c r="E79" i="123"/>
  <c r="E78" i="123"/>
  <c r="E77" i="123"/>
  <c r="E76" i="123"/>
  <c r="E75" i="123"/>
  <c r="E74" i="123"/>
  <c r="E73" i="123"/>
  <c r="E72" i="123"/>
  <c r="E71" i="123"/>
  <c r="E70" i="123"/>
  <c r="E69" i="123"/>
  <c r="E68" i="123"/>
  <c r="E67" i="123"/>
  <c r="E66" i="123"/>
  <c r="E65" i="123"/>
  <c r="E64" i="123"/>
  <c r="E63" i="123"/>
  <c r="E62" i="123"/>
  <c r="E61" i="123"/>
  <c r="E60" i="123"/>
  <c r="E59" i="123"/>
  <c r="E58" i="123"/>
  <c r="E57" i="123"/>
  <c r="E56" i="123"/>
  <c r="E55" i="123"/>
  <c r="E54" i="123"/>
  <c r="E53" i="123"/>
  <c r="E52" i="123"/>
  <c r="E51" i="123"/>
  <c r="E50" i="123"/>
  <c r="E49" i="123"/>
  <c r="E48" i="123"/>
  <c r="E47" i="123"/>
  <c r="E46" i="123"/>
  <c r="E45" i="123"/>
  <c r="E44" i="123"/>
  <c r="E43" i="123"/>
  <c r="E42" i="123"/>
  <c r="E41" i="123"/>
  <c r="E40" i="123"/>
  <c r="E39" i="123"/>
  <c r="E38" i="123"/>
  <c r="E37" i="123"/>
  <c r="E36" i="123"/>
  <c r="E35" i="123"/>
  <c r="E34" i="123"/>
  <c r="E33" i="123"/>
  <c r="E32" i="123"/>
  <c r="E31" i="123"/>
  <c r="E30" i="123"/>
  <c r="E29" i="123"/>
  <c r="E28" i="123"/>
  <c r="E27" i="123"/>
  <c r="E26" i="123"/>
  <c r="E25" i="123"/>
  <c r="E24" i="123"/>
  <c r="E23" i="123"/>
  <c r="E22" i="123"/>
  <c r="E21" i="123"/>
  <c r="E20" i="123"/>
  <c r="E19" i="123"/>
  <c r="E18" i="123"/>
  <c r="E17" i="123"/>
  <c r="E16" i="123"/>
  <c r="E15" i="123"/>
  <c r="E14" i="123"/>
  <c r="E13" i="123"/>
  <c r="E12" i="123"/>
  <c r="E11" i="123"/>
  <c r="E10" i="123"/>
  <c r="E9" i="123"/>
  <c r="E8" i="123"/>
  <c r="E7" i="123"/>
  <c r="E106" i="122"/>
  <c r="E105" i="122"/>
  <c r="E104" i="122"/>
  <c r="E103" i="122"/>
  <c r="E102" i="122"/>
  <c r="E101" i="122"/>
  <c r="E100" i="122"/>
  <c r="E99" i="122"/>
  <c r="E98" i="122"/>
  <c r="E97" i="122"/>
  <c r="E96" i="122"/>
  <c r="E95" i="122"/>
  <c r="E94" i="122"/>
  <c r="E93" i="122"/>
  <c r="E92" i="122"/>
  <c r="E91" i="122"/>
  <c r="E90" i="122"/>
  <c r="E89" i="122"/>
  <c r="E88" i="122"/>
  <c r="E87" i="122"/>
  <c r="E86" i="122"/>
  <c r="E85" i="122"/>
  <c r="E84" i="122"/>
  <c r="E83" i="122"/>
  <c r="E82" i="122"/>
  <c r="E81" i="122"/>
  <c r="E80" i="122"/>
  <c r="E79" i="122"/>
  <c r="E78" i="122"/>
  <c r="E77" i="122"/>
  <c r="E76" i="122"/>
  <c r="E75" i="122"/>
  <c r="E74" i="122"/>
  <c r="E73" i="122"/>
  <c r="E72" i="122"/>
  <c r="E71" i="122"/>
  <c r="E70" i="122"/>
  <c r="E69" i="122"/>
  <c r="E68" i="122"/>
  <c r="E67" i="122"/>
  <c r="E66" i="122"/>
  <c r="E65" i="122"/>
  <c r="E64" i="122"/>
  <c r="E63" i="122"/>
  <c r="E62" i="122"/>
  <c r="E61" i="122"/>
  <c r="E60" i="122"/>
  <c r="E59" i="122"/>
  <c r="E58" i="122"/>
  <c r="E57" i="122"/>
  <c r="E56" i="122"/>
  <c r="E55" i="122"/>
  <c r="E54" i="122"/>
  <c r="E53" i="122"/>
  <c r="E52" i="122"/>
  <c r="E51" i="122"/>
  <c r="E50" i="122"/>
  <c r="E49" i="122"/>
  <c r="E48" i="122"/>
  <c r="E47" i="122"/>
  <c r="E46" i="122"/>
  <c r="E45" i="122"/>
  <c r="E44" i="122"/>
  <c r="E43" i="122"/>
  <c r="E42" i="122"/>
  <c r="E41" i="122"/>
  <c r="E40" i="122"/>
  <c r="E39" i="122"/>
  <c r="E38" i="122"/>
  <c r="E37" i="122"/>
  <c r="E36" i="122"/>
  <c r="E35" i="122"/>
  <c r="E34" i="122"/>
  <c r="E33" i="122"/>
  <c r="E32" i="122"/>
  <c r="E31" i="122"/>
  <c r="E30" i="122"/>
  <c r="E29" i="122"/>
  <c r="E28" i="122"/>
  <c r="E27" i="122"/>
  <c r="E26" i="122"/>
  <c r="E25" i="122"/>
  <c r="E24" i="122"/>
  <c r="E23" i="122"/>
  <c r="E22" i="122"/>
  <c r="E21" i="122"/>
  <c r="E20" i="122"/>
  <c r="E19" i="122"/>
  <c r="E18" i="122"/>
  <c r="E17" i="122"/>
  <c r="E16" i="122"/>
  <c r="E15" i="122"/>
  <c r="E14" i="122"/>
  <c r="E13" i="122"/>
  <c r="E12" i="122"/>
  <c r="E11" i="122"/>
  <c r="E10" i="122"/>
  <c r="E9" i="122"/>
  <c r="E8" i="122"/>
  <c r="E7" i="122"/>
  <c r="E106" i="121"/>
  <c r="E105" i="121"/>
  <c r="E104" i="121"/>
  <c r="E103" i="121"/>
  <c r="E102" i="121"/>
  <c r="E101" i="121"/>
  <c r="E100" i="121"/>
  <c r="E99" i="121"/>
  <c r="E98" i="121"/>
  <c r="E97" i="121"/>
  <c r="E96" i="121"/>
  <c r="E95" i="121"/>
  <c r="E94" i="121"/>
  <c r="E93" i="121"/>
  <c r="E92" i="121"/>
  <c r="E91" i="121"/>
  <c r="E90" i="121"/>
  <c r="E89" i="121"/>
  <c r="E88" i="121"/>
  <c r="E87" i="121"/>
  <c r="E86" i="121"/>
  <c r="E85" i="121"/>
  <c r="E84" i="121"/>
  <c r="E83" i="121"/>
  <c r="E82" i="121"/>
  <c r="E81" i="121"/>
  <c r="E80" i="121"/>
  <c r="E79" i="121"/>
  <c r="E78" i="121"/>
  <c r="E77" i="121"/>
  <c r="E76" i="121"/>
  <c r="E75" i="121"/>
  <c r="E74" i="121"/>
  <c r="E73" i="121"/>
  <c r="E72" i="121"/>
  <c r="E71" i="121"/>
  <c r="E70" i="121"/>
  <c r="E69" i="121"/>
  <c r="E68" i="121"/>
  <c r="E67" i="121"/>
  <c r="E66" i="121"/>
  <c r="E65" i="121"/>
  <c r="E64" i="121"/>
  <c r="E63" i="121"/>
  <c r="E62" i="121"/>
  <c r="E61" i="121"/>
  <c r="E60" i="121"/>
  <c r="E59" i="121"/>
  <c r="E58" i="121"/>
  <c r="E57" i="121"/>
  <c r="E56" i="121"/>
  <c r="E55" i="121"/>
  <c r="E54" i="121"/>
  <c r="E53" i="121"/>
  <c r="E52" i="121"/>
  <c r="E51" i="121"/>
  <c r="E50" i="121"/>
  <c r="E49" i="121"/>
  <c r="E48" i="121"/>
  <c r="E47" i="121"/>
  <c r="E46" i="121"/>
  <c r="E45" i="121"/>
  <c r="E44" i="121"/>
  <c r="E43" i="121"/>
  <c r="E42" i="121"/>
  <c r="E41" i="121"/>
  <c r="E40" i="121"/>
  <c r="E39" i="121"/>
  <c r="E38" i="121"/>
  <c r="E37" i="121"/>
  <c r="E36" i="121"/>
  <c r="E35" i="121"/>
  <c r="E34" i="121"/>
  <c r="E33" i="121"/>
  <c r="E32" i="121"/>
  <c r="E31" i="121"/>
  <c r="E30" i="121"/>
  <c r="E29" i="121"/>
  <c r="E28" i="121"/>
  <c r="E27" i="121"/>
  <c r="E26" i="121"/>
  <c r="E25" i="121"/>
  <c r="E24" i="121"/>
  <c r="E23" i="121"/>
  <c r="E22" i="121"/>
  <c r="E21" i="121"/>
  <c r="E20" i="121"/>
  <c r="E19" i="121"/>
  <c r="E18" i="121"/>
  <c r="E17" i="121"/>
  <c r="E16" i="121"/>
  <c r="E15" i="121"/>
  <c r="E14" i="121"/>
  <c r="E13" i="121"/>
  <c r="E12" i="121"/>
  <c r="E11" i="121"/>
  <c r="E10" i="121"/>
  <c r="E9" i="121"/>
  <c r="E8" i="121"/>
  <c r="E7" i="121"/>
  <c r="E106" i="120"/>
  <c r="E105" i="120"/>
  <c r="E104" i="120"/>
  <c r="E103" i="120"/>
  <c r="E102" i="120"/>
  <c r="E101" i="120"/>
  <c r="E100" i="120"/>
  <c r="E99" i="120"/>
  <c r="E98" i="120"/>
  <c r="E97" i="120"/>
  <c r="E96" i="120"/>
  <c r="E95" i="120"/>
  <c r="E94" i="120"/>
  <c r="E93" i="120"/>
  <c r="E92" i="120"/>
  <c r="E91" i="120"/>
  <c r="E90" i="120"/>
  <c r="E89" i="120"/>
  <c r="E88" i="120"/>
  <c r="E87" i="120"/>
  <c r="E86" i="120"/>
  <c r="E85" i="120"/>
  <c r="E84" i="120"/>
  <c r="E83" i="120"/>
  <c r="E82" i="120"/>
  <c r="E81" i="120"/>
  <c r="E80" i="120"/>
  <c r="E79" i="120"/>
  <c r="E78" i="120"/>
  <c r="E77" i="120"/>
  <c r="E76" i="120"/>
  <c r="E75" i="120"/>
  <c r="E74" i="120"/>
  <c r="E73" i="120"/>
  <c r="E72" i="120"/>
  <c r="E71" i="120"/>
  <c r="E70" i="120"/>
  <c r="E69" i="120"/>
  <c r="E68" i="120"/>
  <c r="E67" i="120"/>
  <c r="E66" i="120"/>
  <c r="E65" i="120"/>
  <c r="E64" i="120"/>
  <c r="E63" i="120"/>
  <c r="E62" i="120"/>
  <c r="E61" i="120"/>
  <c r="E60" i="120"/>
  <c r="E59" i="120"/>
  <c r="E58" i="120"/>
  <c r="E57" i="120"/>
  <c r="E56" i="120"/>
  <c r="E55" i="120"/>
  <c r="E54" i="120"/>
  <c r="E53" i="120"/>
  <c r="E52" i="120"/>
  <c r="E51" i="120"/>
  <c r="E50" i="120"/>
  <c r="E49" i="120"/>
  <c r="E48" i="120"/>
  <c r="E47" i="120"/>
  <c r="E46" i="120"/>
  <c r="E45" i="120"/>
  <c r="E44" i="120"/>
  <c r="E43" i="120"/>
  <c r="E42" i="120"/>
  <c r="E41" i="120"/>
  <c r="E40" i="120"/>
  <c r="E39" i="120"/>
  <c r="E38" i="120"/>
  <c r="E37" i="120"/>
  <c r="E36" i="120"/>
  <c r="E35" i="120"/>
  <c r="E34" i="120"/>
  <c r="E33" i="120"/>
  <c r="E32" i="120"/>
  <c r="E31" i="120"/>
  <c r="E30" i="120"/>
  <c r="E29" i="120"/>
  <c r="E28" i="120"/>
  <c r="E27" i="120"/>
  <c r="E26" i="120"/>
  <c r="E25" i="120"/>
  <c r="E24" i="120"/>
  <c r="E23" i="120"/>
  <c r="E22" i="120"/>
  <c r="E21" i="120"/>
  <c r="E20" i="120"/>
  <c r="E19" i="120"/>
  <c r="E18" i="120"/>
  <c r="E17" i="120"/>
  <c r="E16" i="120"/>
  <c r="E15" i="120"/>
  <c r="E14" i="120"/>
  <c r="E13" i="120"/>
  <c r="E12" i="120"/>
  <c r="E11" i="120"/>
  <c r="E10" i="120"/>
  <c r="E9" i="120"/>
  <c r="E8" i="120"/>
  <c r="E7" i="120"/>
  <c r="E106" i="119"/>
  <c r="E105" i="119"/>
  <c r="E104" i="119"/>
  <c r="E103" i="119"/>
  <c r="E102" i="119"/>
  <c r="E101" i="119"/>
  <c r="E100" i="119"/>
  <c r="E99" i="119"/>
  <c r="E98" i="119"/>
  <c r="E97" i="119"/>
  <c r="E96" i="119"/>
  <c r="E95" i="119"/>
  <c r="E94" i="119"/>
  <c r="E93" i="119"/>
  <c r="E92" i="119"/>
  <c r="E91" i="119"/>
  <c r="E90" i="119"/>
  <c r="E89" i="119"/>
  <c r="E88" i="119"/>
  <c r="E87" i="119"/>
  <c r="E86" i="119"/>
  <c r="E85" i="119"/>
  <c r="E84" i="119"/>
  <c r="E83" i="119"/>
  <c r="E82" i="119"/>
  <c r="E81" i="119"/>
  <c r="E80" i="119"/>
  <c r="E79" i="119"/>
  <c r="E78" i="119"/>
  <c r="E77" i="119"/>
  <c r="E76" i="119"/>
  <c r="E75" i="119"/>
  <c r="E74" i="119"/>
  <c r="E73" i="119"/>
  <c r="E72" i="119"/>
  <c r="E71" i="119"/>
  <c r="E70" i="119"/>
  <c r="E69" i="119"/>
  <c r="E68" i="119"/>
  <c r="E67" i="119"/>
  <c r="E66" i="119"/>
  <c r="E65" i="119"/>
  <c r="E64" i="119"/>
  <c r="E63" i="119"/>
  <c r="E62" i="119"/>
  <c r="E61" i="119"/>
  <c r="E60" i="119"/>
  <c r="E59" i="119"/>
  <c r="E58" i="119"/>
  <c r="E57" i="119"/>
  <c r="E56" i="119"/>
  <c r="E55" i="119"/>
  <c r="E54" i="119"/>
  <c r="E53" i="119"/>
  <c r="E52" i="119"/>
  <c r="E51" i="119"/>
  <c r="E50" i="119"/>
  <c r="E49" i="119"/>
  <c r="E48" i="119"/>
  <c r="E47" i="119"/>
  <c r="E46" i="119"/>
  <c r="E45" i="119"/>
  <c r="E44" i="119"/>
  <c r="E43" i="119"/>
  <c r="E42" i="119"/>
  <c r="E41" i="119"/>
  <c r="E40" i="119"/>
  <c r="E39" i="119"/>
  <c r="E38" i="119"/>
  <c r="E37" i="119"/>
  <c r="E36" i="119"/>
  <c r="E35" i="119"/>
  <c r="E34" i="119"/>
  <c r="E33" i="119"/>
  <c r="E32" i="119"/>
  <c r="E31" i="119"/>
  <c r="E30" i="119"/>
  <c r="E29" i="119"/>
  <c r="E28" i="119"/>
  <c r="E27" i="119"/>
  <c r="E26" i="119"/>
  <c r="E25" i="119"/>
  <c r="E24" i="119"/>
  <c r="E23" i="119"/>
  <c r="E22" i="119"/>
  <c r="E21" i="119"/>
  <c r="E20" i="119"/>
  <c r="E19" i="119"/>
  <c r="E18" i="119"/>
  <c r="E17" i="119"/>
  <c r="E16" i="119"/>
  <c r="E15" i="119"/>
  <c r="E14" i="119"/>
  <c r="E13" i="119"/>
  <c r="E12" i="119"/>
  <c r="E11" i="119"/>
  <c r="E10" i="119"/>
  <c r="E9" i="119"/>
  <c r="E8" i="119"/>
  <c r="E7" i="119"/>
  <c r="E106" i="118"/>
  <c r="E105" i="118"/>
  <c r="E104" i="118"/>
  <c r="E103" i="118"/>
  <c r="E102" i="118"/>
  <c r="E101" i="118"/>
  <c r="E100" i="118"/>
  <c r="E99" i="118"/>
  <c r="E98" i="118"/>
  <c r="E97" i="118"/>
  <c r="E96" i="118"/>
  <c r="E95" i="118"/>
  <c r="E94" i="118"/>
  <c r="E93" i="118"/>
  <c r="E92" i="118"/>
  <c r="E91" i="118"/>
  <c r="E90" i="118"/>
  <c r="E89" i="118"/>
  <c r="E88" i="118"/>
  <c r="E87" i="118"/>
  <c r="E86" i="118"/>
  <c r="E85" i="118"/>
  <c r="E84" i="118"/>
  <c r="E83" i="118"/>
  <c r="E82" i="118"/>
  <c r="E81" i="118"/>
  <c r="E80" i="118"/>
  <c r="E79" i="118"/>
  <c r="E78" i="118"/>
  <c r="E77" i="118"/>
  <c r="E76" i="118"/>
  <c r="E75" i="118"/>
  <c r="E74" i="118"/>
  <c r="E73" i="118"/>
  <c r="E72" i="118"/>
  <c r="E71" i="118"/>
  <c r="E70" i="118"/>
  <c r="E69" i="118"/>
  <c r="E68" i="118"/>
  <c r="E67" i="118"/>
  <c r="E66" i="118"/>
  <c r="E65" i="118"/>
  <c r="E64" i="118"/>
  <c r="E63" i="118"/>
  <c r="E62" i="118"/>
  <c r="E61" i="118"/>
  <c r="E60" i="118"/>
  <c r="E59" i="118"/>
  <c r="E58" i="118"/>
  <c r="E57" i="118"/>
  <c r="E56" i="118"/>
  <c r="E55" i="118"/>
  <c r="E54" i="118"/>
  <c r="E53" i="118"/>
  <c r="E52" i="118"/>
  <c r="E51" i="118"/>
  <c r="E50" i="118"/>
  <c r="E49" i="118"/>
  <c r="E48" i="118"/>
  <c r="E47" i="118"/>
  <c r="E46" i="118"/>
  <c r="E45" i="118"/>
  <c r="E44" i="118"/>
  <c r="E43" i="118"/>
  <c r="E42" i="118"/>
  <c r="E41" i="118"/>
  <c r="E40" i="118"/>
  <c r="E39" i="118"/>
  <c r="E38" i="118"/>
  <c r="E37" i="118"/>
  <c r="E36" i="118"/>
  <c r="E35" i="118"/>
  <c r="E34" i="118"/>
  <c r="E33" i="118"/>
  <c r="E32" i="118"/>
  <c r="E31" i="118"/>
  <c r="E30" i="118"/>
  <c r="E29" i="118"/>
  <c r="E28" i="118"/>
  <c r="E27" i="118"/>
  <c r="E26" i="118"/>
  <c r="E25" i="118"/>
  <c r="E24" i="118"/>
  <c r="E23" i="118"/>
  <c r="E22" i="118"/>
  <c r="E21" i="118"/>
  <c r="E20" i="118"/>
  <c r="E19" i="118"/>
  <c r="E18" i="118"/>
  <c r="E17" i="118"/>
  <c r="E16" i="118"/>
  <c r="E15" i="118"/>
  <c r="E14" i="118"/>
  <c r="E13" i="118"/>
  <c r="E12" i="118"/>
  <c r="E11" i="118"/>
  <c r="E10" i="118"/>
  <c r="E9" i="118"/>
  <c r="E8" i="118"/>
  <c r="E7" i="118"/>
  <c r="E106" i="117"/>
  <c r="E105" i="117"/>
  <c r="E104" i="117"/>
  <c r="E103" i="117"/>
  <c r="E102" i="117"/>
  <c r="E101" i="117"/>
  <c r="E100" i="117"/>
  <c r="E99" i="117"/>
  <c r="E98" i="117"/>
  <c r="E97" i="117"/>
  <c r="E96" i="117"/>
  <c r="E95" i="117"/>
  <c r="E94" i="117"/>
  <c r="E93" i="117"/>
  <c r="E92" i="117"/>
  <c r="E91" i="117"/>
  <c r="E90" i="117"/>
  <c r="E89" i="117"/>
  <c r="E88" i="117"/>
  <c r="E87" i="117"/>
  <c r="E86" i="117"/>
  <c r="E85" i="117"/>
  <c r="E84" i="117"/>
  <c r="E83" i="117"/>
  <c r="E82" i="117"/>
  <c r="E81" i="117"/>
  <c r="E80" i="117"/>
  <c r="E79" i="117"/>
  <c r="E78" i="117"/>
  <c r="E77" i="117"/>
  <c r="E76" i="117"/>
  <c r="E75" i="117"/>
  <c r="E74" i="117"/>
  <c r="E73" i="117"/>
  <c r="E72" i="117"/>
  <c r="E71" i="117"/>
  <c r="E70" i="117"/>
  <c r="E69" i="117"/>
  <c r="E68" i="117"/>
  <c r="E67" i="117"/>
  <c r="E66" i="117"/>
  <c r="E65" i="117"/>
  <c r="E64" i="117"/>
  <c r="E63" i="117"/>
  <c r="E62" i="117"/>
  <c r="E61" i="117"/>
  <c r="E60" i="117"/>
  <c r="E59" i="117"/>
  <c r="E58" i="117"/>
  <c r="E57" i="117"/>
  <c r="E56" i="117"/>
  <c r="E55" i="117"/>
  <c r="E54" i="117"/>
  <c r="E53" i="117"/>
  <c r="E52" i="117"/>
  <c r="E51" i="117"/>
  <c r="E50" i="117"/>
  <c r="E49" i="117"/>
  <c r="E48" i="117"/>
  <c r="E47" i="117"/>
  <c r="E46" i="117"/>
  <c r="E45" i="117"/>
  <c r="E44" i="117"/>
  <c r="E43" i="117"/>
  <c r="E42" i="117"/>
  <c r="E41" i="117"/>
  <c r="E40" i="117"/>
  <c r="E39" i="117"/>
  <c r="E38" i="117"/>
  <c r="E37" i="117"/>
  <c r="E36" i="117"/>
  <c r="E35" i="117"/>
  <c r="E34" i="117"/>
  <c r="E33" i="117"/>
  <c r="E32" i="117"/>
  <c r="E31" i="117"/>
  <c r="E30" i="117"/>
  <c r="E29" i="117"/>
  <c r="E28" i="117"/>
  <c r="E27" i="117"/>
  <c r="E26" i="117"/>
  <c r="E25" i="117"/>
  <c r="E24" i="117"/>
  <c r="E23" i="117"/>
  <c r="E22" i="117"/>
  <c r="E21" i="117"/>
  <c r="E20" i="117"/>
  <c r="E19" i="117"/>
  <c r="E18" i="117"/>
  <c r="E17" i="117"/>
  <c r="E16" i="117"/>
  <c r="E15" i="117"/>
  <c r="E14" i="117"/>
  <c r="E13" i="117"/>
  <c r="E12" i="117"/>
  <c r="E11" i="117"/>
  <c r="E10" i="117"/>
  <c r="E9" i="117"/>
  <c r="E8" i="117"/>
  <c r="E7" i="117"/>
  <c r="E106" i="116"/>
  <c r="E105" i="116"/>
  <c r="E104" i="116"/>
  <c r="E103" i="116"/>
  <c r="E102" i="116"/>
  <c r="E101" i="116"/>
  <c r="E100" i="116"/>
  <c r="E99" i="116"/>
  <c r="E98" i="116"/>
  <c r="E97" i="116"/>
  <c r="E96" i="116"/>
  <c r="E95" i="116"/>
  <c r="E94" i="116"/>
  <c r="E93" i="116"/>
  <c r="E92" i="116"/>
  <c r="E91" i="116"/>
  <c r="E90" i="116"/>
  <c r="E89" i="116"/>
  <c r="E88" i="116"/>
  <c r="E87" i="116"/>
  <c r="E86" i="116"/>
  <c r="E85" i="116"/>
  <c r="E84" i="116"/>
  <c r="E83" i="116"/>
  <c r="E82" i="116"/>
  <c r="E81" i="116"/>
  <c r="E80" i="116"/>
  <c r="E79" i="116"/>
  <c r="E78" i="116"/>
  <c r="E77" i="116"/>
  <c r="E76" i="116"/>
  <c r="E75" i="116"/>
  <c r="E74" i="116"/>
  <c r="E73" i="116"/>
  <c r="E72" i="116"/>
  <c r="E71" i="116"/>
  <c r="E70" i="116"/>
  <c r="E69" i="116"/>
  <c r="E68" i="116"/>
  <c r="E67" i="116"/>
  <c r="E66" i="116"/>
  <c r="E65" i="116"/>
  <c r="E64" i="116"/>
  <c r="E63" i="116"/>
  <c r="E62" i="116"/>
  <c r="E61" i="116"/>
  <c r="E60" i="116"/>
  <c r="E59" i="116"/>
  <c r="E58" i="116"/>
  <c r="E57" i="116"/>
  <c r="E56" i="116"/>
  <c r="E55" i="116"/>
  <c r="E54" i="116"/>
  <c r="E53" i="116"/>
  <c r="E52" i="116"/>
  <c r="E51" i="116"/>
  <c r="E50" i="116"/>
  <c r="E49" i="116"/>
  <c r="E48" i="116"/>
  <c r="E47" i="116"/>
  <c r="E46" i="116"/>
  <c r="E45" i="116"/>
  <c r="E44" i="116"/>
  <c r="E43" i="116"/>
  <c r="E42" i="116"/>
  <c r="E41" i="116"/>
  <c r="E40" i="116"/>
  <c r="E39" i="116"/>
  <c r="E38" i="116"/>
  <c r="E37" i="116"/>
  <c r="E36" i="116"/>
  <c r="E35" i="116"/>
  <c r="E34" i="116"/>
  <c r="E33" i="116"/>
  <c r="E32" i="116"/>
  <c r="E31" i="116"/>
  <c r="E30" i="116"/>
  <c r="E29" i="116"/>
  <c r="E28" i="116"/>
  <c r="E27" i="116"/>
  <c r="E26" i="116"/>
  <c r="E25" i="116"/>
  <c r="E24" i="116"/>
  <c r="E23" i="116"/>
  <c r="E22" i="116"/>
  <c r="E21" i="116"/>
  <c r="E20" i="116"/>
  <c r="E19" i="116"/>
  <c r="E18" i="116"/>
  <c r="E17" i="116"/>
  <c r="E16" i="116"/>
  <c r="E15" i="116"/>
  <c r="E14" i="116"/>
  <c r="E13" i="116"/>
  <c r="E12" i="116"/>
  <c r="E11" i="116"/>
  <c r="E10" i="116"/>
  <c r="E9" i="116"/>
  <c r="E8" i="116"/>
  <c r="E7" i="116"/>
  <c r="E106" i="115"/>
  <c r="E105" i="115"/>
  <c r="E104" i="115"/>
  <c r="E103" i="115"/>
  <c r="E102" i="115"/>
  <c r="E101" i="115"/>
  <c r="E100" i="115"/>
  <c r="E99" i="115"/>
  <c r="E98" i="115"/>
  <c r="E97" i="115"/>
  <c r="E96" i="115"/>
  <c r="E95" i="115"/>
  <c r="E94" i="115"/>
  <c r="E93" i="115"/>
  <c r="E92" i="115"/>
  <c r="E91" i="115"/>
  <c r="E90" i="115"/>
  <c r="E89" i="115"/>
  <c r="E88" i="115"/>
  <c r="E87" i="115"/>
  <c r="E86" i="115"/>
  <c r="E85" i="115"/>
  <c r="E84" i="115"/>
  <c r="E83" i="115"/>
  <c r="E82" i="115"/>
  <c r="E81" i="115"/>
  <c r="E80" i="115"/>
  <c r="E79" i="115"/>
  <c r="E78" i="115"/>
  <c r="E77" i="115"/>
  <c r="E76" i="115"/>
  <c r="E75" i="115"/>
  <c r="E74" i="115"/>
  <c r="E73" i="115"/>
  <c r="E72" i="115"/>
  <c r="E71" i="115"/>
  <c r="E70" i="115"/>
  <c r="E69" i="115"/>
  <c r="E68" i="115"/>
  <c r="E67" i="115"/>
  <c r="E66" i="115"/>
  <c r="E65" i="115"/>
  <c r="E64" i="115"/>
  <c r="E63" i="115"/>
  <c r="E62" i="115"/>
  <c r="E61" i="115"/>
  <c r="E60" i="115"/>
  <c r="E59" i="115"/>
  <c r="E58" i="115"/>
  <c r="E57" i="115"/>
  <c r="E56" i="115"/>
  <c r="E55" i="115"/>
  <c r="E54" i="115"/>
  <c r="E53" i="115"/>
  <c r="E52" i="115"/>
  <c r="E51" i="115"/>
  <c r="E50" i="115"/>
  <c r="E49" i="115"/>
  <c r="E48" i="115"/>
  <c r="E47" i="115"/>
  <c r="E46" i="115"/>
  <c r="E45" i="115"/>
  <c r="E44" i="115"/>
  <c r="E43" i="115"/>
  <c r="E42" i="115"/>
  <c r="E41" i="115"/>
  <c r="E40" i="115"/>
  <c r="E39" i="115"/>
  <c r="E38" i="115"/>
  <c r="E37" i="115"/>
  <c r="E36" i="115"/>
  <c r="E35" i="115"/>
  <c r="E34" i="115"/>
  <c r="E33" i="115"/>
  <c r="E32" i="115"/>
  <c r="E31" i="115"/>
  <c r="E30" i="115"/>
  <c r="E29" i="115"/>
  <c r="E28" i="115"/>
  <c r="E27" i="115"/>
  <c r="E26" i="115"/>
  <c r="E25" i="115"/>
  <c r="E24" i="115"/>
  <c r="E23" i="115"/>
  <c r="E22" i="115"/>
  <c r="E21" i="115"/>
  <c r="E20" i="115"/>
  <c r="E19" i="115"/>
  <c r="E18" i="115"/>
  <c r="E17" i="115"/>
  <c r="E16" i="115"/>
  <c r="E15" i="115"/>
  <c r="E14" i="115"/>
  <c r="E13" i="115"/>
  <c r="E12" i="115"/>
  <c r="E11" i="115"/>
  <c r="E10" i="115"/>
  <c r="E9" i="115"/>
  <c r="E8" i="115"/>
  <c r="E7" i="115"/>
  <c r="E106" i="114"/>
  <c r="E105" i="114"/>
  <c r="E104" i="114"/>
  <c r="E103" i="114"/>
  <c r="E102" i="114"/>
  <c r="E101" i="114"/>
  <c r="E100" i="114"/>
  <c r="E99" i="114"/>
  <c r="E98" i="114"/>
  <c r="E97" i="114"/>
  <c r="E96" i="114"/>
  <c r="E95" i="114"/>
  <c r="E94" i="114"/>
  <c r="E93" i="114"/>
  <c r="E92" i="114"/>
  <c r="E91" i="114"/>
  <c r="E90" i="114"/>
  <c r="E89" i="114"/>
  <c r="E88" i="114"/>
  <c r="E87" i="114"/>
  <c r="E86" i="114"/>
  <c r="E85" i="114"/>
  <c r="E84" i="114"/>
  <c r="E83" i="114"/>
  <c r="E82" i="114"/>
  <c r="E81" i="114"/>
  <c r="E80" i="114"/>
  <c r="E79" i="114"/>
  <c r="E78" i="114"/>
  <c r="E77" i="114"/>
  <c r="E76" i="114"/>
  <c r="E75" i="114"/>
  <c r="E74" i="114"/>
  <c r="E73" i="114"/>
  <c r="E72" i="114"/>
  <c r="E71" i="114"/>
  <c r="E70" i="114"/>
  <c r="E69" i="114"/>
  <c r="E68" i="114"/>
  <c r="E67" i="114"/>
  <c r="E66" i="114"/>
  <c r="E65" i="114"/>
  <c r="E64" i="114"/>
  <c r="E63" i="114"/>
  <c r="E62" i="114"/>
  <c r="E61" i="114"/>
  <c r="E60" i="114"/>
  <c r="E59" i="114"/>
  <c r="E58" i="114"/>
  <c r="E57" i="114"/>
  <c r="E56" i="114"/>
  <c r="E55" i="114"/>
  <c r="E54" i="114"/>
  <c r="E53" i="114"/>
  <c r="E52" i="114"/>
  <c r="E51" i="114"/>
  <c r="E50" i="114"/>
  <c r="E49" i="114"/>
  <c r="E48" i="114"/>
  <c r="E47" i="114"/>
  <c r="E46" i="114"/>
  <c r="E45" i="114"/>
  <c r="E44" i="114"/>
  <c r="E43" i="114"/>
  <c r="E42" i="114"/>
  <c r="E41" i="114"/>
  <c r="E40" i="114"/>
  <c r="E39" i="114"/>
  <c r="E38" i="114"/>
  <c r="E37" i="114"/>
  <c r="E36" i="114"/>
  <c r="E35" i="114"/>
  <c r="E34" i="114"/>
  <c r="E33" i="114"/>
  <c r="E32" i="114"/>
  <c r="E31" i="114"/>
  <c r="E30" i="114"/>
  <c r="E29" i="114"/>
  <c r="E28" i="114"/>
  <c r="E27" i="114"/>
  <c r="E26" i="114"/>
  <c r="E25" i="114"/>
  <c r="E24" i="114"/>
  <c r="E23" i="114"/>
  <c r="E22" i="114"/>
  <c r="E21" i="114"/>
  <c r="E20" i="114"/>
  <c r="E19" i="114"/>
  <c r="E18" i="114"/>
  <c r="E17" i="114"/>
  <c r="E16" i="114"/>
  <c r="E15" i="114"/>
  <c r="E14" i="114"/>
  <c r="E13" i="114"/>
  <c r="E12" i="114"/>
  <c r="E11" i="114"/>
  <c r="E10" i="114"/>
  <c r="E9" i="114"/>
  <c r="E8" i="114"/>
  <c r="E7" i="114"/>
  <c r="E106" i="113"/>
  <c r="E105" i="113"/>
  <c r="E104" i="113"/>
  <c r="E103" i="113"/>
  <c r="E102" i="113"/>
  <c r="E101" i="113"/>
  <c r="E100" i="113"/>
  <c r="E99" i="113"/>
  <c r="E98" i="113"/>
  <c r="E97" i="113"/>
  <c r="E96" i="113"/>
  <c r="E95" i="113"/>
  <c r="E94" i="113"/>
  <c r="E93" i="113"/>
  <c r="E92" i="113"/>
  <c r="E91" i="113"/>
  <c r="E90" i="113"/>
  <c r="E89" i="113"/>
  <c r="E88" i="113"/>
  <c r="E87" i="113"/>
  <c r="E86" i="113"/>
  <c r="E85" i="113"/>
  <c r="E84" i="113"/>
  <c r="E83" i="113"/>
  <c r="E82" i="113"/>
  <c r="E81" i="113"/>
  <c r="E80" i="113"/>
  <c r="E79" i="113"/>
  <c r="E78" i="113"/>
  <c r="E77" i="113"/>
  <c r="E76" i="113"/>
  <c r="E75" i="113"/>
  <c r="E74" i="113"/>
  <c r="E73" i="113"/>
  <c r="E72" i="113"/>
  <c r="E71" i="113"/>
  <c r="E70" i="113"/>
  <c r="E69" i="113"/>
  <c r="E68" i="113"/>
  <c r="E67" i="113"/>
  <c r="E66" i="113"/>
  <c r="E65" i="113"/>
  <c r="E64" i="113"/>
  <c r="E63" i="113"/>
  <c r="E62" i="113"/>
  <c r="E61" i="113"/>
  <c r="E60" i="113"/>
  <c r="E59" i="113"/>
  <c r="E58" i="113"/>
  <c r="E57" i="113"/>
  <c r="E56" i="113"/>
  <c r="E55" i="113"/>
  <c r="E54" i="113"/>
  <c r="E53" i="113"/>
  <c r="E52" i="113"/>
  <c r="E51" i="113"/>
  <c r="E50" i="113"/>
  <c r="E49" i="113"/>
  <c r="E48" i="113"/>
  <c r="E47" i="113"/>
  <c r="E46" i="113"/>
  <c r="E45" i="113"/>
  <c r="E44" i="113"/>
  <c r="E43" i="113"/>
  <c r="E42" i="113"/>
  <c r="E41" i="113"/>
  <c r="E40" i="113"/>
  <c r="E39" i="113"/>
  <c r="E38" i="113"/>
  <c r="E37" i="113"/>
  <c r="E36" i="113"/>
  <c r="E35" i="113"/>
  <c r="E34" i="113"/>
  <c r="E33" i="113"/>
  <c r="E32" i="113"/>
  <c r="E31" i="113"/>
  <c r="E30" i="113"/>
  <c r="E29" i="113"/>
  <c r="E28" i="113"/>
  <c r="E27" i="113"/>
  <c r="E26" i="113"/>
  <c r="E25" i="113"/>
  <c r="E24" i="113"/>
  <c r="E23" i="113"/>
  <c r="E22" i="113"/>
  <c r="E21" i="113"/>
  <c r="E20" i="113"/>
  <c r="E19" i="113"/>
  <c r="E18" i="113"/>
  <c r="E17" i="113"/>
  <c r="E16" i="113"/>
  <c r="E15" i="113"/>
  <c r="E14" i="113"/>
  <c r="E13" i="113"/>
  <c r="E12" i="113"/>
  <c r="E11" i="113"/>
  <c r="E10" i="113"/>
  <c r="E9" i="113"/>
  <c r="E8" i="113"/>
  <c r="E7" i="113"/>
  <c r="E106" i="112"/>
  <c r="E105" i="112"/>
  <c r="E104" i="112"/>
  <c r="E103" i="112"/>
  <c r="E102" i="112"/>
  <c r="E101" i="112"/>
  <c r="E100" i="112"/>
  <c r="E99" i="112"/>
  <c r="E98" i="112"/>
  <c r="E97" i="112"/>
  <c r="E96" i="112"/>
  <c r="E95" i="112"/>
  <c r="E94" i="112"/>
  <c r="E93" i="112"/>
  <c r="E92" i="112"/>
  <c r="E91" i="112"/>
  <c r="E90" i="112"/>
  <c r="E89" i="112"/>
  <c r="E88" i="112"/>
  <c r="E87" i="112"/>
  <c r="E86" i="112"/>
  <c r="E85" i="112"/>
  <c r="E84" i="112"/>
  <c r="E83" i="112"/>
  <c r="E82" i="112"/>
  <c r="E81" i="112"/>
  <c r="E80" i="112"/>
  <c r="E79" i="112"/>
  <c r="E78" i="112"/>
  <c r="E77" i="112"/>
  <c r="E76" i="112"/>
  <c r="E75" i="112"/>
  <c r="E74" i="112"/>
  <c r="E73" i="112"/>
  <c r="E72" i="112"/>
  <c r="E71" i="112"/>
  <c r="E70" i="112"/>
  <c r="E69" i="112"/>
  <c r="E68" i="112"/>
  <c r="E67" i="112"/>
  <c r="E66" i="112"/>
  <c r="E65" i="112"/>
  <c r="E64" i="112"/>
  <c r="E63" i="112"/>
  <c r="E62" i="112"/>
  <c r="E61" i="112"/>
  <c r="E60" i="112"/>
  <c r="E59" i="112"/>
  <c r="E58" i="112"/>
  <c r="E57" i="112"/>
  <c r="E56" i="112"/>
  <c r="E55" i="112"/>
  <c r="E54" i="112"/>
  <c r="E53" i="112"/>
  <c r="E52" i="112"/>
  <c r="E51" i="112"/>
  <c r="E50" i="112"/>
  <c r="E49" i="112"/>
  <c r="E48" i="112"/>
  <c r="E47" i="112"/>
  <c r="E46" i="112"/>
  <c r="E45" i="112"/>
  <c r="E44" i="112"/>
  <c r="E43" i="112"/>
  <c r="E42" i="112"/>
  <c r="E41" i="112"/>
  <c r="E40" i="112"/>
  <c r="E39" i="112"/>
  <c r="E38" i="112"/>
  <c r="E37" i="112"/>
  <c r="E36" i="112"/>
  <c r="E35" i="112"/>
  <c r="E34" i="112"/>
  <c r="E33" i="112"/>
  <c r="E32" i="112"/>
  <c r="E31" i="112"/>
  <c r="E30" i="112"/>
  <c r="E29" i="112"/>
  <c r="E28" i="112"/>
  <c r="E27" i="112"/>
  <c r="E26" i="112"/>
  <c r="E25" i="112"/>
  <c r="E24" i="112"/>
  <c r="E23" i="112"/>
  <c r="E22" i="112"/>
  <c r="E21" i="112"/>
  <c r="E20" i="112"/>
  <c r="E19" i="112"/>
  <c r="E18" i="112"/>
  <c r="E17" i="112"/>
  <c r="E16" i="112"/>
  <c r="E15" i="112"/>
  <c r="E14" i="112"/>
  <c r="E13" i="112"/>
  <c r="E12" i="112"/>
  <c r="E11" i="112"/>
  <c r="E10" i="112"/>
  <c r="E9" i="112"/>
  <c r="E8" i="112"/>
  <c r="E7" i="112"/>
  <c r="E106" i="111"/>
  <c r="E105" i="111"/>
  <c r="E104" i="111"/>
  <c r="E103" i="111"/>
  <c r="E102" i="111"/>
  <c r="E101" i="111"/>
  <c r="E100" i="111"/>
  <c r="E99" i="111"/>
  <c r="E98" i="111"/>
  <c r="E97" i="111"/>
  <c r="E96" i="111"/>
  <c r="E95" i="111"/>
  <c r="E94" i="111"/>
  <c r="E93" i="111"/>
  <c r="E92" i="111"/>
  <c r="E91" i="111"/>
  <c r="E90" i="111"/>
  <c r="E89" i="111"/>
  <c r="E88" i="111"/>
  <c r="E87" i="111"/>
  <c r="E86" i="111"/>
  <c r="E85" i="111"/>
  <c r="E84" i="111"/>
  <c r="E83" i="111"/>
  <c r="E82" i="111"/>
  <c r="E81" i="111"/>
  <c r="E80" i="111"/>
  <c r="E79" i="111"/>
  <c r="E78" i="111"/>
  <c r="E77" i="111"/>
  <c r="E76" i="111"/>
  <c r="E75" i="111"/>
  <c r="E74" i="111"/>
  <c r="E73" i="111"/>
  <c r="E72" i="111"/>
  <c r="E71" i="111"/>
  <c r="E70" i="111"/>
  <c r="E69" i="111"/>
  <c r="E68" i="111"/>
  <c r="E67" i="111"/>
  <c r="E66" i="111"/>
  <c r="E65" i="111"/>
  <c r="E64" i="111"/>
  <c r="E63" i="111"/>
  <c r="E62" i="111"/>
  <c r="E61" i="111"/>
  <c r="E60" i="111"/>
  <c r="E59" i="111"/>
  <c r="E58" i="111"/>
  <c r="E57" i="111"/>
  <c r="E56" i="111"/>
  <c r="E55" i="111"/>
  <c r="E54" i="111"/>
  <c r="E53" i="111"/>
  <c r="E52" i="111"/>
  <c r="E51" i="111"/>
  <c r="E50" i="111"/>
  <c r="E49" i="111"/>
  <c r="E48" i="111"/>
  <c r="E47" i="111"/>
  <c r="E46" i="111"/>
  <c r="E45" i="111"/>
  <c r="E44" i="111"/>
  <c r="E43" i="111"/>
  <c r="E42" i="111"/>
  <c r="E41" i="111"/>
  <c r="E40" i="111"/>
  <c r="E39" i="111"/>
  <c r="E38" i="111"/>
  <c r="E37" i="111"/>
  <c r="E36" i="111"/>
  <c r="E35" i="111"/>
  <c r="E34" i="111"/>
  <c r="E33" i="111"/>
  <c r="E32" i="111"/>
  <c r="E31" i="111"/>
  <c r="E30" i="111"/>
  <c r="E29" i="111"/>
  <c r="E28" i="111"/>
  <c r="E27" i="111"/>
  <c r="E26" i="111"/>
  <c r="E25" i="111"/>
  <c r="E24" i="111"/>
  <c r="E23" i="111"/>
  <c r="E22" i="111"/>
  <c r="E21" i="111"/>
  <c r="E20" i="111"/>
  <c r="E19" i="111"/>
  <c r="E18" i="111"/>
  <c r="E17" i="111"/>
  <c r="E16" i="111"/>
  <c r="E15" i="111"/>
  <c r="E14" i="111"/>
  <c r="E13" i="111"/>
  <c r="E12" i="111"/>
  <c r="E11" i="111"/>
  <c r="E10" i="111"/>
  <c r="E9" i="111"/>
  <c r="E8" i="111"/>
  <c r="E7" i="111"/>
  <c r="E106" i="110"/>
  <c r="E105" i="110"/>
  <c r="E104" i="110"/>
  <c r="E103" i="110"/>
  <c r="E102" i="110"/>
  <c r="E101" i="110"/>
  <c r="E100" i="110"/>
  <c r="E99" i="110"/>
  <c r="E98" i="110"/>
  <c r="E97" i="110"/>
  <c r="E96" i="110"/>
  <c r="E95" i="110"/>
  <c r="E94" i="110"/>
  <c r="E93" i="110"/>
  <c r="E92" i="110"/>
  <c r="E91" i="110"/>
  <c r="E90" i="110"/>
  <c r="E89" i="110"/>
  <c r="E88" i="110"/>
  <c r="E87" i="110"/>
  <c r="E86" i="110"/>
  <c r="E85" i="110"/>
  <c r="E84" i="110"/>
  <c r="E83" i="110"/>
  <c r="E82" i="110"/>
  <c r="E81" i="110"/>
  <c r="E80" i="110"/>
  <c r="E79" i="110"/>
  <c r="E78" i="110"/>
  <c r="E77" i="110"/>
  <c r="E76" i="110"/>
  <c r="E75" i="110"/>
  <c r="E74" i="110"/>
  <c r="E73" i="110"/>
  <c r="E72" i="110"/>
  <c r="E71" i="110"/>
  <c r="E70" i="110"/>
  <c r="E69" i="110"/>
  <c r="E68" i="110"/>
  <c r="E67" i="110"/>
  <c r="E66" i="110"/>
  <c r="E65" i="110"/>
  <c r="E64" i="110"/>
  <c r="E63" i="110"/>
  <c r="E62" i="110"/>
  <c r="E61" i="110"/>
  <c r="E60" i="110"/>
  <c r="E59" i="110"/>
  <c r="E58" i="110"/>
  <c r="E57" i="110"/>
  <c r="E56" i="110"/>
  <c r="E55" i="110"/>
  <c r="E54" i="110"/>
  <c r="E53" i="110"/>
  <c r="E52" i="110"/>
  <c r="E51" i="110"/>
  <c r="E50" i="110"/>
  <c r="E49" i="110"/>
  <c r="E48" i="110"/>
  <c r="E47" i="110"/>
  <c r="E46" i="110"/>
  <c r="E45" i="110"/>
  <c r="E44" i="110"/>
  <c r="E43" i="110"/>
  <c r="E42" i="110"/>
  <c r="E41" i="110"/>
  <c r="E40" i="110"/>
  <c r="E39" i="110"/>
  <c r="E38" i="110"/>
  <c r="E37" i="110"/>
  <c r="E36" i="110"/>
  <c r="E35" i="110"/>
  <c r="E34" i="110"/>
  <c r="E33" i="110"/>
  <c r="E32" i="110"/>
  <c r="E31" i="110"/>
  <c r="E30" i="110"/>
  <c r="E29" i="110"/>
  <c r="E28" i="110"/>
  <c r="E27" i="110"/>
  <c r="E26" i="110"/>
  <c r="E25" i="110"/>
  <c r="E24" i="110"/>
  <c r="E23" i="110"/>
  <c r="E22" i="110"/>
  <c r="E21" i="110"/>
  <c r="E20" i="110"/>
  <c r="E19" i="110"/>
  <c r="E18" i="110"/>
  <c r="E17" i="110"/>
  <c r="E16" i="110"/>
  <c r="E15" i="110"/>
  <c r="E14" i="110"/>
  <c r="E13" i="110"/>
  <c r="E12" i="110"/>
  <c r="E11" i="110"/>
  <c r="E10" i="110"/>
  <c r="E9" i="110"/>
  <c r="E8" i="110"/>
  <c r="E7" i="110"/>
  <c r="E106" i="109"/>
  <c r="E105" i="109"/>
  <c r="E104" i="109"/>
  <c r="E103" i="109"/>
  <c r="E102" i="109"/>
  <c r="E101" i="109"/>
  <c r="E100" i="109"/>
  <c r="E99" i="109"/>
  <c r="E98" i="109"/>
  <c r="E97" i="109"/>
  <c r="E96" i="109"/>
  <c r="E95" i="109"/>
  <c r="E94" i="109"/>
  <c r="E93" i="109"/>
  <c r="E92" i="109"/>
  <c r="E91" i="109"/>
  <c r="E90" i="109"/>
  <c r="E89" i="109"/>
  <c r="E88" i="109"/>
  <c r="E87" i="109"/>
  <c r="E86" i="109"/>
  <c r="E85" i="109"/>
  <c r="E84" i="109"/>
  <c r="E83" i="109"/>
  <c r="E82" i="109"/>
  <c r="E81" i="109"/>
  <c r="E80" i="109"/>
  <c r="E79" i="109"/>
  <c r="E78" i="109"/>
  <c r="E77" i="109"/>
  <c r="E76" i="109"/>
  <c r="E75" i="109"/>
  <c r="E74" i="109"/>
  <c r="E73" i="109"/>
  <c r="E72" i="109"/>
  <c r="E71" i="109"/>
  <c r="E70" i="109"/>
  <c r="E69" i="109"/>
  <c r="E68" i="109"/>
  <c r="E67" i="109"/>
  <c r="E66" i="109"/>
  <c r="E65" i="109"/>
  <c r="E64" i="109"/>
  <c r="E63" i="109"/>
  <c r="E62" i="109"/>
  <c r="E61" i="109"/>
  <c r="E60" i="109"/>
  <c r="E59" i="109"/>
  <c r="E58" i="109"/>
  <c r="E57" i="109"/>
  <c r="E56" i="109"/>
  <c r="E55" i="109"/>
  <c r="E54" i="109"/>
  <c r="E53" i="109"/>
  <c r="E52" i="109"/>
  <c r="E51" i="109"/>
  <c r="E50" i="109"/>
  <c r="E49" i="109"/>
  <c r="E48" i="109"/>
  <c r="E47" i="109"/>
  <c r="E46" i="109"/>
  <c r="E45" i="109"/>
  <c r="E44" i="109"/>
  <c r="E43" i="109"/>
  <c r="E42" i="109"/>
  <c r="E41" i="109"/>
  <c r="E40" i="109"/>
  <c r="E39" i="109"/>
  <c r="E38" i="109"/>
  <c r="E37" i="109"/>
  <c r="E36" i="109"/>
  <c r="E35" i="109"/>
  <c r="E34" i="109"/>
  <c r="E33" i="109"/>
  <c r="E32" i="109"/>
  <c r="E31" i="109"/>
  <c r="E30" i="109"/>
  <c r="E29" i="109"/>
  <c r="E28" i="109"/>
  <c r="E27" i="109"/>
  <c r="E26" i="109"/>
  <c r="E25" i="109"/>
  <c r="E24" i="109"/>
  <c r="E23" i="109"/>
  <c r="E22" i="109"/>
  <c r="E21" i="109"/>
  <c r="E20" i="109"/>
  <c r="E19" i="109"/>
  <c r="E18" i="109"/>
  <c r="E17" i="109"/>
  <c r="E16" i="109"/>
  <c r="E15" i="109"/>
  <c r="E14" i="109"/>
  <c r="E13" i="109"/>
  <c r="E12" i="109"/>
  <c r="E11" i="109"/>
  <c r="E10" i="109"/>
  <c r="E9" i="109"/>
  <c r="E8" i="109"/>
  <c r="E7" i="109"/>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X3" i="159" l="1"/>
  <c r="X4" i="159" s="1"/>
  <c r="Y2" i="164"/>
  <c r="X2" i="164"/>
  <c r="Z2" i="164"/>
  <c r="X3" i="164" s="1"/>
  <c r="X4" i="164" s="1"/>
  <c r="Y2" i="163"/>
  <c r="X2" i="163"/>
  <c r="Z2" i="163"/>
  <c r="Y2" i="162"/>
  <c r="X2" i="162"/>
  <c r="Z2" i="162"/>
  <c r="Y2" i="160"/>
  <c r="X2" i="160"/>
  <c r="Z2" i="160"/>
  <c r="F107" i="138"/>
  <c r="F107" i="137"/>
  <c r="F107" i="136"/>
  <c r="F107" i="135"/>
  <c r="F107" i="134"/>
  <c r="F107" i="133"/>
  <c r="F107" i="132"/>
  <c r="F107" i="131"/>
  <c r="F107" i="130"/>
  <c r="F107" i="129"/>
  <c r="F107" i="128"/>
  <c r="F107" i="127"/>
  <c r="F107" i="126"/>
  <c r="F107" i="125"/>
  <c r="F107" i="124"/>
  <c r="F107" i="123"/>
  <c r="F107" i="122"/>
  <c r="F107" i="121"/>
  <c r="F107" i="120"/>
  <c r="F107" i="119"/>
  <c r="F107" i="118"/>
  <c r="F107" i="117"/>
  <c r="F107" i="116"/>
  <c r="F107" i="115"/>
  <c r="F107" i="114"/>
  <c r="F107" i="113"/>
  <c r="F107" i="112"/>
  <c r="F107" i="111"/>
  <c r="F107" i="110"/>
  <c r="F107" i="109"/>
  <c r="F107" i="4"/>
  <c r="K107" i="138"/>
  <c r="K107" i="137"/>
  <c r="K107" i="136"/>
  <c r="K107" i="135"/>
  <c r="K107" i="134"/>
  <c r="K107" i="133"/>
  <c r="K107" i="132"/>
  <c r="E107" i="132"/>
  <c r="K107" i="131"/>
  <c r="K107" i="130"/>
  <c r="K107" i="129"/>
  <c r="K107" i="128"/>
  <c r="E107" i="128"/>
  <c r="K107" i="127"/>
  <c r="K107" i="126"/>
  <c r="K107" i="125"/>
  <c r="K107" i="124"/>
  <c r="E107" i="124"/>
  <c r="K107" i="123"/>
  <c r="K107" i="122"/>
  <c r="E107" i="122"/>
  <c r="K107" i="121"/>
  <c r="K107" i="120"/>
  <c r="E107" i="120"/>
  <c r="K107" i="119"/>
  <c r="K107" i="118"/>
  <c r="E107" i="118"/>
  <c r="K107" i="117"/>
  <c r="K107" i="116"/>
  <c r="K107" i="115"/>
  <c r="K107" i="114"/>
  <c r="K107" i="113"/>
  <c r="K107" i="112"/>
  <c r="K107" i="111"/>
  <c r="K107" i="110"/>
  <c r="K107" i="109"/>
  <c r="K107" i="4"/>
  <c r="E7" i="4"/>
  <c r="E107" i="4"/>
  <c r="K107" i="1"/>
  <c r="K108" i="1" s="1"/>
  <c r="E107" i="1"/>
  <c r="E108" i="1" s="1"/>
  <c r="C109" i="1"/>
  <c r="D109" i="1"/>
  <c r="F107" i="1"/>
  <c r="D56" i="4"/>
  <c r="C56" i="4"/>
  <c r="B56" i="4"/>
  <c r="D55" i="4"/>
  <c r="C55" i="4"/>
  <c r="B55" i="4"/>
  <c r="D54" i="4"/>
  <c r="C54" i="4"/>
  <c r="B54" i="4"/>
  <c r="D53" i="4"/>
  <c r="C53" i="4"/>
  <c r="B53" i="4"/>
  <c r="D52" i="4"/>
  <c r="C52" i="4"/>
  <c r="B52" i="4"/>
  <c r="D51" i="4"/>
  <c r="C51" i="4"/>
  <c r="B51" i="4"/>
  <c r="D50" i="4"/>
  <c r="C50" i="4"/>
  <c r="B50" i="4"/>
  <c r="D49" i="4"/>
  <c r="C49" i="4"/>
  <c r="B49" i="4"/>
  <c r="D48" i="4"/>
  <c r="C48" i="4"/>
  <c r="B48" i="4"/>
  <c r="D47" i="4"/>
  <c r="C47" i="4"/>
  <c r="B47" i="4"/>
  <c r="D46" i="4"/>
  <c r="C46" i="4"/>
  <c r="B46" i="4"/>
  <c r="D45" i="4"/>
  <c r="C45" i="4"/>
  <c r="B45" i="4"/>
  <c r="D44" i="4"/>
  <c r="C44" i="4"/>
  <c r="B44" i="4"/>
  <c r="D43" i="4"/>
  <c r="C43" i="4"/>
  <c r="B43" i="4"/>
  <c r="D42" i="4"/>
  <c r="C42" i="4"/>
  <c r="B42" i="4"/>
  <c r="D41" i="4"/>
  <c r="C41" i="4"/>
  <c r="B41" i="4"/>
  <c r="D40" i="4"/>
  <c r="C40" i="4"/>
  <c r="B40" i="4"/>
  <c r="D39" i="4"/>
  <c r="C39" i="4"/>
  <c r="B39" i="4"/>
  <c r="D38" i="4"/>
  <c r="C38" i="4"/>
  <c r="B38" i="4"/>
  <c r="D37" i="4"/>
  <c r="C37" i="4"/>
  <c r="B37" i="4"/>
  <c r="D36" i="4"/>
  <c r="C36" i="4"/>
  <c r="B36" i="4"/>
  <c r="D35" i="4"/>
  <c r="C35" i="4"/>
  <c r="B35" i="4"/>
  <c r="D34" i="4"/>
  <c r="C34" i="4"/>
  <c r="B34" i="4"/>
  <c r="D33" i="4"/>
  <c r="C33" i="4"/>
  <c r="B33" i="4"/>
  <c r="D32" i="4"/>
  <c r="C32" i="4"/>
  <c r="B32" i="4"/>
  <c r="D31" i="4"/>
  <c r="C31" i="4"/>
  <c r="B31" i="4"/>
  <c r="D30" i="4"/>
  <c r="C30" i="4"/>
  <c r="B30" i="4"/>
  <c r="D29" i="4"/>
  <c r="C29" i="4"/>
  <c r="B29" i="4"/>
  <c r="D28" i="4"/>
  <c r="C28" i="4"/>
  <c r="B28" i="4"/>
  <c r="D27" i="4"/>
  <c r="C27" i="4"/>
  <c r="B27" i="4"/>
  <c r="D26" i="4"/>
  <c r="C26" i="4"/>
  <c r="B26" i="4"/>
  <c r="D25" i="4"/>
  <c r="C25" i="4"/>
  <c r="B25" i="4"/>
  <c r="D24" i="4"/>
  <c r="C24" i="4"/>
  <c r="B24" i="4"/>
  <c r="D23" i="4"/>
  <c r="C23" i="4"/>
  <c r="B23" i="4"/>
  <c r="D22" i="4"/>
  <c r="C22" i="4"/>
  <c r="B22" i="4"/>
  <c r="D21" i="4"/>
  <c r="C21" i="4"/>
  <c r="B21" i="4"/>
  <c r="D20" i="4"/>
  <c r="C20" i="4"/>
  <c r="B20" i="4"/>
  <c r="D19" i="4"/>
  <c r="C19" i="4"/>
  <c r="B19" i="4"/>
  <c r="D18" i="4"/>
  <c r="C18" i="4"/>
  <c r="B18" i="4"/>
  <c r="D17" i="4"/>
  <c r="C17" i="4"/>
  <c r="B17" i="4"/>
  <c r="D16" i="4"/>
  <c r="C16" i="4"/>
  <c r="B16" i="4"/>
  <c r="D15" i="4"/>
  <c r="C15" i="4"/>
  <c r="B15" i="4"/>
  <c r="D14" i="4"/>
  <c r="C14" i="4"/>
  <c r="B14" i="4"/>
  <c r="D13" i="4"/>
  <c r="C13" i="4"/>
  <c r="B13" i="4"/>
  <c r="D12" i="4"/>
  <c r="C12" i="4"/>
  <c r="B12" i="4"/>
  <c r="D11" i="4"/>
  <c r="C11" i="4"/>
  <c r="B11" i="4"/>
  <c r="D10" i="4"/>
  <c r="C10" i="4"/>
  <c r="B10" i="4"/>
  <c r="D9" i="4"/>
  <c r="C9" i="4"/>
  <c r="B9" i="4"/>
  <c r="D8" i="4"/>
  <c r="C8" i="4"/>
  <c r="B8" i="4"/>
  <c r="D7" i="4"/>
  <c r="C7" i="4"/>
  <c r="B7" i="4"/>
  <c r="D56" i="109"/>
  <c r="C56" i="109"/>
  <c r="B56" i="109"/>
  <c r="D55" i="109"/>
  <c r="C55" i="109"/>
  <c r="B55" i="109"/>
  <c r="D54" i="109"/>
  <c r="C54" i="109"/>
  <c r="B54" i="109"/>
  <c r="D53" i="109"/>
  <c r="C53" i="109"/>
  <c r="B53" i="109"/>
  <c r="D52" i="109"/>
  <c r="C52" i="109"/>
  <c r="B52" i="109"/>
  <c r="D51" i="109"/>
  <c r="C51" i="109"/>
  <c r="B51" i="109"/>
  <c r="D50" i="109"/>
  <c r="C50" i="109"/>
  <c r="B50" i="109"/>
  <c r="D49" i="109"/>
  <c r="C49" i="109"/>
  <c r="B49" i="109"/>
  <c r="D48" i="109"/>
  <c r="C48" i="109"/>
  <c r="B48" i="109"/>
  <c r="D47" i="109"/>
  <c r="C47" i="109"/>
  <c r="B47" i="109"/>
  <c r="D46" i="109"/>
  <c r="C46" i="109"/>
  <c r="B46" i="109"/>
  <c r="D45" i="109"/>
  <c r="C45" i="109"/>
  <c r="B45" i="109"/>
  <c r="D44" i="109"/>
  <c r="C44" i="109"/>
  <c r="B44" i="109"/>
  <c r="D43" i="109"/>
  <c r="C43" i="109"/>
  <c r="B43" i="109"/>
  <c r="D42" i="109"/>
  <c r="C42" i="109"/>
  <c r="B42" i="109"/>
  <c r="D41" i="109"/>
  <c r="C41" i="109"/>
  <c r="B41" i="109"/>
  <c r="D40" i="109"/>
  <c r="C40" i="109"/>
  <c r="B40" i="109"/>
  <c r="D39" i="109"/>
  <c r="C39" i="109"/>
  <c r="B39" i="109"/>
  <c r="D38" i="109"/>
  <c r="C38" i="109"/>
  <c r="B38" i="109"/>
  <c r="D37" i="109"/>
  <c r="C37" i="109"/>
  <c r="B37" i="109"/>
  <c r="D36" i="109"/>
  <c r="C36" i="109"/>
  <c r="B36" i="109"/>
  <c r="D35" i="109"/>
  <c r="C35" i="109"/>
  <c r="B35" i="109"/>
  <c r="D34" i="109"/>
  <c r="C34" i="109"/>
  <c r="B34" i="109"/>
  <c r="D33" i="109"/>
  <c r="C33" i="109"/>
  <c r="B33" i="109"/>
  <c r="D32" i="109"/>
  <c r="C32" i="109"/>
  <c r="B32" i="109"/>
  <c r="D31" i="109"/>
  <c r="C31" i="109"/>
  <c r="B31" i="109"/>
  <c r="D30" i="109"/>
  <c r="C30" i="109"/>
  <c r="B30" i="109"/>
  <c r="D29" i="109"/>
  <c r="C29" i="109"/>
  <c r="B29" i="109"/>
  <c r="D28" i="109"/>
  <c r="C28" i="109"/>
  <c r="B28" i="109"/>
  <c r="D27" i="109"/>
  <c r="C27" i="109"/>
  <c r="B27" i="109"/>
  <c r="D26" i="109"/>
  <c r="C26" i="109"/>
  <c r="B26" i="109"/>
  <c r="D25" i="109"/>
  <c r="C25" i="109"/>
  <c r="B25" i="109"/>
  <c r="D24" i="109"/>
  <c r="C24" i="109"/>
  <c r="B24" i="109"/>
  <c r="D23" i="109"/>
  <c r="C23" i="109"/>
  <c r="B23" i="109"/>
  <c r="D22" i="109"/>
  <c r="C22" i="109"/>
  <c r="B22" i="109"/>
  <c r="D21" i="109"/>
  <c r="C21" i="109"/>
  <c r="B21" i="109"/>
  <c r="D20" i="109"/>
  <c r="C20" i="109"/>
  <c r="B20" i="109"/>
  <c r="D19" i="109"/>
  <c r="C19" i="109"/>
  <c r="B19" i="109"/>
  <c r="D18" i="109"/>
  <c r="C18" i="109"/>
  <c r="B18" i="109"/>
  <c r="D17" i="109"/>
  <c r="C17" i="109"/>
  <c r="B17" i="109"/>
  <c r="D16" i="109"/>
  <c r="C16" i="109"/>
  <c r="B16" i="109"/>
  <c r="D15" i="109"/>
  <c r="C15" i="109"/>
  <c r="B15" i="109"/>
  <c r="D14" i="109"/>
  <c r="C14" i="109"/>
  <c r="B14" i="109"/>
  <c r="D13" i="109"/>
  <c r="C13" i="109"/>
  <c r="B13" i="109"/>
  <c r="D12" i="109"/>
  <c r="C12" i="109"/>
  <c r="B12" i="109"/>
  <c r="D11" i="109"/>
  <c r="C11" i="109"/>
  <c r="B11" i="109"/>
  <c r="D10" i="109"/>
  <c r="C10" i="109"/>
  <c r="B10" i="109"/>
  <c r="D9" i="109"/>
  <c r="C9" i="109"/>
  <c r="B9" i="109"/>
  <c r="D8" i="109"/>
  <c r="C8" i="109"/>
  <c r="B8" i="109"/>
  <c r="D7" i="109"/>
  <c r="C7" i="109"/>
  <c r="B7" i="109"/>
  <c r="D56" i="110"/>
  <c r="C56" i="110"/>
  <c r="B56" i="110"/>
  <c r="D55" i="110"/>
  <c r="C55" i="110"/>
  <c r="B55" i="110"/>
  <c r="D54" i="110"/>
  <c r="C54" i="110"/>
  <c r="B54" i="110"/>
  <c r="D53" i="110"/>
  <c r="C53" i="110"/>
  <c r="B53" i="110"/>
  <c r="D52" i="110"/>
  <c r="C52" i="110"/>
  <c r="B52" i="110"/>
  <c r="D51" i="110"/>
  <c r="C51" i="110"/>
  <c r="B51" i="110"/>
  <c r="D50" i="110"/>
  <c r="C50" i="110"/>
  <c r="B50" i="110"/>
  <c r="D49" i="110"/>
  <c r="C49" i="110"/>
  <c r="B49" i="110"/>
  <c r="D48" i="110"/>
  <c r="C48" i="110"/>
  <c r="B48" i="110"/>
  <c r="D47" i="110"/>
  <c r="C47" i="110"/>
  <c r="B47" i="110"/>
  <c r="D46" i="110"/>
  <c r="C46" i="110"/>
  <c r="B46" i="110"/>
  <c r="D45" i="110"/>
  <c r="C45" i="110"/>
  <c r="B45" i="110"/>
  <c r="D44" i="110"/>
  <c r="C44" i="110"/>
  <c r="B44" i="110"/>
  <c r="D43" i="110"/>
  <c r="C43" i="110"/>
  <c r="B43" i="110"/>
  <c r="D42" i="110"/>
  <c r="C42" i="110"/>
  <c r="B42" i="110"/>
  <c r="D41" i="110"/>
  <c r="C41" i="110"/>
  <c r="B41" i="110"/>
  <c r="D40" i="110"/>
  <c r="C40" i="110"/>
  <c r="B40" i="110"/>
  <c r="D39" i="110"/>
  <c r="C39" i="110"/>
  <c r="B39" i="110"/>
  <c r="D38" i="110"/>
  <c r="C38" i="110"/>
  <c r="B38" i="110"/>
  <c r="D37" i="110"/>
  <c r="C37" i="110"/>
  <c r="B37" i="110"/>
  <c r="D36" i="110"/>
  <c r="C36" i="110"/>
  <c r="B36" i="110"/>
  <c r="D35" i="110"/>
  <c r="C35" i="110"/>
  <c r="B35" i="110"/>
  <c r="D34" i="110"/>
  <c r="C34" i="110"/>
  <c r="B34" i="110"/>
  <c r="D33" i="110"/>
  <c r="C33" i="110"/>
  <c r="B33" i="110"/>
  <c r="D32" i="110"/>
  <c r="C32" i="110"/>
  <c r="B32" i="110"/>
  <c r="D31" i="110"/>
  <c r="C31" i="110"/>
  <c r="B31" i="110"/>
  <c r="D30" i="110"/>
  <c r="C30" i="110"/>
  <c r="B30" i="110"/>
  <c r="D29" i="110"/>
  <c r="C29" i="110"/>
  <c r="B29" i="110"/>
  <c r="D28" i="110"/>
  <c r="C28" i="110"/>
  <c r="B28" i="110"/>
  <c r="D27" i="110"/>
  <c r="C27" i="110"/>
  <c r="B27" i="110"/>
  <c r="D26" i="110"/>
  <c r="C26" i="110"/>
  <c r="B26" i="110"/>
  <c r="D25" i="110"/>
  <c r="C25" i="110"/>
  <c r="B25" i="110"/>
  <c r="D24" i="110"/>
  <c r="C24" i="110"/>
  <c r="B24" i="110"/>
  <c r="D23" i="110"/>
  <c r="C23" i="110"/>
  <c r="B23" i="110"/>
  <c r="D22" i="110"/>
  <c r="C22" i="110"/>
  <c r="B22" i="110"/>
  <c r="D21" i="110"/>
  <c r="C21" i="110"/>
  <c r="B21" i="110"/>
  <c r="D20" i="110"/>
  <c r="C20" i="110"/>
  <c r="B20" i="110"/>
  <c r="D19" i="110"/>
  <c r="C19" i="110"/>
  <c r="B19" i="110"/>
  <c r="D18" i="110"/>
  <c r="C18" i="110"/>
  <c r="B18" i="110"/>
  <c r="D17" i="110"/>
  <c r="C17" i="110"/>
  <c r="B17" i="110"/>
  <c r="D16" i="110"/>
  <c r="C16" i="110"/>
  <c r="B16" i="110"/>
  <c r="D15" i="110"/>
  <c r="C15" i="110"/>
  <c r="B15" i="110"/>
  <c r="D14" i="110"/>
  <c r="C14" i="110"/>
  <c r="B14" i="110"/>
  <c r="D13" i="110"/>
  <c r="C13" i="110"/>
  <c r="B13" i="110"/>
  <c r="D12" i="110"/>
  <c r="C12" i="110"/>
  <c r="B12" i="110"/>
  <c r="D11" i="110"/>
  <c r="C11" i="110"/>
  <c r="B11" i="110"/>
  <c r="D10" i="110"/>
  <c r="C10" i="110"/>
  <c r="B10" i="110"/>
  <c r="D9" i="110"/>
  <c r="C9" i="110"/>
  <c r="B9" i="110"/>
  <c r="D8" i="110"/>
  <c r="C8" i="110"/>
  <c r="B8" i="110"/>
  <c r="D7" i="110"/>
  <c r="C7" i="110"/>
  <c r="B7" i="110"/>
  <c r="D56" i="111"/>
  <c r="C56" i="111"/>
  <c r="B56" i="111"/>
  <c r="D55" i="111"/>
  <c r="C55" i="111"/>
  <c r="B55" i="111"/>
  <c r="D54" i="111"/>
  <c r="C54" i="111"/>
  <c r="B54" i="111"/>
  <c r="D53" i="111"/>
  <c r="C53" i="111"/>
  <c r="B53" i="111"/>
  <c r="D52" i="111"/>
  <c r="C52" i="111"/>
  <c r="B52" i="111"/>
  <c r="D51" i="111"/>
  <c r="C51" i="111"/>
  <c r="B51" i="111"/>
  <c r="D50" i="111"/>
  <c r="C50" i="111"/>
  <c r="B50" i="111"/>
  <c r="D49" i="111"/>
  <c r="C49" i="111"/>
  <c r="B49" i="111"/>
  <c r="D48" i="111"/>
  <c r="C48" i="111"/>
  <c r="B48" i="111"/>
  <c r="D47" i="111"/>
  <c r="C47" i="111"/>
  <c r="B47" i="111"/>
  <c r="D46" i="111"/>
  <c r="C46" i="111"/>
  <c r="B46" i="111"/>
  <c r="D45" i="111"/>
  <c r="C45" i="111"/>
  <c r="B45" i="111"/>
  <c r="D44" i="111"/>
  <c r="C44" i="111"/>
  <c r="B44" i="111"/>
  <c r="D43" i="111"/>
  <c r="C43" i="111"/>
  <c r="B43" i="111"/>
  <c r="D42" i="111"/>
  <c r="C42" i="111"/>
  <c r="B42" i="111"/>
  <c r="D41" i="111"/>
  <c r="C41" i="111"/>
  <c r="B41" i="111"/>
  <c r="D40" i="111"/>
  <c r="C40" i="111"/>
  <c r="B40" i="111"/>
  <c r="D39" i="111"/>
  <c r="C39" i="111"/>
  <c r="B39" i="111"/>
  <c r="D38" i="111"/>
  <c r="C38" i="111"/>
  <c r="B38" i="111"/>
  <c r="D37" i="111"/>
  <c r="C37" i="111"/>
  <c r="B37" i="111"/>
  <c r="D36" i="111"/>
  <c r="C36" i="111"/>
  <c r="B36" i="111"/>
  <c r="D35" i="111"/>
  <c r="C35" i="111"/>
  <c r="B35" i="111"/>
  <c r="D34" i="111"/>
  <c r="C34" i="111"/>
  <c r="B34" i="111"/>
  <c r="D33" i="111"/>
  <c r="C33" i="111"/>
  <c r="B33" i="111"/>
  <c r="D32" i="111"/>
  <c r="C32" i="111"/>
  <c r="B32" i="111"/>
  <c r="D31" i="111"/>
  <c r="C31" i="111"/>
  <c r="B31" i="111"/>
  <c r="D30" i="111"/>
  <c r="C30" i="111"/>
  <c r="B30" i="111"/>
  <c r="D29" i="111"/>
  <c r="C29" i="111"/>
  <c r="B29" i="111"/>
  <c r="D28" i="111"/>
  <c r="C28" i="111"/>
  <c r="B28" i="111"/>
  <c r="D27" i="111"/>
  <c r="C27" i="111"/>
  <c r="B27" i="111"/>
  <c r="D26" i="111"/>
  <c r="C26" i="111"/>
  <c r="B26" i="111"/>
  <c r="D25" i="111"/>
  <c r="C25" i="111"/>
  <c r="B25" i="111"/>
  <c r="D24" i="111"/>
  <c r="C24" i="111"/>
  <c r="B24" i="111"/>
  <c r="D23" i="111"/>
  <c r="C23" i="111"/>
  <c r="B23" i="111"/>
  <c r="D22" i="111"/>
  <c r="C22" i="111"/>
  <c r="B22" i="111"/>
  <c r="D21" i="111"/>
  <c r="C21" i="111"/>
  <c r="B21" i="111"/>
  <c r="D20" i="111"/>
  <c r="C20" i="111"/>
  <c r="B20" i="111"/>
  <c r="D19" i="111"/>
  <c r="C19" i="111"/>
  <c r="B19" i="111"/>
  <c r="D18" i="111"/>
  <c r="C18" i="111"/>
  <c r="B18" i="111"/>
  <c r="D17" i="111"/>
  <c r="C17" i="111"/>
  <c r="B17" i="111"/>
  <c r="D16" i="111"/>
  <c r="C16" i="111"/>
  <c r="B16" i="111"/>
  <c r="D15" i="111"/>
  <c r="C15" i="111"/>
  <c r="B15" i="111"/>
  <c r="D14" i="111"/>
  <c r="C14" i="111"/>
  <c r="B14" i="111"/>
  <c r="D13" i="111"/>
  <c r="C13" i="111"/>
  <c r="B13" i="111"/>
  <c r="D12" i="111"/>
  <c r="C12" i="111"/>
  <c r="B12" i="111"/>
  <c r="D11" i="111"/>
  <c r="C11" i="111"/>
  <c r="B11" i="111"/>
  <c r="D10" i="111"/>
  <c r="C10" i="111"/>
  <c r="B10" i="111"/>
  <c r="D9" i="111"/>
  <c r="C9" i="111"/>
  <c r="B9" i="111"/>
  <c r="D8" i="111"/>
  <c r="C8" i="111"/>
  <c r="B8" i="111"/>
  <c r="D7" i="111"/>
  <c r="C7" i="111"/>
  <c r="B7" i="111"/>
  <c r="D56" i="112"/>
  <c r="C56" i="112"/>
  <c r="B56" i="112"/>
  <c r="D55" i="112"/>
  <c r="C55" i="112"/>
  <c r="B55" i="112"/>
  <c r="D54" i="112"/>
  <c r="C54" i="112"/>
  <c r="B54" i="112"/>
  <c r="D53" i="112"/>
  <c r="C53" i="112"/>
  <c r="B53" i="112"/>
  <c r="D52" i="112"/>
  <c r="C52" i="112"/>
  <c r="B52" i="112"/>
  <c r="D51" i="112"/>
  <c r="C51" i="112"/>
  <c r="B51" i="112"/>
  <c r="D50" i="112"/>
  <c r="C50" i="112"/>
  <c r="B50" i="112"/>
  <c r="D49" i="112"/>
  <c r="C49" i="112"/>
  <c r="B49" i="112"/>
  <c r="D48" i="112"/>
  <c r="C48" i="112"/>
  <c r="B48" i="112"/>
  <c r="D47" i="112"/>
  <c r="C47" i="112"/>
  <c r="B47" i="112"/>
  <c r="D46" i="112"/>
  <c r="C46" i="112"/>
  <c r="B46" i="112"/>
  <c r="D45" i="112"/>
  <c r="C45" i="112"/>
  <c r="B45" i="112"/>
  <c r="D44" i="112"/>
  <c r="C44" i="112"/>
  <c r="B44" i="112"/>
  <c r="D43" i="112"/>
  <c r="C43" i="112"/>
  <c r="B43" i="112"/>
  <c r="D42" i="112"/>
  <c r="C42" i="112"/>
  <c r="B42" i="112"/>
  <c r="D41" i="112"/>
  <c r="C41" i="112"/>
  <c r="B41" i="112"/>
  <c r="D40" i="112"/>
  <c r="C40" i="112"/>
  <c r="B40" i="112"/>
  <c r="D39" i="112"/>
  <c r="C39" i="112"/>
  <c r="B39" i="112"/>
  <c r="D38" i="112"/>
  <c r="C38" i="112"/>
  <c r="B38" i="112"/>
  <c r="D37" i="112"/>
  <c r="C37" i="112"/>
  <c r="B37" i="112"/>
  <c r="D36" i="112"/>
  <c r="C36" i="112"/>
  <c r="B36" i="112"/>
  <c r="D35" i="112"/>
  <c r="C35" i="112"/>
  <c r="B35" i="112"/>
  <c r="D34" i="112"/>
  <c r="C34" i="112"/>
  <c r="B34" i="112"/>
  <c r="D33" i="112"/>
  <c r="C33" i="112"/>
  <c r="B33" i="112"/>
  <c r="D32" i="112"/>
  <c r="C32" i="112"/>
  <c r="B32" i="112"/>
  <c r="D31" i="112"/>
  <c r="C31" i="112"/>
  <c r="B31" i="112"/>
  <c r="D30" i="112"/>
  <c r="C30" i="112"/>
  <c r="B30" i="112"/>
  <c r="D29" i="112"/>
  <c r="C29" i="112"/>
  <c r="B29" i="112"/>
  <c r="D28" i="112"/>
  <c r="C28" i="112"/>
  <c r="B28" i="112"/>
  <c r="D27" i="112"/>
  <c r="C27" i="112"/>
  <c r="B27" i="112"/>
  <c r="D26" i="112"/>
  <c r="C26" i="112"/>
  <c r="B26" i="112"/>
  <c r="D25" i="112"/>
  <c r="C25" i="112"/>
  <c r="B25" i="112"/>
  <c r="D24" i="112"/>
  <c r="C24" i="112"/>
  <c r="B24" i="112"/>
  <c r="D23" i="112"/>
  <c r="C23" i="112"/>
  <c r="B23" i="112"/>
  <c r="D22" i="112"/>
  <c r="C22" i="112"/>
  <c r="B22" i="112"/>
  <c r="D21" i="112"/>
  <c r="C21" i="112"/>
  <c r="B21" i="112"/>
  <c r="D20" i="112"/>
  <c r="C20" i="112"/>
  <c r="B20" i="112"/>
  <c r="D19" i="112"/>
  <c r="C19" i="112"/>
  <c r="B19" i="112"/>
  <c r="D18" i="112"/>
  <c r="C18" i="112"/>
  <c r="B18" i="112"/>
  <c r="D17" i="112"/>
  <c r="C17" i="112"/>
  <c r="B17" i="112"/>
  <c r="D16" i="112"/>
  <c r="C16" i="112"/>
  <c r="B16" i="112"/>
  <c r="D15" i="112"/>
  <c r="C15" i="112"/>
  <c r="B15" i="112"/>
  <c r="D14" i="112"/>
  <c r="C14" i="112"/>
  <c r="B14" i="112"/>
  <c r="D13" i="112"/>
  <c r="C13" i="112"/>
  <c r="B13" i="112"/>
  <c r="D12" i="112"/>
  <c r="C12" i="112"/>
  <c r="B12" i="112"/>
  <c r="D11" i="112"/>
  <c r="C11" i="112"/>
  <c r="B11" i="112"/>
  <c r="D10" i="112"/>
  <c r="C10" i="112"/>
  <c r="B10" i="112"/>
  <c r="D9" i="112"/>
  <c r="C9" i="112"/>
  <c r="B9" i="112"/>
  <c r="D8" i="112"/>
  <c r="C8" i="112"/>
  <c r="B8" i="112"/>
  <c r="D7" i="112"/>
  <c r="C7" i="112"/>
  <c r="B7" i="112"/>
  <c r="D56" i="113"/>
  <c r="C56" i="113"/>
  <c r="B56" i="113"/>
  <c r="D55" i="113"/>
  <c r="C55" i="113"/>
  <c r="B55" i="113"/>
  <c r="D54" i="113"/>
  <c r="C54" i="113"/>
  <c r="B54" i="113"/>
  <c r="D53" i="113"/>
  <c r="C53" i="113"/>
  <c r="B53" i="113"/>
  <c r="D52" i="113"/>
  <c r="C52" i="113"/>
  <c r="B52" i="113"/>
  <c r="D51" i="113"/>
  <c r="C51" i="113"/>
  <c r="B51" i="113"/>
  <c r="D50" i="113"/>
  <c r="C50" i="113"/>
  <c r="B50" i="113"/>
  <c r="D49" i="113"/>
  <c r="C49" i="113"/>
  <c r="B49" i="113"/>
  <c r="D48" i="113"/>
  <c r="C48" i="113"/>
  <c r="B48" i="113"/>
  <c r="D47" i="113"/>
  <c r="C47" i="113"/>
  <c r="B47" i="113"/>
  <c r="D46" i="113"/>
  <c r="C46" i="113"/>
  <c r="B46" i="113"/>
  <c r="D45" i="113"/>
  <c r="C45" i="113"/>
  <c r="B45" i="113"/>
  <c r="D44" i="113"/>
  <c r="C44" i="113"/>
  <c r="B44" i="113"/>
  <c r="D43" i="113"/>
  <c r="C43" i="113"/>
  <c r="B43" i="113"/>
  <c r="D42" i="113"/>
  <c r="C42" i="113"/>
  <c r="B42" i="113"/>
  <c r="D41" i="113"/>
  <c r="C41" i="113"/>
  <c r="B41" i="113"/>
  <c r="D40" i="113"/>
  <c r="C40" i="113"/>
  <c r="B40" i="113"/>
  <c r="D39" i="113"/>
  <c r="C39" i="113"/>
  <c r="B39" i="113"/>
  <c r="D38" i="113"/>
  <c r="C38" i="113"/>
  <c r="B38" i="113"/>
  <c r="D37" i="113"/>
  <c r="C37" i="113"/>
  <c r="B37" i="113"/>
  <c r="D36" i="113"/>
  <c r="C36" i="113"/>
  <c r="B36" i="113"/>
  <c r="D35" i="113"/>
  <c r="C35" i="113"/>
  <c r="B35" i="113"/>
  <c r="D34" i="113"/>
  <c r="C34" i="113"/>
  <c r="B34" i="113"/>
  <c r="D33" i="113"/>
  <c r="C33" i="113"/>
  <c r="B33" i="113"/>
  <c r="D32" i="113"/>
  <c r="C32" i="113"/>
  <c r="B32" i="113"/>
  <c r="D31" i="113"/>
  <c r="C31" i="113"/>
  <c r="B31" i="113"/>
  <c r="D30" i="113"/>
  <c r="C30" i="113"/>
  <c r="B30" i="113"/>
  <c r="D29" i="113"/>
  <c r="C29" i="113"/>
  <c r="B29" i="113"/>
  <c r="D28" i="113"/>
  <c r="C28" i="113"/>
  <c r="B28" i="113"/>
  <c r="D27" i="113"/>
  <c r="C27" i="113"/>
  <c r="B27" i="113"/>
  <c r="D26" i="113"/>
  <c r="C26" i="113"/>
  <c r="B26" i="113"/>
  <c r="D25" i="113"/>
  <c r="C25" i="113"/>
  <c r="B25" i="113"/>
  <c r="D24" i="113"/>
  <c r="C24" i="113"/>
  <c r="B24" i="113"/>
  <c r="D23" i="113"/>
  <c r="C23" i="113"/>
  <c r="B23" i="113"/>
  <c r="D22" i="113"/>
  <c r="C22" i="113"/>
  <c r="B22" i="113"/>
  <c r="D21" i="113"/>
  <c r="C21" i="113"/>
  <c r="B21" i="113"/>
  <c r="D20" i="113"/>
  <c r="C20" i="113"/>
  <c r="B20" i="113"/>
  <c r="D19" i="113"/>
  <c r="C19" i="113"/>
  <c r="B19" i="113"/>
  <c r="D18" i="113"/>
  <c r="C18" i="113"/>
  <c r="B18" i="113"/>
  <c r="D17" i="113"/>
  <c r="C17" i="113"/>
  <c r="B17" i="113"/>
  <c r="D16" i="113"/>
  <c r="C16" i="113"/>
  <c r="B16" i="113"/>
  <c r="D15" i="113"/>
  <c r="C15" i="113"/>
  <c r="B15" i="113"/>
  <c r="D14" i="113"/>
  <c r="C14" i="113"/>
  <c r="B14" i="113"/>
  <c r="D13" i="113"/>
  <c r="C13" i="113"/>
  <c r="B13" i="113"/>
  <c r="D12" i="113"/>
  <c r="C12" i="113"/>
  <c r="B12" i="113"/>
  <c r="D11" i="113"/>
  <c r="C11" i="113"/>
  <c r="B11" i="113"/>
  <c r="D10" i="113"/>
  <c r="C10" i="113"/>
  <c r="B10" i="113"/>
  <c r="D9" i="113"/>
  <c r="C9" i="113"/>
  <c r="B9" i="113"/>
  <c r="D8" i="113"/>
  <c r="C8" i="113"/>
  <c r="B8" i="113"/>
  <c r="D7" i="113"/>
  <c r="C7" i="113"/>
  <c r="B7" i="113"/>
  <c r="D56" i="114"/>
  <c r="C56" i="114"/>
  <c r="B56" i="114"/>
  <c r="D55" i="114"/>
  <c r="C55" i="114"/>
  <c r="B55" i="114"/>
  <c r="D54" i="114"/>
  <c r="C54" i="114"/>
  <c r="B54" i="114"/>
  <c r="D53" i="114"/>
  <c r="C53" i="114"/>
  <c r="B53" i="114"/>
  <c r="D52" i="114"/>
  <c r="C52" i="114"/>
  <c r="B52" i="114"/>
  <c r="D51" i="114"/>
  <c r="C51" i="114"/>
  <c r="B51" i="114"/>
  <c r="D50" i="114"/>
  <c r="C50" i="114"/>
  <c r="B50" i="114"/>
  <c r="D49" i="114"/>
  <c r="C49" i="114"/>
  <c r="B49" i="114"/>
  <c r="D48" i="114"/>
  <c r="C48" i="114"/>
  <c r="B48" i="114"/>
  <c r="D47" i="114"/>
  <c r="C47" i="114"/>
  <c r="B47" i="114"/>
  <c r="D46" i="114"/>
  <c r="C46" i="114"/>
  <c r="B46" i="114"/>
  <c r="D45" i="114"/>
  <c r="C45" i="114"/>
  <c r="B45" i="114"/>
  <c r="D44" i="114"/>
  <c r="C44" i="114"/>
  <c r="B44" i="114"/>
  <c r="D43" i="114"/>
  <c r="C43" i="114"/>
  <c r="B43" i="114"/>
  <c r="D42" i="114"/>
  <c r="C42" i="114"/>
  <c r="B42" i="114"/>
  <c r="D41" i="114"/>
  <c r="C41" i="114"/>
  <c r="B41" i="114"/>
  <c r="D40" i="114"/>
  <c r="C40" i="114"/>
  <c r="B40" i="114"/>
  <c r="D39" i="114"/>
  <c r="C39" i="114"/>
  <c r="B39" i="114"/>
  <c r="D38" i="114"/>
  <c r="C38" i="114"/>
  <c r="B38" i="114"/>
  <c r="D37" i="114"/>
  <c r="C37" i="114"/>
  <c r="B37" i="114"/>
  <c r="D36" i="114"/>
  <c r="C36" i="114"/>
  <c r="B36" i="114"/>
  <c r="D35" i="114"/>
  <c r="C35" i="114"/>
  <c r="B35" i="114"/>
  <c r="D34" i="114"/>
  <c r="C34" i="114"/>
  <c r="B34" i="114"/>
  <c r="D33" i="114"/>
  <c r="C33" i="114"/>
  <c r="B33" i="114"/>
  <c r="D32" i="114"/>
  <c r="C32" i="114"/>
  <c r="B32" i="114"/>
  <c r="D31" i="114"/>
  <c r="C31" i="114"/>
  <c r="B31" i="114"/>
  <c r="D30" i="114"/>
  <c r="C30" i="114"/>
  <c r="B30" i="114"/>
  <c r="D29" i="114"/>
  <c r="C29" i="114"/>
  <c r="B29" i="114"/>
  <c r="D28" i="114"/>
  <c r="C28" i="114"/>
  <c r="B28" i="114"/>
  <c r="D27" i="114"/>
  <c r="C27" i="114"/>
  <c r="B27" i="114"/>
  <c r="D26" i="114"/>
  <c r="C26" i="114"/>
  <c r="B26" i="114"/>
  <c r="D25" i="114"/>
  <c r="C25" i="114"/>
  <c r="B25" i="114"/>
  <c r="D24" i="114"/>
  <c r="C24" i="114"/>
  <c r="B24" i="114"/>
  <c r="D23" i="114"/>
  <c r="C23" i="114"/>
  <c r="B23" i="114"/>
  <c r="D22" i="114"/>
  <c r="C22" i="114"/>
  <c r="B22" i="114"/>
  <c r="D21" i="114"/>
  <c r="C21" i="114"/>
  <c r="B21" i="114"/>
  <c r="D20" i="114"/>
  <c r="C20" i="114"/>
  <c r="B20" i="114"/>
  <c r="D19" i="114"/>
  <c r="C19" i="114"/>
  <c r="B19" i="114"/>
  <c r="D18" i="114"/>
  <c r="C18" i="114"/>
  <c r="B18" i="114"/>
  <c r="D17" i="114"/>
  <c r="C17" i="114"/>
  <c r="B17" i="114"/>
  <c r="D16" i="114"/>
  <c r="C16" i="114"/>
  <c r="B16" i="114"/>
  <c r="D15" i="114"/>
  <c r="C15" i="114"/>
  <c r="B15" i="114"/>
  <c r="D14" i="114"/>
  <c r="C14" i="114"/>
  <c r="B14" i="114"/>
  <c r="D13" i="114"/>
  <c r="C13" i="114"/>
  <c r="B13" i="114"/>
  <c r="D12" i="114"/>
  <c r="C12" i="114"/>
  <c r="B12" i="114"/>
  <c r="D11" i="114"/>
  <c r="C11" i="114"/>
  <c r="B11" i="114"/>
  <c r="D10" i="114"/>
  <c r="C10" i="114"/>
  <c r="B10" i="114"/>
  <c r="D9" i="114"/>
  <c r="C9" i="114"/>
  <c r="B9" i="114"/>
  <c r="D8" i="114"/>
  <c r="C8" i="114"/>
  <c r="B8" i="114"/>
  <c r="D7" i="114"/>
  <c r="C7" i="114"/>
  <c r="B7" i="114"/>
  <c r="D56" i="115"/>
  <c r="C56" i="115"/>
  <c r="B56" i="115"/>
  <c r="D55" i="115"/>
  <c r="C55" i="115"/>
  <c r="B55" i="115"/>
  <c r="D54" i="115"/>
  <c r="C54" i="115"/>
  <c r="B54" i="115"/>
  <c r="D53" i="115"/>
  <c r="C53" i="115"/>
  <c r="B53" i="115"/>
  <c r="D52" i="115"/>
  <c r="C52" i="115"/>
  <c r="B52" i="115"/>
  <c r="D51" i="115"/>
  <c r="C51" i="115"/>
  <c r="B51" i="115"/>
  <c r="D50" i="115"/>
  <c r="C50" i="115"/>
  <c r="B50" i="115"/>
  <c r="D49" i="115"/>
  <c r="C49" i="115"/>
  <c r="B49" i="115"/>
  <c r="D48" i="115"/>
  <c r="C48" i="115"/>
  <c r="B48" i="115"/>
  <c r="D47" i="115"/>
  <c r="C47" i="115"/>
  <c r="B47" i="115"/>
  <c r="D46" i="115"/>
  <c r="C46" i="115"/>
  <c r="B46" i="115"/>
  <c r="D45" i="115"/>
  <c r="C45" i="115"/>
  <c r="B45" i="115"/>
  <c r="D44" i="115"/>
  <c r="C44" i="115"/>
  <c r="B44" i="115"/>
  <c r="D43" i="115"/>
  <c r="C43" i="115"/>
  <c r="B43" i="115"/>
  <c r="D42" i="115"/>
  <c r="C42" i="115"/>
  <c r="B42" i="115"/>
  <c r="D41" i="115"/>
  <c r="C41" i="115"/>
  <c r="B41" i="115"/>
  <c r="D40" i="115"/>
  <c r="C40" i="115"/>
  <c r="B40" i="115"/>
  <c r="D39" i="115"/>
  <c r="C39" i="115"/>
  <c r="B39" i="115"/>
  <c r="D38" i="115"/>
  <c r="C38" i="115"/>
  <c r="B38" i="115"/>
  <c r="D37" i="115"/>
  <c r="C37" i="115"/>
  <c r="B37" i="115"/>
  <c r="D36" i="115"/>
  <c r="C36" i="115"/>
  <c r="B36" i="115"/>
  <c r="D35" i="115"/>
  <c r="C35" i="115"/>
  <c r="B35" i="115"/>
  <c r="D34" i="115"/>
  <c r="C34" i="115"/>
  <c r="B34" i="115"/>
  <c r="D33" i="115"/>
  <c r="C33" i="115"/>
  <c r="B33" i="115"/>
  <c r="D32" i="115"/>
  <c r="C32" i="115"/>
  <c r="B32" i="115"/>
  <c r="D31" i="115"/>
  <c r="C31" i="115"/>
  <c r="B31" i="115"/>
  <c r="D30" i="115"/>
  <c r="C30" i="115"/>
  <c r="B30" i="115"/>
  <c r="D29" i="115"/>
  <c r="C29" i="115"/>
  <c r="B29" i="115"/>
  <c r="D28" i="115"/>
  <c r="C28" i="115"/>
  <c r="B28" i="115"/>
  <c r="D27" i="115"/>
  <c r="C27" i="115"/>
  <c r="B27" i="115"/>
  <c r="D26" i="115"/>
  <c r="C26" i="115"/>
  <c r="B26" i="115"/>
  <c r="D25" i="115"/>
  <c r="C25" i="115"/>
  <c r="B25" i="115"/>
  <c r="D24" i="115"/>
  <c r="C24" i="115"/>
  <c r="B24" i="115"/>
  <c r="D23" i="115"/>
  <c r="C23" i="115"/>
  <c r="B23" i="115"/>
  <c r="D22" i="115"/>
  <c r="C22" i="115"/>
  <c r="B22" i="115"/>
  <c r="D21" i="115"/>
  <c r="C21" i="115"/>
  <c r="B21" i="115"/>
  <c r="D20" i="115"/>
  <c r="C20" i="115"/>
  <c r="B20" i="115"/>
  <c r="D19" i="115"/>
  <c r="C19" i="115"/>
  <c r="B19" i="115"/>
  <c r="D18" i="115"/>
  <c r="C18" i="115"/>
  <c r="B18" i="115"/>
  <c r="D17" i="115"/>
  <c r="C17" i="115"/>
  <c r="B17" i="115"/>
  <c r="D16" i="115"/>
  <c r="C16" i="115"/>
  <c r="B16" i="115"/>
  <c r="D15" i="115"/>
  <c r="C15" i="115"/>
  <c r="B15" i="115"/>
  <c r="D14" i="115"/>
  <c r="C14" i="115"/>
  <c r="B14" i="115"/>
  <c r="D13" i="115"/>
  <c r="C13" i="115"/>
  <c r="B13" i="115"/>
  <c r="D12" i="115"/>
  <c r="C12" i="115"/>
  <c r="B12" i="115"/>
  <c r="D11" i="115"/>
  <c r="C11" i="115"/>
  <c r="B11" i="115"/>
  <c r="D10" i="115"/>
  <c r="C10" i="115"/>
  <c r="B10" i="115"/>
  <c r="D9" i="115"/>
  <c r="C9" i="115"/>
  <c r="B9" i="115"/>
  <c r="D8" i="115"/>
  <c r="C8" i="115"/>
  <c r="B8" i="115"/>
  <c r="D7" i="115"/>
  <c r="C7" i="115"/>
  <c r="B7" i="115"/>
  <c r="D56" i="116"/>
  <c r="C56" i="116"/>
  <c r="B56" i="116"/>
  <c r="D55" i="116"/>
  <c r="C55" i="116"/>
  <c r="B55" i="116"/>
  <c r="D54" i="116"/>
  <c r="C54" i="116"/>
  <c r="B54" i="116"/>
  <c r="D53" i="116"/>
  <c r="C53" i="116"/>
  <c r="B53" i="116"/>
  <c r="D52" i="116"/>
  <c r="C52" i="116"/>
  <c r="B52" i="116"/>
  <c r="D51" i="116"/>
  <c r="C51" i="116"/>
  <c r="B51" i="116"/>
  <c r="D50" i="116"/>
  <c r="C50" i="116"/>
  <c r="B50" i="116"/>
  <c r="D49" i="116"/>
  <c r="C49" i="116"/>
  <c r="B49" i="116"/>
  <c r="D48" i="116"/>
  <c r="C48" i="116"/>
  <c r="B48" i="116"/>
  <c r="D47" i="116"/>
  <c r="C47" i="116"/>
  <c r="B47" i="116"/>
  <c r="D46" i="116"/>
  <c r="C46" i="116"/>
  <c r="B46" i="116"/>
  <c r="D45" i="116"/>
  <c r="C45" i="116"/>
  <c r="B45" i="116"/>
  <c r="D44" i="116"/>
  <c r="C44" i="116"/>
  <c r="B44" i="116"/>
  <c r="D43" i="116"/>
  <c r="C43" i="116"/>
  <c r="B43" i="116"/>
  <c r="D42" i="116"/>
  <c r="C42" i="116"/>
  <c r="B42" i="116"/>
  <c r="D41" i="116"/>
  <c r="C41" i="116"/>
  <c r="B41" i="116"/>
  <c r="D40" i="116"/>
  <c r="C40" i="116"/>
  <c r="B40" i="116"/>
  <c r="D39" i="116"/>
  <c r="C39" i="116"/>
  <c r="B39" i="116"/>
  <c r="D38" i="116"/>
  <c r="C38" i="116"/>
  <c r="B38" i="116"/>
  <c r="D37" i="116"/>
  <c r="C37" i="116"/>
  <c r="B37" i="116"/>
  <c r="D36" i="116"/>
  <c r="C36" i="116"/>
  <c r="B36" i="116"/>
  <c r="D35" i="116"/>
  <c r="C35" i="116"/>
  <c r="B35" i="116"/>
  <c r="D34" i="116"/>
  <c r="C34" i="116"/>
  <c r="B34" i="116"/>
  <c r="D33" i="116"/>
  <c r="C33" i="116"/>
  <c r="B33" i="116"/>
  <c r="D32" i="116"/>
  <c r="C32" i="116"/>
  <c r="B32" i="116"/>
  <c r="D31" i="116"/>
  <c r="C31" i="116"/>
  <c r="B31" i="116"/>
  <c r="D30" i="116"/>
  <c r="C30" i="116"/>
  <c r="B30" i="116"/>
  <c r="D29" i="116"/>
  <c r="C29" i="116"/>
  <c r="B29" i="116"/>
  <c r="D28" i="116"/>
  <c r="C28" i="116"/>
  <c r="B28" i="116"/>
  <c r="D27" i="116"/>
  <c r="C27" i="116"/>
  <c r="B27" i="116"/>
  <c r="D26" i="116"/>
  <c r="C26" i="116"/>
  <c r="B26" i="116"/>
  <c r="D25" i="116"/>
  <c r="C25" i="116"/>
  <c r="B25" i="116"/>
  <c r="D24" i="116"/>
  <c r="C24" i="116"/>
  <c r="B24" i="116"/>
  <c r="D23" i="116"/>
  <c r="C23" i="116"/>
  <c r="B23" i="116"/>
  <c r="D22" i="116"/>
  <c r="C22" i="116"/>
  <c r="B22" i="116"/>
  <c r="D21" i="116"/>
  <c r="C21" i="116"/>
  <c r="B21" i="116"/>
  <c r="D20" i="116"/>
  <c r="C20" i="116"/>
  <c r="B20" i="116"/>
  <c r="D19" i="116"/>
  <c r="C19" i="116"/>
  <c r="B19" i="116"/>
  <c r="D18" i="116"/>
  <c r="C18" i="116"/>
  <c r="B18" i="116"/>
  <c r="D17" i="116"/>
  <c r="C17" i="116"/>
  <c r="B17" i="116"/>
  <c r="D16" i="116"/>
  <c r="C16" i="116"/>
  <c r="B16" i="116"/>
  <c r="D15" i="116"/>
  <c r="C15" i="116"/>
  <c r="B15" i="116"/>
  <c r="D14" i="116"/>
  <c r="C14" i="116"/>
  <c r="B14" i="116"/>
  <c r="D13" i="116"/>
  <c r="C13" i="116"/>
  <c r="B13" i="116"/>
  <c r="D12" i="116"/>
  <c r="C12" i="116"/>
  <c r="B12" i="116"/>
  <c r="D11" i="116"/>
  <c r="C11" i="116"/>
  <c r="B11" i="116"/>
  <c r="D10" i="116"/>
  <c r="C10" i="116"/>
  <c r="B10" i="116"/>
  <c r="D9" i="116"/>
  <c r="C9" i="116"/>
  <c r="B9" i="116"/>
  <c r="D8" i="116"/>
  <c r="C8" i="116"/>
  <c r="B8" i="116"/>
  <c r="D7" i="116"/>
  <c r="C7" i="116"/>
  <c r="B7" i="116"/>
  <c r="D56" i="117"/>
  <c r="C56" i="117"/>
  <c r="B56" i="117"/>
  <c r="D55" i="117"/>
  <c r="C55" i="117"/>
  <c r="B55" i="117"/>
  <c r="D54" i="117"/>
  <c r="C54" i="117"/>
  <c r="B54" i="117"/>
  <c r="D53" i="117"/>
  <c r="C53" i="117"/>
  <c r="B53" i="117"/>
  <c r="D52" i="117"/>
  <c r="C52" i="117"/>
  <c r="B52" i="117"/>
  <c r="D51" i="117"/>
  <c r="C51" i="117"/>
  <c r="B51" i="117"/>
  <c r="D50" i="117"/>
  <c r="C50" i="117"/>
  <c r="B50" i="117"/>
  <c r="D49" i="117"/>
  <c r="C49" i="117"/>
  <c r="B49" i="117"/>
  <c r="D48" i="117"/>
  <c r="C48" i="117"/>
  <c r="B48" i="117"/>
  <c r="D47" i="117"/>
  <c r="C47" i="117"/>
  <c r="B47" i="117"/>
  <c r="D46" i="117"/>
  <c r="C46" i="117"/>
  <c r="B46" i="117"/>
  <c r="D45" i="117"/>
  <c r="C45" i="117"/>
  <c r="B45" i="117"/>
  <c r="D44" i="117"/>
  <c r="C44" i="117"/>
  <c r="B44" i="117"/>
  <c r="D43" i="117"/>
  <c r="C43" i="117"/>
  <c r="B43" i="117"/>
  <c r="D42" i="117"/>
  <c r="C42" i="117"/>
  <c r="B42" i="117"/>
  <c r="D41" i="117"/>
  <c r="C41" i="117"/>
  <c r="B41" i="117"/>
  <c r="D40" i="117"/>
  <c r="C40" i="117"/>
  <c r="B40" i="117"/>
  <c r="D39" i="117"/>
  <c r="C39" i="117"/>
  <c r="B39" i="117"/>
  <c r="D38" i="117"/>
  <c r="C38" i="117"/>
  <c r="B38" i="117"/>
  <c r="D37" i="117"/>
  <c r="C37" i="117"/>
  <c r="B37" i="117"/>
  <c r="D36" i="117"/>
  <c r="C36" i="117"/>
  <c r="B36" i="117"/>
  <c r="D35" i="117"/>
  <c r="C35" i="117"/>
  <c r="B35" i="117"/>
  <c r="D34" i="117"/>
  <c r="C34" i="117"/>
  <c r="B34" i="117"/>
  <c r="D33" i="117"/>
  <c r="C33" i="117"/>
  <c r="B33" i="117"/>
  <c r="D32" i="117"/>
  <c r="C32" i="117"/>
  <c r="B32" i="117"/>
  <c r="D31" i="117"/>
  <c r="C31" i="117"/>
  <c r="B31" i="117"/>
  <c r="D30" i="117"/>
  <c r="C30" i="117"/>
  <c r="B30" i="117"/>
  <c r="D29" i="117"/>
  <c r="C29" i="117"/>
  <c r="B29" i="117"/>
  <c r="D28" i="117"/>
  <c r="C28" i="117"/>
  <c r="B28" i="117"/>
  <c r="D27" i="117"/>
  <c r="C27" i="117"/>
  <c r="B27" i="117"/>
  <c r="D26" i="117"/>
  <c r="C26" i="117"/>
  <c r="B26" i="117"/>
  <c r="D25" i="117"/>
  <c r="C25" i="117"/>
  <c r="B25" i="117"/>
  <c r="D24" i="117"/>
  <c r="C24" i="117"/>
  <c r="B24" i="117"/>
  <c r="D23" i="117"/>
  <c r="C23" i="117"/>
  <c r="B23" i="117"/>
  <c r="D22" i="117"/>
  <c r="C22" i="117"/>
  <c r="B22" i="117"/>
  <c r="D21" i="117"/>
  <c r="C21" i="117"/>
  <c r="B21" i="117"/>
  <c r="D20" i="117"/>
  <c r="C20" i="117"/>
  <c r="B20" i="117"/>
  <c r="D19" i="117"/>
  <c r="C19" i="117"/>
  <c r="B19" i="117"/>
  <c r="D18" i="117"/>
  <c r="C18" i="117"/>
  <c r="B18" i="117"/>
  <c r="D17" i="117"/>
  <c r="C17" i="117"/>
  <c r="B17" i="117"/>
  <c r="D16" i="117"/>
  <c r="C16" i="117"/>
  <c r="B16" i="117"/>
  <c r="D15" i="117"/>
  <c r="C15" i="117"/>
  <c r="B15" i="117"/>
  <c r="D14" i="117"/>
  <c r="C14" i="117"/>
  <c r="B14" i="117"/>
  <c r="D13" i="117"/>
  <c r="C13" i="117"/>
  <c r="B13" i="117"/>
  <c r="D12" i="117"/>
  <c r="C12" i="117"/>
  <c r="B12" i="117"/>
  <c r="D11" i="117"/>
  <c r="C11" i="117"/>
  <c r="B11" i="117"/>
  <c r="D10" i="117"/>
  <c r="C10" i="117"/>
  <c r="B10" i="117"/>
  <c r="D9" i="117"/>
  <c r="C9" i="117"/>
  <c r="B9" i="117"/>
  <c r="D8" i="117"/>
  <c r="C8" i="117"/>
  <c r="B8" i="117"/>
  <c r="D7" i="117"/>
  <c r="C7" i="117"/>
  <c r="B7" i="117"/>
  <c r="D56" i="118"/>
  <c r="C56" i="118"/>
  <c r="B56" i="118"/>
  <c r="D55" i="118"/>
  <c r="C55" i="118"/>
  <c r="B55" i="118"/>
  <c r="D54" i="118"/>
  <c r="C54" i="118"/>
  <c r="B54" i="118"/>
  <c r="D53" i="118"/>
  <c r="C53" i="118"/>
  <c r="B53" i="118"/>
  <c r="D52" i="118"/>
  <c r="C52" i="118"/>
  <c r="B52" i="118"/>
  <c r="D51" i="118"/>
  <c r="C51" i="118"/>
  <c r="B51" i="118"/>
  <c r="D50" i="118"/>
  <c r="C50" i="118"/>
  <c r="B50" i="118"/>
  <c r="D49" i="118"/>
  <c r="C49" i="118"/>
  <c r="B49" i="118"/>
  <c r="D48" i="118"/>
  <c r="C48" i="118"/>
  <c r="B48" i="118"/>
  <c r="D47" i="118"/>
  <c r="C47" i="118"/>
  <c r="B47" i="118"/>
  <c r="D46" i="118"/>
  <c r="C46" i="118"/>
  <c r="B46" i="118"/>
  <c r="D45" i="118"/>
  <c r="C45" i="118"/>
  <c r="B45" i="118"/>
  <c r="D44" i="118"/>
  <c r="C44" i="118"/>
  <c r="B44" i="118"/>
  <c r="D43" i="118"/>
  <c r="C43" i="118"/>
  <c r="B43" i="118"/>
  <c r="D42" i="118"/>
  <c r="C42" i="118"/>
  <c r="B42" i="118"/>
  <c r="D41" i="118"/>
  <c r="C41" i="118"/>
  <c r="B41" i="118"/>
  <c r="D40" i="118"/>
  <c r="C40" i="118"/>
  <c r="B40" i="118"/>
  <c r="D39" i="118"/>
  <c r="C39" i="118"/>
  <c r="B39" i="118"/>
  <c r="D38" i="118"/>
  <c r="C38" i="118"/>
  <c r="B38" i="118"/>
  <c r="D37" i="118"/>
  <c r="C37" i="118"/>
  <c r="B37" i="118"/>
  <c r="D36" i="118"/>
  <c r="C36" i="118"/>
  <c r="B36" i="118"/>
  <c r="D35" i="118"/>
  <c r="C35" i="118"/>
  <c r="B35" i="118"/>
  <c r="D34" i="118"/>
  <c r="C34" i="118"/>
  <c r="B34" i="118"/>
  <c r="D33" i="118"/>
  <c r="C33" i="118"/>
  <c r="B33" i="118"/>
  <c r="D32" i="118"/>
  <c r="C32" i="118"/>
  <c r="B32" i="118"/>
  <c r="D31" i="118"/>
  <c r="C31" i="118"/>
  <c r="B31" i="118"/>
  <c r="D30" i="118"/>
  <c r="C30" i="118"/>
  <c r="B30" i="118"/>
  <c r="D29" i="118"/>
  <c r="C29" i="118"/>
  <c r="B29" i="118"/>
  <c r="D28" i="118"/>
  <c r="C28" i="118"/>
  <c r="B28" i="118"/>
  <c r="D27" i="118"/>
  <c r="C27" i="118"/>
  <c r="B27" i="118"/>
  <c r="D26" i="118"/>
  <c r="C26" i="118"/>
  <c r="B26" i="118"/>
  <c r="D25" i="118"/>
  <c r="C25" i="118"/>
  <c r="B25" i="118"/>
  <c r="D24" i="118"/>
  <c r="C24" i="118"/>
  <c r="B24" i="118"/>
  <c r="D23" i="118"/>
  <c r="C23" i="118"/>
  <c r="B23" i="118"/>
  <c r="D22" i="118"/>
  <c r="C22" i="118"/>
  <c r="B22" i="118"/>
  <c r="D21" i="118"/>
  <c r="C21" i="118"/>
  <c r="B21" i="118"/>
  <c r="D20" i="118"/>
  <c r="C20" i="118"/>
  <c r="B20" i="118"/>
  <c r="D19" i="118"/>
  <c r="C19" i="118"/>
  <c r="B19" i="118"/>
  <c r="D18" i="118"/>
  <c r="C18" i="118"/>
  <c r="B18" i="118"/>
  <c r="D17" i="118"/>
  <c r="C17" i="118"/>
  <c r="B17" i="118"/>
  <c r="D16" i="118"/>
  <c r="C16" i="118"/>
  <c r="B16" i="118"/>
  <c r="D15" i="118"/>
  <c r="C15" i="118"/>
  <c r="B15" i="118"/>
  <c r="D14" i="118"/>
  <c r="C14" i="118"/>
  <c r="B14" i="118"/>
  <c r="D13" i="118"/>
  <c r="C13" i="118"/>
  <c r="B13" i="118"/>
  <c r="D12" i="118"/>
  <c r="C12" i="118"/>
  <c r="B12" i="118"/>
  <c r="D11" i="118"/>
  <c r="C11" i="118"/>
  <c r="B11" i="118"/>
  <c r="D10" i="118"/>
  <c r="C10" i="118"/>
  <c r="B10" i="118"/>
  <c r="D9" i="118"/>
  <c r="C9" i="118"/>
  <c r="B9" i="118"/>
  <c r="D8" i="118"/>
  <c r="C8" i="118"/>
  <c r="B8" i="118"/>
  <c r="D7" i="118"/>
  <c r="C7" i="118"/>
  <c r="B7" i="118"/>
  <c r="D56" i="119"/>
  <c r="C56" i="119"/>
  <c r="B56" i="119"/>
  <c r="D55" i="119"/>
  <c r="C55" i="119"/>
  <c r="B55" i="119"/>
  <c r="D54" i="119"/>
  <c r="C54" i="119"/>
  <c r="B54" i="119"/>
  <c r="D53" i="119"/>
  <c r="C53" i="119"/>
  <c r="B53" i="119"/>
  <c r="D52" i="119"/>
  <c r="C52" i="119"/>
  <c r="B52" i="119"/>
  <c r="D51" i="119"/>
  <c r="C51" i="119"/>
  <c r="B51" i="119"/>
  <c r="D50" i="119"/>
  <c r="C50" i="119"/>
  <c r="B50" i="119"/>
  <c r="D49" i="119"/>
  <c r="C49" i="119"/>
  <c r="B49" i="119"/>
  <c r="D48" i="119"/>
  <c r="C48" i="119"/>
  <c r="B48" i="119"/>
  <c r="D47" i="119"/>
  <c r="C47" i="119"/>
  <c r="B47" i="119"/>
  <c r="D46" i="119"/>
  <c r="C46" i="119"/>
  <c r="B46" i="119"/>
  <c r="D45" i="119"/>
  <c r="C45" i="119"/>
  <c r="B45" i="119"/>
  <c r="D44" i="119"/>
  <c r="C44" i="119"/>
  <c r="B44" i="119"/>
  <c r="D43" i="119"/>
  <c r="C43" i="119"/>
  <c r="B43" i="119"/>
  <c r="D42" i="119"/>
  <c r="C42" i="119"/>
  <c r="B42" i="119"/>
  <c r="D41" i="119"/>
  <c r="C41" i="119"/>
  <c r="B41" i="119"/>
  <c r="D40" i="119"/>
  <c r="C40" i="119"/>
  <c r="B40" i="119"/>
  <c r="D39" i="119"/>
  <c r="C39" i="119"/>
  <c r="B39" i="119"/>
  <c r="D38" i="119"/>
  <c r="C38" i="119"/>
  <c r="B38" i="119"/>
  <c r="D37" i="119"/>
  <c r="C37" i="119"/>
  <c r="B37" i="119"/>
  <c r="D36" i="119"/>
  <c r="C36" i="119"/>
  <c r="B36" i="119"/>
  <c r="D35" i="119"/>
  <c r="C35" i="119"/>
  <c r="B35" i="119"/>
  <c r="D34" i="119"/>
  <c r="C34" i="119"/>
  <c r="B34" i="119"/>
  <c r="D33" i="119"/>
  <c r="C33" i="119"/>
  <c r="B33" i="119"/>
  <c r="D32" i="119"/>
  <c r="C32" i="119"/>
  <c r="B32" i="119"/>
  <c r="D31" i="119"/>
  <c r="C31" i="119"/>
  <c r="B31" i="119"/>
  <c r="D30" i="119"/>
  <c r="C30" i="119"/>
  <c r="B30" i="119"/>
  <c r="D29" i="119"/>
  <c r="C29" i="119"/>
  <c r="B29" i="119"/>
  <c r="D28" i="119"/>
  <c r="C28" i="119"/>
  <c r="B28" i="119"/>
  <c r="D27" i="119"/>
  <c r="C27" i="119"/>
  <c r="B27" i="119"/>
  <c r="D26" i="119"/>
  <c r="C26" i="119"/>
  <c r="B26" i="119"/>
  <c r="D25" i="119"/>
  <c r="C25" i="119"/>
  <c r="B25" i="119"/>
  <c r="D24" i="119"/>
  <c r="C24" i="119"/>
  <c r="B24" i="119"/>
  <c r="D23" i="119"/>
  <c r="C23" i="119"/>
  <c r="B23" i="119"/>
  <c r="D22" i="119"/>
  <c r="C22" i="119"/>
  <c r="B22" i="119"/>
  <c r="D21" i="119"/>
  <c r="C21" i="119"/>
  <c r="B21" i="119"/>
  <c r="D20" i="119"/>
  <c r="C20" i="119"/>
  <c r="B20" i="119"/>
  <c r="D19" i="119"/>
  <c r="C19" i="119"/>
  <c r="B19" i="119"/>
  <c r="D18" i="119"/>
  <c r="C18" i="119"/>
  <c r="B18" i="119"/>
  <c r="D17" i="119"/>
  <c r="C17" i="119"/>
  <c r="B17" i="119"/>
  <c r="D16" i="119"/>
  <c r="C16" i="119"/>
  <c r="B16" i="119"/>
  <c r="D15" i="119"/>
  <c r="C15" i="119"/>
  <c r="B15" i="119"/>
  <c r="D14" i="119"/>
  <c r="C14" i="119"/>
  <c r="B14" i="119"/>
  <c r="D13" i="119"/>
  <c r="C13" i="119"/>
  <c r="B13" i="119"/>
  <c r="D12" i="119"/>
  <c r="C12" i="119"/>
  <c r="B12" i="119"/>
  <c r="D11" i="119"/>
  <c r="C11" i="119"/>
  <c r="B11" i="119"/>
  <c r="D10" i="119"/>
  <c r="C10" i="119"/>
  <c r="B10" i="119"/>
  <c r="D9" i="119"/>
  <c r="C9" i="119"/>
  <c r="B9" i="119"/>
  <c r="D8" i="119"/>
  <c r="C8" i="119"/>
  <c r="B8" i="119"/>
  <c r="D7" i="119"/>
  <c r="C7" i="119"/>
  <c r="B7" i="119"/>
  <c r="D56" i="120"/>
  <c r="C56" i="120"/>
  <c r="B56" i="120"/>
  <c r="D55" i="120"/>
  <c r="C55" i="120"/>
  <c r="B55" i="120"/>
  <c r="D54" i="120"/>
  <c r="C54" i="120"/>
  <c r="B54" i="120"/>
  <c r="D53" i="120"/>
  <c r="C53" i="120"/>
  <c r="B53" i="120"/>
  <c r="D52" i="120"/>
  <c r="C52" i="120"/>
  <c r="B52" i="120"/>
  <c r="D51" i="120"/>
  <c r="C51" i="120"/>
  <c r="B51" i="120"/>
  <c r="D50" i="120"/>
  <c r="C50" i="120"/>
  <c r="B50" i="120"/>
  <c r="D49" i="120"/>
  <c r="C49" i="120"/>
  <c r="B49" i="120"/>
  <c r="D48" i="120"/>
  <c r="C48" i="120"/>
  <c r="B48" i="120"/>
  <c r="D47" i="120"/>
  <c r="C47" i="120"/>
  <c r="B47" i="120"/>
  <c r="D46" i="120"/>
  <c r="C46" i="120"/>
  <c r="B46" i="120"/>
  <c r="D45" i="120"/>
  <c r="C45" i="120"/>
  <c r="B45" i="120"/>
  <c r="D44" i="120"/>
  <c r="C44" i="120"/>
  <c r="B44" i="120"/>
  <c r="D43" i="120"/>
  <c r="C43" i="120"/>
  <c r="B43" i="120"/>
  <c r="D42" i="120"/>
  <c r="C42" i="120"/>
  <c r="B42" i="120"/>
  <c r="D41" i="120"/>
  <c r="C41" i="120"/>
  <c r="B41" i="120"/>
  <c r="D40" i="120"/>
  <c r="C40" i="120"/>
  <c r="B40" i="120"/>
  <c r="D39" i="120"/>
  <c r="C39" i="120"/>
  <c r="B39" i="120"/>
  <c r="D38" i="120"/>
  <c r="C38" i="120"/>
  <c r="B38" i="120"/>
  <c r="D37" i="120"/>
  <c r="C37" i="120"/>
  <c r="B37" i="120"/>
  <c r="D36" i="120"/>
  <c r="C36" i="120"/>
  <c r="B36" i="120"/>
  <c r="D35" i="120"/>
  <c r="C35" i="120"/>
  <c r="B35" i="120"/>
  <c r="D34" i="120"/>
  <c r="C34" i="120"/>
  <c r="B34" i="120"/>
  <c r="D33" i="120"/>
  <c r="C33" i="120"/>
  <c r="B33" i="120"/>
  <c r="D32" i="120"/>
  <c r="C32" i="120"/>
  <c r="B32" i="120"/>
  <c r="D31" i="120"/>
  <c r="C31" i="120"/>
  <c r="B31" i="120"/>
  <c r="D30" i="120"/>
  <c r="C30" i="120"/>
  <c r="B30" i="120"/>
  <c r="D29" i="120"/>
  <c r="C29" i="120"/>
  <c r="B29" i="120"/>
  <c r="D28" i="120"/>
  <c r="C28" i="120"/>
  <c r="B28" i="120"/>
  <c r="D27" i="120"/>
  <c r="C27" i="120"/>
  <c r="B27" i="120"/>
  <c r="D26" i="120"/>
  <c r="C26" i="120"/>
  <c r="B26" i="120"/>
  <c r="D25" i="120"/>
  <c r="C25" i="120"/>
  <c r="B25" i="120"/>
  <c r="D24" i="120"/>
  <c r="C24" i="120"/>
  <c r="B24" i="120"/>
  <c r="D23" i="120"/>
  <c r="C23" i="120"/>
  <c r="B23" i="120"/>
  <c r="D22" i="120"/>
  <c r="C22" i="120"/>
  <c r="B22" i="120"/>
  <c r="D21" i="120"/>
  <c r="C21" i="120"/>
  <c r="B21" i="120"/>
  <c r="D20" i="120"/>
  <c r="C20" i="120"/>
  <c r="B20" i="120"/>
  <c r="D19" i="120"/>
  <c r="C19" i="120"/>
  <c r="B19" i="120"/>
  <c r="D18" i="120"/>
  <c r="C18" i="120"/>
  <c r="B18" i="120"/>
  <c r="D17" i="120"/>
  <c r="C17" i="120"/>
  <c r="B17" i="120"/>
  <c r="D16" i="120"/>
  <c r="C16" i="120"/>
  <c r="B16" i="120"/>
  <c r="D15" i="120"/>
  <c r="C15" i="120"/>
  <c r="B15" i="120"/>
  <c r="D14" i="120"/>
  <c r="C14" i="120"/>
  <c r="B14" i="120"/>
  <c r="D13" i="120"/>
  <c r="C13" i="120"/>
  <c r="B13" i="120"/>
  <c r="D12" i="120"/>
  <c r="C12" i="120"/>
  <c r="B12" i="120"/>
  <c r="D11" i="120"/>
  <c r="C11" i="120"/>
  <c r="B11" i="120"/>
  <c r="D10" i="120"/>
  <c r="C10" i="120"/>
  <c r="B10" i="120"/>
  <c r="D9" i="120"/>
  <c r="C9" i="120"/>
  <c r="B9" i="120"/>
  <c r="D8" i="120"/>
  <c r="C8" i="120"/>
  <c r="B8" i="120"/>
  <c r="D7" i="120"/>
  <c r="C7" i="120"/>
  <c r="B7" i="120"/>
  <c r="D56" i="121"/>
  <c r="C56" i="121"/>
  <c r="B56" i="121"/>
  <c r="D55" i="121"/>
  <c r="C55" i="121"/>
  <c r="B55" i="121"/>
  <c r="D54" i="121"/>
  <c r="C54" i="121"/>
  <c r="B54" i="121"/>
  <c r="D53" i="121"/>
  <c r="C53" i="121"/>
  <c r="B53" i="121"/>
  <c r="D52" i="121"/>
  <c r="C52" i="121"/>
  <c r="B52" i="121"/>
  <c r="D51" i="121"/>
  <c r="C51" i="121"/>
  <c r="B51" i="121"/>
  <c r="D50" i="121"/>
  <c r="C50" i="121"/>
  <c r="B50" i="121"/>
  <c r="D49" i="121"/>
  <c r="C49" i="121"/>
  <c r="B49" i="121"/>
  <c r="D48" i="121"/>
  <c r="C48" i="121"/>
  <c r="B48" i="121"/>
  <c r="D47" i="121"/>
  <c r="C47" i="121"/>
  <c r="B47" i="121"/>
  <c r="D46" i="121"/>
  <c r="C46" i="121"/>
  <c r="B46" i="121"/>
  <c r="D45" i="121"/>
  <c r="C45" i="121"/>
  <c r="B45" i="121"/>
  <c r="D44" i="121"/>
  <c r="C44" i="121"/>
  <c r="B44" i="121"/>
  <c r="D43" i="121"/>
  <c r="C43" i="121"/>
  <c r="B43" i="121"/>
  <c r="D42" i="121"/>
  <c r="C42" i="121"/>
  <c r="B42" i="121"/>
  <c r="D41" i="121"/>
  <c r="C41" i="121"/>
  <c r="B41" i="121"/>
  <c r="D40" i="121"/>
  <c r="C40" i="121"/>
  <c r="B40" i="121"/>
  <c r="D39" i="121"/>
  <c r="C39" i="121"/>
  <c r="B39" i="121"/>
  <c r="D38" i="121"/>
  <c r="C38" i="121"/>
  <c r="B38" i="121"/>
  <c r="D37" i="121"/>
  <c r="C37" i="121"/>
  <c r="B37" i="121"/>
  <c r="D36" i="121"/>
  <c r="C36" i="121"/>
  <c r="B36" i="121"/>
  <c r="D35" i="121"/>
  <c r="C35" i="121"/>
  <c r="B35" i="121"/>
  <c r="D34" i="121"/>
  <c r="C34" i="121"/>
  <c r="B34" i="121"/>
  <c r="D33" i="121"/>
  <c r="C33" i="121"/>
  <c r="B33" i="121"/>
  <c r="D32" i="121"/>
  <c r="C32" i="121"/>
  <c r="B32" i="121"/>
  <c r="D31" i="121"/>
  <c r="C31" i="121"/>
  <c r="B31" i="121"/>
  <c r="D30" i="121"/>
  <c r="C30" i="121"/>
  <c r="B30" i="121"/>
  <c r="D29" i="121"/>
  <c r="C29" i="121"/>
  <c r="B29" i="121"/>
  <c r="D28" i="121"/>
  <c r="C28" i="121"/>
  <c r="B28" i="121"/>
  <c r="D27" i="121"/>
  <c r="C27" i="121"/>
  <c r="B27" i="121"/>
  <c r="D26" i="121"/>
  <c r="C26" i="121"/>
  <c r="B26" i="121"/>
  <c r="D25" i="121"/>
  <c r="C25" i="121"/>
  <c r="B25" i="121"/>
  <c r="D24" i="121"/>
  <c r="C24" i="121"/>
  <c r="B24" i="121"/>
  <c r="D23" i="121"/>
  <c r="C23" i="121"/>
  <c r="B23" i="121"/>
  <c r="D22" i="121"/>
  <c r="C22" i="121"/>
  <c r="B22" i="121"/>
  <c r="D21" i="121"/>
  <c r="C21" i="121"/>
  <c r="B21" i="121"/>
  <c r="D20" i="121"/>
  <c r="C20" i="121"/>
  <c r="B20" i="121"/>
  <c r="D19" i="121"/>
  <c r="C19" i="121"/>
  <c r="B19" i="121"/>
  <c r="D18" i="121"/>
  <c r="C18" i="121"/>
  <c r="B18" i="121"/>
  <c r="D17" i="121"/>
  <c r="C17" i="121"/>
  <c r="B17" i="121"/>
  <c r="D16" i="121"/>
  <c r="C16" i="121"/>
  <c r="B16" i="121"/>
  <c r="D15" i="121"/>
  <c r="C15" i="121"/>
  <c r="B15" i="121"/>
  <c r="D14" i="121"/>
  <c r="C14" i="121"/>
  <c r="B14" i="121"/>
  <c r="D13" i="121"/>
  <c r="C13" i="121"/>
  <c r="B13" i="121"/>
  <c r="D12" i="121"/>
  <c r="C12" i="121"/>
  <c r="B12" i="121"/>
  <c r="D11" i="121"/>
  <c r="C11" i="121"/>
  <c r="B11" i="121"/>
  <c r="D10" i="121"/>
  <c r="C10" i="121"/>
  <c r="B10" i="121"/>
  <c r="D9" i="121"/>
  <c r="C9" i="121"/>
  <c r="B9" i="121"/>
  <c r="D8" i="121"/>
  <c r="C8" i="121"/>
  <c r="B8" i="121"/>
  <c r="D7" i="121"/>
  <c r="C7" i="121"/>
  <c r="B7" i="121"/>
  <c r="D56" i="122"/>
  <c r="C56" i="122"/>
  <c r="B56" i="122"/>
  <c r="D55" i="122"/>
  <c r="C55" i="122"/>
  <c r="B55" i="122"/>
  <c r="D54" i="122"/>
  <c r="C54" i="122"/>
  <c r="B54" i="122"/>
  <c r="D53" i="122"/>
  <c r="C53" i="122"/>
  <c r="B53" i="122"/>
  <c r="D52" i="122"/>
  <c r="C52" i="122"/>
  <c r="B52" i="122"/>
  <c r="D51" i="122"/>
  <c r="C51" i="122"/>
  <c r="B51" i="122"/>
  <c r="D50" i="122"/>
  <c r="C50" i="122"/>
  <c r="B50" i="122"/>
  <c r="D49" i="122"/>
  <c r="C49" i="122"/>
  <c r="B49" i="122"/>
  <c r="D48" i="122"/>
  <c r="C48" i="122"/>
  <c r="B48" i="122"/>
  <c r="D47" i="122"/>
  <c r="C47" i="122"/>
  <c r="B47" i="122"/>
  <c r="D46" i="122"/>
  <c r="C46" i="122"/>
  <c r="B46" i="122"/>
  <c r="D45" i="122"/>
  <c r="C45" i="122"/>
  <c r="B45" i="122"/>
  <c r="D44" i="122"/>
  <c r="C44" i="122"/>
  <c r="B44" i="122"/>
  <c r="D43" i="122"/>
  <c r="C43" i="122"/>
  <c r="B43" i="122"/>
  <c r="D42" i="122"/>
  <c r="C42" i="122"/>
  <c r="B42" i="122"/>
  <c r="D41" i="122"/>
  <c r="C41" i="122"/>
  <c r="B41" i="122"/>
  <c r="D40" i="122"/>
  <c r="C40" i="122"/>
  <c r="B40" i="122"/>
  <c r="D39" i="122"/>
  <c r="C39" i="122"/>
  <c r="B39" i="122"/>
  <c r="D38" i="122"/>
  <c r="C38" i="122"/>
  <c r="B38" i="122"/>
  <c r="D37" i="122"/>
  <c r="C37" i="122"/>
  <c r="B37" i="122"/>
  <c r="D36" i="122"/>
  <c r="C36" i="122"/>
  <c r="B36" i="122"/>
  <c r="D35" i="122"/>
  <c r="C35" i="122"/>
  <c r="B35" i="122"/>
  <c r="D34" i="122"/>
  <c r="C34" i="122"/>
  <c r="B34" i="122"/>
  <c r="D33" i="122"/>
  <c r="C33" i="122"/>
  <c r="B33" i="122"/>
  <c r="D32" i="122"/>
  <c r="C32" i="122"/>
  <c r="B32" i="122"/>
  <c r="D31" i="122"/>
  <c r="C31" i="122"/>
  <c r="B31" i="122"/>
  <c r="D30" i="122"/>
  <c r="C30" i="122"/>
  <c r="B30" i="122"/>
  <c r="D29" i="122"/>
  <c r="C29" i="122"/>
  <c r="B29" i="122"/>
  <c r="D28" i="122"/>
  <c r="C28" i="122"/>
  <c r="B28" i="122"/>
  <c r="D27" i="122"/>
  <c r="C27" i="122"/>
  <c r="B27" i="122"/>
  <c r="D26" i="122"/>
  <c r="C26" i="122"/>
  <c r="B26" i="122"/>
  <c r="D25" i="122"/>
  <c r="C25" i="122"/>
  <c r="B25" i="122"/>
  <c r="D24" i="122"/>
  <c r="C24" i="122"/>
  <c r="B24" i="122"/>
  <c r="D23" i="122"/>
  <c r="C23" i="122"/>
  <c r="B23" i="122"/>
  <c r="D22" i="122"/>
  <c r="C22" i="122"/>
  <c r="B22" i="122"/>
  <c r="D21" i="122"/>
  <c r="C21" i="122"/>
  <c r="B21" i="122"/>
  <c r="D20" i="122"/>
  <c r="C20" i="122"/>
  <c r="B20" i="122"/>
  <c r="D19" i="122"/>
  <c r="C19" i="122"/>
  <c r="B19" i="122"/>
  <c r="D18" i="122"/>
  <c r="C18" i="122"/>
  <c r="B18" i="122"/>
  <c r="D17" i="122"/>
  <c r="C17" i="122"/>
  <c r="B17" i="122"/>
  <c r="D16" i="122"/>
  <c r="C16" i="122"/>
  <c r="B16" i="122"/>
  <c r="D15" i="122"/>
  <c r="C15" i="122"/>
  <c r="B15" i="122"/>
  <c r="D14" i="122"/>
  <c r="C14" i="122"/>
  <c r="B14" i="122"/>
  <c r="D13" i="122"/>
  <c r="C13" i="122"/>
  <c r="B13" i="122"/>
  <c r="D12" i="122"/>
  <c r="C12" i="122"/>
  <c r="B12" i="122"/>
  <c r="D11" i="122"/>
  <c r="C11" i="122"/>
  <c r="B11" i="122"/>
  <c r="D10" i="122"/>
  <c r="C10" i="122"/>
  <c r="B10" i="122"/>
  <c r="D9" i="122"/>
  <c r="C9" i="122"/>
  <c r="B9" i="122"/>
  <c r="D8" i="122"/>
  <c r="C8" i="122"/>
  <c r="B8" i="122"/>
  <c r="D7" i="122"/>
  <c r="C7" i="122"/>
  <c r="B7" i="122"/>
  <c r="D56" i="123"/>
  <c r="C56" i="123"/>
  <c r="B56" i="123"/>
  <c r="D55" i="123"/>
  <c r="C55" i="123"/>
  <c r="B55" i="123"/>
  <c r="D54" i="123"/>
  <c r="C54" i="123"/>
  <c r="B54" i="123"/>
  <c r="D53" i="123"/>
  <c r="C53" i="123"/>
  <c r="B53" i="123"/>
  <c r="D52" i="123"/>
  <c r="C52" i="123"/>
  <c r="B52" i="123"/>
  <c r="D51" i="123"/>
  <c r="C51" i="123"/>
  <c r="B51" i="123"/>
  <c r="D50" i="123"/>
  <c r="C50" i="123"/>
  <c r="B50" i="123"/>
  <c r="D49" i="123"/>
  <c r="C49" i="123"/>
  <c r="B49" i="123"/>
  <c r="D48" i="123"/>
  <c r="C48" i="123"/>
  <c r="B48" i="123"/>
  <c r="D47" i="123"/>
  <c r="C47" i="123"/>
  <c r="B47" i="123"/>
  <c r="D46" i="123"/>
  <c r="C46" i="123"/>
  <c r="B46" i="123"/>
  <c r="D45" i="123"/>
  <c r="C45" i="123"/>
  <c r="B45" i="123"/>
  <c r="D44" i="123"/>
  <c r="C44" i="123"/>
  <c r="B44" i="123"/>
  <c r="D43" i="123"/>
  <c r="C43" i="123"/>
  <c r="B43" i="123"/>
  <c r="D42" i="123"/>
  <c r="C42" i="123"/>
  <c r="B42" i="123"/>
  <c r="D41" i="123"/>
  <c r="C41" i="123"/>
  <c r="B41" i="123"/>
  <c r="D40" i="123"/>
  <c r="C40" i="123"/>
  <c r="B40" i="123"/>
  <c r="D39" i="123"/>
  <c r="C39" i="123"/>
  <c r="B39" i="123"/>
  <c r="D38" i="123"/>
  <c r="C38" i="123"/>
  <c r="B38" i="123"/>
  <c r="D37" i="123"/>
  <c r="C37" i="123"/>
  <c r="B37" i="123"/>
  <c r="D36" i="123"/>
  <c r="C36" i="123"/>
  <c r="B36" i="123"/>
  <c r="D35" i="123"/>
  <c r="C35" i="123"/>
  <c r="B35" i="123"/>
  <c r="D34" i="123"/>
  <c r="C34" i="123"/>
  <c r="B34" i="123"/>
  <c r="D33" i="123"/>
  <c r="C33" i="123"/>
  <c r="B33" i="123"/>
  <c r="D32" i="123"/>
  <c r="C32" i="123"/>
  <c r="B32" i="123"/>
  <c r="D31" i="123"/>
  <c r="C31" i="123"/>
  <c r="B31" i="123"/>
  <c r="D30" i="123"/>
  <c r="C30" i="123"/>
  <c r="B30" i="123"/>
  <c r="D29" i="123"/>
  <c r="C29" i="123"/>
  <c r="B29" i="123"/>
  <c r="D28" i="123"/>
  <c r="C28" i="123"/>
  <c r="B28" i="123"/>
  <c r="D27" i="123"/>
  <c r="C27" i="123"/>
  <c r="B27" i="123"/>
  <c r="D26" i="123"/>
  <c r="C26" i="123"/>
  <c r="B26" i="123"/>
  <c r="D25" i="123"/>
  <c r="C25" i="123"/>
  <c r="B25" i="123"/>
  <c r="D24" i="123"/>
  <c r="C24" i="123"/>
  <c r="B24" i="123"/>
  <c r="D23" i="123"/>
  <c r="C23" i="123"/>
  <c r="B23" i="123"/>
  <c r="D22" i="123"/>
  <c r="C22" i="123"/>
  <c r="B22" i="123"/>
  <c r="D21" i="123"/>
  <c r="C21" i="123"/>
  <c r="B21" i="123"/>
  <c r="D20" i="123"/>
  <c r="C20" i="123"/>
  <c r="B20" i="123"/>
  <c r="D19" i="123"/>
  <c r="C19" i="123"/>
  <c r="B19" i="123"/>
  <c r="D18" i="123"/>
  <c r="C18" i="123"/>
  <c r="B18" i="123"/>
  <c r="D17" i="123"/>
  <c r="C17" i="123"/>
  <c r="B17" i="123"/>
  <c r="D16" i="123"/>
  <c r="C16" i="123"/>
  <c r="B16" i="123"/>
  <c r="D15" i="123"/>
  <c r="C15" i="123"/>
  <c r="B15" i="123"/>
  <c r="D14" i="123"/>
  <c r="C14" i="123"/>
  <c r="B14" i="123"/>
  <c r="D13" i="123"/>
  <c r="C13" i="123"/>
  <c r="B13" i="123"/>
  <c r="D12" i="123"/>
  <c r="C12" i="123"/>
  <c r="B12" i="123"/>
  <c r="D11" i="123"/>
  <c r="C11" i="123"/>
  <c r="B11" i="123"/>
  <c r="D10" i="123"/>
  <c r="C10" i="123"/>
  <c r="B10" i="123"/>
  <c r="D9" i="123"/>
  <c r="C9" i="123"/>
  <c r="B9" i="123"/>
  <c r="D8" i="123"/>
  <c r="C8" i="123"/>
  <c r="B8" i="123"/>
  <c r="D7" i="123"/>
  <c r="C7" i="123"/>
  <c r="B7" i="123"/>
  <c r="D56" i="124"/>
  <c r="C56" i="124"/>
  <c r="B56" i="124"/>
  <c r="D55" i="124"/>
  <c r="C55" i="124"/>
  <c r="B55" i="124"/>
  <c r="D54" i="124"/>
  <c r="C54" i="124"/>
  <c r="B54" i="124"/>
  <c r="D53" i="124"/>
  <c r="C53" i="124"/>
  <c r="B53" i="124"/>
  <c r="D52" i="124"/>
  <c r="C52" i="124"/>
  <c r="B52" i="124"/>
  <c r="D51" i="124"/>
  <c r="C51" i="124"/>
  <c r="B51" i="124"/>
  <c r="D50" i="124"/>
  <c r="C50" i="124"/>
  <c r="B50" i="124"/>
  <c r="D49" i="124"/>
  <c r="C49" i="124"/>
  <c r="B49" i="124"/>
  <c r="D48" i="124"/>
  <c r="C48" i="124"/>
  <c r="B48" i="124"/>
  <c r="D47" i="124"/>
  <c r="C47" i="124"/>
  <c r="B47" i="124"/>
  <c r="D46" i="124"/>
  <c r="C46" i="124"/>
  <c r="B46" i="124"/>
  <c r="D45" i="124"/>
  <c r="C45" i="124"/>
  <c r="B45" i="124"/>
  <c r="D44" i="124"/>
  <c r="C44" i="124"/>
  <c r="B44" i="124"/>
  <c r="D43" i="124"/>
  <c r="C43" i="124"/>
  <c r="B43" i="124"/>
  <c r="D42" i="124"/>
  <c r="C42" i="124"/>
  <c r="B42" i="124"/>
  <c r="D41" i="124"/>
  <c r="C41" i="124"/>
  <c r="B41" i="124"/>
  <c r="D40" i="124"/>
  <c r="C40" i="124"/>
  <c r="B40" i="124"/>
  <c r="D39" i="124"/>
  <c r="C39" i="124"/>
  <c r="B39" i="124"/>
  <c r="D38" i="124"/>
  <c r="C38" i="124"/>
  <c r="B38" i="124"/>
  <c r="D37" i="124"/>
  <c r="C37" i="124"/>
  <c r="B37" i="124"/>
  <c r="D36" i="124"/>
  <c r="C36" i="124"/>
  <c r="B36" i="124"/>
  <c r="D35" i="124"/>
  <c r="C35" i="124"/>
  <c r="B35" i="124"/>
  <c r="D34" i="124"/>
  <c r="C34" i="124"/>
  <c r="B34" i="124"/>
  <c r="D33" i="124"/>
  <c r="C33" i="124"/>
  <c r="B33" i="124"/>
  <c r="D32" i="124"/>
  <c r="C32" i="124"/>
  <c r="B32" i="124"/>
  <c r="D31" i="124"/>
  <c r="C31" i="124"/>
  <c r="B31" i="124"/>
  <c r="D30" i="124"/>
  <c r="C30" i="124"/>
  <c r="B30" i="124"/>
  <c r="D29" i="124"/>
  <c r="C29" i="124"/>
  <c r="B29" i="124"/>
  <c r="D28" i="124"/>
  <c r="C28" i="124"/>
  <c r="B28" i="124"/>
  <c r="D27" i="124"/>
  <c r="C27" i="124"/>
  <c r="B27" i="124"/>
  <c r="D26" i="124"/>
  <c r="C26" i="124"/>
  <c r="B26" i="124"/>
  <c r="D25" i="124"/>
  <c r="C25" i="124"/>
  <c r="B25" i="124"/>
  <c r="D24" i="124"/>
  <c r="C24" i="124"/>
  <c r="B24" i="124"/>
  <c r="D23" i="124"/>
  <c r="C23" i="124"/>
  <c r="B23" i="124"/>
  <c r="D22" i="124"/>
  <c r="C22" i="124"/>
  <c r="B22" i="124"/>
  <c r="D21" i="124"/>
  <c r="C21" i="124"/>
  <c r="B21" i="124"/>
  <c r="D20" i="124"/>
  <c r="C20" i="124"/>
  <c r="B20" i="124"/>
  <c r="D19" i="124"/>
  <c r="C19" i="124"/>
  <c r="B19" i="124"/>
  <c r="D18" i="124"/>
  <c r="C18" i="124"/>
  <c r="B18" i="124"/>
  <c r="D17" i="124"/>
  <c r="C17" i="124"/>
  <c r="B17" i="124"/>
  <c r="D16" i="124"/>
  <c r="C16" i="124"/>
  <c r="B16" i="124"/>
  <c r="D15" i="124"/>
  <c r="C15" i="124"/>
  <c r="B15" i="124"/>
  <c r="D14" i="124"/>
  <c r="C14" i="124"/>
  <c r="B14" i="124"/>
  <c r="D13" i="124"/>
  <c r="C13" i="124"/>
  <c r="B13" i="124"/>
  <c r="D12" i="124"/>
  <c r="C12" i="124"/>
  <c r="B12" i="124"/>
  <c r="D11" i="124"/>
  <c r="C11" i="124"/>
  <c r="B11" i="124"/>
  <c r="D10" i="124"/>
  <c r="C10" i="124"/>
  <c r="B10" i="124"/>
  <c r="D9" i="124"/>
  <c r="C9" i="124"/>
  <c r="B9" i="124"/>
  <c r="D8" i="124"/>
  <c r="C8" i="124"/>
  <c r="B8" i="124"/>
  <c r="D7" i="124"/>
  <c r="C7" i="124"/>
  <c r="B7" i="124"/>
  <c r="D56" i="125"/>
  <c r="C56" i="125"/>
  <c r="B56" i="125"/>
  <c r="D55" i="125"/>
  <c r="C55" i="125"/>
  <c r="B55" i="125"/>
  <c r="D54" i="125"/>
  <c r="C54" i="125"/>
  <c r="B54" i="125"/>
  <c r="D53" i="125"/>
  <c r="C53" i="125"/>
  <c r="B53" i="125"/>
  <c r="D52" i="125"/>
  <c r="C52" i="125"/>
  <c r="B52" i="125"/>
  <c r="D51" i="125"/>
  <c r="C51" i="125"/>
  <c r="B51" i="125"/>
  <c r="D50" i="125"/>
  <c r="C50" i="125"/>
  <c r="B50" i="125"/>
  <c r="D49" i="125"/>
  <c r="C49" i="125"/>
  <c r="B49" i="125"/>
  <c r="D48" i="125"/>
  <c r="C48" i="125"/>
  <c r="B48" i="125"/>
  <c r="D47" i="125"/>
  <c r="C47" i="125"/>
  <c r="B47" i="125"/>
  <c r="D46" i="125"/>
  <c r="C46" i="125"/>
  <c r="B46" i="125"/>
  <c r="D45" i="125"/>
  <c r="C45" i="125"/>
  <c r="B45" i="125"/>
  <c r="D44" i="125"/>
  <c r="C44" i="125"/>
  <c r="B44" i="125"/>
  <c r="D43" i="125"/>
  <c r="C43" i="125"/>
  <c r="B43" i="125"/>
  <c r="D42" i="125"/>
  <c r="C42" i="125"/>
  <c r="B42" i="125"/>
  <c r="D41" i="125"/>
  <c r="C41" i="125"/>
  <c r="B41" i="125"/>
  <c r="D40" i="125"/>
  <c r="C40" i="125"/>
  <c r="B40" i="125"/>
  <c r="D39" i="125"/>
  <c r="C39" i="125"/>
  <c r="B39" i="125"/>
  <c r="D38" i="125"/>
  <c r="C38" i="125"/>
  <c r="B38" i="125"/>
  <c r="D37" i="125"/>
  <c r="C37" i="125"/>
  <c r="B37" i="125"/>
  <c r="D36" i="125"/>
  <c r="C36" i="125"/>
  <c r="B36" i="125"/>
  <c r="D35" i="125"/>
  <c r="C35" i="125"/>
  <c r="B35" i="125"/>
  <c r="D34" i="125"/>
  <c r="C34" i="125"/>
  <c r="B34" i="125"/>
  <c r="D33" i="125"/>
  <c r="C33" i="125"/>
  <c r="B33" i="125"/>
  <c r="D32" i="125"/>
  <c r="C32" i="125"/>
  <c r="B32" i="125"/>
  <c r="D31" i="125"/>
  <c r="C31" i="125"/>
  <c r="B31" i="125"/>
  <c r="D30" i="125"/>
  <c r="C30" i="125"/>
  <c r="B30" i="125"/>
  <c r="D29" i="125"/>
  <c r="C29" i="125"/>
  <c r="B29" i="125"/>
  <c r="D28" i="125"/>
  <c r="C28" i="125"/>
  <c r="B28" i="125"/>
  <c r="D27" i="125"/>
  <c r="C27" i="125"/>
  <c r="B27" i="125"/>
  <c r="D26" i="125"/>
  <c r="C26" i="125"/>
  <c r="B26" i="125"/>
  <c r="D25" i="125"/>
  <c r="C25" i="125"/>
  <c r="B25" i="125"/>
  <c r="D24" i="125"/>
  <c r="C24" i="125"/>
  <c r="B24" i="125"/>
  <c r="D23" i="125"/>
  <c r="C23" i="125"/>
  <c r="B23" i="125"/>
  <c r="D22" i="125"/>
  <c r="C22" i="125"/>
  <c r="B22" i="125"/>
  <c r="D21" i="125"/>
  <c r="C21" i="125"/>
  <c r="B21" i="125"/>
  <c r="D20" i="125"/>
  <c r="C20" i="125"/>
  <c r="B20" i="125"/>
  <c r="D19" i="125"/>
  <c r="C19" i="125"/>
  <c r="B19" i="125"/>
  <c r="D18" i="125"/>
  <c r="C18" i="125"/>
  <c r="B18" i="125"/>
  <c r="D17" i="125"/>
  <c r="C17" i="125"/>
  <c r="B17" i="125"/>
  <c r="D16" i="125"/>
  <c r="C16" i="125"/>
  <c r="B16" i="125"/>
  <c r="D15" i="125"/>
  <c r="C15" i="125"/>
  <c r="B15" i="125"/>
  <c r="D14" i="125"/>
  <c r="C14" i="125"/>
  <c r="B14" i="125"/>
  <c r="D13" i="125"/>
  <c r="C13" i="125"/>
  <c r="B13" i="125"/>
  <c r="D12" i="125"/>
  <c r="C12" i="125"/>
  <c r="B12" i="125"/>
  <c r="D11" i="125"/>
  <c r="C11" i="125"/>
  <c r="B11" i="125"/>
  <c r="D10" i="125"/>
  <c r="C10" i="125"/>
  <c r="B10" i="125"/>
  <c r="D9" i="125"/>
  <c r="C9" i="125"/>
  <c r="B9" i="125"/>
  <c r="D8" i="125"/>
  <c r="C8" i="125"/>
  <c r="B8" i="125"/>
  <c r="D7" i="125"/>
  <c r="C7" i="125"/>
  <c r="B7" i="125"/>
  <c r="D56" i="126"/>
  <c r="C56" i="126"/>
  <c r="B56" i="126"/>
  <c r="D55" i="126"/>
  <c r="C55" i="126"/>
  <c r="B55" i="126"/>
  <c r="D54" i="126"/>
  <c r="C54" i="126"/>
  <c r="B54" i="126"/>
  <c r="D53" i="126"/>
  <c r="C53" i="126"/>
  <c r="B53" i="126"/>
  <c r="D52" i="126"/>
  <c r="C52" i="126"/>
  <c r="B52" i="126"/>
  <c r="D51" i="126"/>
  <c r="C51" i="126"/>
  <c r="B51" i="126"/>
  <c r="D50" i="126"/>
  <c r="C50" i="126"/>
  <c r="B50" i="126"/>
  <c r="D49" i="126"/>
  <c r="C49" i="126"/>
  <c r="B49" i="126"/>
  <c r="D48" i="126"/>
  <c r="C48" i="126"/>
  <c r="B48" i="126"/>
  <c r="D47" i="126"/>
  <c r="C47" i="126"/>
  <c r="B47" i="126"/>
  <c r="D46" i="126"/>
  <c r="C46" i="126"/>
  <c r="B46" i="126"/>
  <c r="D45" i="126"/>
  <c r="C45" i="126"/>
  <c r="B45" i="126"/>
  <c r="D44" i="126"/>
  <c r="C44" i="126"/>
  <c r="B44" i="126"/>
  <c r="D43" i="126"/>
  <c r="C43" i="126"/>
  <c r="B43" i="126"/>
  <c r="D42" i="126"/>
  <c r="C42" i="126"/>
  <c r="B42" i="126"/>
  <c r="D41" i="126"/>
  <c r="C41" i="126"/>
  <c r="B41" i="126"/>
  <c r="D40" i="126"/>
  <c r="C40" i="126"/>
  <c r="B40" i="126"/>
  <c r="D39" i="126"/>
  <c r="C39" i="126"/>
  <c r="B39" i="126"/>
  <c r="D38" i="126"/>
  <c r="C38" i="126"/>
  <c r="B38" i="126"/>
  <c r="D37" i="126"/>
  <c r="C37" i="126"/>
  <c r="B37" i="126"/>
  <c r="D36" i="126"/>
  <c r="C36" i="126"/>
  <c r="B36" i="126"/>
  <c r="D35" i="126"/>
  <c r="C35" i="126"/>
  <c r="B35" i="126"/>
  <c r="D34" i="126"/>
  <c r="C34" i="126"/>
  <c r="B34" i="126"/>
  <c r="D33" i="126"/>
  <c r="C33" i="126"/>
  <c r="B33" i="126"/>
  <c r="D32" i="126"/>
  <c r="C32" i="126"/>
  <c r="B32" i="126"/>
  <c r="D31" i="126"/>
  <c r="C31" i="126"/>
  <c r="B31" i="126"/>
  <c r="D30" i="126"/>
  <c r="C30" i="126"/>
  <c r="B30" i="126"/>
  <c r="D29" i="126"/>
  <c r="C29" i="126"/>
  <c r="B29" i="126"/>
  <c r="D28" i="126"/>
  <c r="C28" i="126"/>
  <c r="B28" i="126"/>
  <c r="D27" i="126"/>
  <c r="C27" i="126"/>
  <c r="B27" i="126"/>
  <c r="D26" i="126"/>
  <c r="C26" i="126"/>
  <c r="B26" i="126"/>
  <c r="D25" i="126"/>
  <c r="C25" i="126"/>
  <c r="B25" i="126"/>
  <c r="D24" i="126"/>
  <c r="C24" i="126"/>
  <c r="B24" i="126"/>
  <c r="D23" i="126"/>
  <c r="C23" i="126"/>
  <c r="B23" i="126"/>
  <c r="D22" i="126"/>
  <c r="C22" i="126"/>
  <c r="B22" i="126"/>
  <c r="D21" i="126"/>
  <c r="C21" i="126"/>
  <c r="B21" i="126"/>
  <c r="D20" i="126"/>
  <c r="C20" i="126"/>
  <c r="B20" i="126"/>
  <c r="D19" i="126"/>
  <c r="C19" i="126"/>
  <c r="B19" i="126"/>
  <c r="D18" i="126"/>
  <c r="C18" i="126"/>
  <c r="B18" i="126"/>
  <c r="D17" i="126"/>
  <c r="C17" i="126"/>
  <c r="B17" i="126"/>
  <c r="D16" i="126"/>
  <c r="C16" i="126"/>
  <c r="B16" i="126"/>
  <c r="D15" i="126"/>
  <c r="C15" i="126"/>
  <c r="B15" i="126"/>
  <c r="D14" i="126"/>
  <c r="C14" i="126"/>
  <c r="B14" i="126"/>
  <c r="D13" i="126"/>
  <c r="C13" i="126"/>
  <c r="B13" i="126"/>
  <c r="D12" i="126"/>
  <c r="C12" i="126"/>
  <c r="B12" i="126"/>
  <c r="D11" i="126"/>
  <c r="C11" i="126"/>
  <c r="B11" i="126"/>
  <c r="D10" i="126"/>
  <c r="C10" i="126"/>
  <c r="B10" i="126"/>
  <c r="D9" i="126"/>
  <c r="C9" i="126"/>
  <c r="B9" i="126"/>
  <c r="D8" i="126"/>
  <c r="C8" i="126"/>
  <c r="B8" i="126"/>
  <c r="D7" i="126"/>
  <c r="C7" i="126"/>
  <c r="B7" i="126"/>
  <c r="D56" i="127"/>
  <c r="C56" i="127"/>
  <c r="B56" i="127"/>
  <c r="D55" i="127"/>
  <c r="C55" i="127"/>
  <c r="B55" i="127"/>
  <c r="D54" i="127"/>
  <c r="C54" i="127"/>
  <c r="B54" i="127"/>
  <c r="D53" i="127"/>
  <c r="C53" i="127"/>
  <c r="B53" i="127"/>
  <c r="D52" i="127"/>
  <c r="C52" i="127"/>
  <c r="B52" i="127"/>
  <c r="D51" i="127"/>
  <c r="C51" i="127"/>
  <c r="B51" i="127"/>
  <c r="D50" i="127"/>
  <c r="C50" i="127"/>
  <c r="B50" i="127"/>
  <c r="D49" i="127"/>
  <c r="C49" i="127"/>
  <c r="B49" i="127"/>
  <c r="D48" i="127"/>
  <c r="C48" i="127"/>
  <c r="B48" i="127"/>
  <c r="D47" i="127"/>
  <c r="C47" i="127"/>
  <c r="B47" i="127"/>
  <c r="D46" i="127"/>
  <c r="C46" i="127"/>
  <c r="B46" i="127"/>
  <c r="D45" i="127"/>
  <c r="C45" i="127"/>
  <c r="B45" i="127"/>
  <c r="D44" i="127"/>
  <c r="C44" i="127"/>
  <c r="B44" i="127"/>
  <c r="D43" i="127"/>
  <c r="C43" i="127"/>
  <c r="B43" i="127"/>
  <c r="D42" i="127"/>
  <c r="C42" i="127"/>
  <c r="B42" i="127"/>
  <c r="D41" i="127"/>
  <c r="C41" i="127"/>
  <c r="B41" i="127"/>
  <c r="D40" i="127"/>
  <c r="C40" i="127"/>
  <c r="B40" i="127"/>
  <c r="D39" i="127"/>
  <c r="C39" i="127"/>
  <c r="B39" i="127"/>
  <c r="D38" i="127"/>
  <c r="C38" i="127"/>
  <c r="B38" i="127"/>
  <c r="D37" i="127"/>
  <c r="C37" i="127"/>
  <c r="B37" i="127"/>
  <c r="D36" i="127"/>
  <c r="C36" i="127"/>
  <c r="B36" i="127"/>
  <c r="D35" i="127"/>
  <c r="C35" i="127"/>
  <c r="B35" i="127"/>
  <c r="D34" i="127"/>
  <c r="C34" i="127"/>
  <c r="B34" i="127"/>
  <c r="D33" i="127"/>
  <c r="C33" i="127"/>
  <c r="B33" i="127"/>
  <c r="D32" i="127"/>
  <c r="C32" i="127"/>
  <c r="B32" i="127"/>
  <c r="D31" i="127"/>
  <c r="C31" i="127"/>
  <c r="B31" i="127"/>
  <c r="D30" i="127"/>
  <c r="C30" i="127"/>
  <c r="B30" i="127"/>
  <c r="D29" i="127"/>
  <c r="C29" i="127"/>
  <c r="B29" i="127"/>
  <c r="D28" i="127"/>
  <c r="C28" i="127"/>
  <c r="B28" i="127"/>
  <c r="D27" i="127"/>
  <c r="C27" i="127"/>
  <c r="B27" i="127"/>
  <c r="D26" i="127"/>
  <c r="C26" i="127"/>
  <c r="B26" i="127"/>
  <c r="D25" i="127"/>
  <c r="C25" i="127"/>
  <c r="B25" i="127"/>
  <c r="D24" i="127"/>
  <c r="C24" i="127"/>
  <c r="B24" i="127"/>
  <c r="D23" i="127"/>
  <c r="C23" i="127"/>
  <c r="B23" i="127"/>
  <c r="D22" i="127"/>
  <c r="C22" i="127"/>
  <c r="B22" i="127"/>
  <c r="D21" i="127"/>
  <c r="C21" i="127"/>
  <c r="B21" i="127"/>
  <c r="D20" i="127"/>
  <c r="C20" i="127"/>
  <c r="B20" i="127"/>
  <c r="D19" i="127"/>
  <c r="C19" i="127"/>
  <c r="B19" i="127"/>
  <c r="D18" i="127"/>
  <c r="C18" i="127"/>
  <c r="B18" i="127"/>
  <c r="D17" i="127"/>
  <c r="C17" i="127"/>
  <c r="B17" i="127"/>
  <c r="D16" i="127"/>
  <c r="C16" i="127"/>
  <c r="B16" i="127"/>
  <c r="D15" i="127"/>
  <c r="C15" i="127"/>
  <c r="B15" i="127"/>
  <c r="D14" i="127"/>
  <c r="C14" i="127"/>
  <c r="B14" i="127"/>
  <c r="D13" i="127"/>
  <c r="C13" i="127"/>
  <c r="B13" i="127"/>
  <c r="D12" i="127"/>
  <c r="C12" i="127"/>
  <c r="B12" i="127"/>
  <c r="D11" i="127"/>
  <c r="C11" i="127"/>
  <c r="B11" i="127"/>
  <c r="D10" i="127"/>
  <c r="C10" i="127"/>
  <c r="B10" i="127"/>
  <c r="D9" i="127"/>
  <c r="C9" i="127"/>
  <c r="B9" i="127"/>
  <c r="D8" i="127"/>
  <c r="C8" i="127"/>
  <c r="B8" i="127"/>
  <c r="D7" i="127"/>
  <c r="C7" i="127"/>
  <c r="B7" i="127"/>
  <c r="D56" i="128"/>
  <c r="C56" i="128"/>
  <c r="B56" i="128"/>
  <c r="D55" i="128"/>
  <c r="C55" i="128"/>
  <c r="B55" i="128"/>
  <c r="D54" i="128"/>
  <c r="C54" i="128"/>
  <c r="B54" i="128"/>
  <c r="D53" i="128"/>
  <c r="C53" i="128"/>
  <c r="B53" i="128"/>
  <c r="D52" i="128"/>
  <c r="C52" i="128"/>
  <c r="B52" i="128"/>
  <c r="D51" i="128"/>
  <c r="C51" i="128"/>
  <c r="B51" i="128"/>
  <c r="D50" i="128"/>
  <c r="C50" i="128"/>
  <c r="B50" i="128"/>
  <c r="D49" i="128"/>
  <c r="C49" i="128"/>
  <c r="B49" i="128"/>
  <c r="D48" i="128"/>
  <c r="C48" i="128"/>
  <c r="B48" i="128"/>
  <c r="D47" i="128"/>
  <c r="C47" i="128"/>
  <c r="B47" i="128"/>
  <c r="D46" i="128"/>
  <c r="C46" i="128"/>
  <c r="B46" i="128"/>
  <c r="D45" i="128"/>
  <c r="C45" i="128"/>
  <c r="B45" i="128"/>
  <c r="D44" i="128"/>
  <c r="C44" i="128"/>
  <c r="B44" i="128"/>
  <c r="D43" i="128"/>
  <c r="C43" i="128"/>
  <c r="B43" i="128"/>
  <c r="D42" i="128"/>
  <c r="C42" i="128"/>
  <c r="B42" i="128"/>
  <c r="D41" i="128"/>
  <c r="C41" i="128"/>
  <c r="B41" i="128"/>
  <c r="D40" i="128"/>
  <c r="C40" i="128"/>
  <c r="B40" i="128"/>
  <c r="D39" i="128"/>
  <c r="C39" i="128"/>
  <c r="B39" i="128"/>
  <c r="D38" i="128"/>
  <c r="C38" i="128"/>
  <c r="B38" i="128"/>
  <c r="D37" i="128"/>
  <c r="C37" i="128"/>
  <c r="B37" i="128"/>
  <c r="D36" i="128"/>
  <c r="C36" i="128"/>
  <c r="B36" i="128"/>
  <c r="D35" i="128"/>
  <c r="C35" i="128"/>
  <c r="B35" i="128"/>
  <c r="D34" i="128"/>
  <c r="C34" i="128"/>
  <c r="B34" i="128"/>
  <c r="D33" i="128"/>
  <c r="C33" i="128"/>
  <c r="B33" i="128"/>
  <c r="D32" i="128"/>
  <c r="C32" i="128"/>
  <c r="B32" i="128"/>
  <c r="D31" i="128"/>
  <c r="C31" i="128"/>
  <c r="B31" i="128"/>
  <c r="D30" i="128"/>
  <c r="C30" i="128"/>
  <c r="B30" i="128"/>
  <c r="D29" i="128"/>
  <c r="C29" i="128"/>
  <c r="B29" i="128"/>
  <c r="D28" i="128"/>
  <c r="C28" i="128"/>
  <c r="B28" i="128"/>
  <c r="D27" i="128"/>
  <c r="C27" i="128"/>
  <c r="B27" i="128"/>
  <c r="D26" i="128"/>
  <c r="C26" i="128"/>
  <c r="B26" i="128"/>
  <c r="D25" i="128"/>
  <c r="C25" i="128"/>
  <c r="B25" i="128"/>
  <c r="D24" i="128"/>
  <c r="C24" i="128"/>
  <c r="B24" i="128"/>
  <c r="D23" i="128"/>
  <c r="C23" i="128"/>
  <c r="B23" i="128"/>
  <c r="D22" i="128"/>
  <c r="C22" i="128"/>
  <c r="B22" i="128"/>
  <c r="D21" i="128"/>
  <c r="C21" i="128"/>
  <c r="B21" i="128"/>
  <c r="D20" i="128"/>
  <c r="C20" i="128"/>
  <c r="B20" i="128"/>
  <c r="D19" i="128"/>
  <c r="C19" i="128"/>
  <c r="B19" i="128"/>
  <c r="D18" i="128"/>
  <c r="C18" i="128"/>
  <c r="B18" i="128"/>
  <c r="D17" i="128"/>
  <c r="C17" i="128"/>
  <c r="B17" i="128"/>
  <c r="D16" i="128"/>
  <c r="C16" i="128"/>
  <c r="B16" i="128"/>
  <c r="D15" i="128"/>
  <c r="C15" i="128"/>
  <c r="B15" i="128"/>
  <c r="D14" i="128"/>
  <c r="C14" i="128"/>
  <c r="B14" i="128"/>
  <c r="D13" i="128"/>
  <c r="C13" i="128"/>
  <c r="B13" i="128"/>
  <c r="D12" i="128"/>
  <c r="C12" i="128"/>
  <c r="B12" i="128"/>
  <c r="D11" i="128"/>
  <c r="C11" i="128"/>
  <c r="B11" i="128"/>
  <c r="D10" i="128"/>
  <c r="C10" i="128"/>
  <c r="B10" i="128"/>
  <c r="D9" i="128"/>
  <c r="C9" i="128"/>
  <c r="B9" i="128"/>
  <c r="D8" i="128"/>
  <c r="C8" i="128"/>
  <c r="B8" i="128"/>
  <c r="D7" i="128"/>
  <c r="C7" i="128"/>
  <c r="B7" i="128"/>
  <c r="D56" i="129"/>
  <c r="C56" i="129"/>
  <c r="B56" i="129"/>
  <c r="D55" i="129"/>
  <c r="C55" i="129"/>
  <c r="B55" i="129"/>
  <c r="D54" i="129"/>
  <c r="C54" i="129"/>
  <c r="B54" i="129"/>
  <c r="D53" i="129"/>
  <c r="C53" i="129"/>
  <c r="B53" i="129"/>
  <c r="D52" i="129"/>
  <c r="C52" i="129"/>
  <c r="B52" i="129"/>
  <c r="D51" i="129"/>
  <c r="C51" i="129"/>
  <c r="B51" i="129"/>
  <c r="D50" i="129"/>
  <c r="C50" i="129"/>
  <c r="B50" i="129"/>
  <c r="D49" i="129"/>
  <c r="C49" i="129"/>
  <c r="B49" i="129"/>
  <c r="D48" i="129"/>
  <c r="C48" i="129"/>
  <c r="B48" i="129"/>
  <c r="D47" i="129"/>
  <c r="C47" i="129"/>
  <c r="B47" i="129"/>
  <c r="D46" i="129"/>
  <c r="C46" i="129"/>
  <c r="B46" i="129"/>
  <c r="D45" i="129"/>
  <c r="C45" i="129"/>
  <c r="B45" i="129"/>
  <c r="D44" i="129"/>
  <c r="C44" i="129"/>
  <c r="B44" i="129"/>
  <c r="D43" i="129"/>
  <c r="C43" i="129"/>
  <c r="B43" i="129"/>
  <c r="D42" i="129"/>
  <c r="C42" i="129"/>
  <c r="B42" i="129"/>
  <c r="D41" i="129"/>
  <c r="C41" i="129"/>
  <c r="B41" i="129"/>
  <c r="D40" i="129"/>
  <c r="C40" i="129"/>
  <c r="B40" i="129"/>
  <c r="D39" i="129"/>
  <c r="C39" i="129"/>
  <c r="B39" i="129"/>
  <c r="D38" i="129"/>
  <c r="C38" i="129"/>
  <c r="B38" i="129"/>
  <c r="D37" i="129"/>
  <c r="C37" i="129"/>
  <c r="B37" i="129"/>
  <c r="D36" i="129"/>
  <c r="C36" i="129"/>
  <c r="B36" i="129"/>
  <c r="D35" i="129"/>
  <c r="C35" i="129"/>
  <c r="B35" i="129"/>
  <c r="D34" i="129"/>
  <c r="C34" i="129"/>
  <c r="B34" i="129"/>
  <c r="D33" i="129"/>
  <c r="C33" i="129"/>
  <c r="B33" i="129"/>
  <c r="D32" i="129"/>
  <c r="C32" i="129"/>
  <c r="B32" i="129"/>
  <c r="D31" i="129"/>
  <c r="C31" i="129"/>
  <c r="B31" i="129"/>
  <c r="D30" i="129"/>
  <c r="C30" i="129"/>
  <c r="B30" i="129"/>
  <c r="D29" i="129"/>
  <c r="C29" i="129"/>
  <c r="B29" i="129"/>
  <c r="D28" i="129"/>
  <c r="C28" i="129"/>
  <c r="B28" i="129"/>
  <c r="D27" i="129"/>
  <c r="C27" i="129"/>
  <c r="B27" i="129"/>
  <c r="D26" i="129"/>
  <c r="C26" i="129"/>
  <c r="B26" i="129"/>
  <c r="D25" i="129"/>
  <c r="C25" i="129"/>
  <c r="B25" i="129"/>
  <c r="D24" i="129"/>
  <c r="C24" i="129"/>
  <c r="B24" i="129"/>
  <c r="D23" i="129"/>
  <c r="C23" i="129"/>
  <c r="B23" i="129"/>
  <c r="D22" i="129"/>
  <c r="C22" i="129"/>
  <c r="B22" i="129"/>
  <c r="D21" i="129"/>
  <c r="C21" i="129"/>
  <c r="B21" i="129"/>
  <c r="D20" i="129"/>
  <c r="C20" i="129"/>
  <c r="B20" i="129"/>
  <c r="D19" i="129"/>
  <c r="C19" i="129"/>
  <c r="B19" i="129"/>
  <c r="D18" i="129"/>
  <c r="C18" i="129"/>
  <c r="B18" i="129"/>
  <c r="D17" i="129"/>
  <c r="C17" i="129"/>
  <c r="B17" i="129"/>
  <c r="D16" i="129"/>
  <c r="C16" i="129"/>
  <c r="B16" i="129"/>
  <c r="D15" i="129"/>
  <c r="C15" i="129"/>
  <c r="B15" i="129"/>
  <c r="D14" i="129"/>
  <c r="C14" i="129"/>
  <c r="B14" i="129"/>
  <c r="D13" i="129"/>
  <c r="C13" i="129"/>
  <c r="B13" i="129"/>
  <c r="D12" i="129"/>
  <c r="C12" i="129"/>
  <c r="B12" i="129"/>
  <c r="D11" i="129"/>
  <c r="C11" i="129"/>
  <c r="B11" i="129"/>
  <c r="D10" i="129"/>
  <c r="C10" i="129"/>
  <c r="B10" i="129"/>
  <c r="D9" i="129"/>
  <c r="C9" i="129"/>
  <c r="B9" i="129"/>
  <c r="D8" i="129"/>
  <c r="C8" i="129"/>
  <c r="B8" i="129"/>
  <c r="D7" i="129"/>
  <c r="C7" i="129"/>
  <c r="B7" i="129"/>
  <c r="D56" i="130"/>
  <c r="C56" i="130"/>
  <c r="B56" i="130"/>
  <c r="D55" i="130"/>
  <c r="C55" i="130"/>
  <c r="B55" i="130"/>
  <c r="D54" i="130"/>
  <c r="C54" i="130"/>
  <c r="B54" i="130"/>
  <c r="D53" i="130"/>
  <c r="C53" i="130"/>
  <c r="B53" i="130"/>
  <c r="D52" i="130"/>
  <c r="C52" i="130"/>
  <c r="B52" i="130"/>
  <c r="D51" i="130"/>
  <c r="C51" i="130"/>
  <c r="B51" i="130"/>
  <c r="D50" i="130"/>
  <c r="C50" i="130"/>
  <c r="B50" i="130"/>
  <c r="D49" i="130"/>
  <c r="C49" i="130"/>
  <c r="B49" i="130"/>
  <c r="D48" i="130"/>
  <c r="C48" i="130"/>
  <c r="B48" i="130"/>
  <c r="D47" i="130"/>
  <c r="C47" i="130"/>
  <c r="B47" i="130"/>
  <c r="D46" i="130"/>
  <c r="C46" i="130"/>
  <c r="B46" i="130"/>
  <c r="D45" i="130"/>
  <c r="C45" i="130"/>
  <c r="B45" i="130"/>
  <c r="D44" i="130"/>
  <c r="C44" i="130"/>
  <c r="B44" i="130"/>
  <c r="D43" i="130"/>
  <c r="C43" i="130"/>
  <c r="B43" i="130"/>
  <c r="D42" i="130"/>
  <c r="C42" i="130"/>
  <c r="B42" i="130"/>
  <c r="D41" i="130"/>
  <c r="C41" i="130"/>
  <c r="B41" i="130"/>
  <c r="D40" i="130"/>
  <c r="C40" i="130"/>
  <c r="B40" i="130"/>
  <c r="D39" i="130"/>
  <c r="C39" i="130"/>
  <c r="B39" i="130"/>
  <c r="D38" i="130"/>
  <c r="C38" i="130"/>
  <c r="B38" i="130"/>
  <c r="D37" i="130"/>
  <c r="C37" i="130"/>
  <c r="B37" i="130"/>
  <c r="D36" i="130"/>
  <c r="C36" i="130"/>
  <c r="B36" i="130"/>
  <c r="D35" i="130"/>
  <c r="C35" i="130"/>
  <c r="B35" i="130"/>
  <c r="D34" i="130"/>
  <c r="C34" i="130"/>
  <c r="B34" i="130"/>
  <c r="D33" i="130"/>
  <c r="C33" i="130"/>
  <c r="B33" i="130"/>
  <c r="D32" i="130"/>
  <c r="C32" i="130"/>
  <c r="B32" i="130"/>
  <c r="D31" i="130"/>
  <c r="C31" i="130"/>
  <c r="B31" i="130"/>
  <c r="D30" i="130"/>
  <c r="C30" i="130"/>
  <c r="B30" i="130"/>
  <c r="D29" i="130"/>
  <c r="C29" i="130"/>
  <c r="B29" i="130"/>
  <c r="D28" i="130"/>
  <c r="C28" i="130"/>
  <c r="B28" i="130"/>
  <c r="D27" i="130"/>
  <c r="C27" i="130"/>
  <c r="B27" i="130"/>
  <c r="D26" i="130"/>
  <c r="C26" i="130"/>
  <c r="B26" i="130"/>
  <c r="D25" i="130"/>
  <c r="C25" i="130"/>
  <c r="B25" i="130"/>
  <c r="D24" i="130"/>
  <c r="C24" i="130"/>
  <c r="B24" i="130"/>
  <c r="D23" i="130"/>
  <c r="C23" i="130"/>
  <c r="B23" i="130"/>
  <c r="D22" i="130"/>
  <c r="C22" i="130"/>
  <c r="B22" i="130"/>
  <c r="D21" i="130"/>
  <c r="C21" i="130"/>
  <c r="B21" i="130"/>
  <c r="D20" i="130"/>
  <c r="C20" i="130"/>
  <c r="B20" i="130"/>
  <c r="D19" i="130"/>
  <c r="C19" i="130"/>
  <c r="B19" i="130"/>
  <c r="D18" i="130"/>
  <c r="C18" i="130"/>
  <c r="B18" i="130"/>
  <c r="D17" i="130"/>
  <c r="C17" i="130"/>
  <c r="B17" i="130"/>
  <c r="D16" i="130"/>
  <c r="C16" i="130"/>
  <c r="B16" i="130"/>
  <c r="D15" i="130"/>
  <c r="C15" i="130"/>
  <c r="B15" i="130"/>
  <c r="D14" i="130"/>
  <c r="C14" i="130"/>
  <c r="B14" i="130"/>
  <c r="D13" i="130"/>
  <c r="C13" i="130"/>
  <c r="B13" i="130"/>
  <c r="D12" i="130"/>
  <c r="C12" i="130"/>
  <c r="B12" i="130"/>
  <c r="D11" i="130"/>
  <c r="C11" i="130"/>
  <c r="B11" i="130"/>
  <c r="D10" i="130"/>
  <c r="C10" i="130"/>
  <c r="B10" i="130"/>
  <c r="D9" i="130"/>
  <c r="C9" i="130"/>
  <c r="B9" i="130"/>
  <c r="D8" i="130"/>
  <c r="C8" i="130"/>
  <c r="B8" i="130"/>
  <c r="D7" i="130"/>
  <c r="C7" i="130"/>
  <c r="B7" i="130"/>
  <c r="D56" i="131"/>
  <c r="C56" i="131"/>
  <c r="B56" i="131"/>
  <c r="D55" i="131"/>
  <c r="C55" i="131"/>
  <c r="B55" i="131"/>
  <c r="D54" i="131"/>
  <c r="C54" i="131"/>
  <c r="B54" i="131"/>
  <c r="D53" i="131"/>
  <c r="C53" i="131"/>
  <c r="B53" i="131"/>
  <c r="D52" i="131"/>
  <c r="C52" i="131"/>
  <c r="B52" i="131"/>
  <c r="D51" i="131"/>
  <c r="C51" i="131"/>
  <c r="B51" i="131"/>
  <c r="D50" i="131"/>
  <c r="C50" i="131"/>
  <c r="B50" i="131"/>
  <c r="D49" i="131"/>
  <c r="C49" i="131"/>
  <c r="B49" i="131"/>
  <c r="D48" i="131"/>
  <c r="C48" i="131"/>
  <c r="B48" i="131"/>
  <c r="D47" i="131"/>
  <c r="C47" i="131"/>
  <c r="B47" i="131"/>
  <c r="D46" i="131"/>
  <c r="C46" i="131"/>
  <c r="B46" i="131"/>
  <c r="D45" i="131"/>
  <c r="C45" i="131"/>
  <c r="B45" i="131"/>
  <c r="D44" i="131"/>
  <c r="C44" i="131"/>
  <c r="B44" i="131"/>
  <c r="D43" i="131"/>
  <c r="C43" i="131"/>
  <c r="B43" i="131"/>
  <c r="D42" i="131"/>
  <c r="C42" i="131"/>
  <c r="B42" i="131"/>
  <c r="D41" i="131"/>
  <c r="C41" i="131"/>
  <c r="B41" i="131"/>
  <c r="D40" i="131"/>
  <c r="C40" i="131"/>
  <c r="B40" i="131"/>
  <c r="D39" i="131"/>
  <c r="C39" i="131"/>
  <c r="B39" i="131"/>
  <c r="D38" i="131"/>
  <c r="C38" i="131"/>
  <c r="B38" i="131"/>
  <c r="D37" i="131"/>
  <c r="C37" i="131"/>
  <c r="B37" i="131"/>
  <c r="D36" i="131"/>
  <c r="C36" i="131"/>
  <c r="B36" i="131"/>
  <c r="D35" i="131"/>
  <c r="C35" i="131"/>
  <c r="B35" i="131"/>
  <c r="D34" i="131"/>
  <c r="C34" i="131"/>
  <c r="B34" i="131"/>
  <c r="D33" i="131"/>
  <c r="C33" i="131"/>
  <c r="B33" i="131"/>
  <c r="D32" i="131"/>
  <c r="C32" i="131"/>
  <c r="B32" i="131"/>
  <c r="D31" i="131"/>
  <c r="C31" i="131"/>
  <c r="B31" i="131"/>
  <c r="D30" i="131"/>
  <c r="C30" i="131"/>
  <c r="B30" i="131"/>
  <c r="D29" i="131"/>
  <c r="C29" i="131"/>
  <c r="B29" i="131"/>
  <c r="D28" i="131"/>
  <c r="C28" i="131"/>
  <c r="B28" i="131"/>
  <c r="D27" i="131"/>
  <c r="C27" i="131"/>
  <c r="B27" i="131"/>
  <c r="D26" i="131"/>
  <c r="C26" i="131"/>
  <c r="B26" i="131"/>
  <c r="D25" i="131"/>
  <c r="C25" i="131"/>
  <c r="B25" i="131"/>
  <c r="D24" i="131"/>
  <c r="C24" i="131"/>
  <c r="B24" i="131"/>
  <c r="D23" i="131"/>
  <c r="C23" i="131"/>
  <c r="B23" i="131"/>
  <c r="D22" i="131"/>
  <c r="C22" i="131"/>
  <c r="B22" i="131"/>
  <c r="D21" i="131"/>
  <c r="C21" i="131"/>
  <c r="B21" i="131"/>
  <c r="D20" i="131"/>
  <c r="C20" i="131"/>
  <c r="B20" i="131"/>
  <c r="D19" i="131"/>
  <c r="C19" i="131"/>
  <c r="B19" i="131"/>
  <c r="D18" i="131"/>
  <c r="C18" i="131"/>
  <c r="B18" i="131"/>
  <c r="D17" i="131"/>
  <c r="C17" i="131"/>
  <c r="B17" i="131"/>
  <c r="D16" i="131"/>
  <c r="C16" i="131"/>
  <c r="B16" i="131"/>
  <c r="D15" i="131"/>
  <c r="C15" i="131"/>
  <c r="B15" i="131"/>
  <c r="D14" i="131"/>
  <c r="C14" i="131"/>
  <c r="B14" i="131"/>
  <c r="D13" i="131"/>
  <c r="C13" i="131"/>
  <c r="B13" i="131"/>
  <c r="D12" i="131"/>
  <c r="C12" i="131"/>
  <c r="B12" i="131"/>
  <c r="D11" i="131"/>
  <c r="C11" i="131"/>
  <c r="B11" i="131"/>
  <c r="D10" i="131"/>
  <c r="C10" i="131"/>
  <c r="B10" i="131"/>
  <c r="D9" i="131"/>
  <c r="C9" i="131"/>
  <c r="B9" i="131"/>
  <c r="D8" i="131"/>
  <c r="C8" i="131"/>
  <c r="B8" i="131"/>
  <c r="D7" i="131"/>
  <c r="C7" i="131"/>
  <c r="B7" i="131"/>
  <c r="D56" i="132"/>
  <c r="C56" i="132"/>
  <c r="B56" i="132"/>
  <c r="D55" i="132"/>
  <c r="C55" i="132"/>
  <c r="B55" i="132"/>
  <c r="D54" i="132"/>
  <c r="C54" i="132"/>
  <c r="B54" i="132"/>
  <c r="D53" i="132"/>
  <c r="C53" i="132"/>
  <c r="B53" i="132"/>
  <c r="D52" i="132"/>
  <c r="C52" i="132"/>
  <c r="B52" i="132"/>
  <c r="D51" i="132"/>
  <c r="C51" i="132"/>
  <c r="B51" i="132"/>
  <c r="D50" i="132"/>
  <c r="C50" i="132"/>
  <c r="B50" i="132"/>
  <c r="D49" i="132"/>
  <c r="C49" i="132"/>
  <c r="B49" i="132"/>
  <c r="D48" i="132"/>
  <c r="C48" i="132"/>
  <c r="B48" i="132"/>
  <c r="D47" i="132"/>
  <c r="C47" i="132"/>
  <c r="B47" i="132"/>
  <c r="D46" i="132"/>
  <c r="C46" i="132"/>
  <c r="B46" i="132"/>
  <c r="D45" i="132"/>
  <c r="C45" i="132"/>
  <c r="B45" i="132"/>
  <c r="D44" i="132"/>
  <c r="C44" i="132"/>
  <c r="B44" i="132"/>
  <c r="D43" i="132"/>
  <c r="C43" i="132"/>
  <c r="B43" i="132"/>
  <c r="D42" i="132"/>
  <c r="C42" i="132"/>
  <c r="B42" i="132"/>
  <c r="D41" i="132"/>
  <c r="C41" i="132"/>
  <c r="B41" i="132"/>
  <c r="D40" i="132"/>
  <c r="C40" i="132"/>
  <c r="B40" i="132"/>
  <c r="D39" i="132"/>
  <c r="C39" i="132"/>
  <c r="B39" i="132"/>
  <c r="D38" i="132"/>
  <c r="C38" i="132"/>
  <c r="B38" i="132"/>
  <c r="D37" i="132"/>
  <c r="C37" i="132"/>
  <c r="B37" i="132"/>
  <c r="D36" i="132"/>
  <c r="C36" i="132"/>
  <c r="B36" i="132"/>
  <c r="D35" i="132"/>
  <c r="C35" i="132"/>
  <c r="B35" i="132"/>
  <c r="D34" i="132"/>
  <c r="C34" i="132"/>
  <c r="B34" i="132"/>
  <c r="D33" i="132"/>
  <c r="C33" i="132"/>
  <c r="B33" i="132"/>
  <c r="D32" i="132"/>
  <c r="C32" i="132"/>
  <c r="B32" i="132"/>
  <c r="D31" i="132"/>
  <c r="C31" i="132"/>
  <c r="B31" i="132"/>
  <c r="D30" i="132"/>
  <c r="C30" i="132"/>
  <c r="B30" i="132"/>
  <c r="D29" i="132"/>
  <c r="C29" i="132"/>
  <c r="B29" i="132"/>
  <c r="D28" i="132"/>
  <c r="C28" i="132"/>
  <c r="B28" i="132"/>
  <c r="D27" i="132"/>
  <c r="C27" i="132"/>
  <c r="B27" i="132"/>
  <c r="D26" i="132"/>
  <c r="C26" i="132"/>
  <c r="B26" i="132"/>
  <c r="D25" i="132"/>
  <c r="C25" i="132"/>
  <c r="B25" i="132"/>
  <c r="D24" i="132"/>
  <c r="C24" i="132"/>
  <c r="B24" i="132"/>
  <c r="D23" i="132"/>
  <c r="C23" i="132"/>
  <c r="B23" i="132"/>
  <c r="D22" i="132"/>
  <c r="C22" i="132"/>
  <c r="B22" i="132"/>
  <c r="D21" i="132"/>
  <c r="C21" i="132"/>
  <c r="B21" i="132"/>
  <c r="D20" i="132"/>
  <c r="C20" i="132"/>
  <c r="B20" i="132"/>
  <c r="D19" i="132"/>
  <c r="C19" i="132"/>
  <c r="B19" i="132"/>
  <c r="D18" i="132"/>
  <c r="C18" i="132"/>
  <c r="B18" i="132"/>
  <c r="D17" i="132"/>
  <c r="C17" i="132"/>
  <c r="B17" i="132"/>
  <c r="D16" i="132"/>
  <c r="C16" i="132"/>
  <c r="B16" i="132"/>
  <c r="D15" i="132"/>
  <c r="C15" i="132"/>
  <c r="B15" i="132"/>
  <c r="D14" i="132"/>
  <c r="C14" i="132"/>
  <c r="B14" i="132"/>
  <c r="D13" i="132"/>
  <c r="C13" i="132"/>
  <c r="B13" i="132"/>
  <c r="D12" i="132"/>
  <c r="C12" i="132"/>
  <c r="B12" i="132"/>
  <c r="D11" i="132"/>
  <c r="C11" i="132"/>
  <c r="B11" i="132"/>
  <c r="D10" i="132"/>
  <c r="C10" i="132"/>
  <c r="B10" i="132"/>
  <c r="D9" i="132"/>
  <c r="C9" i="132"/>
  <c r="B9" i="132"/>
  <c r="D8" i="132"/>
  <c r="C8" i="132"/>
  <c r="B8" i="132"/>
  <c r="D7" i="132"/>
  <c r="C7" i="132"/>
  <c r="B7" i="132"/>
  <c r="D56" i="133"/>
  <c r="C56" i="133"/>
  <c r="B56" i="133"/>
  <c r="D55" i="133"/>
  <c r="C55" i="133"/>
  <c r="B55" i="133"/>
  <c r="D54" i="133"/>
  <c r="C54" i="133"/>
  <c r="B54" i="133"/>
  <c r="D53" i="133"/>
  <c r="C53" i="133"/>
  <c r="B53" i="133"/>
  <c r="D52" i="133"/>
  <c r="C52" i="133"/>
  <c r="B52" i="133"/>
  <c r="D51" i="133"/>
  <c r="C51" i="133"/>
  <c r="B51" i="133"/>
  <c r="D50" i="133"/>
  <c r="C50" i="133"/>
  <c r="B50" i="133"/>
  <c r="D49" i="133"/>
  <c r="C49" i="133"/>
  <c r="B49" i="133"/>
  <c r="D48" i="133"/>
  <c r="C48" i="133"/>
  <c r="B48" i="133"/>
  <c r="D47" i="133"/>
  <c r="C47" i="133"/>
  <c r="B47" i="133"/>
  <c r="D46" i="133"/>
  <c r="C46" i="133"/>
  <c r="B46" i="133"/>
  <c r="D45" i="133"/>
  <c r="C45" i="133"/>
  <c r="B45" i="133"/>
  <c r="D44" i="133"/>
  <c r="C44" i="133"/>
  <c r="B44" i="133"/>
  <c r="D43" i="133"/>
  <c r="C43" i="133"/>
  <c r="B43" i="133"/>
  <c r="D42" i="133"/>
  <c r="C42" i="133"/>
  <c r="B42" i="133"/>
  <c r="D41" i="133"/>
  <c r="C41" i="133"/>
  <c r="B41" i="133"/>
  <c r="D40" i="133"/>
  <c r="C40" i="133"/>
  <c r="B40" i="133"/>
  <c r="D39" i="133"/>
  <c r="C39" i="133"/>
  <c r="B39" i="133"/>
  <c r="D38" i="133"/>
  <c r="C38" i="133"/>
  <c r="B38" i="133"/>
  <c r="D37" i="133"/>
  <c r="C37" i="133"/>
  <c r="B37" i="133"/>
  <c r="D36" i="133"/>
  <c r="C36" i="133"/>
  <c r="B36" i="133"/>
  <c r="D35" i="133"/>
  <c r="C35" i="133"/>
  <c r="B35" i="133"/>
  <c r="D34" i="133"/>
  <c r="C34" i="133"/>
  <c r="B34" i="133"/>
  <c r="D33" i="133"/>
  <c r="C33" i="133"/>
  <c r="B33" i="133"/>
  <c r="D32" i="133"/>
  <c r="C32" i="133"/>
  <c r="B32" i="133"/>
  <c r="D31" i="133"/>
  <c r="C31" i="133"/>
  <c r="B31" i="133"/>
  <c r="D30" i="133"/>
  <c r="C30" i="133"/>
  <c r="B30" i="133"/>
  <c r="D29" i="133"/>
  <c r="C29" i="133"/>
  <c r="B29" i="133"/>
  <c r="D28" i="133"/>
  <c r="C28" i="133"/>
  <c r="B28" i="133"/>
  <c r="D27" i="133"/>
  <c r="C27" i="133"/>
  <c r="B27" i="133"/>
  <c r="D26" i="133"/>
  <c r="C26" i="133"/>
  <c r="B26" i="133"/>
  <c r="D25" i="133"/>
  <c r="C25" i="133"/>
  <c r="B25" i="133"/>
  <c r="D24" i="133"/>
  <c r="C24" i="133"/>
  <c r="B24" i="133"/>
  <c r="D23" i="133"/>
  <c r="C23" i="133"/>
  <c r="B23" i="133"/>
  <c r="D22" i="133"/>
  <c r="C22" i="133"/>
  <c r="B22" i="133"/>
  <c r="D21" i="133"/>
  <c r="C21" i="133"/>
  <c r="B21" i="133"/>
  <c r="D20" i="133"/>
  <c r="C20" i="133"/>
  <c r="B20" i="133"/>
  <c r="D19" i="133"/>
  <c r="C19" i="133"/>
  <c r="B19" i="133"/>
  <c r="D18" i="133"/>
  <c r="C18" i="133"/>
  <c r="B18" i="133"/>
  <c r="D17" i="133"/>
  <c r="C17" i="133"/>
  <c r="B17" i="133"/>
  <c r="D16" i="133"/>
  <c r="C16" i="133"/>
  <c r="B16" i="133"/>
  <c r="D15" i="133"/>
  <c r="C15" i="133"/>
  <c r="B15" i="133"/>
  <c r="D14" i="133"/>
  <c r="C14" i="133"/>
  <c r="B14" i="133"/>
  <c r="D13" i="133"/>
  <c r="C13" i="133"/>
  <c r="B13" i="133"/>
  <c r="D12" i="133"/>
  <c r="C12" i="133"/>
  <c r="B12" i="133"/>
  <c r="D11" i="133"/>
  <c r="C11" i="133"/>
  <c r="B11" i="133"/>
  <c r="D10" i="133"/>
  <c r="C10" i="133"/>
  <c r="B10" i="133"/>
  <c r="D9" i="133"/>
  <c r="C9" i="133"/>
  <c r="B9" i="133"/>
  <c r="D8" i="133"/>
  <c r="C8" i="133"/>
  <c r="B8" i="133"/>
  <c r="D7" i="133"/>
  <c r="C7" i="133"/>
  <c r="B7" i="133"/>
  <c r="D56" i="134"/>
  <c r="C56" i="134"/>
  <c r="B56" i="134"/>
  <c r="D55" i="134"/>
  <c r="C55" i="134"/>
  <c r="B55" i="134"/>
  <c r="D54" i="134"/>
  <c r="C54" i="134"/>
  <c r="B54" i="134"/>
  <c r="D53" i="134"/>
  <c r="C53" i="134"/>
  <c r="B53" i="134"/>
  <c r="D52" i="134"/>
  <c r="C52" i="134"/>
  <c r="B52" i="134"/>
  <c r="D51" i="134"/>
  <c r="C51" i="134"/>
  <c r="B51" i="134"/>
  <c r="D50" i="134"/>
  <c r="C50" i="134"/>
  <c r="B50" i="134"/>
  <c r="D49" i="134"/>
  <c r="C49" i="134"/>
  <c r="B49" i="134"/>
  <c r="D48" i="134"/>
  <c r="C48" i="134"/>
  <c r="B48" i="134"/>
  <c r="D47" i="134"/>
  <c r="C47" i="134"/>
  <c r="B47" i="134"/>
  <c r="D46" i="134"/>
  <c r="C46" i="134"/>
  <c r="B46" i="134"/>
  <c r="D45" i="134"/>
  <c r="C45" i="134"/>
  <c r="B45" i="134"/>
  <c r="D44" i="134"/>
  <c r="C44" i="134"/>
  <c r="B44" i="134"/>
  <c r="D43" i="134"/>
  <c r="C43" i="134"/>
  <c r="B43" i="134"/>
  <c r="D42" i="134"/>
  <c r="C42" i="134"/>
  <c r="B42" i="134"/>
  <c r="D41" i="134"/>
  <c r="C41" i="134"/>
  <c r="B41" i="134"/>
  <c r="D40" i="134"/>
  <c r="C40" i="134"/>
  <c r="B40" i="134"/>
  <c r="D39" i="134"/>
  <c r="C39" i="134"/>
  <c r="B39" i="134"/>
  <c r="D38" i="134"/>
  <c r="C38" i="134"/>
  <c r="B38" i="134"/>
  <c r="D37" i="134"/>
  <c r="C37" i="134"/>
  <c r="B37" i="134"/>
  <c r="D36" i="134"/>
  <c r="C36" i="134"/>
  <c r="B36" i="134"/>
  <c r="D35" i="134"/>
  <c r="C35" i="134"/>
  <c r="B35" i="134"/>
  <c r="D34" i="134"/>
  <c r="C34" i="134"/>
  <c r="B34" i="134"/>
  <c r="D33" i="134"/>
  <c r="C33" i="134"/>
  <c r="B33" i="134"/>
  <c r="D32" i="134"/>
  <c r="C32" i="134"/>
  <c r="B32" i="134"/>
  <c r="D31" i="134"/>
  <c r="C31" i="134"/>
  <c r="B31" i="134"/>
  <c r="D30" i="134"/>
  <c r="C30" i="134"/>
  <c r="B30" i="134"/>
  <c r="D29" i="134"/>
  <c r="C29" i="134"/>
  <c r="B29" i="134"/>
  <c r="D28" i="134"/>
  <c r="C28" i="134"/>
  <c r="B28" i="134"/>
  <c r="D27" i="134"/>
  <c r="C27" i="134"/>
  <c r="B27" i="134"/>
  <c r="D26" i="134"/>
  <c r="C26" i="134"/>
  <c r="B26" i="134"/>
  <c r="D25" i="134"/>
  <c r="C25" i="134"/>
  <c r="B25" i="134"/>
  <c r="D24" i="134"/>
  <c r="C24" i="134"/>
  <c r="B24" i="134"/>
  <c r="D23" i="134"/>
  <c r="C23" i="134"/>
  <c r="B23" i="134"/>
  <c r="D22" i="134"/>
  <c r="C22" i="134"/>
  <c r="B22" i="134"/>
  <c r="D21" i="134"/>
  <c r="C21" i="134"/>
  <c r="B21" i="134"/>
  <c r="D20" i="134"/>
  <c r="C20" i="134"/>
  <c r="B20" i="134"/>
  <c r="D19" i="134"/>
  <c r="C19" i="134"/>
  <c r="B19" i="134"/>
  <c r="D18" i="134"/>
  <c r="C18" i="134"/>
  <c r="B18" i="134"/>
  <c r="D17" i="134"/>
  <c r="C17" i="134"/>
  <c r="B17" i="134"/>
  <c r="D16" i="134"/>
  <c r="C16" i="134"/>
  <c r="B16" i="134"/>
  <c r="D15" i="134"/>
  <c r="C15" i="134"/>
  <c r="B15" i="134"/>
  <c r="D14" i="134"/>
  <c r="C14" i="134"/>
  <c r="B14" i="134"/>
  <c r="D13" i="134"/>
  <c r="C13" i="134"/>
  <c r="B13" i="134"/>
  <c r="D12" i="134"/>
  <c r="C12" i="134"/>
  <c r="B12" i="134"/>
  <c r="D11" i="134"/>
  <c r="C11" i="134"/>
  <c r="B11" i="134"/>
  <c r="D10" i="134"/>
  <c r="C10" i="134"/>
  <c r="B10" i="134"/>
  <c r="D9" i="134"/>
  <c r="C9" i="134"/>
  <c r="B9" i="134"/>
  <c r="D8" i="134"/>
  <c r="C8" i="134"/>
  <c r="B8" i="134"/>
  <c r="D7" i="134"/>
  <c r="C7" i="134"/>
  <c r="B7" i="134"/>
  <c r="D56" i="135"/>
  <c r="C56" i="135"/>
  <c r="B56" i="135"/>
  <c r="D55" i="135"/>
  <c r="C55" i="135"/>
  <c r="B55" i="135"/>
  <c r="D54" i="135"/>
  <c r="C54" i="135"/>
  <c r="B54" i="135"/>
  <c r="D53" i="135"/>
  <c r="C53" i="135"/>
  <c r="B53" i="135"/>
  <c r="D52" i="135"/>
  <c r="C52" i="135"/>
  <c r="B52" i="135"/>
  <c r="D51" i="135"/>
  <c r="C51" i="135"/>
  <c r="B51" i="135"/>
  <c r="D50" i="135"/>
  <c r="C50" i="135"/>
  <c r="B50" i="135"/>
  <c r="D49" i="135"/>
  <c r="C49" i="135"/>
  <c r="B49" i="135"/>
  <c r="D48" i="135"/>
  <c r="C48" i="135"/>
  <c r="B48" i="135"/>
  <c r="D47" i="135"/>
  <c r="C47" i="135"/>
  <c r="B47" i="135"/>
  <c r="D46" i="135"/>
  <c r="C46" i="135"/>
  <c r="B46" i="135"/>
  <c r="D45" i="135"/>
  <c r="C45" i="135"/>
  <c r="B45" i="135"/>
  <c r="D44" i="135"/>
  <c r="C44" i="135"/>
  <c r="B44" i="135"/>
  <c r="D43" i="135"/>
  <c r="C43" i="135"/>
  <c r="B43" i="135"/>
  <c r="D42" i="135"/>
  <c r="C42" i="135"/>
  <c r="B42" i="135"/>
  <c r="D41" i="135"/>
  <c r="C41" i="135"/>
  <c r="B41" i="135"/>
  <c r="D40" i="135"/>
  <c r="C40" i="135"/>
  <c r="B40" i="135"/>
  <c r="D39" i="135"/>
  <c r="C39" i="135"/>
  <c r="B39" i="135"/>
  <c r="D38" i="135"/>
  <c r="C38" i="135"/>
  <c r="B38" i="135"/>
  <c r="D37" i="135"/>
  <c r="C37" i="135"/>
  <c r="B37" i="135"/>
  <c r="D36" i="135"/>
  <c r="C36" i="135"/>
  <c r="B36" i="135"/>
  <c r="D35" i="135"/>
  <c r="C35" i="135"/>
  <c r="B35" i="135"/>
  <c r="D34" i="135"/>
  <c r="C34" i="135"/>
  <c r="B34" i="135"/>
  <c r="D33" i="135"/>
  <c r="C33" i="135"/>
  <c r="B33" i="135"/>
  <c r="D32" i="135"/>
  <c r="C32" i="135"/>
  <c r="B32" i="135"/>
  <c r="D31" i="135"/>
  <c r="C31" i="135"/>
  <c r="B31" i="135"/>
  <c r="D30" i="135"/>
  <c r="C30" i="135"/>
  <c r="B30" i="135"/>
  <c r="D29" i="135"/>
  <c r="C29" i="135"/>
  <c r="B29" i="135"/>
  <c r="D28" i="135"/>
  <c r="C28" i="135"/>
  <c r="B28" i="135"/>
  <c r="D27" i="135"/>
  <c r="C27" i="135"/>
  <c r="B27" i="135"/>
  <c r="D26" i="135"/>
  <c r="C26" i="135"/>
  <c r="B26" i="135"/>
  <c r="D25" i="135"/>
  <c r="C25" i="135"/>
  <c r="B25" i="135"/>
  <c r="D24" i="135"/>
  <c r="C24" i="135"/>
  <c r="B24" i="135"/>
  <c r="D23" i="135"/>
  <c r="C23" i="135"/>
  <c r="B23" i="135"/>
  <c r="D22" i="135"/>
  <c r="C22" i="135"/>
  <c r="B22" i="135"/>
  <c r="D21" i="135"/>
  <c r="C21" i="135"/>
  <c r="B21" i="135"/>
  <c r="D20" i="135"/>
  <c r="C20" i="135"/>
  <c r="B20" i="135"/>
  <c r="D19" i="135"/>
  <c r="C19" i="135"/>
  <c r="B19" i="135"/>
  <c r="D18" i="135"/>
  <c r="C18" i="135"/>
  <c r="B18" i="135"/>
  <c r="D17" i="135"/>
  <c r="C17" i="135"/>
  <c r="B17" i="135"/>
  <c r="D16" i="135"/>
  <c r="C16" i="135"/>
  <c r="B16" i="135"/>
  <c r="D15" i="135"/>
  <c r="C15" i="135"/>
  <c r="B15" i="135"/>
  <c r="D14" i="135"/>
  <c r="C14" i="135"/>
  <c r="B14" i="135"/>
  <c r="D13" i="135"/>
  <c r="C13" i="135"/>
  <c r="B13" i="135"/>
  <c r="D12" i="135"/>
  <c r="C12" i="135"/>
  <c r="B12" i="135"/>
  <c r="D11" i="135"/>
  <c r="C11" i="135"/>
  <c r="B11" i="135"/>
  <c r="D10" i="135"/>
  <c r="C10" i="135"/>
  <c r="B10" i="135"/>
  <c r="D9" i="135"/>
  <c r="C9" i="135"/>
  <c r="B9" i="135"/>
  <c r="D8" i="135"/>
  <c r="C8" i="135"/>
  <c r="B8" i="135"/>
  <c r="D7" i="135"/>
  <c r="C7" i="135"/>
  <c r="B7" i="135"/>
  <c r="D56" i="136"/>
  <c r="C56" i="136"/>
  <c r="B56" i="136"/>
  <c r="D55" i="136"/>
  <c r="C55" i="136"/>
  <c r="B55" i="136"/>
  <c r="D54" i="136"/>
  <c r="C54" i="136"/>
  <c r="B54" i="136"/>
  <c r="D53" i="136"/>
  <c r="C53" i="136"/>
  <c r="B53" i="136"/>
  <c r="D52" i="136"/>
  <c r="C52" i="136"/>
  <c r="B52" i="136"/>
  <c r="D51" i="136"/>
  <c r="C51" i="136"/>
  <c r="B51" i="136"/>
  <c r="D50" i="136"/>
  <c r="C50" i="136"/>
  <c r="B50" i="136"/>
  <c r="D49" i="136"/>
  <c r="C49" i="136"/>
  <c r="B49" i="136"/>
  <c r="D48" i="136"/>
  <c r="C48" i="136"/>
  <c r="B48" i="136"/>
  <c r="D47" i="136"/>
  <c r="C47" i="136"/>
  <c r="B47" i="136"/>
  <c r="D46" i="136"/>
  <c r="C46" i="136"/>
  <c r="B46" i="136"/>
  <c r="D45" i="136"/>
  <c r="C45" i="136"/>
  <c r="B45" i="136"/>
  <c r="D44" i="136"/>
  <c r="C44" i="136"/>
  <c r="B44" i="136"/>
  <c r="D43" i="136"/>
  <c r="C43" i="136"/>
  <c r="B43" i="136"/>
  <c r="D42" i="136"/>
  <c r="C42" i="136"/>
  <c r="B42" i="136"/>
  <c r="D41" i="136"/>
  <c r="C41" i="136"/>
  <c r="B41" i="136"/>
  <c r="D40" i="136"/>
  <c r="C40" i="136"/>
  <c r="B40" i="136"/>
  <c r="D39" i="136"/>
  <c r="C39" i="136"/>
  <c r="B39" i="136"/>
  <c r="D38" i="136"/>
  <c r="C38" i="136"/>
  <c r="B38" i="136"/>
  <c r="D37" i="136"/>
  <c r="C37" i="136"/>
  <c r="B37" i="136"/>
  <c r="D36" i="136"/>
  <c r="C36" i="136"/>
  <c r="B36" i="136"/>
  <c r="D35" i="136"/>
  <c r="C35" i="136"/>
  <c r="B35" i="136"/>
  <c r="D34" i="136"/>
  <c r="C34" i="136"/>
  <c r="B34" i="136"/>
  <c r="D33" i="136"/>
  <c r="C33" i="136"/>
  <c r="B33" i="136"/>
  <c r="D32" i="136"/>
  <c r="C32" i="136"/>
  <c r="B32" i="136"/>
  <c r="D31" i="136"/>
  <c r="C31" i="136"/>
  <c r="B31" i="136"/>
  <c r="D30" i="136"/>
  <c r="C30" i="136"/>
  <c r="B30" i="136"/>
  <c r="D29" i="136"/>
  <c r="C29" i="136"/>
  <c r="B29" i="136"/>
  <c r="D28" i="136"/>
  <c r="C28" i="136"/>
  <c r="B28" i="136"/>
  <c r="D27" i="136"/>
  <c r="C27" i="136"/>
  <c r="B27" i="136"/>
  <c r="D26" i="136"/>
  <c r="C26" i="136"/>
  <c r="B26" i="136"/>
  <c r="D25" i="136"/>
  <c r="C25" i="136"/>
  <c r="B25" i="136"/>
  <c r="D24" i="136"/>
  <c r="C24" i="136"/>
  <c r="B24" i="136"/>
  <c r="D23" i="136"/>
  <c r="C23" i="136"/>
  <c r="B23" i="136"/>
  <c r="D22" i="136"/>
  <c r="C22" i="136"/>
  <c r="B22" i="136"/>
  <c r="D21" i="136"/>
  <c r="C21" i="136"/>
  <c r="B21" i="136"/>
  <c r="D20" i="136"/>
  <c r="C20" i="136"/>
  <c r="B20" i="136"/>
  <c r="D19" i="136"/>
  <c r="C19" i="136"/>
  <c r="B19" i="136"/>
  <c r="D18" i="136"/>
  <c r="C18" i="136"/>
  <c r="B18" i="136"/>
  <c r="D17" i="136"/>
  <c r="C17" i="136"/>
  <c r="B17" i="136"/>
  <c r="D16" i="136"/>
  <c r="C16" i="136"/>
  <c r="B16" i="136"/>
  <c r="D15" i="136"/>
  <c r="C15" i="136"/>
  <c r="B15" i="136"/>
  <c r="D14" i="136"/>
  <c r="C14" i="136"/>
  <c r="B14" i="136"/>
  <c r="D13" i="136"/>
  <c r="C13" i="136"/>
  <c r="B13" i="136"/>
  <c r="D12" i="136"/>
  <c r="C12" i="136"/>
  <c r="B12" i="136"/>
  <c r="D11" i="136"/>
  <c r="C11" i="136"/>
  <c r="B11" i="136"/>
  <c r="D10" i="136"/>
  <c r="C10" i="136"/>
  <c r="B10" i="136"/>
  <c r="D9" i="136"/>
  <c r="C9" i="136"/>
  <c r="B9" i="136"/>
  <c r="D8" i="136"/>
  <c r="C8" i="136"/>
  <c r="B8" i="136"/>
  <c r="D7" i="136"/>
  <c r="C7" i="136"/>
  <c r="B7" i="136"/>
  <c r="D56" i="137"/>
  <c r="C56" i="137"/>
  <c r="B56" i="137"/>
  <c r="D55" i="137"/>
  <c r="C55" i="137"/>
  <c r="B55" i="137"/>
  <c r="D54" i="137"/>
  <c r="C54" i="137"/>
  <c r="B54" i="137"/>
  <c r="D53" i="137"/>
  <c r="C53" i="137"/>
  <c r="B53" i="137"/>
  <c r="D52" i="137"/>
  <c r="C52" i="137"/>
  <c r="B52" i="137"/>
  <c r="D51" i="137"/>
  <c r="C51" i="137"/>
  <c r="B51" i="137"/>
  <c r="D50" i="137"/>
  <c r="C50" i="137"/>
  <c r="B50" i="137"/>
  <c r="D49" i="137"/>
  <c r="C49" i="137"/>
  <c r="B49" i="137"/>
  <c r="D48" i="137"/>
  <c r="C48" i="137"/>
  <c r="B48" i="137"/>
  <c r="D47" i="137"/>
  <c r="C47" i="137"/>
  <c r="B47" i="137"/>
  <c r="D46" i="137"/>
  <c r="C46" i="137"/>
  <c r="B46" i="137"/>
  <c r="D45" i="137"/>
  <c r="C45" i="137"/>
  <c r="B45" i="137"/>
  <c r="D44" i="137"/>
  <c r="C44" i="137"/>
  <c r="B44" i="137"/>
  <c r="D43" i="137"/>
  <c r="C43" i="137"/>
  <c r="B43" i="137"/>
  <c r="D42" i="137"/>
  <c r="C42" i="137"/>
  <c r="B42" i="137"/>
  <c r="D41" i="137"/>
  <c r="C41" i="137"/>
  <c r="B41" i="137"/>
  <c r="D40" i="137"/>
  <c r="C40" i="137"/>
  <c r="B40" i="137"/>
  <c r="D39" i="137"/>
  <c r="C39" i="137"/>
  <c r="B39" i="137"/>
  <c r="D38" i="137"/>
  <c r="C38" i="137"/>
  <c r="B38" i="137"/>
  <c r="D37" i="137"/>
  <c r="C37" i="137"/>
  <c r="B37" i="137"/>
  <c r="D36" i="137"/>
  <c r="C36" i="137"/>
  <c r="B36" i="137"/>
  <c r="D35" i="137"/>
  <c r="C35" i="137"/>
  <c r="B35" i="137"/>
  <c r="D34" i="137"/>
  <c r="C34" i="137"/>
  <c r="B34" i="137"/>
  <c r="D33" i="137"/>
  <c r="C33" i="137"/>
  <c r="B33" i="137"/>
  <c r="D32" i="137"/>
  <c r="C32" i="137"/>
  <c r="B32" i="137"/>
  <c r="D31" i="137"/>
  <c r="C31" i="137"/>
  <c r="B31" i="137"/>
  <c r="D30" i="137"/>
  <c r="C30" i="137"/>
  <c r="B30" i="137"/>
  <c r="D29" i="137"/>
  <c r="C29" i="137"/>
  <c r="B29" i="137"/>
  <c r="D28" i="137"/>
  <c r="C28" i="137"/>
  <c r="B28" i="137"/>
  <c r="D27" i="137"/>
  <c r="C27" i="137"/>
  <c r="B27" i="137"/>
  <c r="D26" i="137"/>
  <c r="C26" i="137"/>
  <c r="B26" i="137"/>
  <c r="D25" i="137"/>
  <c r="C25" i="137"/>
  <c r="B25" i="137"/>
  <c r="D24" i="137"/>
  <c r="C24" i="137"/>
  <c r="B24" i="137"/>
  <c r="D23" i="137"/>
  <c r="C23" i="137"/>
  <c r="B23" i="137"/>
  <c r="D22" i="137"/>
  <c r="C22" i="137"/>
  <c r="B22" i="137"/>
  <c r="D21" i="137"/>
  <c r="C21" i="137"/>
  <c r="B21" i="137"/>
  <c r="D20" i="137"/>
  <c r="C20" i="137"/>
  <c r="B20" i="137"/>
  <c r="D19" i="137"/>
  <c r="C19" i="137"/>
  <c r="B19" i="137"/>
  <c r="D18" i="137"/>
  <c r="C18" i="137"/>
  <c r="B18" i="137"/>
  <c r="D17" i="137"/>
  <c r="C17" i="137"/>
  <c r="B17" i="137"/>
  <c r="D16" i="137"/>
  <c r="C16" i="137"/>
  <c r="B16" i="137"/>
  <c r="D15" i="137"/>
  <c r="C15" i="137"/>
  <c r="B15" i="137"/>
  <c r="D14" i="137"/>
  <c r="C14" i="137"/>
  <c r="B14" i="137"/>
  <c r="D13" i="137"/>
  <c r="C13" i="137"/>
  <c r="B13" i="137"/>
  <c r="D12" i="137"/>
  <c r="C12" i="137"/>
  <c r="B12" i="137"/>
  <c r="D11" i="137"/>
  <c r="C11" i="137"/>
  <c r="B11" i="137"/>
  <c r="D10" i="137"/>
  <c r="C10" i="137"/>
  <c r="B10" i="137"/>
  <c r="D9" i="137"/>
  <c r="C9" i="137"/>
  <c r="B9" i="137"/>
  <c r="D8" i="137"/>
  <c r="C8" i="137"/>
  <c r="B8" i="137"/>
  <c r="D7" i="137"/>
  <c r="C7" i="137"/>
  <c r="B7" i="137"/>
  <c r="D56" i="138"/>
  <c r="C56" i="138"/>
  <c r="B56" i="138"/>
  <c r="D55" i="138"/>
  <c r="C55" i="138"/>
  <c r="B55" i="138"/>
  <c r="D54" i="138"/>
  <c r="C54" i="138"/>
  <c r="B54" i="138"/>
  <c r="D53" i="138"/>
  <c r="C53" i="138"/>
  <c r="B53" i="138"/>
  <c r="D52" i="138"/>
  <c r="C52" i="138"/>
  <c r="B52" i="138"/>
  <c r="D51" i="138"/>
  <c r="C51" i="138"/>
  <c r="B51" i="138"/>
  <c r="D50" i="138"/>
  <c r="C50" i="138"/>
  <c r="B50" i="138"/>
  <c r="D49" i="138"/>
  <c r="C49" i="138"/>
  <c r="B49" i="138"/>
  <c r="D48" i="138"/>
  <c r="C48" i="138"/>
  <c r="B48" i="138"/>
  <c r="D47" i="138"/>
  <c r="C47" i="138"/>
  <c r="B47" i="138"/>
  <c r="D46" i="138"/>
  <c r="C46" i="138"/>
  <c r="B46" i="138"/>
  <c r="D45" i="138"/>
  <c r="C45" i="138"/>
  <c r="B45" i="138"/>
  <c r="D44" i="138"/>
  <c r="C44" i="138"/>
  <c r="B44" i="138"/>
  <c r="D43" i="138"/>
  <c r="C43" i="138"/>
  <c r="B43" i="138"/>
  <c r="D42" i="138"/>
  <c r="C42" i="138"/>
  <c r="B42" i="138"/>
  <c r="D41" i="138"/>
  <c r="C41" i="138"/>
  <c r="B41" i="138"/>
  <c r="D40" i="138"/>
  <c r="C40" i="138"/>
  <c r="B40" i="138"/>
  <c r="D39" i="138"/>
  <c r="C39" i="138"/>
  <c r="B39" i="138"/>
  <c r="D38" i="138"/>
  <c r="C38" i="138"/>
  <c r="B38" i="138"/>
  <c r="D37" i="138"/>
  <c r="C37" i="138"/>
  <c r="B37" i="138"/>
  <c r="D36" i="138"/>
  <c r="C36" i="138"/>
  <c r="B36" i="138"/>
  <c r="D35" i="138"/>
  <c r="C35" i="138"/>
  <c r="B35" i="138"/>
  <c r="D34" i="138"/>
  <c r="C34" i="138"/>
  <c r="B34" i="138"/>
  <c r="D33" i="138"/>
  <c r="C33" i="138"/>
  <c r="B33" i="138"/>
  <c r="D32" i="138"/>
  <c r="C32" i="138"/>
  <c r="B32" i="138"/>
  <c r="D31" i="138"/>
  <c r="C31" i="138"/>
  <c r="B31" i="138"/>
  <c r="D30" i="138"/>
  <c r="C30" i="138"/>
  <c r="B30" i="138"/>
  <c r="D29" i="138"/>
  <c r="C29" i="138"/>
  <c r="B29" i="138"/>
  <c r="D28" i="138"/>
  <c r="C28" i="138"/>
  <c r="B28" i="138"/>
  <c r="D27" i="138"/>
  <c r="C27" i="138"/>
  <c r="B27" i="138"/>
  <c r="D26" i="138"/>
  <c r="C26" i="138"/>
  <c r="B26" i="138"/>
  <c r="D25" i="138"/>
  <c r="C25" i="138"/>
  <c r="B25" i="138"/>
  <c r="D24" i="138"/>
  <c r="C24" i="138"/>
  <c r="B24" i="138"/>
  <c r="D23" i="138"/>
  <c r="C23" i="138"/>
  <c r="B23" i="138"/>
  <c r="D22" i="138"/>
  <c r="C22" i="138"/>
  <c r="B22" i="138"/>
  <c r="D21" i="138"/>
  <c r="C21" i="138"/>
  <c r="B21" i="138"/>
  <c r="D20" i="138"/>
  <c r="C20" i="138"/>
  <c r="B20" i="138"/>
  <c r="D19" i="138"/>
  <c r="C19" i="138"/>
  <c r="B19" i="138"/>
  <c r="D18" i="138"/>
  <c r="C18" i="138"/>
  <c r="B18" i="138"/>
  <c r="D17" i="138"/>
  <c r="C17" i="138"/>
  <c r="B17" i="138"/>
  <c r="D16" i="138"/>
  <c r="C16" i="138"/>
  <c r="B16" i="138"/>
  <c r="D15" i="138"/>
  <c r="C15" i="138"/>
  <c r="B15" i="138"/>
  <c r="D14" i="138"/>
  <c r="C14" i="138"/>
  <c r="B14" i="138"/>
  <c r="D13" i="138"/>
  <c r="C13" i="138"/>
  <c r="B13" i="138"/>
  <c r="D12" i="138"/>
  <c r="C12" i="138"/>
  <c r="B12" i="138"/>
  <c r="D11" i="138"/>
  <c r="C11" i="138"/>
  <c r="B11" i="138"/>
  <c r="D10" i="138"/>
  <c r="C10" i="138"/>
  <c r="B10" i="138"/>
  <c r="D9" i="138"/>
  <c r="C9" i="138"/>
  <c r="B9" i="138"/>
  <c r="D8" i="138"/>
  <c r="C8" i="138"/>
  <c r="B8" i="138"/>
  <c r="D7" i="138"/>
  <c r="C7" i="138"/>
  <c r="B7" i="138"/>
  <c r="D81" i="4"/>
  <c r="C81" i="4"/>
  <c r="B81" i="4"/>
  <c r="D80" i="4"/>
  <c r="C80" i="4"/>
  <c r="B80" i="4"/>
  <c r="D79" i="4"/>
  <c r="C79" i="4"/>
  <c r="B79" i="4"/>
  <c r="D78" i="4"/>
  <c r="C78" i="4"/>
  <c r="B78" i="4"/>
  <c r="D77" i="4"/>
  <c r="C77" i="4"/>
  <c r="B77" i="4"/>
  <c r="D76" i="4"/>
  <c r="C76" i="4"/>
  <c r="B76" i="4"/>
  <c r="D75" i="4"/>
  <c r="C75" i="4"/>
  <c r="B75" i="4"/>
  <c r="D74" i="4"/>
  <c r="C74" i="4"/>
  <c r="B74" i="4"/>
  <c r="D73" i="4"/>
  <c r="C73" i="4"/>
  <c r="B73" i="4"/>
  <c r="D72" i="4"/>
  <c r="C72" i="4"/>
  <c r="B72" i="4"/>
  <c r="D71" i="4"/>
  <c r="C71" i="4"/>
  <c r="B71" i="4"/>
  <c r="D70" i="4"/>
  <c r="C70" i="4"/>
  <c r="B70" i="4"/>
  <c r="D69" i="4"/>
  <c r="C69" i="4"/>
  <c r="B69" i="4"/>
  <c r="D68" i="4"/>
  <c r="C68" i="4"/>
  <c r="B68" i="4"/>
  <c r="D67" i="4"/>
  <c r="C67" i="4"/>
  <c r="B67" i="4"/>
  <c r="D66" i="4"/>
  <c r="C66" i="4"/>
  <c r="B66" i="4"/>
  <c r="D65" i="4"/>
  <c r="C65" i="4"/>
  <c r="B65" i="4"/>
  <c r="D64" i="4"/>
  <c r="C64" i="4"/>
  <c r="B64" i="4"/>
  <c r="D63" i="4"/>
  <c r="C63" i="4"/>
  <c r="B63" i="4"/>
  <c r="D62" i="4"/>
  <c r="C62" i="4"/>
  <c r="B62" i="4"/>
  <c r="D61" i="4"/>
  <c r="C61" i="4"/>
  <c r="B61" i="4"/>
  <c r="D60" i="4"/>
  <c r="C60" i="4"/>
  <c r="B60" i="4"/>
  <c r="D59" i="4"/>
  <c r="C59" i="4"/>
  <c r="B59" i="4"/>
  <c r="D58" i="4"/>
  <c r="C58" i="4"/>
  <c r="B58" i="4"/>
  <c r="D57" i="4"/>
  <c r="C57" i="4"/>
  <c r="B57" i="4"/>
  <c r="D81" i="109"/>
  <c r="C81" i="109"/>
  <c r="B81" i="109"/>
  <c r="D80" i="109"/>
  <c r="C80" i="109"/>
  <c r="B80" i="109"/>
  <c r="D79" i="109"/>
  <c r="C79" i="109"/>
  <c r="B79" i="109"/>
  <c r="D78" i="109"/>
  <c r="C78" i="109"/>
  <c r="B78" i="109"/>
  <c r="D77" i="109"/>
  <c r="C77" i="109"/>
  <c r="B77" i="109"/>
  <c r="D76" i="109"/>
  <c r="C76" i="109"/>
  <c r="B76" i="109"/>
  <c r="D75" i="109"/>
  <c r="C75" i="109"/>
  <c r="B75" i="109"/>
  <c r="D74" i="109"/>
  <c r="C74" i="109"/>
  <c r="B74" i="109"/>
  <c r="D73" i="109"/>
  <c r="C73" i="109"/>
  <c r="B73" i="109"/>
  <c r="D72" i="109"/>
  <c r="C72" i="109"/>
  <c r="B72" i="109"/>
  <c r="D71" i="109"/>
  <c r="C71" i="109"/>
  <c r="B71" i="109"/>
  <c r="D70" i="109"/>
  <c r="C70" i="109"/>
  <c r="B70" i="109"/>
  <c r="D69" i="109"/>
  <c r="C69" i="109"/>
  <c r="B69" i="109"/>
  <c r="D68" i="109"/>
  <c r="C68" i="109"/>
  <c r="B68" i="109"/>
  <c r="D67" i="109"/>
  <c r="C67" i="109"/>
  <c r="B67" i="109"/>
  <c r="D66" i="109"/>
  <c r="C66" i="109"/>
  <c r="B66" i="109"/>
  <c r="D65" i="109"/>
  <c r="C65" i="109"/>
  <c r="B65" i="109"/>
  <c r="D64" i="109"/>
  <c r="C64" i="109"/>
  <c r="B64" i="109"/>
  <c r="D63" i="109"/>
  <c r="C63" i="109"/>
  <c r="B63" i="109"/>
  <c r="D62" i="109"/>
  <c r="C62" i="109"/>
  <c r="B62" i="109"/>
  <c r="D61" i="109"/>
  <c r="C61" i="109"/>
  <c r="B61" i="109"/>
  <c r="D60" i="109"/>
  <c r="C60" i="109"/>
  <c r="B60" i="109"/>
  <c r="D59" i="109"/>
  <c r="C59" i="109"/>
  <c r="B59" i="109"/>
  <c r="D58" i="109"/>
  <c r="C58" i="109"/>
  <c r="B58" i="109"/>
  <c r="D57" i="109"/>
  <c r="C57" i="109"/>
  <c r="B57" i="109"/>
  <c r="D81" i="110"/>
  <c r="C81" i="110"/>
  <c r="B81" i="110"/>
  <c r="D80" i="110"/>
  <c r="C80" i="110"/>
  <c r="B80" i="110"/>
  <c r="D79" i="110"/>
  <c r="C79" i="110"/>
  <c r="B79" i="110"/>
  <c r="D78" i="110"/>
  <c r="C78" i="110"/>
  <c r="B78" i="110"/>
  <c r="D77" i="110"/>
  <c r="C77" i="110"/>
  <c r="B77" i="110"/>
  <c r="D76" i="110"/>
  <c r="C76" i="110"/>
  <c r="B76" i="110"/>
  <c r="D75" i="110"/>
  <c r="C75" i="110"/>
  <c r="B75" i="110"/>
  <c r="D74" i="110"/>
  <c r="C74" i="110"/>
  <c r="B74" i="110"/>
  <c r="D73" i="110"/>
  <c r="C73" i="110"/>
  <c r="B73" i="110"/>
  <c r="D72" i="110"/>
  <c r="C72" i="110"/>
  <c r="B72" i="110"/>
  <c r="D71" i="110"/>
  <c r="C71" i="110"/>
  <c r="B71" i="110"/>
  <c r="D70" i="110"/>
  <c r="C70" i="110"/>
  <c r="B70" i="110"/>
  <c r="D69" i="110"/>
  <c r="C69" i="110"/>
  <c r="B69" i="110"/>
  <c r="D68" i="110"/>
  <c r="C68" i="110"/>
  <c r="B68" i="110"/>
  <c r="D67" i="110"/>
  <c r="C67" i="110"/>
  <c r="B67" i="110"/>
  <c r="D66" i="110"/>
  <c r="C66" i="110"/>
  <c r="B66" i="110"/>
  <c r="D65" i="110"/>
  <c r="C65" i="110"/>
  <c r="B65" i="110"/>
  <c r="D64" i="110"/>
  <c r="C64" i="110"/>
  <c r="B64" i="110"/>
  <c r="D63" i="110"/>
  <c r="C63" i="110"/>
  <c r="B63" i="110"/>
  <c r="D62" i="110"/>
  <c r="C62" i="110"/>
  <c r="B62" i="110"/>
  <c r="D61" i="110"/>
  <c r="C61" i="110"/>
  <c r="B61" i="110"/>
  <c r="D60" i="110"/>
  <c r="C60" i="110"/>
  <c r="B60" i="110"/>
  <c r="D59" i="110"/>
  <c r="C59" i="110"/>
  <c r="B59" i="110"/>
  <c r="D58" i="110"/>
  <c r="C58" i="110"/>
  <c r="B58" i="110"/>
  <c r="D57" i="110"/>
  <c r="C57" i="110"/>
  <c r="B57" i="110"/>
  <c r="D81" i="111"/>
  <c r="C81" i="111"/>
  <c r="B81" i="111"/>
  <c r="D80" i="111"/>
  <c r="C80" i="111"/>
  <c r="B80" i="111"/>
  <c r="D79" i="111"/>
  <c r="C79" i="111"/>
  <c r="B79" i="111"/>
  <c r="D78" i="111"/>
  <c r="C78" i="111"/>
  <c r="B78" i="111"/>
  <c r="D77" i="111"/>
  <c r="C77" i="111"/>
  <c r="B77" i="111"/>
  <c r="D76" i="111"/>
  <c r="C76" i="111"/>
  <c r="B76" i="111"/>
  <c r="D75" i="111"/>
  <c r="C75" i="111"/>
  <c r="B75" i="111"/>
  <c r="D74" i="111"/>
  <c r="C74" i="111"/>
  <c r="B74" i="111"/>
  <c r="D73" i="111"/>
  <c r="C73" i="111"/>
  <c r="B73" i="111"/>
  <c r="D72" i="111"/>
  <c r="C72" i="111"/>
  <c r="B72" i="111"/>
  <c r="D71" i="111"/>
  <c r="C71" i="111"/>
  <c r="B71" i="111"/>
  <c r="D70" i="111"/>
  <c r="C70" i="111"/>
  <c r="B70" i="111"/>
  <c r="D69" i="111"/>
  <c r="C69" i="111"/>
  <c r="B69" i="111"/>
  <c r="D68" i="111"/>
  <c r="C68" i="111"/>
  <c r="B68" i="111"/>
  <c r="D67" i="111"/>
  <c r="C67" i="111"/>
  <c r="B67" i="111"/>
  <c r="D66" i="111"/>
  <c r="C66" i="111"/>
  <c r="B66" i="111"/>
  <c r="D65" i="111"/>
  <c r="C65" i="111"/>
  <c r="B65" i="111"/>
  <c r="D64" i="111"/>
  <c r="C64" i="111"/>
  <c r="B64" i="111"/>
  <c r="D63" i="111"/>
  <c r="C63" i="111"/>
  <c r="B63" i="111"/>
  <c r="D62" i="111"/>
  <c r="C62" i="111"/>
  <c r="B62" i="111"/>
  <c r="D61" i="111"/>
  <c r="C61" i="111"/>
  <c r="B61" i="111"/>
  <c r="D60" i="111"/>
  <c r="C60" i="111"/>
  <c r="B60" i="111"/>
  <c r="D59" i="111"/>
  <c r="C59" i="111"/>
  <c r="B59" i="111"/>
  <c r="D58" i="111"/>
  <c r="C58" i="111"/>
  <c r="B58" i="111"/>
  <c r="D57" i="111"/>
  <c r="C57" i="111"/>
  <c r="B57" i="111"/>
  <c r="D81" i="112"/>
  <c r="C81" i="112"/>
  <c r="B81" i="112"/>
  <c r="D80" i="112"/>
  <c r="C80" i="112"/>
  <c r="B80" i="112"/>
  <c r="D79" i="112"/>
  <c r="C79" i="112"/>
  <c r="B79" i="112"/>
  <c r="D78" i="112"/>
  <c r="C78" i="112"/>
  <c r="B78" i="112"/>
  <c r="D77" i="112"/>
  <c r="C77" i="112"/>
  <c r="B77" i="112"/>
  <c r="D76" i="112"/>
  <c r="C76" i="112"/>
  <c r="B76" i="112"/>
  <c r="D75" i="112"/>
  <c r="C75" i="112"/>
  <c r="B75" i="112"/>
  <c r="D74" i="112"/>
  <c r="C74" i="112"/>
  <c r="B74" i="112"/>
  <c r="D73" i="112"/>
  <c r="C73" i="112"/>
  <c r="B73" i="112"/>
  <c r="D72" i="112"/>
  <c r="C72" i="112"/>
  <c r="B72" i="112"/>
  <c r="D71" i="112"/>
  <c r="C71" i="112"/>
  <c r="B71" i="112"/>
  <c r="D70" i="112"/>
  <c r="C70" i="112"/>
  <c r="B70" i="112"/>
  <c r="D69" i="112"/>
  <c r="C69" i="112"/>
  <c r="B69" i="112"/>
  <c r="D68" i="112"/>
  <c r="C68" i="112"/>
  <c r="B68" i="112"/>
  <c r="D67" i="112"/>
  <c r="C67" i="112"/>
  <c r="B67" i="112"/>
  <c r="D66" i="112"/>
  <c r="C66" i="112"/>
  <c r="B66" i="112"/>
  <c r="D65" i="112"/>
  <c r="C65" i="112"/>
  <c r="B65" i="112"/>
  <c r="D64" i="112"/>
  <c r="C64" i="112"/>
  <c r="B64" i="112"/>
  <c r="D63" i="112"/>
  <c r="C63" i="112"/>
  <c r="B63" i="112"/>
  <c r="D62" i="112"/>
  <c r="C62" i="112"/>
  <c r="B62" i="112"/>
  <c r="D61" i="112"/>
  <c r="C61" i="112"/>
  <c r="B61" i="112"/>
  <c r="D60" i="112"/>
  <c r="C60" i="112"/>
  <c r="B60" i="112"/>
  <c r="D59" i="112"/>
  <c r="C59" i="112"/>
  <c r="B59" i="112"/>
  <c r="D58" i="112"/>
  <c r="C58" i="112"/>
  <c r="B58" i="112"/>
  <c r="D57" i="112"/>
  <c r="C57" i="112"/>
  <c r="B57" i="112"/>
  <c r="D81" i="113"/>
  <c r="C81" i="113"/>
  <c r="B81" i="113"/>
  <c r="D80" i="113"/>
  <c r="C80" i="113"/>
  <c r="B80" i="113"/>
  <c r="D79" i="113"/>
  <c r="C79" i="113"/>
  <c r="B79" i="113"/>
  <c r="D78" i="113"/>
  <c r="C78" i="113"/>
  <c r="B78" i="113"/>
  <c r="D77" i="113"/>
  <c r="C77" i="113"/>
  <c r="B77" i="113"/>
  <c r="D76" i="113"/>
  <c r="C76" i="113"/>
  <c r="B76" i="113"/>
  <c r="D75" i="113"/>
  <c r="C75" i="113"/>
  <c r="B75" i="113"/>
  <c r="D74" i="113"/>
  <c r="C74" i="113"/>
  <c r="B74" i="113"/>
  <c r="D73" i="113"/>
  <c r="C73" i="113"/>
  <c r="B73" i="113"/>
  <c r="D72" i="113"/>
  <c r="C72" i="113"/>
  <c r="B72" i="113"/>
  <c r="D71" i="113"/>
  <c r="C71" i="113"/>
  <c r="B71" i="113"/>
  <c r="D70" i="113"/>
  <c r="C70" i="113"/>
  <c r="B70" i="113"/>
  <c r="D69" i="113"/>
  <c r="C69" i="113"/>
  <c r="B69" i="113"/>
  <c r="D68" i="113"/>
  <c r="C68" i="113"/>
  <c r="B68" i="113"/>
  <c r="D67" i="113"/>
  <c r="C67" i="113"/>
  <c r="B67" i="113"/>
  <c r="D66" i="113"/>
  <c r="C66" i="113"/>
  <c r="B66" i="113"/>
  <c r="D65" i="113"/>
  <c r="C65" i="113"/>
  <c r="B65" i="113"/>
  <c r="D64" i="113"/>
  <c r="C64" i="113"/>
  <c r="B64" i="113"/>
  <c r="D63" i="113"/>
  <c r="C63" i="113"/>
  <c r="B63" i="113"/>
  <c r="D62" i="113"/>
  <c r="C62" i="113"/>
  <c r="B62" i="113"/>
  <c r="D61" i="113"/>
  <c r="C61" i="113"/>
  <c r="B61" i="113"/>
  <c r="D60" i="113"/>
  <c r="C60" i="113"/>
  <c r="B60" i="113"/>
  <c r="D59" i="113"/>
  <c r="C59" i="113"/>
  <c r="B59" i="113"/>
  <c r="D58" i="113"/>
  <c r="C58" i="113"/>
  <c r="B58" i="113"/>
  <c r="D57" i="113"/>
  <c r="C57" i="113"/>
  <c r="B57" i="113"/>
  <c r="D81" i="114"/>
  <c r="C81" i="114"/>
  <c r="B81" i="114"/>
  <c r="D80" i="114"/>
  <c r="C80" i="114"/>
  <c r="B80" i="114"/>
  <c r="D79" i="114"/>
  <c r="C79" i="114"/>
  <c r="B79" i="114"/>
  <c r="D78" i="114"/>
  <c r="C78" i="114"/>
  <c r="B78" i="114"/>
  <c r="D77" i="114"/>
  <c r="C77" i="114"/>
  <c r="B77" i="114"/>
  <c r="D76" i="114"/>
  <c r="C76" i="114"/>
  <c r="B76" i="114"/>
  <c r="D75" i="114"/>
  <c r="C75" i="114"/>
  <c r="B75" i="114"/>
  <c r="D74" i="114"/>
  <c r="C74" i="114"/>
  <c r="B74" i="114"/>
  <c r="D73" i="114"/>
  <c r="C73" i="114"/>
  <c r="B73" i="114"/>
  <c r="D72" i="114"/>
  <c r="C72" i="114"/>
  <c r="B72" i="114"/>
  <c r="D71" i="114"/>
  <c r="C71" i="114"/>
  <c r="B71" i="114"/>
  <c r="D70" i="114"/>
  <c r="C70" i="114"/>
  <c r="B70" i="114"/>
  <c r="D69" i="114"/>
  <c r="C69" i="114"/>
  <c r="B69" i="114"/>
  <c r="D68" i="114"/>
  <c r="C68" i="114"/>
  <c r="B68" i="114"/>
  <c r="D67" i="114"/>
  <c r="C67" i="114"/>
  <c r="B67" i="114"/>
  <c r="D66" i="114"/>
  <c r="C66" i="114"/>
  <c r="B66" i="114"/>
  <c r="D65" i="114"/>
  <c r="C65" i="114"/>
  <c r="B65" i="114"/>
  <c r="D64" i="114"/>
  <c r="C64" i="114"/>
  <c r="B64" i="114"/>
  <c r="D63" i="114"/>
  <c r="C63" i="114"/>
  <c r="B63" i="114"/>
  <c r="D62" i="114"/>
  <c r="C62" i="114"/>
  <c r="B62" i="114"/>
  <c r="D61" i="114"/>
  <c r="C61" i="114"/>
  <c r="B61" i="114"/>
  <c r="D60" i="114"/>
  <c r="C60" i="114"/>
  <c r="B60" i="114"/>
  <c r="D59" i="114"/>
  <c r="C59" i="114"/>
  <c r="B59" i="114"/>
  <c r="D58" i="114"/>
  <c r="C58" i="114"/>
  <c r="B58" i="114"/>
  <c r="D57" i="114"/>
  <c r="C57" i="114"/>
  <c r="B57" i="114"/>
  <c r="D81" i="115"/>
  <c r="C81" i="115"/>
  <c r="B81" i="115"/>
  <c r="D80" i="115"/>
  <c r="C80" i="115"/>
  <c r="B80" i="115"/>
  <c r="D79" i="115"/>
  <c r="C79" i="115"/>
  <c r="B79" i="115"/>
  <c r="D78" i="115"/>
  <c r="C78" i="115"/>
  <c r="B78" i="115"/>
  <c r="D77" i="115"/>
  <c r="C77" i="115"/>
  <c r="B77" i="115"/>
  <c r="D76" i="115"/>
  <c r="C76" i="115"/>
  <c r="B76" i="115"/>
  <c r="D75" i="115"/>
  <c r="C75" i="115"/>
  <c r="B75" i="115"/>
  <c r="D74" i="115"/>
  <c r="C74" i="115"/>
  <c r="B74" i="115"/>
  <c r="D73" i="115"/>
  <c r="C73" i="115"/>
  <c r="B73" i="115"/>
  <c r="D72" i="115"/>
  <c r="C72" i="115"/>
  <c r="B72" i="115"/>
  <c r="D71" i="115"/>
  <c r="C71" i="115"/>
  <c r="B71" i="115"/>
  <c r="D70" i="115"/>
  <c r="C70" i="115"/>
  <c r="B70" i="115"/>
  <c r="D69" i="115"/>
  <c r="C69" i="115"/>
  <c r="B69" i="115"/>
  <c r="D68" i="115"/>
  <c r="C68" i="115"/>
  <c r="B68" i="115"/>
  <c r="D67" i="115"/>
  <c r="C67" i="115"/>
  <c r="B67" i="115"/>
  <c r="D66" i="115"/>
  <c r="C66" i="115"/>
  <c r="B66" i="115"/>
  <c r="D65" i="115"/>
  <c r="C65" i="115"/>
  <c r="B65" i="115"/>
  <c r="D64" i="115"/>
  <c r="C64" i="115"/>
  <c r="B64" i="115"/>
  <c r="D63" i="115"/>
  <c r="C63" i="115"/>
  <c r="B63" i="115"/>
  <c r="D62" i="115"/>
  <c r="C62" i="115"/>
  <c r="B62" i="115"/>
  <c r="D61" i="115"/>
  <c r="C61" i="115"/>
  <c r="B61" i="115"/>
  <c r="D60" i="115"/>
  <c r="C60" i="115"/>
  <c r="B60" i="115"/>
  <c r="D59" i="115"/>
  <c r="C59" i="115"/>
  <c r="B59" i="115"/>
  <c r="D58" i="115"/>
  <c r="C58" i="115"/>
  <c r="B58" i="115"/>
  <c r="D57" i="115"/>
  <c r="C57" i="115"/>
  <c r="B57" i="115"/>
  <c r="D81" i="116"/>
  <c r="C81" i="116"/>
  <c r="B81" i="116"/>
  <c r="D80" i="116"/>
  <c r="C80" i="116"/>
  <c r="B80" i="116"/>
  <c r="D79" i="116"/>
  <c r="C79" i="116"/>
  <c r="B79" i="116"/>
  <c r="D78" i="116"/>
  <c r="C78" i="116"/>
  <c r="B78" i="116"/>
  <c r="D77" i="116"/>
  <c r="C77" i="116"/>
  <c r="B77" i="116"/>
  <c r="D76" i="116"/>
  <c r="C76" i="116"/>
  <c r="B76" i="116"/>
  <c r="D75" i="116"/>
  <c r="C75" i="116"/>
  <c r="B75" i="116"/>
  <c r="D74" i="116"/>
  <c r="C74" i="116"/>
  <c r="B74" i="116"/>
  <c r="D73" i="116"/>
  <c r="C73" i="116"/>
  <c r="B73" i="116"/>
  <c r="D72" i="116"/>
  <c r="C72" i="116"/>
  <c r="B72" i="116"/>
  <c r="D71" i="116"/>
  <c r="C71" i="116"/>
  <c r="B71" i="116"/>
  <c r="D70" i="116"/>
  <c r="C70" i="116"/>
  <c r="B70" i="116"/>
  <c r="D69" i="116"/>
  <c r="C69" i="116"/>
  <c r="B69" i="116"/>
  <c r="D68" i="116"/>
  <c r="C68" i="116"/>
  <c r="B68" i="116"/>
  <c r="D67" i="116"/>
  <c r="C67" i="116"/>
  <c r="B67" i="116"/>
  <c r="D66" i="116"/>
  <c r="C66" i="116"/>
  <c r="B66" i="116"/>
  <c r="D65" i="116"/>
  <c r="C65" i="116"/>
  <c r="B65" i="116"/>
  <c r="D64" i="116"/>
  <c r="C64" i="116"/>
  <c r="B64" i="116"/>
  <c r="D63" i="116"/>
  <c r="C63" i="116"/>
  <c r="B63" i="116"/>
  <c r="D62" i="116"/>
  <c r="C62" i="116"/>
  <c r="B62" i="116"/>
  <c r="D61" i="116"/>
  <c r="C61" i="116"/>
  <c r="B61" i="116"/>
  <c r="D60" i="116"/>
  <c r="C60" i="116"/>
  <c r="B60" i="116"/>
  <c r="D59" i="116"/>
  <c r="C59" i="116"/>
  <c r="B59" i="116"/>
  <c r="D58" i="116"/>
  <c r="C58" i="116"/>
  <c r="B58" i="116"/>
  <c r="D57" i="116"/>
  <c r="C57" i="116"/>
  <c r="B57" i="116"/>
  <c r="D81" i="117"/>
  <c r="C81" i="117"/>
  <c r="B81" i="117"/>
  <c r="D80" i="117"/>
  <c r="C80" i="117"/>
  <c r="B80" i="117"/>
  <c r="D79" i="117"/>
  <c r="C79" i="117"/>
  <c r="B79" i="117"/>
  <c r="D78" i="117"/>
  <c r="C78" i="117"/>
  <c r="B78" i="117"/>
  <c r="D77" i="117"/>
  <c r="C77" i="117"/>
  <c r="B77" i="117"/>
  <c r="D76" i="117"/>
  <c r="C76" i="117"/>
  <c r="B76" i="117"/>
  <c r="D75" i="117"/>
  <c r="C75" i="117"/>
  <c r="B75" i="117"/>
  <c r="D74" i="117"/>
  <c r="C74" i="117"/>
  <c r="B74" i="117"/>
  <c r="D73" i="117"/>
  <c r="C73" i="117"/>
  <c r="B73" i="117"/>
  <c r="D72" i="117"/>
  <c r="C72" i="117"/>
  <c r="B72" i="117"/>
  <c r="D71" i="117"/>
  <c r="C71" i="117"/>
  <c r="B71" i="117"/>
  <c r="D70" i="117"/>
  <c r="C70" i="117"/>
  <c r="B70" i="117"/>
  <c r="D69" i="117"/>
  <c r="C69" i="117"/>
  <c r="B69" i="117"/>
  <c r="D68" i="117"/>
  <c r="C68" i="117"/>
  <c r="B68" i="117"/>
  <c r="D67" i="117"/>
  <c r="C67" i="117"/>
  <c r="B67" i="117"/>
  <c r="D66" i="117"/>
  <c r="C66" i="117"/>
  <c r="B66" i="117"/>
  <c r="D65" i="117"/>
  <c r="C65" i="117"/>
  <c r="B65" i="117"/>
  <c r="D64" i="117"/>
  <c r="C64" i="117"/>
  <c r="B64" i="117"/>
  <c r="D63" i="117"/>
  <c r="C63" i="117"/>
  <c r="B63" i="117"/>
  <c r="D62" i="117"/>
  <c r="C62" i="117"/>
  <c r="B62" i="117"/>
  <c r="D61" i="117"/>
  <c r="C61" i="117"/>
  <c r="B61" i="117"/>
  <c r="D60" i="117"/>
  <c r="C60" i="117"/>
  <c r="B60" i="117"/>
  <c r="D59" i="117"/>
  <c r="C59" i="117"/>
  <c r="B59" i="117"/>
  <c r="D58" i="117"/>
  <c r="C58" i="117"/>
  <c r="B58" i="117"/>
  <c r="D57" i="117"/>
  <c r="C57" i="117"/>
  <c r="B57" i="117"/>
  <c r="D81" i="118"/>
  <c r="C81" i="118"/>
  <c r="B81" i="118"/>
  <c r="D80" i="118"/>
  <c r="C80" i="118"/>
  <c r="B80" i="118"/>
  <c r="D79" i="118"/>
  <c r="C79" i="118"/>
  <c r="B79" i="118"/>
  <c r="D78" i="118"/>
  <c r="C78" i="118"/>
  <c r="B78" i="118"/>
  <c r="D77" i="118"/>
  <c r="C77" i="118"/>
  <c r="B77" i="118"/>
  <c r="D76" i="118"/>
  <c r="C76" i="118"/>
  <c r="B76" i="118"/>
  <c r="D75" i="118"/>
  <c r="C75" i="118"/>
  <c r="B75" i="118"/>
  <c r="D74" i="118"/>
  <c r="C74" i="118"/>
  <c r="B74" i="118"/>
  <c r="D73" i="118"/>
  <c r="C73" i="118"/>
  <c r="B73" i="118"/>
  <c r="D72" i="118"/>
  <c r="C72" i="118"/>
  <c r="B72" i="118"/>
  <c r="D71" i="118"/>
  <c r="C71" i="118"/>
  <c r="B71" i="118"/>
  <c r="D70" i="118"/>
  <c r="C70" i="118"/>
  <c r="B70" i="118"/>
  <c r="D69" i="118"/>
  <c r="C69" i="118"/>
  <c r="B69" i="118"/>
  <c r="D68" i="118"/>
  <c r="C68" i="118"/>
  <c r="B68" i="118"/>
  <c r="D67" i="118"/>
  <c r="C67" i="118"/>
  <c r="B67" i="118"/>
  <c r="D66" i="118"/>
  <c r="C66" i="118"/>
  <c r="B66" i="118"/>
  <c r="D65" i="118"/>
  <c r="C65" i="118"/>
  <c r="B65" i="118"/>
  <c r="D64" i="118"/>
  <c r="C64" i="118"/>
  <c r="B64" i="118"/>
  <c r="D63" i="118"/>
  <c r="C63" i="118"/>
  <c r="B63" i="118"/>
  <c r="D62" i="118"/>
  <c r="C62" i="118"/>
  <c r="B62" i="118"/>
  <c r="D61" i="118"/>
  <c r="C61" i="118"/>
  <c r="B61" i="118"/>
  <c r="D60" i="118"/>
  <c r="C60" i="118"/>
  <c r="B60" i="118"/>
  <c r="D59" i="118"/>
  <c r="C59" i="118"/>
  <c r="B59" i="118"/>
  <c r="D58" i="118"/>
  <c r="C58" i="118"/>
  <c r="B58" i="118"/>
  <c r="D57" i="118"/>
  <c r="C57" i="118"/>
  <c r="B57" i="118"/>
  <c r="D81" i="119"/>
  <c r="C81" i="119"/>
  <c r="B81" i="119"/>
  <c r="D80" i="119"/>
  <c r="C80" i="119"/>
  <c r="B80" i="119"/>
  <c r="D79" i="119"/>
  <c r="C79" i="119"/>
  <c r="B79" i="119"/>
  <c r="D78" i="119"/>
  <c r="C78" i="119"/>
  <c r="B78" i="119"/>
  <c r="D77" i="119"/>
  <c r="C77" i="119"/>
  <c r="B77" i="119"/>
  <c r="D76" i="119"/>
  <c r="C76" i="119"/>
  <c r="B76" i="119"/>
  <c r="D75" i="119"/>
  <c r="C75" i="119"/>
  <c r="B75" i="119"/>
  <c r="D74" i="119"/>
  <c r="C74" i="119"/>
  <c r="B74" i="119"/>
  <c r="D73" i="119"/>
  <c r="C73" i="119"/>
  <c r="B73" i="119"/>
  <c r="D72" i="119"/>
  <c r="C72" i="119"/>
  <c r="B72" i="119"/>
  <c r="D71" i="119"/>
  <c r="C71" i="119"/>
  <c r="B71" i="119"/>
  <c r="D70" i="119"/>
  <c r="C70" i="119"/>
  <c r="B70" i="119"/>
  <c r="D69" i="119"/>
  <c r="C69" i="119"/>
  <c r="B69" i="119"/>
  <c r="D68" i="119"/>
  <c r="C68" i="119"/>
  <c r="B68" i="119"/>
  <c r="D67" i="119"/>
  <c r="C67" i="119"/>
  <c r="B67" i="119"/>
  <c r="D66" i="119"/>
  <c r="C66" i="119"/>
  <c r="B66" i="119"/>
  <c r="D65" i="119"/>
  <c r="C65" i="119"/>
  <c r="B65" i="119"/>
  <c r="D64" i="119"/>
  <c r="C64" i="119"/>
  <c r="B64" i="119"/>
  <c r="D63" i="119"/>
  <c r="C63" i="119"/>
  <c r="B63" i="119"/>
  <c r="D62" i="119"/>
  <c r="C62" i="119"/>
  <c r="B62" i="119"/>
  <c r="D61" i="119"/>
  <c r="C61" i="119"/>
  <c r="B61" i="119"/>
  <c r="D60" i="119"/>
  <c r="C60" i="119"/>
  <c r="B60" i="119"/>
  <c r="D59" i="119"/>
  <c r="C59" i="119"/>
  <c r="B59" i="119"/>
  <c r="D58" i="119"/>
  <c r="C58" i="119"/>
  <c r="B58" i="119"/>
  <c r="D57" i="119"/>
  <c r="C57" i="119"/>
  <c r="B57" i="119"/>
  <c r="D81" i="120"/>
  <c r="C81" i="120"/>
  <c r="B81" i="120"/>
  <c r="D80" i="120"/>
  <c r="C80" i="120"/>
  <c r="B80" i="120"/>
  <c r="D79" i="120"/>
  <c r="C79" i="120"/>
  <c r="B79" i="120"/>
  <c r="D78" i="120"/>
  <c r="C78" i="120"/>
  <c r="B78" i="120"/>
  <c r="D77" i="120"/>
  <c r="C77" i="120"/>
  <c r="B77" i="120"/>
  <c r="D76" i="120"/>
  <c r="C76" i="120"/>
  <c r="B76" i="120"/>
  <c r="D75" i="120"/>
  <c r="C75" i="120"/>
  <c r="B75" i="120"/>
  <c r="D74" i="120"/>
  <c r="C74" i="120"/>
  <c r="B74" i="120"/>
  <c r="D73" i="120"/>
  <c r="C73" i="120"/>
  <c r="B73" i="120"/>
  <c r="D72" i="120"/>
  <c r="C72" i="120"/>
  <c r="B72" i="120"/>
  <c r="D71" i="120"/>
  <c r="C71" i="120"/>
  <c r="B71" i="120"/>
  <c r="D70" i="120"/>
  <c r="C70" i="120"/>
  <c r="B70" i="120"/>
  <c r="D69" i="120"/>
  <c r="C69" i="120"/>
  <c r="B69" i="120"/>
  <c r="D68" i="120"/>
  <c r="C68" i="120"/>
  <c r="B68" i="120"/>
  <c r="D67" i="120"/>
  <c r="C67" i="120"/>
  <c r="B67" i="120"/>
  <c r="D66" i="120"/>
  <c r="C66" i="120"/>
  <c r="B66" i="120"/>
  <c r="D65" i="120"/>
  <c r="C65" i="120"/>
  <c r="B65" i="120"/>
  <c r="D64" i="120"/>
  <c r="C64" i="120"/>
  <c r="B64" i="120"/>
  <c r="D63" i="120"/>
  <c r="C63" i="120"/>
  <c r="B63" i="120"/>
  <c r="D62" i="120"/>
  <c r="C62" i="120"/>
  <c r="B62" i="120"/>
  <c r="D61" i="120"/>
  <c r="C61" i="120"/>
  <c r="B61" i="120"/>
  <c r="D60" i="120"/>
  <c r="C60" i="120"/>
  <c r="B60" i="120"/>
  <c r="D59" i="120"/>
  <c r="C59" i="120"/>
  <c r="B59" i="120"/>
  <c r="D58" i="120"/>
  <c r="C58" i="120"/>
  <c r="B58" i="120"/>
  <c r="D57" i="120"/>
  <c r="C57" i="120"/>
  <c r="B57" i="120"/>
  <c r="D81" i="121"/>
  <c r="C81" i="121"/>
  <c r="B81" i="121"/>
  <c r="D80" i="121"/>
  <c r="C80" i="121"/>
  <c r="B80" i="121"/>
  <c r="D79" i="121"/>
  <c r="C79" i="121"/>
  <c r="B79" i="121"/>
  <c r="D78" i="121"/>
  <c r="C78" i="121"/>
  <c r="B78" i="121"/>
  <c r="D77" i="121"/>
  <c r="C77" i="121"/>
  <c r="B77" i="121"/>
  <c r="D76" i="121"/>
  <c r="C76" i="121"/>
  <c r="B76" i="121"/>
  <c r="D75" i="121"/>
  <c r="C75" i="121"/>
  <c r="B75" i="121"/>
  <c r="D74" i="121"/>
  <c r="C74" i="121"/>
  <c r="B74" i="121"/>
  <c r="D73" i="121"/>
  <c r="C73" i="121"/>
  <c r="B73" i="121"/>
  <c r="D72" i="121"/>
  <c r="C72" i="121"/>
  <c r="B72" i="121"/>
  <c r="D71" i="121"/>
  <c r="C71" i="121"/>
  <c r="B71" i="121"/>
  <c r="D70" i="121"/>
  <c r="C70" i="121"/>
  <c r="B70" i="121"/>
  <c r="D69" i="121"/>
  <c r="C69" i="121"/>
  <c r="B69" i="121"/>
  <c r="D68" i="121"/>
  <c r="C68" i="121"/>
  <c r="B68" i="121"/>
  <c r="D67" i="121"/>
  <c r="C67" i="121"/>
  <c r="B67" i="121"/>
  <c r="D66" i="121"/>
  <c r="C66" i="121"/>
  <c r="B66" i="121"/>
  <c r="D65" i="121"/>
  <c r="C65" i="121"/>
  <c r="B65" i="121"/>
  <c r="D64" i="121"/>
  <c r="C64" i="121"/>
  <c r="B64" i="121"/>
  <c r="D63" i="121"/>
  <c r="C63" i="121"/>
  <c r="B63" i="121"/>
  <c r="D62" i="121"/>
  <c r="C62" i="121"/>
  <c r="B62" i="121"/>
  <c r="D61" i="121"/>
  <c r="C61" i="121"/>
  <c r="B61" i="121"/>
  <c r="D60" i="121"/>
  <c r="C60" i="121"/>
  <c r="B60" i="121"/>
  <c r="D59" i="121"/>
  <c r="C59" i="121"/>
  <c r="B59" i="121"/>
  <c r="D58" i="121"/>
  <c r="C58" i="121"/>
  <c r="B58" i="121"/>
  <c r="D57" i="121"/>
  <c r="C57" i="121"/>
  <c r="B57" i="121"/>
  <c r="D81" i="122"/>
  <c r="C81" i="122"/>
  <c r="B81" i="122"/>
  <c r="D80" i="122"/>
  <c r="C80" i="122"/>
  <c r="B80" i="122"/>
  <c r="D79" i="122"/>
  <c r="C79" i="122"/>
  <c r="B79" i="122"/>
  <c r="D78" i="122"/>
  <c r="C78" i="122"/>
  <c r="B78" i="122"/>
  <c r="D77" i="122"/>
  <c r="C77" i="122"/>
  <c r="B77" i="122"/>
  <c r="D76" i="122"/>
  <c r="C76" i="122"/>
  <c r="B76" i="122"/>
  <c r="D75" i="122"/>
  <c r="C75" i="122"/>
  <c r="B75" i="122"/>
  <c r="D74" i="122"/>
  <c r="C74" i="122"/>
  <c r="B74" i="122"/>
  <c r="D73" i="122"/>
  <c r="C73" i="122"/>
  <c r="B73" i="122"/>
  <c r="D72" i="122"/>
  <c r="C72" i="122"/>
  <c r="B72" i="122"/>
  <c r="D71" i="122"/>
  <c r="C71" i="122"/>
  <c r="B71" i="122"/>
  <c r="D70" i="122"/>
  <c r="C70" i="122"/>
  <c r="B70" i="122"/>
  <c r="D69" i="122"/>
  <c r="C69" i="122"/>
  <c r="B69" i="122"/>
  <c r="D68" i="122"/>
  <c r="C68" i="122"/>
  <c r="B68" i="122"/>
  <c r="D67" i="122"/>
  <c r="C67" i="122"/>
  <c r="B67" i="122"/>
  <c r="D66" i="122"/>
  <c r="C66" i="122"/>
  <c r="B66" i="122"/>
  <c r="D65" i="122"/>
  <c r="C65" i="122"/>
  <c r="B65" i="122"/>
  <c r="D64" i="122"/>
  <c r="C64" i="122"/>
  <c r="B64" i="122"/>
  <c r="D63" i="122"/>
  <c r="C63" i="122"/>
  <c r="B63" i="122"/>
  <c r="D62" i="122"/>
  <c r="C62" i="122"/>
  <c r="B62" i="122"/>
  <c r="D61" i="122"/>
  <c r="C61" i="122"/>
  <c r="B61" i="122"/>
  <c r="D60" i="122"/>
  <c r="C60" i="122"/>
  <c r="B60" i="122"/>
  <c r="D59" i="122"/>
  <c r="C59" i="122"/>
  <c r="B59" i="122"/>
  <c r="D58" i="122"/>
  <c r="C58" i="122"/>
  <c r="B58" i="122"/>
  <c r="D57" i="122"/>
  <c r="C57" i="122"/>
  <c r="B57" i="122"/>
  <c r="D81" i="123"/>
  <c r="C81" i="123"/>
  <c r="B81" i="123"/>
  <c r="D80" i="123"/>
  <c r="C80" i="123"/>
  <c r="B80" i="123"/>
  <c r="D79" i="123"/>
  <c r="C79" i="123"/>
  <c r="B79" i="123"/>
  <c r="D78" i="123"/>
  <c r="C78" i="123"/>
  <c r="B78" i="123"/>
  <c r="D77" i="123"/>
  <c r="C77" i="123"/>
  <c r="B77" i="123"/>
  <c r="D76" i="123"/>
  <c r="C76" i="123"/>
  <c r="B76" i="123"/>
  <c r="D75" i="123"/>
  <c r="C75" i="123"/>
  <c r="B75" i="123"/>
  <c r="D74" i="123"/>
  <c r="C74" i="123"/>
  <c r="B74" i="123"/>
  <c r="D73" i="123"/>
  <c r="C73" i="123"/>
  <c r="B73" i="123"/>
  <c r="D72" i="123"/>
  <c r="C72" i="123"/>
  <c r="B72" i="123"/>
  <c r="D71" i="123"/>
  <c r="C71" i="123"/>
  <c r="B71" i="123"/>
  <c r="D70" i="123"/>
  <c r="C70" i="123"/>
  <c r="B70" i="123"/>
  <c r="D69" i="123"/>
  <c r="C69" i="123"/>
  <c r="B69" i="123"/>
  <c r="D68" i="123"/>
  <c r="C68" i="123"/>
  <c r="B68" i="123"/>
  <c r="D67" i="123"/>
  <c r="C67" i="123"/>
  <c r="B67" i="123"/>
  <c r="D66" i="123"/>
  <c r="C66" i="123"/>
  <c r="B66" i="123"/>
  <c r="D65" i="123"/>
  <c r="C65" i="123"/>
  <c r="B65" i="123"/>
  <c r="D64" i="123"/>
  <c r="C64" i="123"/>
  <c r="B64" i="123"/>
  <c r="D63" i="123"/>
  <c r="C63" i="123"/>
  <c r="B63" i="123"/>
  <c r="D62" i="123"/>
  <c r="C62" i="123"/>
  <c r="B62" i="123"/>
  <c r="D61" i="123"/>
  <c r="C61" i="123"/>
  <c r="B61" i="123"/>
  <c r="D60" i="123"/>
  <c r="C60" i="123"/>
  <c r="B60" i="123"/>
  <c r="D59" i="123"/>
  <c r="C59" i="123"/>
  <c r="B59" i="123"/>
  <c r="D58" i="123"/>
  <c r="C58" i="123"/>
  <c r="B58" i="123"/>
  <c r="D57" i="123"/>
  <c r="C57" i="123"/>
  <c r="B57" i="123"/>
  <c r="D81" i="124"/>
  <c r="C81" i="124"/>
  <c r="B81" i="124"/>
  <c r="D80" i="124"/>
  <c r="C80" i="124"/>
  <c r="B80" i="124"/>
  <c r="D79" i="124"/>
  <c r="C79" i="124"/>
  <c r="B79" i="124"/>
  <c r="D78" i="124"/>
  <c r="C78" i="124"/>
  <c r="B78" i="124"/>
  <c r="D77" i="124"/>
  <c r="C77" i="124"/>
  <c r="B77" i="124"/>
  <c r="D76" i="124"/>
  <c r="C76" i="124"/>
  <c r="B76" i="124"/>
  <c r="D75" i="124"/>
  <c r="C75" i="124"/>
  <c r="B75" i="124"/>
  <c r="D74" i="124"/>
  <c r="C74" i="124"/>
  <c r="B74" i="124"/>
  <c r="D73" i="124"/>
  <c r="C73" i="124"/>
  <c r="B73" i="124"/>
  <c r="D72" i="124"/>
  <c r="C72" i="124"/>
  <c r="B72" i="124"/>
  <c r="D71" i="124"/>
  <c r="C71" i="124"/>
  <c r="B71" i="124"/>
  <c r="D70" i="124"/>
  <c r="C70" i="124"/>
  <c r="B70" i="124"/>
  <c r="D69" i="124"/>
  <c r="C69" i="124"/>
  <c r="B69" i="124"/>
  <c r="D68" i="124"/>
  <c r="C68" i="124"/>
  <c r="B68" i="124"/>
  <c r="D67" i="124"/>
  <c r="C67" i="124"/>
  <c r="B67" i="124"/>
  <c r="D66" i="124"/>
  <c r="C66" i="124"/>
  <c r="B66" i="124"/>
  <c r="D65" i="124"/>
  <c r="C65" i="124"/>
  <c r="B65" i="124"/>
  <c r="D64" i="124"/>
  <c r="C64" i="124"/>
  <c r="B64" i="124"/>
  <c r="D63" i="124"/>
  <c r="C63" i="124"/>
  <c r="B63" i="124"/>
  <c r="D62" i="124"/>
  <c r="C62" i="124"/>
  <c r="B62" i="124"/>
  <c r="D61" i="124"/>
  <c r="C61" i="124"/>
  <c r="B61" i="124"/>
  <c r="D60" i="124"/>
  <c r="C60" i="124"/>
  <c r="B60" i="124"/>
  <c r="D59" i="124"/>
  <c r="C59" i="124"/>
  <c r="B59" i="124"/>
  <c r="D58" i="124"/>
  <c r="C58" i="124"/>
  <c r="B58" i="124"/>
  <c r="D57" i="124"/>
  <c r="C57" i="124"/>
  <c r="B57" i="124"/>
  <c r="D81" i="125"/>
  <c r="C81" i="125"/>
  <c r="B81" i="125"/>
  <c r="D80" i="125"/>
  <c r="C80" i="125"/>
  <c r="B80" i="125"/>
  <c r="D79" i="125"/>
  <c r="C79" i="125"/>
  <c r="B79" i="125"/>
  <c r="D78" i="125"/>
  <c r="C78" i="125"/>
  <c r="B78" i="125"/>
  <c r="D77" i="125"/>
  <c r="C77" i="125"/>
  <c r="B77" i="125"/>
  <c r="D76" i="125"/>
  <c r="C76" i="125"/>
  <c r="B76" i="125"/>
  <c r="D75" i="125"/>
  <c r="C75" i="125"/>
  <c r="B75" i="125"/>
  <c r="D74" i="125"/>
  <c r="C74" i="125"/>
  <c r="B74" i="125"/>
  <c r="D73" i="125"/>
  <c r="C73" i="125"/>
  <c r="B73" i="125"/>
  <c r="D72" i="125"/>
  <c r="C72" i="125"/>
  <c r="B72" i="125"/>
  <c r="D71" i="125"/>
  <c r="C71" i="125"/>
  <c r="B71" i="125"/>
  <c r="D70" i="125"/>
  <c r="C70" i="125"/>
  <c r="B70" i="125"/>
  <c r="D69" i="125"/>
  <c r="C69" i="125"/>
  <c r="B69" i="125"/>
  <c r="D68" i="125"/>
  <c r="C68" i="125"/>
  <c r="B68" i="125"/>
  <c r="D67" i="125"/>
  <c r="C67" i="125"/>
  <c r="B67" i="125"/>
  <c r="D66" i="125"/>
  <c r="C66" i="125"/>
  <c r="B66" i="125"/>
  <c r="D65" i="125"/>
  <c r="C65" i="125"/>
  <c r="B65" i="125"/>
  <c r="D64" i="125"/>
  <c r="C64" i="125"/>
  <c r="B64" i="125"/>
  <c r="D63" i="125"/>
  <c r="C63" i="125"/>
  <c r="B63" i="125"/>
  <c r="D62" i="125"/>
  <c r="C62" i="125"/>
  <c r="B62" i="125"/>
  <c r="D61" i="125"/>
  <c r="C61" i="125"/>
  <c r="B61" i="125"/>
  <c r="D60" i="125"/>
  <c r="C60" i="125"/>
  <c r="B60" i="125"/>
  <c r="D59" i="125"/>
  <c r="C59" i="125"/>
  <c r="B59" i="125"/>
  <c r="D58" i="125"/>
  <c r="C58" i="125"/>
  <c r="B58" i="125"/>
  <c r="D57" i="125"/>
  <c r="C57" i="125"/>
  <c r="B57" i="125"/>
  <c r="D81" i="126"/>
  <c r="C81" i="126"/>
  <c r="B81" i="126"/>
  <c r="D80" i="126"/>
  <c r="C80" i="126"/>
  <c r="B80" i="126"/>
  <c r="D79" i="126"/>
  <c r="C79" i="126"/>
  <c r="B79" i="126"/>
  <c r="D78" i="126"/>
  <c r="C78" i="126"/>
  <c r="B78" i="126"/>
  <c r="D77" i="126"/>
  <c r="C77" i="126"/>
  <c r="B77" i="126"/>
  <c r="D76" i="126"/>
  <c r="C76" i="126"/>
  <c r="B76" i="126"/>
  <c r="D75" i="126"/>
  <c r="C75" i="126"/>
  <c r="B75" i="126"/>
  <c r="D74" i="126"/>
  <c r="C74" i="126"/>
  <c r="B74" i="126"/>
  <c r="D73" i="126"/>
  <c r="C73" i="126"/>
  <c r="B73" i="126"/>
  <c r="D72" i="126"/>
  <c r="C72" i="126"/>
  <c r="B72" i="126"/>
  <c r="D71" i="126"/>
  <c r="C71" i="126"/>
  <c r="B71" i="126"/>
  <c r="D70" i="126"/>
  <c r="C70" i="126"/>
  <c r="B70" i="126"/>
  <c r="D69" i="126"/>
  <c r="C69" i="126"/>
  <c r="B69" i="126"/>
  <c r="D68" i="126"/>
  <c r="C68" i="126"/>
  <c r="B68" i="126"/>
  <c r="D67" i="126"/>
  <c r="C67" i="126"/>
  <c r="B67" i="126"/>
  <c r="D66" i="126"/>
  <c r="C66" i="126"/>
  <c r="B66" i="126"/>
  <c r="D65" i="126"/>
  <c r="C65" i="126"/>
  <c r="B65" i="126"/>
  <c r="D64" i="126"/>
  <c r="C64" i="126"/>
  <c r="B64" i="126"/>
  <c r="D63" i="126"/>
  <c r="C63" i="126"/>
  <c r="B63" i="126"/>
  <c r="D62" i="126"/>
  <c r="C62" i="126"/>
  <c r="B62" i="126"/>
  <c r="D61" i="126"/>
  <c r="C61" i="126"/>
  <c r="B61" i="126"/>
  <c r="D60" i="126"/>
  <c r="C60" i="126"/>
  <c r="B60" i="126"/>
  <c r="D59" i="126"/>
  <c r="C59" i="126"/>
  <c r="B59" i="126"/>
  <c r="D58" i="126"/>
  <c r="C58" i="126"/>
  <c r="B58" i="126"/>
  <c r="D57" i="126"/>
  <c r="C57" i="126"/>
  <c r="B57" i="126"/>
  <c r="D81" i="127"/>
  <c r="C81" i="127"/>
  <c r="B81" i="127"/>
  <c r="D80" i="127"/>
  <c r="C80" i="127"/>
  <c r="B80" i="127"/>
  <c r="D79" i="127"/>
  <c r="C79" i="127"/>
  <c r="B79" i="127"/>
  <c r="D78" i="127"/>
  <c r="C78" i="127"/>
  <c r="B78" i="127"/>
  <c r="D77" i="127"/>
  <c r="C77" i="127"/>
  <c r="B77" i="127"/>
  <c r="D76" i="127"/>
  <c r="C76" i="127"/>
  <c r="B76" i="127"/>
  <c r="D75" i="127"/>
  <c r="C75" i="127"/>
  <c r="B75" i="127"/>
  <c r="D74" i="127"/>
  <c r="C74" i="127"/>
  <c r="B74" i="127"/>
  <c r="D73" i="127"/>
  <c r="C73" i="127"/>
  <c r="B73" i="127"/>
  <c r="D72" i="127"/>
  <c r="C72" i="127"/>
  <c r="B72" i="127"/>
  <c r="D71" i="127"/>
  <c r="C71" i="127"/>
  <c r="B71" i="127"/>
  <c r="D70" i="127"/>
  <c r="C70" i="127"/>
  <c r="B70" i="127"/>
  <c r="D69" i="127"/>
  <c r="C69" i="127"/>
  <c r="B69" i="127"/>
  <c r="D68" i="127"/>
  <c r="C68" i="127"/>
  <c r="B68" i="127"/>
  <c r="D67" i="127"/>
  <c r="C67" i="127"/>
  <c r="B67" i="127"/>
  <c r="D66" i="127"/>
  <c r="C66" i="127"/>
  <c r="B66" i="127"/>
  <c r="D65" i="127"/>
  <c r="C65" i="127"/>
  <c r="B65" i="127"/>
  <c r="D64" i="127"/>
  <c r="C64" i="127"/>
  <c r="B64" i="127"/>
  <c r="D63" i="127"/>
  <c r="C63" i="127"/>
  <c r="B63" i="127"/>
  <c r="D62" i="127"/>
  <c r="C62" i="127"/>
  <c r="B62" i="127"/>
  <c r="D61" i="127"/>
  <c r="C61" i="127"/>
  <c r="B61" i="127"/>
  <c r="D60" i="127"/>
  <c r="C60" i="127"/>
  <c r="B60" i="127"/>
  <c r="D59" i="127"/>
  <c r="C59" i="127"/>
  <c r="B59" i="127"/>
  <c r="D58" i="127"/>
  <c r="C58" i="127"/>
  <c r="B58" i="127"/>
  <c r="D57" i="127"/>
  <c r="C57" i="127"/>
  <c r="B57" i="127"/>
  <c r="D81" i="128"/>
  <c r="C81" i="128"/>
  <c r="B81" i="128"/>
  <c r="D80" i="128"/>
  <c r="C80" i="128"/>
  <c r="B80" i="128"/>
  <c r="D79" i="128"/>
  <c r="C79" i="128"/>
  <c r="B79" i="128"/>
  <c r="D78" i="128"/>
  <c r="C78" i="128"/>
  <c r="B78" i="128"/>
  <c r="D77" i="128"/>
  <c r="C77" i="128"/>
  <c r="B77" i="128"/>
  <c r="D76" i="128"/>
  <c r="C76" i="128"/>
  <c r="B76" i="128"/>
  <c r="D75" i="128"/>
  <c r="C75" i="128"/>
  <c r="B75" i="128"/>
  <c r="D74" i="128"/>
  <c r="C74" i="128"/>
  <c r="B74" i="128"/>
  <c r="D73" i="128"/>
  <c r="C73" i="128"/>
  <c r="B73" i="128"/>
  <c r="D72" i="128"/>
  <c r="C72" i="128"/>
  <c r="B72" i="128"/>
  <c r="D71" i="128"/>
  <c r="C71" i="128"/>
  <c r="B71" i="128"/>
  <c r="D70" i="128"/>
  <c r="C70" i="128"/>
  <c r="B70" i="128"/>
  <c r="D69" i="128"/>
  <c r="C69" i="128"/>
  <c r="B69" i="128"/>
  <c r="D68" i="128"/>
  <c r="C68" i="128"/>
  <c r="B68" i="128"/>
  <c r="D67" i="128"/>
  <c r="C67" i="128"/>
  <c r="B67" i="128"/>
  <c r="D66" i="128"/>
  <c r="C66" i="128"/>
  <c r="B66" i="128"/>
  <c r="D65" i="128"/>
  <c r="C65" i="128"/>
  <c r="B65" i="128"/>
  <c r="D64" i="128"/>
  <c r="C64" i="128"/>
  <c r="B64" i="128"/>
  <c r="D63" i="128"/>
  <c r="C63" i="128"/>
  <c r="B63" i="128"/>
  <c r="D62" i="128"/>
  <c r="C62" i="128"/>
  <c r="B62" i="128"/>
  <c r="D61" i="128"/>
  <c r="C61" i="128"/>
  <c r="B61" i="128"/>
  <c r="D60" i="128"/>
  <c r="C60" i="128"/>
  <c r="B60" i="128"/>
  <c r="D59" i="128"/>
  <c r="C59" i="128"/>
  <c r="B59" i="128"/>
  <c r="D58" i="128"/>
  <c r="C58" i="128"/>
  <c r="B58" i="128"/>
  <c r="D57" i="128"/>
  <c r="C57" i="128"/>
  <c r="B57" i="128"/>
  <c r="D81" i="129"/>
  <c r="C81" i="129"/>
  <c r="B81" i="129"/>
  <c r="D80" i="129"/>
  <c r="C80" i="129"/>
  <c r="B80" i="129"/>
  <c r="D79" i="129"/>
  <c r="C79" i="129"/>
  <c r="B79" i="129"/>
  <c r="D78" i="129"/>
  <c r="C78" i="129"/>
  <c r="B78" i="129"/>
  <c r="D77" i="129"/>
  <c r="C77" i="129"/>
  <c r="B77" i="129"/>
  <c r="D76" i="129"/>
  <c r="C76" i="129"/>
  <c r="B76" i="129"/>
  <c r="D75" i="129"/>
  <c r="C75" i="129"/>
  <c r="B75" i="129"/>
  <c r="D74" i="129"/>
  <c r="C74" i="129"/>
  <c r="B74" i="129"/>
  <c r="D73" i="129"/>
  <c r="C73" i="129"/>
  <c r="B73" i="129"/>
  <c r="D72" i="129"/>
  <c r="C72" i="129"/>
  <c r="B72" i="129"/>
  <c r="D71" i="129"/>
  <c r="C71" i="129"/>
  <c r="B71" i="129"/>
  <c r="D70" i="129"/>
  <c r="C70" i="129"/>
  <c r="B70" i="129"/>
  <c r="D69" i="129"/>
  <c r="C69" i="129"/>
  <c r="B69" i="129"/>
  <c r="D68" i="129"/>
  <c r="C68" i="129"/>
  <c r="B68" i="129"/>
  <c r="D67" i="129"/>
  <c r="C67" i="129"/>
  <c r="B67" i="129"/>
  <c r="D66" i="129"/>
  <c r="C66" i="129"/>
  <c r="B66" i="129"/>
  <c r="D65" i="129"/>
  <c r="C65" i="129"/>
  <c r="B65" i="129"/>
  <c r="D64" i="129"/>
  <c r="C64" i="129"/>
  <c r="B64" i="129"/>
  <c r="D63" i="129"/>
  <c r="C63" i="129"/>
  <c r="B63" i="129"/>
  <c r="D62" i="129"/>
  <c r="C62" i="129"/>
  <c r="B62" i="129"/>
  <c r="D61" i="129"/>
  <c r="C61" i="129"/>
  <c r="B61" i="129"/>
  <c r="D60" i="129"/>
  <c r="C60" i="129"/>
  <c r="B60" i="129"/>
  <c r="D59" i="129"/>
  <c r="C59" i="129"/>
  <c r="B59" i="129"/>
  <c r="D58" i="129"/>
  <c r="C58" i="129"/>
  <c r="B58" i="129"/>
  <c r="D57" i="129"/>
  <c r="C57" i="129"/>
  <c r="B57" i="129"/>
  <c r="D81" i="130"/>
  <c r="C81" i="130"/>
  <c r="B81" i="130"/>
  <c r="D80" i="130"/>
  <c r="C80" i="130"/>
  <c r="B80" i="130"/>
  <c r="D79" i="130"/>
  <c r="C79" i="130"/>
  <c r="B79" i="130"/>
  <c r="D78" i="130"/>
  <c r="C78" i="130"/>
  <c r="B78" i="130"/>
  <c r="D77" i="130"/>
  <c r="C77" i="130"/>
  <c r="B77" i="130"/>
  <c r="D76" i="130"/>
  <c r="C76" i="130"/>
  <c r="B76" i="130"/>
  <c r="D75" i="130"/>
  <c r="C75" i="130"/>
  <c r="B75" i="130"/>
  <c r="D74" i="130"/>
  <c r="C74" i="130"/>
  <c r="B74" i="130"/>
  <c r="D73" i="130"/>
  <c r="C73" i="130"/>
  <c r="B73" i="130"/>
  <c r="D72" i="130"/>
  <c r="C72" i="130"/>
  <c r="B72" i="130"/>
  <c r="D71" i="130"/>
  <c r="C71" i="130"/>
  <c r="B71" i="130"/>
  <c r="D70" i="130"/>
  <c r="C70" i="130"/>
  <c r="B70" i="130"/>
  <c r="D69" i="130"/>
  <c r="C69" i="130"/>
  <c r="B69" i="130"/>
  <c r="D68" i="130"/>
  <c r="C68" i="130"/>
  <c r="B68" i="130"/>
  <c r="D67" i="130"/>
  <c r="C67" i="130"/>
  <c r="B67" i="130"/>
  <c r="D66" i="130"/>
  <c r="C66" i="130"/>
  <c r="B66" i="130"/>
  <c r="D65" i="130"/>
  <c r="C65" i="130"/>
  <c r="B65" i="130"/>
  <c r="D64" i="130"/>
  <c r="C64" i="130"/>
  <c r="B64" i="130"/>
  <c r="D63" i="130"/>
  <c r="C63" i="130"/>
  <c r="B63" i="130"/>
  <c r="D62" i="130"/>
  <c r="C62" i="130"/>
  <c r="B62" i="130"/>
  <c r="D61" i="130"/>
  <c r="C61" i="130"/>
  <c r="B61" i="130"/>
  <c r="D60" i="130"/>
  <c r="C60" i="130"/>
  <c r="B60" i="130"/>
  <c r="D59" i="130"/>
  <c r="C59" i="130"/>
  <c r="B59" i="130"/>
  <c r="D58" i="130"/>
  <c r="C58" i="130"/>
  <c r="B58" i="130"/>
  <c r="D57" i="130"/>
  <c r="C57" i="130"/>
  <c r="B57" i="130"/>
  <c r="D81" i="131"/>
  <c r="C81" i="131"/>
  <c r="B81" i="131"/>
  <c r="D80" i="131"/>
  <c r="C80" i="131"/>
  <c r="B80" i="131"/>
  <c r="D79" i="131"/>
  <c r="C79" i="131"/>
  <c r="B79" i="131"/>
  <c r="D78" i="131"/>
  <c r="C78" i="131"/>
  <c r="B78" i="131"/>
  <c r="D77" i="131"/>
  <c r="C77" i="131"/>
  <c r="B77" i="131"/>
  <c r="D76" i="131"/>
  <c r="C76" i="131"/>
  <c r="B76" i="131"/>
  <c r="D75" i="131"/>
  <c r="C75" i="131"/>
  <c r="B75" i="131"/>
  <c r="D74" i="131"/>
  <c r="C74" i="131"/>
  <c r="B74" i="131"/>
  <c r="D73" i="131"/>
  <c r="C73" i="131"/>
  <c r="B73" i="131"/>
  <c r="D72" i="131"/>
  <c r="C72" i="131"/>
  <c r="B72" i="131"/>
  <c r="D71" i="131"/>
  <c r="C71" i="131"/>
  <c r="B71" i="131"/>
  <c r="D70" i="131"/>
  <c r="C70" i="131"/>
  <c r="B70" i="131"/>
  <c r="D69" i="131"/>
  <c r="C69" i="131"/>
  <c r="B69" i="131"/>
  <c r="D68" i="131"/>
  <c r="C68" i="131"/>
  <c r="B68" i="131"/>
  <c r="D67" i="131"/>
  <c r="C67" i="131"/>
  <c r="B67" i="131"/>
  <c r="D66" i="131"/>
  <c r="C66" i="131"/>
  <c r="B66" i="131"/>
  <c r="D65" i="131"/>
  <c r="C65" i="131"/>
  <c r="B65" i="131"/>
  <c r="D64" i="131"/>
  <c r="C64" i="131"/>
  <c r="B64" i="131"/>
  <c r="D63" i="131"/>
  <c r="C63" i="131"/>
  <c r="B63" i="131"/>
  <c r="D62" i="131"/>
  <c r="C62" i="131"/>
  <c r="B62" i="131"/>
  <c r="D61" i="131"/>
  <c r="C61" i="131"/>
  <c r="B61" i="131"/>
  <c r="D60" i="131"/>
  <c r="C60" i="131"/>
  <c r="B60" i="131"/>
  <c r="D59" i="131"/>
  <c r="C59" i="131"/>
  <c r="B59" i="131"/>
  <c r="D58" i="131"/>
  <c r="C58" i="131"/>
  <c r="B58" i="131"/>
  <c r="D57" i="131"/>
  <c r="C57" i="131"/>
  <c r="B57" i="131"/>
  <c r="D81" i="132"/>
  <c r="C81" i="132"/>
  <c r="B81" i="132"/>
  <c r="D80" i="132"/>
  <c r="C80" i="132"/>
  <c r="B80" i="132"/>
  <c r="D79" i="132"/>
  <c r="C79" i="132"/>
  <c r="B79" i="132"/>
  <c r="D78" i="132"/>
  <c r="C78" i="132"/>
  <c r="B78" i="132"/>
  <c r="D77" i="132"/>
  <c r="C77" i="132"/>
  <c r="B77" i="132"/>
  <c r="D76" i="132"/>
  <c r="C76" i="132"/>
  <c r="B76" i="132"/>
  <c r="D75" i="132"/>
  <c r="C75" i="132"/>
  <c r="B75" i="132"/>
  <c r="D74" i="132"/>
  <c r="C74" i="132"/>
  <c r="B74" i="132"/>
  <c r="D73" i="132"/>
  <c r="C73" i="132"/>
  <c r="B73" i="132"/>
  <c r="D72" i="132"/>
  <c r="C72" i="132"/>
  <c r="B72" i="132"/>
  <c r="D71" i="132"/>
  <c r="C71" i="132"/>
  <c r="B71" i="132"/>
  <c r="D70" i="132"/>
  <c r="C70" i="132"/>
  <c r="B70" i="132"/>
  <c r="D69" i="132"/>
  <c r="C69" i="132"/>
  <c r="B69" i="132"/>
  <c r="D68" i="132"/>
  <c r="C68" i="132"/>
  <c r="B68" i="132"/>
  <c r="D67" i="132"/>
  <c r="C67" i="132"/>
  <c r="B67" i="132"/>
  <c r="D66" i="132"/>
  <c r="C66" i="132"/>
  <c r="B66" i="132"/>
  <c r="D65" i="132"/>
  <c r="C65" i="132"/>
  <c r="B65" i="132"/>
  <c r="D64" i="132"/>
  <c r="C64" i="132"/>
  <c r="B64" i="132"/>
  <c r="D63" i="132"/>
  <c r="C63" i="132"/>
  <c r="B63" i="132"/>
  <c r="D62" i="132"/>
  <c r="C62" i="132"/>
  <c r="B62" i="132"/>
  <c r="D61" i="132"/>
  <c r="C61" i="132"/>
  <c r="B61" i="132"/>
  <c r="D60" i="132"/>
  <c r="C60" i="132"/>
  <c r="B60" i="132"/>
  <c r="D59" i="132"/>
  <c r="C59" i="132"/>
  <c r="B59" i="132"/>
  <c r="D58" i="132"/>
  <c r="C58" i="132"/>
  <c r="B58" i="132"/>
  <c r="D57" i="132"/>
  <c r="C57" i="132"/>
  <c r="B57" i="132"/>
  <c r="D81" i="133"/>
  <c r="C81" i="133"/>
  <c r="B81" i="133"/>
  <c r="D80" i="133"/>
  <c r="C80" i="133"/>
  <c r="B80" i="133"/>
  <c r="D79" i="133"/>
  <c r="C79" i="133"/>
  <c r="B79" i="133"/>
  <c r="D78" i="133"/>
  <c r="C78" i="133"/>
  <c r="B78" i="133"/>
  <c r="D77" i="133"/>
  <c r="C77" i="133"/>
  <c r="B77" i="133"/>
  <c r="D76" i="133"/>
  <c r="C76" i="133"/>
  <c r="B76" i="133"/>
  <c r="D75" i="133"/>
  <c r="C75" i="133"/>
  <c r="B75" i="133"/>
  <c r="D74" i="133"/>
  <c r="C74" i="133"/>
  <c r="B74" i="133"/>
  <c r="D73" i="133"/>
  <c r="C73" i="133"/>
  <c r="B73" i="133"/>
  <c r="D72" i="133"/>
  <c r="C72" i="133"/>
  <c r="B72" i="133"/>
  <c r="D71" i="133"/>
  <c r="C71" i="133"/>
  <c r="B71" i="133"/>
  <c r="D70" i="133"/>
  <c r="C70" i="133"/>
  <c r="B70" i="133"/>
  <c r="D69" i="133"/>
  <c r="C69" i="133"/>
  <c r="B69" i="133"/>
  <c r="D68" i="133"/>
  <c r="C68" i="133"/>
  <c r="B68" i="133"/>
  <c r="D67" i="133"/>
  <c r="C67" i="133"/>
  <c r="B67" i="133"/>
  <c r="D66" i="133"/>
  <c r="C66" i="133"/>
  <c r="B66" i="133"/>
  <c r="D65" i="133"/>
  <c r="C65" i="133"/>
  <c r="B65" i="133"/>
  <c r="D64" i="133"/>
  <c r="C64" i="133"/>
  <c r="B64" i="133"/>
  <c r="D63" i="133"/>
  <c r="C63" i="133"/>
  <c r="B63" i="133"/>
  <c r="D62" i="133"/>
  <c r="C62" i="133"/>
  <c r="B62" i="133"/>
  <c r="D61" i="133"/>
  <c r="C61" i="133"/>
  <c r="B61" i="133"/>
  <c r="D60" i="133"/>
  <c r="C60" i="133"/>
  <c r="B60" i="133"/>
  <c r="D59" i="133"/>
  <c r="C59" i="133"/>
  <c r="B59" i="133"/>
  <c r="D58" i="133"/>
  <c r="C58" i="133"/>
  <c r="B58" i="133"/>
  <c r="D57" i="133"/>
  <c r="C57" i="133"/>
  <c r="B57" i="133"/>
  <c r="D81" i="134"/>
  <c r="C81" i="134"/>
  <c r="B81" i="134"/>
  <c r="D80" i="134"/>
  <c r="C80" i="134"/>
  <c r="B80" i="134"/>
  <c r="D79" i="134"/>
  <c r="C79" i="134"/>
  <c r="B79" i="134"/>
  <c r="D78" i="134"/>
  <c r="C78" i="134"/>
  <c r="B78" i="134"/>
  <c r="D77" i="134"/>
  <c r="C77" i="134"/>
  <c r="B77" i="134"/>
  <c r="D76" i="134"/>
  <c r="C76" i="134"/>
  <c r="B76" i="134"/>
  <c r="D75" i="134"/>
  <c r="C75" i="134"/>
  <c r="B75" i="134"/>
  <c r="D74" i="134"/>
  <c r="C74" i="134"/>
  <c r="B74" i="134"/>
  <c r="D73" i="134"/>
  <c r="C73" i="134"/>
  <c r="B73" i="134"/>
  <c r="D72" i="134"/>
  <c r="C72" i="134"/>
  <c r="B72" i="134"/>
  <c r="D71" i="134"/>
  <c r="C71" i="134"/>
  <c r="B71" i="134"/>
  <c r="D70" i="134"/>
  <c r="C70" i="134"/>
  <c r="B70" i="134"/>
  <c r="D69" i="134"/>
  <c r="C69" i="134"/>
  <c r="B69" i="134"/>
  <c r="D68" i="134"/>
  <c r="C68" i="134"/>
  <c r="B68" i="134"/>
  <c r="D67" i="134"/>
  <c r="C67" i="134"/>
  <c r="B67" i="134"/>
  <c r="D66" i="134"/>
  <c r="C66" i="134"/>
  <c r="B66" i="134"/>
  <c r="D65" i="134"/>
  <c r="C65" i="134"/>
  <c r="B65" i="134"/>
  <c r="D64" i="134"/>
  <c r="C64" i="134"/>
  <c r="B64" i="134"/>
  <c r="D63" i="134"/>
  <c r="C63" i="134"/>
  <c r="B63" i="134"/>
  <c r="D62" i="134"/>
  <c r="C62" i="134"/>
  <c r="B62" i="134"/>
  <c r="D61" i="134"/>
  <c r="C61" i="134"/>
  <c r="B61" i="134"/>
  <c r="D60" i="134"/>
  <c r="C60" i="134"/>
  <c r="B60" i="134"/>
  <c r="D59" i="134"/>
  <c r="C59" i="134"/>
  <c r="B59" i="134"/>
  <c r="D58" i="134"/>
  <c r="C58" i="134"/>
  <c r="B58" i="134"/>
  <c r="D57" i="134"/>
  <c r="C57" i="134"/>
  <c r="B57" i="134"/>
  <c r="D81" i="135"/>
  <c r="C81" i="135"/>
  <c r="B81" i="135"/>
  <c r="D80" i="135"/>
  <c r="C80" i="135"/>
  <c r="B80" i="135"/>
  <c r="D79" i="135"/>
  <c r="C79" i="135"/>
  <c r="B79" i="135"/>
  <c r="D78" i="135"/>
  <c r="C78" i="135"/>
  <c r="B78" i="135"/>
  <c r="D77" i="135"/>
  <c r="C77" i="135"/>
  <c r="B77" i="135"/>
  <c r="D76" i="135"/>
  <c r="C76" i="135"/>
  <c r="B76" i="135"/>
  <c r="D75" i="135"/>
  <c r="C75" i="135"/>
  <c r="B75" i="135"/>
  <c r="D74" i="135"/>
  <c r="C74" i="135"/>
  <c r="B74" i="135"/>
  <c r="D73" i="135"/>
  <c r="C73" i="135"/>
  <c r="B73" i="135"/>
  <c r="D72" i="135"/>
  <c r="C72" i="135"/>
  <c r="B72" i="135"/>
  <c r="D71" i="135"/>
  <c r="C71" i="135"/>
  <c r="B71" i="135"/>
  <c r="D70" i="135"/>
  <c r="C70" i="135"/>
  <c r="B70" i="135"/>
  <c r="D69" i="135"/>
  <c r="C69" i="135"/>
  <c r="B69" i="135"/>
  <c r="D68" i="135"/>
  <c r="C68" i="135"/>
  <c r="B68" i="135"/>
  <c r="D67" i="135"/>
  <c r="C67" i="135"/>
  <c r="B67" i="135"/>
  <c r="D66" i="135"/>
  <c r="C66" i="135"/>
  <c r="B66" i="135"/>
  <c r="D65" i="135"/>
  <c r="C65" i="135"/>
  <c r="B65" i="135"/>
  <c r="D64" i="135"/>
  <c r="C64" i="135"/>
  <c r="B64" i="135"/>
  <c r="D63" i="135"/>
  <c r="C63" i="135"/>
  <c r="B63" i="135"/>
  <c r="D62" i="135"/>
  <c r="C62" i="135"/>
  <c r="B62" i="135"/>
  <c r="D61" i="135"/>
  <c r="C61" i="135"/>
  <c r="B61" i="135"/>
  <c r="D60" i="135"/>
  <c r="C60" i="135"/>
  <c r="B60" i="135"/>
  <c r="D59" i="135"/>
  <c r="C59" i="135"/>
  <c r="B59" i="135"/>
  <c r="D58" i="135"/>
  <c r="C58" i="135"/>
  <c r="B58" i="135"/>
  <c r="D57" i="135"/>
  <c r="C57" i="135"/>
  <c r="B57" i="135"/>
  <c r="D81" i="136"/>
  <c r="C81" i="136"/>
  <c r="B81" i="136"/>
  <c r="D80" i="136"/>
  <c r="C80" i="136"/>
  <c r="B80" i="136"/>
  <c r="D79" i="136"/>
  <c r="C79" i="136"/>
  <c r="B79" i="136"/>
  <c r="D78" i="136"/>
  <c r="C78" i="136"/>
  <c r="B78" i="136"/>
  <c r="D77" i="136"/>
  <c r="C77" i="136"/>
  <c r="B77" i="136"/>
  <c r="D76" i="136"/>
  <c r="C76" i="136"/>
  <c r="B76" i="136"/>
  <c r="D75" i="136"/>
  <c r="C75" i="136"/>
  <c r="B75" i="136"/>
  <c r="D74" i="136"/>
  <c r="C74" i="136"/>
  <c r="B74" i="136"/>
  <c r="D73" i="136"/>
  <c r="C73" i="136"/>
  <c r="B73" i="136"/>
  <c r="D72" i="136"/>
  <c r="C72" i="136"/>
  <c r="B72" i="136"/>
  <c r="D71" i="136"/>
  <c r="C71" i="136"/>
  <c r="B71" i="136"/>
  <c r="D70" i="136"/>
  <c r="C70" i="136"/>
  <c r="B70" i="136"/>
  <c r="D69" i="136"/>
  <c r="C69" i="136"/>
  <c r="B69" i="136"/>
  <c r="D68" i="136"/>
  <c r="C68" i="136"/>
  <c r="B68" i="136"/>
  <c r="D67" i="136"/>
  <c r="C67" i="136"/>
  <c r="B67" i="136"/>
  <c r="D66" i="136"/>
  <c r="C66" i="136"/>
  <c r="B66" i="136"/>
  <c r="D65" i="136"/>
  <c r="C65" i="136"/>
  <c r="B65" i="136"/>
  <c r="D64" i="136"/>
  <c r="C64" i="136"/>
  <c r="B64" i="136"/>
  <c r="D63" i="136"/>
  <c r="C63" i="136"/>
  <c r="B63" i="136"/>
  <c r="D62" i="136"/>
  <c r="C62" i="136"/>
  <c r="B62" i="136"/>
  <c r="D61" i="136"/>
  <c r="C61" i="136"/>
  <c r="B61" i="136"/>
  <c r="D60" i="136"/>
  <c r="C60" i="136"/>
  <c r="B60" i="136"/>
  <c r="D59" i="136"/>
  <c r="C59" i="136"/>
  <c r="B59" i="136"/>
  <c r="D58" i="136"/>
  <c r="C58" i="136"/>
  <c r="B58" i="136"/>
  <c r="D57" i="136"/>
  <c r="C57" i="136"/>
  <c r="B57" i="136"/>
  <c r="D81" i="137"/>
  <c r="C81" i="137"/>
  <c r="B81" i="137"/>
  <c r="D80" i="137"/>
  <c r="C80" i="137"/>
  <c r="B80" i="137"/>
  <c r="D79" i="137"/>
  <c r="C79" i="137"/>
  <c r="B79" i="137"/>
  <c r="D78" i="137"/>
  <c r="C78" i="137"/>
  <c r="B78" i="137"/>
  <c r="D77" i="137"/>
  <c r="C77" i="137"/>
  <c r="B77" i="137"/>
  <c r="D76" i="137"/>
  <c r="C76" i="137"/>
  <c r="B76" i="137"/>
  <c r="D75" i="137"/>
  <c r="C75" i="137"/>
  <c r="B75" i="137"/>
  <c r="D74" i="137"/>
  <c r="C74" i="137"/>
  <c r="B74" i="137"/>
  <c r="D73" i="137"/>
  <c r="C73" i="137"/>
  <c r="B73" i="137"/>
  <c r="D72" i="137"/>
  <c r="C72" i="137"/>
  <c r="B72" i="137"/>
  <c r="D71" i="137"/>
  <c r="C71" i="137"/>
  <c r="B71" i="137"/>
  <c r="D70" i="137"/>
  <c r="C70" i="137"/>
  <c r="B70" i="137"/>
  <c r="D69" i="137"/>
  <c r="C69" i="137"/>
  <c r="B69" i="137"/>
  <c r="D68" i="137"/>
  <c r="C68" i="137"/>
  <c r="B68" i="137"/>
  <c r="D67" i="137"/>
  <c r="C67" i="137"/>
  <c r="B67" i="137"/>
  <c r="D66" i="137"/>
  <c r="C66" i="137"/>
  <c r="B66" i="137"/>
  <c r="D65" i="137"/>
  <c r="C65" i="137"/>
  <c r="B65" i="137"/>
  <c r="D64" i="137"/>
  <c r="C64" i="137"/>
  <c r="B64" i="137"/>
  <c r="D63" i="137"/>
  <c r="C63" i="137"/>
  <c r="B63" i="137"/>
  <c r="D62" i="137"/>
  <c r="C62" i="137"/>
  <c r="B62" i="137"/>
  <c r="D61" i="137"/>
  <c r="C61" i="137"/>
  <c r="B61" i="137"/>
  <c r="D60" i="137"/>
  <c r="C60" i="137"/>
  <c r="B60" i="137"/>
  <c r="D59" i="137"/>
  <c r="C59" i="137"/>
  <c r="B59" i="137"/>
  <c r="D58" i="137"/>
  <c r="C58" i="137"/>
  <c r="B58" i="137"/>
  <c r="D57" i="137"/>
  <c r="C57" i="137"/>
  <c r="B57" i="137"/>
  <c r="D81" i="138"/>
  <c r="C81" i="138"/>
  <c r="B81" i="138"/>
  <c r="D80" i="138"/>
  <c r="C80" i="138"/>
  <c r="B80" i="138"/>
  <c r="D79" i="138"/>
  <c r="C79" i="138"/>
  <c r="B79" i="138"/>
  <c r="D78" i="138"/>
  <c r="C78" i="138"/>
  <c r="B78" i="138"/>
  <c r="D77" i="138"/>
  <c r="C77" i="138"/>
  <c r="B77" i="138"/>
  <c r="D76" i="138"/>
  <c r="C76" i="138"/>
  <c r="B76" i="138"/>
  <c r="D75" i="138"/>
  <c r="C75" i="138"/>
  <c r="B75" i="138"/>
  <c r="D74" i="138"/>
  <c r="C74" i="138"/>
  <c r="B74" i="138"/>
  <c r="D73" i="138"/>
  <c r="C73" i="138"/>
  <c r="B73" i="138"/>
  <c r="D72" i="138"/>
  <c r="C72" i="138"/>
  <c r="B72" i="138"/>
  <c r="D71" i="138"/>
  <c r="C71" i="138"/>
  <c r="B71" i="138"/>
  <c r="D70" i="138"/>
  <c r="C70" i="138"/>
  <c r="B70" i="138"/>
  <c r="D69" i="138"/>
  <c r="C69" i="138"/>
  <c r="B69" i="138"/>
  <c r="D68" i="138"/>
  <c r="C68" i="138"/>
  <c r="B68" i="138"/>
  <c r="D67" i="138"/>
  <c r="C67" i="138"/>
  <c r="B67" i="138"/>
  <c r="D66" i="138"/>
  <c r="C66" i="138"/>
  <c r="B66" i="138"/>
  <c r="D65" i="138"/>
  <c r="C65" i="138"/>
  <c r="B65" i="138"/>
  <c r="D64" i="138"/>
  <c r="C64" i="138"/>
  <c r="B64" i="138"/>
  <c r="D63" i="138"/>
  <c r="C63" i="138"/>
  <c r="B63" i="138"/>
  <c r="D62" i="138"/>
  <c r="C62" i="138"/>
  <c r="B62" i="138"/>
  <c r="D61" i="138"/>
  <c r="C61" i="138"/>
  <c r="B61" i="138"/>
  <c r="D60" i="138"/>
  <c r="C60" i="138"/>
  <c r="B60" i="138"/>
  <c r="D59" i="138"/>
  <c r="C59" i="138"/>
  <c r="B59" i="138"/>
  <c r="D58" i="138"/>
  <c r="C58" i="138"/>
  <c r="B58" i="138"/>
  <c r="D57" i="138"/>
  <c r="C57" i="138"/>
  <c r="B57" i="138"/>
  <c r="B88" i="109"/>
  <c r="B88" i="110"/>
  <c r="B88" i="111"/>
  <c r="B88" i="112"/>
  <c r="B88" i="113"/>
  <c r="B88" i="114"/>
  <c r="B88" i="115"/>
  <c r="B88" i="116"/>
  <c r="B88" i="117"/>
  <c r="B88" i="118"/>
  <c r="B88" i="119"/>
  <c r="B88" i="120"/>
  <c r="B88" i="121"/>
  <c r="B88" i="122"/>
  <c r="B88" i="123"/>
  <c r="B88" i="124"/>
  <c r="B88" i="125"/>
  <c r="B88" i="126"/>
  <c r="B88" i="127"/>
  <c r="B88" i="128"/>
  <c r="B88" i="129"/>
  <c r="B88" i="130"/>
  <c r="B88" i="131"/>
  <c r="B88" i="132"/>
  <c r="B88" i="133"/>
  <c r="B88" i="134"/>
  <c r="B88" i="135"/>
  <c r="B88" i="136"/>
  <c r="B88" i="137"/>
  <c r="B88" i="138"/>
  <c r="B88" i="4"/>
  <c r="B86" i="109"/>
  <c r="B86" i="110"/>
  <c r="B86" i="111"/>
  <c r="B86" i="112"/>
  <c r="B86" i="113"/>
  <c r="B86" i="114"/>
  <c r="B86" i="115"/>
  <c r="B86" i="116"/>
  <c r="B86" i="117"/>
  <c r="B86" i="118"/>
  <c r="B86" i="119"/>
  <c r="B86" i="120"/>
  <c r="B86" i="121"/>
  <c r="B86" i="122"/>
  <c r="B86" i="123"/>
  <c r="B86" i="124"/>
  <c r="B86" i="125"/>
  <c r="B86" i="126"/>
  <c r="B86" i="127"/>
  <c r="B86" i="128"/>
  <c r="B86" i="129"/>
  <c r="B86" i="130"/>
  <c r="B86" i="131"/>
  <c r="B86" i="132"/>
  <c r="B86" i="133"/>
  <c r="B86" i="134"/>
  <c r="B86" i="135"/>
  <c r="B86" i="136"/>
  <c r="B86" i="137"/>
  <c r="B86" i="138"/>
  <c r="B86" i="4"/>
  <c r="B82" i="115"/>
  <c r="D4" i="4"/>
  <c r="D4" i="109" s="1"/>
  <c r="E4" i="109"/>
  <c r="E4" i="4"/>
  <c r="E4" i="1"/>
  <c r="D96" i="4"/>
  <c r="D102" i="4"/>
  <c r="D101" i="4"/>
  <c r="D100" i="4"/>
  <c r="D99" i="4"/>
  <c r="D98" i="4"/>
  <c r="D97" i="4"/>
  <c r="D95" i="4"/>
  <c r="D94" i="4"/>
  <c r="D93" i="4"/>
  <c r="D92" i="4"/>
  <c r="D91" i="4"/>
  <c r="D90" i="4"/>
  <c r="D89" i="4"/>
  <c r="D88" i="4"/>
  <c r="D87" i="4"/>
  <c r="D86" i="4"/>
  <c r="D85" i="4"/>
  <c r="D84" i="4"/>
  <c r="D83" i="4"/>
  <c r="D82" i="4"/>
  <c r="C106" i="4"/>
  <c r="C105" i="4"/>
  <c r="C104" i="4"/>
  <c r="C103" i="4"/>
  <c r="C102" i="4"/>
  <c r="C101" i="4"/>
  <c r="C100" i="4"/>
  <c r="C99" i="4"/>
  <c r="C98" i="4"/>
  <c r="C97" i="4"/>
  <c r="C96" i="4"/>
  <c r="C95" i="4"/>
  <c r="C94" i="4"/>
  <c r="C93" i="4"/>
  <c r="C92" i="4"/>
  <c r="C91" i="4"/>
  <c r="C90" i="4"/>
  <c r="C89" i="4"/>
  <c r="C88" i="4"/>
  <c r="C87" i="4"/>
  <c r="C86" i="4"/>
  <c r="C85" i="4"/>
  <c r="C84" i="4"/>
  <c r="C83" i="4"/>
  <c r="C82" i="4"/>
  <c r="B106" i="4"/>
  <c r="B105" i="4"/>
  <c r="B104" i="4"/>
  <c r="B103" i="4"/>
  <c r="B102" i="4"/>
  <c r="B101" i="4"/>
  <c r="B100" i="4"/>
  <c r="B99" i="4"/>
  <c r="B98" i="4"/>
  <c r="B97" i="4"/>
  <c r="B96" i="4"/>
  <c r="B95" i="4"/>
  <c r="B94" i="4"/>
  <c r="B93" i="4"/>
  <c r="B92" i="4"/>
  <c r="B91" i="4"/>
  <c r="B90" i="4"/>
  <c r="B89" i="4"/>
  <c r="B87" i="4"/>
  <c r="B85" i="4"/>
  <c r="B84" i="4"/>
  <c r="B83" i="4"/>
  <c r="B82" i="4"/>
  <c r="D106" i="112"/>
  <c r="C106" i="112"/>
  <c r="B106" i="112"/>
  <c r="D105" i="112"/>
  <c r="C105" i="112"/>
  <c r="B105" i="112"/>
  <c r="D104" i="112"/>
  <c r="C104" i="112"/>
  <c r="B104" i="112"/>
  <c r="D103" i="112"/>
  <c r="C103" i="112"/>
  <c r="B103" i="112"/>
  <c r="D102" i="112"/>
  <c r="C102" i="112"/>
  <c r="B102" i="112"/>
  <c r="D101" i="112"/>
  <c r="C101" i="112"/>
  <c r="B101" i="112"/>
  <c r="D100" i="112"/>
  <c r="C100" i="112"/>
  <c r="B100" i="112"/>
  <c r="D99" i="112"/>
  <c r="C99" i="112"/>
  <c r="B99" i="112"/>
  <c r="D98" i="112"/>
  <c r="C98" i="112"/>
  <c r="B98" i="112"/>
  <c r="D97" i="112"/>
  <c r="C97" i="112"/>
  <c r="B97" i="112"/>
  <c r="D96" i="112"/>
  <c r="C96" i="112"/>
  <c r="B96" i="112"/>
  <c r="D95" i="112"/>
  <c r="C95" i="112"/>
  <c r="B95" i="112"/>
  <c r="D94" i="112"/>
  <c r="C94" i="112"/>
  <c r="B94" i="112"/>
  <c r="D93" i="112"/>
  <c r="C93" i="112"/>
  <c r="B93" i="112"/>
  <c r="D92" i="112"/>
  <c r="C92" i="112"/>
  <c r="B92" i="112"/>
  <c r="D91" i="112"/>
  <c r="C91" i="112"/>
  <c r="B91" i="112"/>
  <c r="D90" i="112"/>
  <c r="C90" i="112"/>
  <c r="B90" i="112"/>
  <c r="D89" i="112"/>
  <c r="C89" i="112"/>
  <c r="B89" i="112"/>
  <c r="D88" i="112"/>
  <c r="C88" i="112"/>
  <c r="D87" i="112"/>
  <c r="C87" i="112"/>
  <c r="B87" i="112"/>
  <c r="D86" i="112"/>
  <c r="C86" i="112"/>
  <c r="D85" i="112"/>
  <c r="C85" i="112"/>
  <c r="B85" i="112"/>
  <c r="D84" i="112"/>
  <c r="C84" i="112"/>
  <c r="B84" i="112"/>
  <c r="D83" i="112"/>
  <c r="C83" i="112"/>
  <c r="B83" i="112"/>
  <c r="D82" i="112"/>
  <c r="C82" i="112"/>
  <c r="B82" i="112"/>
  <c r="D106" i="113"/>
  <c r="C106" i="113"/>
  <c r="B106" i="113"/>
  <c r="D105" i="113"/>
  <c r="C105" i="113"/>
  <c r="B105" i="113"/>
  <c r="D104" i="113"/>
  <c r="C104" i="113"/>
  <c r="B104" i="113"/>
  <c r="D103" i="113"/>
  <c r="C103" i="113"/>
  <c r="B103" i="113"/>
  <c r="D102" i="113"/>
  <c r="C102" i="113"/>
  <c r="B102" i="113"/>
  <c r="D101" i="113"/>
  <c r="C101" i="113"/>
  <c r="B101" i="113"/>
  <c r="D100" i="113"/>
  <c r="C100" i="113"/>
  <c r="B100" i="113"/>
  <c r="D99" i="113"/>
  <c r="C99" i="113"/>
  <c r="B99" i="113"/>
  <c r="D98" i="113"/>
  <c r="C98" i="113"/>
  <c r="B98" i="113"/>
  <c r="D97" i="113"/>
  <c r="C97" i="113"/>
  <c r="B97" i="113"/>
  <c r="D96" i="113"/>
  <c r="C96" i="113"/>
  <c r="B96" i="113"/>
  <c r="D95" i="113"/>
  <c r="C95" i="113"/>
  <c r="B95" i="113"/>
  <c r="D94" i="113"/>
  <c r="C94" i="113"/>
  <c r="B94" i="113"/>
  <c r="D93" i="113"/>
  <c r="C93" i="113"/>
  <c r="B93" i="113"/>
  <c r="D92" i="113"/>
  <c r="C92" i="113"/>
  <c r="B92" i="113"/>
  <c r="D91" i="113"/>
  <c r="C91" i="113"/>
  <c r="B91" i="113"/>
  <c r="D90" i="113"/>
  <c r="C90" i="113"/>
  <c r="B90" i="113"/>
  <c r="D89" i="113"/>
  <c r="C89" i="113"/>
  <c r="B89" i="113"/>
  <c r="D88" i="113"/>
  <c r="C88" i="113"/>
  <c r="D87" i="113"/>
  <c r="C87" i="113"/>
  <c r="B87" i="113"/>
  <c r="D86" i="113"/>
  <c r="C86" i="113"/>
  <c r="D85" i="113"/>
  <c r="C85" i="113"/>
  <c r="B85" i="113"/>
  <c r="D84" i="113"/>
  <c r="C84" i="113"/>
  <c r="B84" i="113"/>
  <c r="D83" i="113"/>
  <c r="C83" i="113"/>
  <c r="B83" i="113"/>
  <c r="D82" i="113"/>
  <c r="C82" i="113"/>
  <c r="B82" i="113"/>
  <c r="D106" i="114"/>
  <c r="C106" i="114"/>
  <c r="B106" i="114"/>
  <c r="D105" i="114"/>
  <c r="C105" i="114"/>
  <c r="B105" i="114"/>
  <c r="D104" i="114"/>
  <c r="C104" i="114"/>
  <c r="B104" i="114"/>
  <c r="D103" i="114"/>
  <c r="C103" i="114"/>
  <c r="B103" i="114"/>
  <c r="D102" i="114"/>
  <c r="C102" i="114"/>
  <c r="B102" i="114"/>
  <c r="D101" i="114"/>
  <c r="C101" i="114"/>
  <c r="B101" i="114"/>
  <c r="D100" i="114"/>
  <c r="C100" i="114"/>
  <c r="B100" i="114"/>
  <c r="D99" i="114"/>
  <c r="C99" i="114"/>
  <c r="B99" i="114"/>
  <c r="D98" i="114"/>
  <c r="C98" i="114"/>
  <c r="B98" i="114"/>
  <c r="D97" i="114"/>
  <c r="C97" i="114"/>
  <c r="B97" i="114"/>
  <c r="D96" i="114"/>
  <c r="C96" i="114"/>
  <c r="B96" i="114"/>
  <c r="D95" i="114"/>
  <c r="C95" i="114"/>
  <c r="B95" i="114"/>
  <c r="D94" i="114"/>
  <c r="C94" i="114"/>
  <c r="B94" i="114"/>
  <c r="D93" i="114"/>
  <c r="C93" i="114"/>
  <c r="B93" i="114"/>
  <c r="D92" i="114"/>
  <c r="C92" i="114"/>
  <c r="B92" i="114"/>
  <c r="D91" i="114"/>
  <c r="C91" i="114"/>
  <c r="B91" i="114"/>
  <c r="D90" i="114"/>
  <c r="C90" i="114"/>
  <c r="B90" i="114"/>
  <c r="D89" i="114"/>
  <c r="C89" i="114"/>
  <c r="B89" i="114"/>
  <c r="D88" i="114"/>
  <c r="C88" i="114"/>
  <c r="D87" i="114"/>
  <c r="C87" i="114"/>
  <c r="B87" i="114"/>
  <c r="D86" i="114"/>
  <c r="C86" i="114"/>
  <c r="D85" i="114"/>
  <c r="C85" i="114"/>
  <c r="B85" i="114"/>
  <c r="D84" i="114"/>
  <c r="C84" i="114"/>
  <c r="B84" i="114"/>
  <c r="D83" i="114"/>
  <c r="C83" i="114"/>
  <c r="B83" i="114"/>
  <c r="D82" i="114"/>
  <c r="C82" i="114"/>
  <c r="B82" i="114"/>
  <c r="D106" i="115"/>
  <c r="C106" i="115"/>
  <c r="B106" i="115"/>
  <c r="D105" i="115"/>
  <c r="C105" i="115"/>
  <c r="B105" i="115"/>
  <c r="D104" i="115"/>
  <c r="C104" i="115"/>
  <c r="B104" i="115"/>
  <c r="D103" i="115"/>
  <c r="C103" i="115"/>
  <c r="B103" i="115"/>
  <c r="D102" i="115"/>
  <c r="C102" i="115"/>
  <c r="B102" i="115"/>
  <c r="D101" i="115"/>
  <c r="C101" i="115"/>
  <c r="B101" i="115"/>
  <c r="D100" i="115"/>
  <c r="C100" i="115"/>
  <c r="B100" i="115"/>
  <c r="D99" i="115"/>
  <c r="C99" i="115"/>
  <c r="B99" i="115"/>
  <c r="D98" i="115"/>
  <c r="C98" i="115"/>
  <c r="B98" i="115"/>
  <c r="D97" i="115"/>
  <c r="C97" i="115"/>
  <c r="B97" i="115"/>
  <c r="D96" i="115"/>
  <c r="C96" i="115"/>
  <c r="B96" i="115"/>
  <c r="D95" i="115"/>
  <c r="C95" i="115"/>
  <c r="B95" i="115"/>
  <c r="D94" i="115"/>
  <c r="C94" i="115"/>
  <c r="B94" i="115"/>
  <c r="D93" i="115"/>
  <c r="C93" i="115"/>
  <c r="B93" i="115"/>
  <c r="D92" i="115"/>
  <c r="C92" i="115"/>
  <c r="B92" i="115"/>
  <c r="D91" i="115"/>
  <c r="C91" i="115"/>
  <c r="B91" i="115"/>
  <c r="D90" i="115"/>
  <c r="C90" i="115"/>
  <c r="B90" i="115"/>
  <c r="D89" i="115"/>
  <c r="C89" i="115"/>
  <c r="B89" i="115"/>
  <c r="D88" i="115"/>
  <c r="C88" i="115"/>
  <c r="D87" i="115"/>
  <c r="C87" i="115"/>
  <c r="B87" i="115"/>
  <c r="D86" i="115"/>
  <c r="C86" i="115"/>
  <c r="D85" i="115"/>
  <c r="C85" i="115"/>
  <c r="B85" i="115"/>
  <c r="D84" i="115"/>
  <c r="C84" i="115"/>
  <c r="B84" i="115"/>
  <c r="D83" i="115"/>
  <c r="C83" i="115"/>
  <c r="B83" i="115"/>
  <c r="D82" i="115"/>
  <c r="C82" i="115"/>
  <c r="D106" i="116"/>
  <c r="C106" i="116"/>
  <c r="B106" i="116"/>
  <c r="D105" i="116"/>
  <c r="C105" i="116"/>
  <c r="B105" i="116"/>
  <c r="D104" i="116"/>
  <c r="C104" i="116"/>
  <c r="B104" i="116"/>
  <c r="D103" i="116"/>
  <c r="C103" i="116"/>
  <c r="B103" i="116"/>
  <c r="D102" i="116"/>
  <c r="C102" i="116"/>
  <c r="B102" i="116"/>
  <c r="D101" i="116"/>
  <c r="C101" i="116"/>
  <c r="B101" i="116"/>
  <c r="D100" i="116"/>
  <c r="C100" i="116"/>
  <c r="B100" i="116"/>
  <c r="D99" i="116"/>
  <c r="C99" i="116"/>
  <c r="B99" i="116"/>
  <c r="D98" i="116"/>
  <c r="C98" i="116"/>
  <c r="B98" i="116"/>
  <c r="D97" i="116"/>
  <c r="C97" i="116"/>
  <c r="B97" i="116"/>
  <c r="D96" i="116"/>
  <c r="C96" i="116"/>
  <c r="B96" i="116"/>
  <c r="D95" i="116"/>
  <c r="C95" i="116"/>
  <c r="B95" i="116"/>
  <c r="D94" i="116"/>
  <c r="C94" i="116"/>
  <c r="B94" i="116"/>
  <c r="D93" i="116"/>
  <c r="C93" i="116"/>
  <c r="B93" i="116"/>
  <c r="D92" i="116"/>
  <c r="C92" i="116"/>
  <c r="B92" i="116"/>
  <c r="D91" i="116"/>
  <c r="C91" i="116"/>
  <c r="B91" i="116"/>
  <c r="D90" i="116"/>
  <c r="C90" i="116"/>
  <c r="B90" i="116"/>
  <c r="D89" i="116"/>
  <c r="C89" i="116"/>
  <c r="B89" i="116"/>
  <c r="D88" i="116"/>
  <c r="C88" i="116"/>
  <c r="D87" i="116"/>
  <c r="C87" i="116"/>
  <c r="B87" i="116"/>
  <c r="D86" i="116"/>
  <c r="C86" i="116"/>
  <c r="D85" i="116"/>
  <c r="C85" i="116"/>
  <c r="B85" i="116"/>
  <c r="D84" i="116"/>
  <c r="C84" i="116"/>
  <c r="B84" i="116"/>
  <c r="D83" i="116"/>
  <c r="C83" i="116"/>
  <c r="B83" i="116"/>
  <c r="D82" i="116"/>
  <c r="C82" i="116"/>
  <c r="B82" i="116"/>
  <c r="D106" i="117"/>
  <c r="C106" i="117"/>
  <c r="B106" i="117"/>
  <c r="D105" i="117"/>
  <c r="C105" i="117"/>
  <c r="B105" i="117"/>
  <c r="D104" i="117"/>
  <c r="C104" i="117"/>
  <c r="B104" i="117"/>
  <c r="D103" i="117"/>
  <c r="C103" i="117"/>
  <c r="B103" i="117"/>
  <c r="D102" i="117"/>
  <c r="C102" i="117"/>
  <c r="B102" i="117"/>
  <c r="D101" i="117"/>
  <c r="C101" i="117"/>
  <c r="B101" i="117"/>
  <c r="D100" i="117"/>
  <c r="C100" i="117"/>
  <c r="B100" i="117"/>
  <c r="D99" i="117"/>
  <c r="C99" i="117"/>
  <c r="B99" i="117"/>
  <c r="D98" i="117"/>
  <c r="C98" i="117"/>
  <c r="B98" i="117"/>
  <c r="D97" i="117"/>
  <c r="C97" i="117"/>
  <c r="B97" i="117"/>
  <c r="D96" i="117"/>
  <c r="C96" i="117"/>
  <c r="B96" i="117"/>
  <c r="D95" i="117"/>
  <c r="C95" i="117"/>
  <c r="B95" i="117"/>
  <c r="D94" i="117"/>
  <c r="C94" i="117"/>
  <c r="B94" i="117"/>
  <c r="D93" i="117"/>
  <c r="C93" i="117"/>
  <c r="B93" i="117"/>
  <c r="D92" i="117"/>
  <c r="C92" i="117"/>
  <c r="B92" i="117"/>
  <c r="D91" i="117"/>
  <c r="C91" i="117"/>
  <c r="B91" i="117"/>
  <c r="D90" i="117"/>
  <c r="C90" i="117"/>
  <c r="B90" i="117"/>
  <c r="D89" i="117"/>
  <c r="C89" i="117"/>
  <c r="B89" i="117"/>
  <c r="D88" i="117"/>
  <c r="C88" i="117"/>
  <c r="D87" i="117"/>
  <c r="C87" i="117"/>
  <c r="B87" i="117"/>
  <c r="D86" i="117"/>
  <c r="C86" i="117"/>
  <c r="D85" i="117"/>
  <c r="C85" i="117"/>
  <c r="B85" i="117"/>
  <c r="D84" i="117"/>
  <c r="C84" i="117"/>
  <c r="B84" i="117"/>
  <c r="D83" i="117"/>
  <c r="C83" i="117"/>
  <c r="B83" i="117"/>
  <c r="D82" i="117"/>
  <c r="C82" i="117"/>
  <c r="B82" i="117"/>
  <c r="D106" i="118"/>
  <c r="C106" i="118"/>
  <c r="B106" i="118"/>
  <c r="D105" i="118"/>
  <c r="C105" i="118"/>
  <c r="B105" i="118"/>
  <c r="D104" i="118"/>
  <c r="C104" i="118"/>
  <c r="B104" i="118"/>
  <c r="D103" i="118"/>
  <c r="C103" i="118"/>
  <c r="B103" i="118"/>
  <c r="D102" i="118"/>
  <c r="C102" i="118"/>
  <c r="B102" i="118"/>
  <c r="D101" i="118"/>
  <c r="C101" i="118"/>
  <c r="B101" i="118"/>
  <c r="D100" i="118"/>
  <c r="C100" i="118"/>
  <c r="B100" i="118"/>
  <c r="D99" i="118"/>
  <c r="C99" i="118"/>
  <c r="B99" i="118"/>
  <c r="D98" i="118"/>
  <c r="C98" i="118"/>
  <c r="B98" i="118"/>
  <c r="D97" i="118"/>
  <c r="C97" i="118"/>
  <c r="B97" i="118"/>
  <c r="D96" i="118"/>
  <c r="C96" i="118"/>
  <c r="B96" i="118"/>
  <c r="D95" i="118"/>
  <c r="C95" i="118"/>
  <c r="B95" i="118"/>
  <c r="D94" i="118"/>
  <c r="C94" i="118"/>
  <c r="B94" i="118"/>
  <c r="D93" i="118"/>
  <c r="C93" i="118"/>
  <c r="B93" i="118"/>
  <c r="D92" i="118"/>
  <c r="C92" i="118"/>
  <c r="B92" i="118"/>
  <c r="D91" i="118"/>
  <c r="C91" i="118"/>
  <c r="B91" i="118"/>
  <c r="D90" i="118"/>
  <c r="C90" i="118"/>
  <c r="B90" i="118"/>
  <c r="D89" i="118"/>
  <c r="C89" i="118"/>
  <c r="B89" i="118"/>
  <c r="D88" i="118"/>
  <c r="C88" i="118"/>
  <c r="D87" i="118"/>
  <c r="C87" i="118"/>
  <c r="B87" i="118"/>
  <c r="D86" i="118"/>
  <c r="C86" i="118"/>
  <c r="D85" i="118"/>
  <c r="C85" i="118"/>
  <c r="B85" i="118"/>
  <c r="D84" i="118"/>
  <c r="C84" i="118"/>
  <c r="B84" i="118"/>
  <c r="D83" i="118"/>
  <c r="C83" i="118"/>
  <c r="B83" i="118"/>
  <c r="D82" i="118"/>
  <c r="C82" i="118"/>
  <c r="B82" i="118"/>
  <c r="D106" i="119"/>
  <c r="C106" i="119"/>
  <c r="B106" i="119"/>
  <c r="D105" i="119"/>
  <c r="C105" i="119"/>
  <c r="B105" i="119"/>
  <c r="D104" i="119"/>
  <c r="C104" i="119"/>
  <c r="B104" i="119"/>
  <c r="D103" i="119"/>
  <c r="C103" i="119"/>
  <c r="B103" i="119"/>
  <c r="D102" i="119"/>
  <c r="C102" i="119"/>
  <c r="B102" i="119"/>
  <c r="D101" i="119"/>
  <c r="C101" i="119"/>
  <c r="B101" i="119"/>
  <c r="D100" i="119"/>
  <c r="C100" i="119"/>
  <c r="B100" i="119"/>
  <c r="D99" i="119"/>
  <c r="C99" i="119"/>
  <c r="B99" i="119"/>
  <c r="D98" i="119"/>
  <c r="C98" i="119"/>
  <c r="B98" i="119"/>
  <c r="D97" i="119"/>
  <c r="C97" i="119"/>
  <c r="B97" i="119"/>
  <c r="D96" i="119"/>
  <c r="C96" i="119"/>
  <c r="B96" i="119"/>
  <c r="D95" i="119"/>
  <c r="C95" i="119"/>
  <c r="B95" i="119"/>
  <c r="D94" i="119"/>
  <c r="C94" i="119"/>
  <c r="B94" i="119"/>
  <c r="D93" i="119"/>
  <c r="C93" i="119"/>
  <c r="B93" i="119"/>
  <c r="D92" i="119"/>
  <c r="C92" i="119"/>
  <c r="B92" i="119"/>
  <c r="D91" i="119"/>
  <c r="C91" i="119"/>
  <c r="B91" i="119"/>
  <c r="D90" i="119"/>
  <c r="C90" i="119"/>
  <c r="B90" i="119"/>
  <c r="D89" i="119"/>
  <c r="C89" i="119"/>
  <c r="B89" i="119"/>
  <c r="D88" i="119"/>
  <c r="C88" i="119"/>
  <c r="D87" i="119"/>
  <c r="C87" i="119"/>
  <c r="B87" i="119"/>
  <c r="D86" i="119"/>
  <c r="C86" i="119"/>
  <c r="D85" i="119"/>
  <c r="C85" i="119"/>
  <c r="B85" i="119"/>
  <c r="D84" i="119"/>
  <c r="C84" i="119"/>
  <c r="B84" i="119"/>
  <c r="D83" i="119"/>
  <c r="C83" i="119"/>
  <c r="B83" i="119"/>
  <c r="D82" i="119"/>
  <c r="C82" i="119"/>
  <c r="B82" i="119"/>
  <c r="D106" i="120"/>
  <c r="C106" i="120"/>
  <c r="B106" i="120"/>
  <c r="D105" i="120"/>
  <c r="C105" i="120"/>
  <c r="B105" i="120"/>
  <c r="D104" i="120"/>
  <c r="C104" i="120"/>
  <c r="B104" i="120"/>
  <c r="D103" i="120"/>
  <c r="C103" i="120"/>
  <c r="B103" i="120"/>
  <c r="D102" i="120"/>
  <c r="C102" i="120"/>
  <c r="B102" i="120"/>
  <c r="D101" i="120"/>
  <c r="C101" i="120"/>
  <c r="B101" i="120"/>
  <c r="D100" i="120"/>
  <c r="C100" i="120"/>
  <c r="B100" i="120"/>
  <c r="D99" i="120"/>
  <c r="C99" i="120"/>
  <c r="B99" i="120"/>
  <c r="D98" i="120"/>
  <c r="C98" i="120"/>
  <c r="B98" i="120"/>
  <c r="D97" i="120"/>
  <c r="C97" i="120"/>
  <c r="B97" i="120"/>
  <c r="D96" i="120"/>
  <c r="C96" i="120"/>
  <c r="B96" i="120"/>
  <c r="D95" i="120"/>
  <c r="C95" i="120"/>
  <c r="B95" i="120"/>
  <c r="D94" i="120"/>
  <c r="C94" i="120"/>
  <c r="B94" i="120"/>
  <c r="D93" i="120"/>
  <c r="C93" i="120"/>
  <c r="B93" i="120"/>
  <c r="D92" i="120"/>
  <c r="C92" i="120"/>
  <c r="B92" i="120"/>
  <c r="D91" i="120"/>
  <c r="C91" i="120"/>
  <c r="B91" i="120"/>
  <c r="D90" i="120"/>
  <c r="C90" i="120"/>
  <c r="B90" i="120"/>
  <c r="D89" i="120"/>
  <c r="C89" i="120"/>
  <c r="B89" i="120"/>
  <c r="D88" i="120"/>
  <c r="C88" i="120"/>
  <c r="D87" i="120"/>
  <c r="C87" i="120"/>
  <c r="B87" i="120"/>
  <c r="D86" i="120"/>
  <c r="C86" i="120"/>
  <c r="D85" i="120"/>
  <c r="C85" i="120"/>
  <c r="B85" i="120"/>
  <c r="D84" i="120"/>
  <c r="C84" i="120"/>
  <c r="B84" i="120"/>
  <c r="D83" i="120"/>
  <c r="C83" i="120"/>
  <c r="B83" i="120"/>
  <c r="D82" i="120"/>
  <c r="C82" i="120"/>
  <c r="B82" i="120"/>
  <c r="D106" i="121"/>
  <c r="C106" i="121"/>
  <c r="B106" i="121"/>
  <c r="D105" i="121"/>
  <c r="C105" i="121"/>
  <c r="B105" i="121"/>
  <c r="D104" i="121"/>
  <c r="C104" i="121"/>
  <c r="B104" i="121"/>
  <c r="D103" i="121"/>
  <c r="C103" i="121"/>
  <c r="B103" i="121"/>
  <c r="D102" i="121"/>
  <c r="C102" i="121"/>
  <c r="B102" i="121"/>
  <c r="D101" i="121"/>
  <c r="C101" i="121"/>
  <c r="B101" i="121"/>
  <c r="D100" i="121"/>
  <c r="C100" i="121"/>
  <c r="B100" i="121"/>
  <c r="D99" i="121"/>
  <c r="C99" i="121"/>
  <c r="B99" i="121"/>
  <c r="D98" i="121"/>
  <c r="C98" i="121"/>
  <c r="B98" i="121"/>
  <c r="D97" i="121"/>
  <c r="C97" i="121"/>
  <c r="B97" i="121"/>
  <c r="D96" i="121"/>
  <c r="C96" i="121"/>
  <c r="B96" i="121"/>
  <c r="D95" i="121"/>
  <c r="C95" i="121"/>
  <c r="B95" i="121"/>
  <c r="D94" i="121"/>
  <c r="C94" i="121"/>
  <c r="B94" i="121"/>
  <c r="D93" i="121"/>
  <c r="C93" i="121"/>
  <c r="B93" i="121"/>
  <c r="D92" i="121"/>
  <c r="C92" i="121"/>
  <c r="B92" i="121"/>
  <c r="D91" i="121"/>
  <c r="C91" i="121"/>
  <c r="B91" i="121"/>
  <c r="D90" i="121"/>
  <c r="C90" i="121"/>
  <c r="B90" i="121"/>
  <c r="D89" i="121"/>
  <c r="C89" i="121"/>
  <c r="B89" i="121"/>
  <c r="D88" i="121"/>
  <c r="C88" i="121"/>
  <c r="D87" i="121"/>
  <c r="C87" i="121"/>
  <c r="B87" i="121"/>
  <c r="D86" i="121"/>
  <c r="C86" i="121"/>
  <c r="D85" i="121"/>
  <c r="C85" i="121"/>
  <c r="B85" i="121"/>
  <c r="D84" i="121"/>
  <c r="C84" i="121"/>
  <c r="B84" i="121"/>
  <c r="D83" i="121"/>
  <c r="C83" i="121"/>
  <c r="B83" i="121"/>
  <c r="D82" i="121"/>
  <c r="C82" i="121"/>
  <c r="B82" i="121"/>
  <c r="D106" i="122"/>
  <c r="C106" i="122"/>
  <c r="B106" i="122"/>
  <c r="D105" i="122"/>
  <c r="C105" i="122"/>
  <c r="B105" i="122"/>
  <c r="D104" i="122"/>
  <c r="C104" i="122"/>
  <c r="B104" i="122"/>
  <c r="D103" i="122"/>
  <c r="C103" i="122"/>
  <c r="B103" i="122"/>
  <c r="D102" i="122"/>
  <c r="C102" i="122"/>
  <c r="B102" i="122"/>
  <c r="D101" i="122"/>
  <c r="C101" i="122"/>
  <c r="B101" i="122"/>
  <c r="D100" i="122"/>
  <c r="C100" i="122"/>
  <c r="B100" i="122"/>
  <c r="D99" i="122"/>
  <c r="C99" i="122"/>
  <c r="B99" i="122"/>
  <c r="D98" i="122"/>
  <c r="C98" i="122"/>
  <c r="B98" i="122"/>
  <c r="D97" i="122"/>
  <c r="C97" i="122"/>
  <c r="B97" i="122"/>
  <c r="D96" i="122"/>
  <c r="C96" i="122"/>
  <c r="B96" i="122"/>
  <c r="D95" i="122"/>
  <c r="C95" i="122"/>
  <c r="B95" i="122"/>
  <c r="D94" i="122"/>
  <c r="C94" i="122"/>
  <c r="B94" i="122"/>
  <c r="D93" i="122"/>
  <c r="C93" i="122"/>
  <c r="B93" i="122"/>
  <c r="D92" i="122"/>
  <c r="C92" i="122"/>
  <c r="B92" i="122"/>
  <c r="D91" i="122"/>
  <c r="C91" i="122"/>
  <c r="B91" i="122"/>
  <c r="D90" i="122"/>
  <c r="C90" i="122"/>
  <c r="B90" i="122"/>
  <c r="D89" i="122"/>
  <c r="C89" i="122"/>
  <c r="B89" i="122"/>
  <c r="D88" i="122"/>
  <c r="C88" i="122"/>
  <c r="D87" i="122"/>
  <c r="C87" i="122"/>
  <c r="B87" i="122"/>
  <c r="D86" i="122"/>
  <c r="C86" i="122"/>
  <c r="D85" i="122"/>
  <c r="C85" i="122"/>
  <c r="B85" i="122"/>
  <c r="D84" i="122"/>
  <c r="C84" i="122"/>
  <c r="B84" i="122"/>
  <c r="D83" i="122"/>
  <c r="C83" i="122"/>
  <c r="B83" i="122"/>
  <c r="D82" i="122"/>
  <c r="C82" i="122"/>
  <c r="B82" i="122"/>
  <c r="D106" i="123"/>
  <c r="C106" i="123"/>
  <c r="B106" i="123"/>
  <c r="D105" i="123"/>
  <c r="C105" i="123"/>
  <c r="B105" i="123"/>
  <c r="D104" i="123"/>
  <c r="C104" i="123"/>
  <c r="B104" i="123"/>
  <c r="D103" i="123"/>
  <c r="C103" i="123"/>
  <c r="B103" i="123"/>
  <c r="D102" i="123"/>
  <c r="C102" i="123"/>
  <c r="B102" i="123"/>
  <c r="D101" i="123"/>
  <c r="C101" i="123"/>
  <c r="B101" i="123"/>
  <c r="D100" i="123"/>
  <c r="C100" i="123"/>
  <c r="B100" i="123"/>
  <c r="D99" i="123"/>
  <c r="C99" i="123"/>
  <c r="B99" i="123"/>
  <c r="D98" i="123"/>
  <c r="C98" i="123"/>
  <c r="B98" i="123"/>
  <c r="D97" i="123"/>
  <c r="C97" i="123"/>
  <c r="B97" i="123"/>
  <c r="D96" i="123"/>
  <c r="C96" i="123"/>
  <c r="B96" i="123"/>
  <c r="D95" i="123"/>
  <c r="C95" i="123"/>
  <c r="B95" i="123"/>
  <c r="D94" i="123"/>
  <c r="C94" i="123"/>
  <c r="B94" i="123"/>
  <c r="D93" i="123"/>
  <c r="C93" i="123"/>
  <c r="B93" i="123"/>
  <c r="D92" i="123"/>
  <c r="C92" i="123"/>
  <c r="B92" i="123"/>
  <c r="D91" i="123"/>
  <c r="C91" i="123"/>
  <c r="B91" i="123"/>
  <c r="D90" i="123"/>
  <c r="C90" i="123"/>
  <c r="B90" i="123"/>
  <c r="D89" i="123"/>
  <c r="C89" i="123"/>
  <c r="B89" i="123"/>
  <c r="D88" i="123"/>
  <c r="C88" i="123"/>
  <c r="D87" i="123"/>
  <c r="C87" i="123"/>
  <c r="B87" i="123"/>
  <c r="D86" i="123"/>
  <c r="C86" i="123"/>
  <c r="D85" i="123"/>
  <c r="C85" i="123"/>
  <c r="B85" i="123"/>
  <c r="D84" i="123"/>
  <c r="C84" i="123"/>
  <c r="B84" i="123"/>
  <c r="D83" i="123"/>
  <c r="C83" i="123"/>
  <c r="B83" i="123"/>
  <c r="D82" i="123"/>
  <c r="C82" i="123"/>
  <c r="B82" i="123"/>
  <c r="D106" i="124"/>
  <c r="C106" i="124"/>
  <c r="B106" i="124"/>
  <c r="D105" i="124"/>
  <c r="C105" i="124"/>
  <c r="B105" i="124"/>
  <c r="D104" i="124"/>
  <c r="C104" i="124"/>
  <c r="B104" i="124"/>
  <c r="D103" i="124"/>
  <c r="C103" i="124"/>
  <c r="B103" i="124"/>
  <c r="D102" i="124"/>
  <c r="C102" i="124"/>
  <c r="B102" i="124"/>
  <c r="D101" i="124"/>
  <c r="C101" i="124"/>
  <c r="B101" i="124"/>
  <c r="D100" i="124"/>
  <c r="C100" i="124"/>
  <c r="B100" i="124"/>
  <c r="D99" i="124"/>
  <c r="C99" i="124"/>
  <c r="B99" i="124"/>
  <c r="D98" i="124"/>
  <c r="C98" i="124"/>
  <c r="B98" i="124"/>
  <c r="D97" i="124"/>
  <c r="C97" i="124"/>
  <c r="B97" i="124"/>
  <c r="D96" i="124"/>
  <c r="C96" i="124"/>
  <c r="B96" i="124"/>
  <c r="D95" i="124"/>
  <c r="C95" i="124"/>
  <c r="B95" i="124"/>
  <c r="D94" i="124"/>
  <c r="C94" i="124"/>
  <c r="B94" i="124"/>
  <c r="D93" i="124"/>
  <c r="C93" i="124"/>
  <c r="B93" i="124"/>
  <c r="D92" i="124"/>
  <c r="C92" i="124"/>
  <c r="B92" i="124"/>
  <c r="D91" i="124"/>
  <c r="C91" i="124"/>
  <c r="B91" i="124"/>
  <c r="D90" i="124"/>
  <c r="C90" i="124"/>
  <c r="B90" i="124"/>
  <c r="D89" i="124"/>
  <c r="C89" i="124"/>
  <c r="B89" i="124"/>
  <c r="D88" i="124"/>
  <c r="C88" i="124"/>
  <c r="D87" i="124"/>
  <c r="C87" i="124"/>
  <c r="B87" i="124"/>
  <c r="D86" i="124"/>
  <c r="C86" i="124"/>
  <c r="D85" i="124"/>
  <c r="C85" i="124"/>
  <c r="B85" i="124"/>
  <c r="D84" i="124"/>
  <c r="C84" i="124"/>
  <c r="B84" i="124"/>
  <c r="D83" i="124"/>
  <c r="C83" i="124"/>
  <c r="B83" i="124"/>
  <c r="D82" i="124"/>
  <c r="C82" i="124"/>
  <c r="B82" i="124"/>
  <c r="D106" i="125"/>
  <c r="C106" i="125"/>
  <c r="B106" i="125"/>
  <c r="D105" i="125"/>
  <c r="C105" i="125"/>
  <c r="B105" i="125"/>
  <c r="D104" i="125"/>
  <c r="C104" i="125"/>
  <c r="B104" i="125"/>
  <c r="D103" i="125"/>
  <c r="C103" i="125"/>
  <c r="B103" i="125"/>
  <c r="D102" i="125"/>
  <c r="C102" i="125"/>
  <c r="B102" i="125"/>
  <c r="D101" i="125"/>
  <c r="C101" i="125"/>
  <c r="B101" i="125"/>
  <c r="D100" i="125"/>
  <c r="C100" i="125"/>
  <c r="B100" i="125"/>
  <c r="D99" i="125"/>
  <c r="C99" i="125"/>
  <c r="B99" i="125"/>
  <c r="D98" i="125"/>
  <c r="C98" i="125"/>
  <c r="B98" i="125"/>
  <c r="D97" i="125"/>
  <c r="C97" i="125"/>
  <c r="B97" i="125"/>
  <c r="D96" i="125"/>
  <c r="C96" i="125"/>
  <c r="B96" i="125"/>
  <c r="D95" i="125"/>
  <c r="C95" i="125"/>
  <c r="B95" i="125"/>
  <c r="D94" i="125"/>
  <c r="C94" i="125"/>
  <c r="B94" i="125"/>
  <c r="D93" i="125"/>
  <c r="C93" i="125"/>
  <c r="B93" i="125"/>
  <c r="D92" i="125"/>
  <c r="C92" i="125"/>
  <c r="B92" i="125"/>
  <c r="D91" i="125"/>
  <c r="C91" i="125"/>
  <c r="B91" i="125"/>
  <c r="D90" i="125"/>
  <c r="C90" i="125"/>
  <c r="B90" i="125"/>
  <c r="D89" i="125"/>
  <c r="C89" i="125"/>
  <c r="B89" i="125"/>
  <c r="D88" i="125"/>
  <c r="C88" i="125"/>
  <c r="D87" i="125"/>
  <c r="C87" i="125"/>
  <c r="B87" i="125"/>
  <c r="D86" i="125"/>
  <c r="C86" i="125"/>
  <c r="D85" i="125"/>
  <c r="C85" i="125"/>
  <c r="B85" i="125"/>
  <c r="D84" i="125"/>
  <c r="C84" i="125"/>
  <c r="B84" i="125"/>
  <c r="D83" i="125"/>
  <c r="C83" i="125"/>
  <c r="B83" i="125"/>
  <c r="D82" i="125"/>
  <c r="C82" i="125"/>
  <c r="B82" i="125"/>
  <c r="D106" i="126"/>
  <c r="C106" i="126"/>
  <c r="B106" i="126"/>
  <c r="D105" i="126"/>
  <c r="C105" i="126"/>
  <c r="B105" i="126"/>
  <c r="D104" i="126"/>
  <c r="C104" i="126"/>
  <c r="B104" i="126"/>
  <c r="D103" i="126"/>
  <c r="C103" i="126"/>
  <c r="B103" i="126"/>
  <c r="D102" i="126"/>
  <c r="C102" i="126"/>
  <c r="B102" i="126"/>
  <c r="D101" i="126"/>
  <c r="C101" i="126"/>
  <c r="B101" i="126"/>
  <c r="D100" i="126"/>
  <c r="C100" i="126"/>
  <c r="B100" i="126"/>
  <c r="D99" i="126"/>
  <c r="C99" i="126"/>
  <c r="B99" i="126"/>
  <c r="D98" i="126"/>
  <c r="C98" i="126"/>
  <c r="B98" i="126"/>
  <c r="D97" i="126"/>
  <c r="C97" i="126"/>
  <c r="B97" i="126"/>
  <c r="D96" i="126"/>
  <c r="C96" i="126"/>
  <c r="B96" i="126"/>
  <c r="D95" i="126"/>
  <c r="C95" i="126"/>
  <c r="B95" i="126"/>
  <c r="D94" i="126"/>
  <c r="C94" i="126"/>
  <c r="B94" i="126"/>
  <c r="D93" i="126"/>
  <c r="C93" i="126"/>
  <c r="B93" i="126"/>
  <c r="D92" i="126"/>
  <c r="C92" i="126"/>
  <c r="B92" i="126"/>
  <c r="D91" i="126"/>
  <c r="C91" i="126"/>
  <c r="B91" i="126"/>
  <c r="D90" i="126"/>
  <c r="C90" i="126"/>
  <c r="B90" i="126"/>
  <c r="D89" i="126"/>
  <c r="C89" i="126"/>
  <c r="B89" i="126"/>
  <c r="D88" i="126"/>
  <c r="C88" i="126"/>
  <c r="D87" i="126"/>
  <c r="C87" i="126"/>
  <c r="B87" i="126"/>
  <c r="D86" i="126"/>
  <c r="C86" i="126"/>
  <c r="D85" i="126"/>
  <c r="C85" i="126"/>
  <c r="B85" i="126"/>
  <c r="D84" i="126"/>
  <c r="C84" i="126"/>
  <c r="B84" i="126"/>
  <c r="D83" i="126"/>
  <c r="C83" i="126"/>
  <c r="B83" i="126"/>
  <c r="D82" i="126"/>
  <c r="C82" i="126"/>
  <c r="B82" i="126"/>
  <c r="D106" i="127"/>
  <c r="C106" i="127"/>
  <c r="B106" i="127"/>
  <c r="D105" i="127"/>
  <c r="C105" i="127"/>
  <c r="B105" i="127"/>
  <c r="D104" i="127"/>
  <c r="C104" i="127"/>
  <c r="B104" i="127"/>
  <c r="D103" i="127"/>
  <c r="C103" i="127"/>
  <c r="B103" i="127"/>
  <c r="D102" i="127"/>
  <c r="C102" i="127"/>
  <c r="B102" i="127"/>
  <c r="D101" i="127"/>
  <c r="C101" i="127"/>
  <c r="B101" i="127"/>
  <c r="D100" i="127"/>
  <c r="C100" i="127"/>
  <c r="B100" i="127"/>
  <c r="D99" i="127"/>
  <c r="C99" i="127"/>
  <c r="B99" i="127"/>
  <c r="D98" i="127"/>
  <c r="C98" i="127"/>
  <c r="B98" i="127"/>
  <c r="D97" i="127"/>
  <c r="C97" i="127"/>
  <c r="B97" i="127"/>
  <c r="D96" i="127"/>
  <c r="C96" i="127"/>
  <c r="B96" i="127"/>
  <c r="D95" i="127"/>
  <c r="C95" i="127"/>
  <c r="B95" i="127"/>
  <c r="D94" i="127"/>
  <c r="C94" i="127"/>
  <c r="B94" i="127"/>
  <c r="D93" i="127"/>
  <c r="C93" i="127"/>
  <c r="B93" i="127"/>
  <c r="D92" i="127"/>
  <c r="C92" i="127"/>
  <c r="B92" i="127"/>
  <c r="D91" i="127"/>
  <c r="C91" i="127"/>
  <c r="B91" i="127"/>
  <c r="D90" i="127"/>
  <c r="C90" i="127"/>
  <c r="B90" i="127"/>
  <c r="D89" i="127"/>
  <c r="C89" i="127"/>
  <c r="B89" i="127"/>
  <c r="D88" i="127"/>
  <c r="C88" i="127"/>
  <c r="D87" i="127"/>
  <c r="C87" i="127"/>
  <c r="B87" i="127"/>
  <c r="D86" i="127"/>
  <c r="C86" i="127"/>
  <c r="D85" i="127"/>
  <c r="C85" i="127"/>
  <c r="B85" i="127"/>
  <c r="D84" i="127"/>
  <c r="C84" i="127"/>
  <c r="B84" i="127"/>
  <c r="D83" i="127"/>
  <c r="C83" i="127"/>
  <c r="B83" i="127"/>
  <c r="D82" i="127"/>
  <c r="C82" i="127"/>
  <c r="B82" i="127"/>
  <c r="D106" i="128"/>
  <c r="C106" i="128"/>
  <c r="B106" i="128"/>
  <c r="D105" i="128"/>
  <c r="C105" i="128"/>
  <c r="B105" i="128"/>
  <c r="D104" i="128"/>
  <c r="C104" i="128"/>
  <c r="B104" i="128"/>
  <c r="D103" i="128"/>
  <c r="C103" i="128"/>
  <c r="B103" i="128"/>
  <c r="D102" i="128"/>
  <c r="C102" i="128"/>
  <c r="B102" i="128"/>
  <c r="D101" i="128"/>
  <c r="C101" i="128"/>
  <c r="B101" i="128"/>
  <c r="D100" i="128"/>
  <c r="C100" i="128"/>
  <c r="B100" i="128"/>
  <c r="D99" i="128"/>
  <c r="C99" i="128"/>
  <c r="B99" i="128"/>
  <c r="D98" i="128"/>
  <c r="C98" i="128"/>
  <c r="B98" i="128"/>
  <c r="D97" i="128"/>
  <c r="C97" i="128"/>
  <c r="B97" i="128"/>
  <c r="D96" i="128"/>
  <c r="C96" i="128"/>
  <c r="B96" i="128"/>
  <c r="D95" i="128"/>
  <c r="C95" i="128"/>
  <c r="B95" i="128"/>
  <c r="D94" i="128"/>
  <c r="C94" i="128"/>
  <c r="B94" i="128"/>
  <c r="D93" i="128"/>
  <c r="C93" i="128"/>
  <c r="B93" i="128"/>
  <c r="D92" i="128"/>
  <c r="C92" i="128"/>
  <c r="B92" i="128"/>
  <c r="D91" i="128"/>
  <c r="C91" i="128"/>
  <c r="B91" i="128"/>
  <c r="D90" i="128"/>
  <c r="C90" i="128"/>
  <c r="B90" i="128"/>
  <c r="D89" i="128"/>
  <c r="C89" i="128"/>
  <c r="B89" i="128"/>
  <c r="D88" i="128"/>
  <c r="C88" i="128"/>
  <c r="D87" i="128"/>
  <c r="C87" i="128"/>
  <c r="B87" i="128"/>
  <c r="D86" i="128"/>
  <c r="C86" i="128"/>
  <c r="D85" i="128"/>
  <c r="C85" i="128"/>
  <c r="B85" i="128"/>
  <c r="D84" i="128"/>
  <c r="C84" i="128"/>
  <c r="B84" i="128"/>
  <c r="D83" i="128"/>
  <c r="C83" i="128"/>
  <c r="B83" i="128"/>
  <c r="D82" i="128"/>
  <c r="C82" i="128"/>
  <c r="B82" i="128"/>
  <c r="D106" i="129"/>
  <c r="C106" i="129"/>
  <c r="B106" i="129"/>
  <c r="D105" i="129"/>
  <c r="C105" i="129"/>
  <c r="B105" i="129"/>
  <c r="D104" i="129"/>
  <c r="C104" i="129"/>
  <c r="B104" i="129"/>
  <c r="D103" i="129"/>
  <c r="C103" i="129"/>
  <c r="B103" i="129"/>
  <c r="D102" i="129"/>
  <c r="C102" i="129"/>
  <c r="B102" i="129"/>
  <c r="D101" i="129"/>
  <c r="C101" i="129"/>
  <c r="B101" i="129"/>
  <c r="D100" i="129"/>
  <c r="C100" i="129"/>
  <c r="B100" i="129"/>
  <c r="D99" i="129"/>
  <c r="C99" i="129"/>
  <c r="B99" i="129"/>
  <c r="D98" i="129"/>
  <c r="C98" i="129"/>
  <c r="B98" i="129"/>
  <c r="D97" i="129"/>
  <c r="C97" i="129"/>
  <c r="B97" i="129"/>
  <c r="D96" i="129"/>
  <c r="C96" i="129"/>
  <c r="B96" i="129"/>
  <c r="D95" i="129"/>
  <c r="C95" i="129"/>
  <c r="B95" i="129"/>
  <c r="D94" i="129"/>
  <c r="C94" i="129"/>
  <c r="B94" i="129"/>
  <c r="D93" i="129"/>
  <c r="C93" i="129"/>
  <c r="B93" i="129"/>
  <c r="D92" i="129"/>
  <c r="C92" i="129"/>
  <c r="B92" i="129"/>
  <c r="D91" i="129"/>
  <c r="C91" i="129"/>
  <c r="B91" i="129"/>
  <c r="D90" i="129"/>
  <c r="C90" i="129"/>
  <c r="B90" i="129"/>
  <c r="D89" i="129"/>
  <c r="C89" i="129"/>
  <c r="B89" i="129"/>
  <c r="D88" i="129"/>
  <c r="C88" i="129"/>
  <c r="D87" i="129"/>
  <c r="C87" i="129"/>
  <c r="B87" i="129"/>
  <c r="D86" i="129"/>
  <c r="C86" i="129"/>
  <c r="D85" i="129"/>
  <c r="C85" i="129"/>
  <c r="B85" i="129"/>
  <c r="D84" i="129"/>
  <c r="C84" i="129"/>
  <c r="B84" i="129"/>
  <c r="D83" i="129"/>
  <c r="C83" i="129"/>
  <c r="B83" i="129"/>
  <c r="D82" i="129"/>
  <c r="C82" i="129"/>
  <c r="B82" i="129"/>
  <c r="D106" i="130"/>
  <c r="C106" i="130"/>
  <c r="B106" i="130"/>
  <c r="D105" i="130"/>
  <c r="C105" i="130"/>
  <c r="B105" i="130"/>
  <c r="D104" i="130"/>
  <c r="C104" i="130"/>
  <c r="B104" i="130"/>
  <c r="D103" i="130"/>
  <c r="C103" i="130"/>
  <c r="B103" i="130"/>
  <c r="D102" i="130"/>
  <c r="C102" i="130"/>
  <c r="B102" i="130"/>
  <c r="D101" i="130"/>
  <c r="C101" i="130"/>
  <c r="B101" i="130"/>
  <c r="D100" i="130"/>
  <c r="C100" i="130"/>
  <c r="B100" i="130"/>
  <c r="D99" i="130"/>
  <c r="C99" i="130"/>
  <c r="B99" i="130"/>
  <c r="D98" i="130"/>
  <c r="C98" i="130"/>
  <c r="B98" i="130"/>
  <c r="D97" i="130"/>
  <c r="C97" i="130"/>
  <c r="B97" i="130"/>
  <c r="D96" i="130"/>
  <c r="C96" i="130"/>
  <c r="B96" i="130"/>
  <c r="D95" i="130"/>
  <c r="C95" i="130"/>
  <c r="B95" i="130"/>
  <c r="D94" i="130"/>
  <c r="C94" i="130"/>
  <c r="B94" i="130"/>
  <c r="D93" i="130"/>
  <c r="C93" i="130"/>
  <c r="B93" i="130"/>
  <c r="D92" i="130"/>
  <c r="C92" i="130"/>
  <c r="B92" i="130"/>
  <c r="D91" i="130"/>
  <c r="C91" i="130"/>
  <c r="B91" i="130"/>
  <c r="D90" i="130"/>
  <c r="C90" i="130"/>
  <c r="B90" i="130"/>
  <c r="D89" i="130"/>
  <c r="C89" i="130"/>
  <c r="B89" i="130"/>
  <c r="D88" i="130"/>
  <c r="C88" i="130"/>
  <c r="D87" i="130"/>
  <c r="C87" i="130"/>
  <c r="B87" i="130"/>
  <c r="D86" i="130"/>
  <c r="C86" i="130"/>
  <c r="D85" i="130"/>
  <c r="C85" i="130"/>
  <c r="B85" i="130"/>
  <c r="D84" i="130"/>
  <c r="C84" i="130"/>
  <c r="B84" i="130"/>
  <c r="D83" i="130"/>
  <c r="C83" i="130"/>
  <c r="B83" i="130"/>
  <c r="D82" i="130"/>
  <c r="C82" i="130"/>
  <c r="B82" i="130"/>
  <c r="D106" i="131"/>
  <c r="C106" i="131"/>
  <c r="B106" i="131"/>
  <c r="D105" i="131"/>
  <c r="C105" i="131"/>
  <c r="B105" i="131"/>
  <c r="D104" i="131"/>
  <c r="C104" i="131"/>
  <c r="B104" i="131"/>
  <c r="D103" i="131"/>
  <c r="C103" i="131"/>
  <c r="B103" i="131"/>
  <c r="D102" i="131"/>
  <c r="C102" i="131"/>
  <c r="B102" i="131"/>
  <c r="D101" i="131"/>
  <c r="C101" i="131"/>
  <c r="B101" i="131"/>
  <c r="D100" i="131"/>
  <c r="C100" i="131"/>
  <c r="B100" i="131"/>
  <c r="D99" i="131"/>
  <c r="C99" i="131"/>
  <c r="B99" i="131"/>
  <c r="D98" i="131"/>
  <c r="C98" i="131"/>
  <c r="B98" i="131"/>
  <c r="D97" i="131"/>
  <c r="C97" i="131"/>
  <c r="B97" i="131"/>
  <c r="D96" i="131"/>
  <c r="C96" i="131"/>
  <c r="B96" i="131"/>
  <c r="D95" i="131"/>
  <c r="C95" i="131"/>
  <c r="B95" i="131"/>
  <c r="D94" i="131"/>
  <c r="C94" i="131"/>
  <c r="B94" i="131"/>
  <c r="D93" i="131"/>
  <c r="C93" i="131"/>
  <c r="B93" i="131"/>
  <c r="D92" i="131"/>
  <c r="C92" i="131"/>
  <c r="B92" i="131"/>
  <c r="D91" i="131"/>
  <c r="C91" i="131"/>
  <c r="B91" i="131"/>
  <c r="D90" i="131"/>
  <c r="C90" i="131"/>
  <c r="B90" i="131"/>
  <c r="D89" i="131"/>
  <c r="C89" i="131"/>
  <c r="B89" i="131"/>
  <c r="D88" i="131"/>
  <c r="C88" i="131"/>
  <c r="D87" i="131"/>
  <c r="C87" i="131"/>
  <c r="B87" i="131"/>
  <c r="D86" i="131"/>
  <c r="C86" i="131"/>
  <c r="D85" i="131"/>
  <c r="C85" i="131"/>
  <c r="B85" i="131"/>
  <c r="D84" i="131"/>
  <c r="C84" i="131"/>
  <c r="B84" i="131"/>
  <c r="D83" i="131"/>
  <c r="C83" i="131"/>
  <c r="B83" i="131"/>
  <c r="D82" i="131"/>
  <c r="C82" i="131"/>
  <c r="B82" i="131"/>
  <c r="D106" i="132"/>
  <c r="C106" i="132"/>
  <c r="B106" i="132"/>
  <c r="D105" i="132"/>
  <c r="C105" i="132"/>
  <c r="B105" i="132"/>
  <c r="D104" i="132"/>
  <c r="C104" i="132"/>
  <c r="B104" i="132"/>
  <c r="D103" i="132"/>
  <c r="C103" i="132"/>
  <c r="B103" i="132"/>
  <c r="D102" i="132"/>
  <c r="C102" i="132"/>
  <c r="B102" i="132"/>
  <c r="D101" i="132"/>
  <c r="C101" i="132"/>
  <c r="B101" i="132"/>
  <c r="D100" i="132"/>
  <c r="C100" i="132"/>
  <c r="B100" i="132"/>
  <c r="D99" i="132"/>
  <c r="C99" i="132"/>
  <c r="B99" i="132"/>
  <c r="D98" i="132"/>
  <c r="C98" i="132"/>
  <c r="B98" i="132"/>
  <c r="D97" i="132"/>
  <c r="C97" i="132"/>
  <c r="B97" i="132"/>
  <c r="D96" i="132"/>
  <c r="C96" i="132"/>
  <c r="B96" i="132"/>
  <c r="D95" i="132"/>
  <c r="C95" i="132"/>
  <c r="B95" i="132"/>
  <c r="D94" i="132"/>
  <c r="C94" i="132"/>
  <c r="B94" i="132"/>
  <c r="D93" i="132"/>
  <c r="C93" i="132"/>
  <c r="B93" i="132"/>
  <c r="D92" i="132"/>
  <c r="C92" i="132"/>
  <c r="B92" i="132"/>
  <c r="D91" i="132"/>
  <c r="C91" i="132"/>
  <c r="B91" i="132"/>
  <c r="D90" i="132"/>
  <c r="C90" i="132"/>
  <c r="B90" i="132"/>
  <c r="D89" i="132"/>
  <c r="C89" i="132"/>
  <c r="B89" i="132"/>
  <c r="D88" i="132"/>
  <c r="C88" i="132"/>
  <c r="D87" i="132"/>
  <c r="C87" i="132"/>
  <c r="B87" i="132"/>
  <c r="D86" i="132"/>
  <c r="C86" i="132"/>
  <c r="D85" i="132"/>
  <c r="C85" i="132"/>
  <c r="B85" i="132"/>
  <c r="D84" i="132"/>
  <c r="C84" i="132"/>
  <c r="B84" i="132"/>
  <c r="D83" i="132"/>
  <c r="C83" i="132"/>
  <c r="B83" i="132"/>
  <c r="D82" i="132"/>
  <c r="C82" i="132"/>
  <c r="B82" i="132"/>
  <c r="D106" i="133"/>
  <c r="C106" i="133"/>
  <c r="B106" i="133"/>
  <c r="D105" i="133"/>
  <c r="C105" i="133"/>
  <c r="B105" i="133"/>
  <c r="D104" i="133"/>
  <c r="C104" i="133"/>
  <c r="B104" i="133"/>
  <c r="D103" i="133"/>
  <c r="C103" i="133"/>
  <c r="B103" i="133"/>
  <c r="D102" i="133"/>
  <c r="C102" i="133"/>
  <c r="B102" i="133"/>
  <c r="D101" i="133"/>
  <c r="C101" i="133"/>
  <c r="B101" i="133"/>
  <c r="D100" i="133"/>
  <c r="C100" i="133"/>
  <c r="B100" i="133"/>
  <c r="D99" i="133"/>
  <c r="C99" i="133"/>
  <c r="B99" i="133"/>
  <c r="D98" i="133"/>
  <c r="C98" i="133"/>
  <c r="B98" i="133"/>
  <c r="D97" i="133"/>
  <c r="C97" i="133"/>
  <c r="B97" i="133"/>
  <c r="D96" i="133"/>
  <c r="C96" i="133"/>
  <c r="B96" i="133"/>
  <c r="D95" i="133"/>
  <c r="C95" i="133"/>
  <c r="B95" i="133"/>
  <c r="D94" i="133"/>
  <c r="C94" i="133"/>
  <c r="B94" i="133"/>
  <c r="D93" i="133"/>
  <c r="C93" i="133"/>
  <c r="B93" i="133"/>
  <c r="D92" i="133"/>
  <c r="C92" i="133"/>
  <c r="B92" i="133"/>
  <c r="D91" i="133"/>
  <c r="C91" i="133"/>
  <c r="B91" i="133"/>
  <c r="D90" i="133"/>
  <c r="C90" i="133"/>
  <c r="B90" i="133"/>
  <c r="D89" i="133"/>
  <c r="C89" i="133"/>
  <c r="B89" i="133"/>
  <c r="D88" i="133"/>
  <c r="C88" i="133"/>
  <c r="D87" i="133"/>
  <c r="C87" i="133"/>
  <c r="B87" i="133"/>
  <c r="D86" i="133"/>
  <c r="C86" i="133"/>
  <c r="D85" i="133"/>
  <c r="C85" i="133"/>
  <c r="B85" i="133"/>
  <c r="D84" i="133"/>
  <c r="C84" i="133"/>
  <c r="B84" i="133"/>
  <c r="D83" i="133"/>
  <c r="C83" i="133"/>
  <c r="B83" i="133"/>
  <c r="D82" i="133"/>
  <c r="C82" i="133"/>
  <c r="B82" i="133"/>
  <c r="D106" i="134"/>
  <c r="C106" i="134"/>
  <c r="B106" i="134"/>
  <c r="D105" i="134"/>
  <c r="C105" i="134"/>
  <c r="B105" i="134"/>
  <c r="D104" i="134"/>
  <c r="C104" i="134"/>
  <c r="B104" i="134"/>
  <c r="D103" i="134"/>
  <c r="C103" i="134"/>
  <c r="B103" i="134"/>
  <c r="D102" i="134"/>
  <c r="C102" i="134"/>
  <c r="B102" i="134"/>
  <c r="D101" i="134"/>
  <c r="C101" i="134"/>
  <c r="B101" i="134"/>
  <c r="D100" i="134"/>
  <c r="C100" i="134"/>
  <c r="B100" i="134"/>
  <c r="D99" i="134"/>
  <c r="C99" i="134"/>
  <c r="B99" i="134"/>
  <c r="D98" i="134"/>
  <c r="C98" i="134"/>
  <c r="B98" i="134"/>
  <c r="D97" i="134"/>
  <c r="C97" i="134"/>
  <c r="B97" i="134"/>
  <c r="D96" i="134"/>
  <c r="C96" i="134"/>
  <c r="B96" i="134"/>
  <c r="D95" i="134"/>
  <c r="C95" i="134"/>
  <c r="B95" i="134"/>
  <c r="D94" i="134"/>
  <c r="C94" i="134"/>
  <c r="B94" i="134"/>
  <c r="D93" i="134"/>
  <c r="C93" i="134"/>
  <c r="B93" i="134"/>
  <c r="D92" i="134"/>
  <c r="C92" i="134"/>
  <c r="B92" i="134"/>
  <c r="D91" i="134"/>
  <c r="C91" i="134"/>
  <c r="B91" i="134"/>
  <c r="D90" i="134"/>
  <c r="C90" i="134"/>
  <c r="B90" i="134"/>
  <c r="D89" i="134"/>
  <c r="C89" i="134"/>
  <c r="B89" i="134"/>
  <c r="D88" i="134"/>
  <c r="C88" i="134"/>
  <c r="D87" i="134"/>
  <c r="C87" i="134"/>
  <c r="B87" i="134"/>
  <c r="D86" i="134"/>
  <c r="C86" i="134"/>
  <c r="D85" i="134"/>
  <c r="C85" i="134"/>
  <c r="B85" i="134"/>
  <c r="D84" i="134"/>
  <c r="C84" i="134"/>
  <c r="B84" i="134"/>
  <c r="D83" i="134"/>
  <c r="C83" i="134"/>
  <c r="B83" i="134"/>
  <c r="D82" i="134"/>
  <c r="C82" i="134"/>
  <c r="B82" i="134"/>
  <c r="D106" i="135"/>
  <c r="C106" i="135"/>
  <c r="B106" i="135"/>
  <c r="D105" i="135"/>
  <c r="C105" i="135"/>
  <c r="B105" i="135"/>
  <c r="D104" i="135"/>
  <c r="C104" i="135"/>
  <c r="B104" i="135"/>
  <c r="D103" i="135"/>
  <c r="C103" i="135"/>
  <c r="B103" i="135"/>
  <c r="D102" i="135"/>
  <c r="C102" i="135"/>
  <c r="B102" i="135"/>
  <c r="D101" i="135"/>
  <c r="C101" i="135"/>
  <c r="B101" i="135"/>
  <c r="D100" i="135"/>
  <c r="C100" i="135"/>
  <c r="B100" i="135"/>
  <c r="D99" i="135"/>
  <c r="C99" i="135"/>
  <c r="B99" i="135"/>
  <c r="D98" i="135"/>
  <c r="C98" i="135"/>
  <c r="B98" i="135"/>
  <c r="D97" i="135"/>
  <c r="C97" i="135"/>
  <c r="B97" i="135"/>
  <c r="D96" i="135"/>
  <c r="C96" i="135"/>
  <c r="B96" i="135"/>
  <c r="D95" i="135"/>
  <c r="C95" i="135"/>
  <c r="B95" i="135"/>
  <c r="D94" i="135"/>
  <c r="C94" i="135"/>
  <c r="B94" i="135"/>
  <c r="D93" i="135"/>
  <c r="C93" i="135"/>
  <c r="B93" i="135"/>
  <c r="D92" i="135"/>
  <c r="C92" i="135"/>
  <c r="B92" i="135"/>
  <c r="D91" i="135"/>
  <c r="C91" i="135"/>
  <c r="B91" i="135"/>
  <c r="D90" i="135"/>
  <c r="C90" i="135"/>
  <c r="B90" i="135"/>
  <c r="D89" i="135"/>
  <c r="C89" i="135"/>
  <c r="B89" i="135"/>
  <c r="D88" i="135"/>
  <c r="C88" i="135"/>
  <c r="D87" i="135"/>
  <c r="C87" i="135"/>
  <c r="B87" i="135"/>
  <c r="D86" i="135"/>
  <c r="C86" i="135"/>
  <c r="D85" i="135"/>
  <c r="C85" i="135"/>
  <c r="B85" i="135"/>
  <c r="D84" i="135"/>
  <c r="C84" i="135"/>
  <c r="B84" i="135"/>
  <c r="D83" i="135"/>
  <c r="C83" i="135"/>
  <c r="B83" i="135"/>
  <c r="D82" i="135"/>
  <c r="C82" i="135"/>
  <c r="B82" i="135"/>
  <c r="D106" i="136"/>
  <c r="C106" i="136"/>
  <c r="B106" i="136"/>
  <c r="D105" i="136"/>
  <c r="C105" i="136"/>
  <c r="B105" i="136"/>
  <c r="D104" i="136"/>
  <c r="C104" i="136"/>
  <c r="B104" i="136"/>
  <c r="D103" i="136"/>
  <c r="C103" i="136"/>
  <c r="B103" i="136"/>
  <c r="D102" i="136"/>
  <c r="C102" i="136"/>
  <c r="B102" i="136"/>
  <c r="D101" i="136"/>
  <c r="C101" i="136"/>
  <c r="B101" i="136"/>
  <c r="D100" i="136"/>
  <c r="C100" i="136"/>
  <c r="B100" i="136"/>
  <c r="D99" i="136"/>
  <c r="C99" i="136"/>
  <c r="B99" i="136"/>
  <c r="D98" i="136"/>
  <c r="C98" i="136"/>
  <c r="B98" i="136"/>
  <c r="D97" i="136"/>
  <c r="C97" i="136"/>
  <c r="B97" i="136"/>
  <c r="D96" i="136"/>
  <c r="C96" i="136"/>
  <c r="B96" i="136"/>
  <c r="D95" i="136"/>
  <c r="C95" i="136"/>
  <c r="B95" i="136"/>
  <c r="D94" i="136"/>
  <c r="C94" i="136"/>
  <c r="B94" i="136"/>
  <c r="D93" i="136"/>
  <c r="C93" i="136"/>
  <c r="B93" i="136"/>
  <c r="D92" i="136"/>
  <c r="C92" i="136"/>
  <c r="B92" i="136"/>
  <c r="D91" i="136"/>
  <c r="C91" i="136"/>
  <c r="B91" i="136"/>
  <c r="D90" i="136"/>
  <c r="C90" i="136"/>
  <c r="B90" i="136"/>
  <c r="D89" i="136"/>
  <c r="C89" i="136"/>
  <c r="B89" i="136"/>
  <c r="D88" i="136"/>
  <c r="C88" i="136"/>
  <c r="D87" i="136"/>
  <c r="C87" i="136"/>
  <c r="B87" i="136"/>
  <c r="D86" i="136"/>
  <c r="C86" i="136"/>
  <c r="D85" i="136"/>
  <c r="C85" i="136"/>
  <c r="B85" i="136"/>
  <c r="D84" i="136"/>
  <c r="C84" i="136"/>
  <c r="B84" i="136"/>
  <c r="D83" i="136"/>
  <c r="C83" i="136"/>
  <c r="B83" i="136"/>
  <c r="D82" i="136"/>
  <c r="C82" i="136"/>
  <c r="B82" i="136"/>
  <c r="D106" i="137"/>
  <c r="C106" i="137"/>
  <c r="B106" i="137"/>
  <c r="D105" i="137"/>
  <c r="C105" i="137"/>
  <c r="B105" i="137"/>
  <c r="D104" i="137"/>
  <c r="C104" i="137"/>
  <c r="B104" i="137"/>
  <c r="D103" i="137"/>
  <c r="C103" i="137"/>
  <c r="B103" i="137"/>
  <c r="D102" i="137"/>
  <c r="C102" i="137"/>
  <c r="B102" i="137"/>
  <c r="D101" i="137"/>
  <c r="C101" i="137"/>
  <c r="B101" i="137"/>
  <c r="D100" i="137"/>
  <c r="C100" i="137"/>
  <c r="B100" i="137"/>
  <c r="D99" i="137"/>
  <c r="C99" i="137"/>
  <c r="B99" i="137"/>
  <c r="D98" i="137"/>
  <c r="C98" i="137"/>
  <c r="B98" i="137"/>
  <c r="D97" i="137"/>
  <c r="C97" i="137"/>
  <c r="B97" i="137"/>
  <c r="D96" i="137"/>
  <c r="C96" i="137"/>
  <c r="B96" i="137"/>
  <c r="D95" i="137"/>
  <c r="C95" i="137"/>
  <c r="B95" i="137"/>
  <c r="D94" i="137"/>
  <c r="C94" i="137"/>
  <c r="B94" i="137"/>
  <c r="D93" i="137"/>
  <c r="C93" i="137"/>
  <c r="B93" i="137"/>
  <c r="D92" i="137"/>
  <c r="C92" i="137"/>
  <c r="B92" i="137"/>
  <c r="D91" i="137"/>
  <c r="C91" i="137"/>
  <c r="B91" i="137"/>
  <c r="D90" i="137"/>
  <c r="C90" i="137"/>
  <c r="B90" i="137"/>
  <c r="D89" i="137"/>
  <c r="C89" i="137"/>
  <c r="B89" i="137"/>
  <c r="D88" i="137"/>
  <c r="C88" i="137"/>
  <c r="D87" i="137"/>
  <c r="C87" i="137"/>
  <c r="B87" i="137"/>
  <c r="D86" i="137"/>
  <c r="C86" i="137"/>
  <c r="D85" i="137"/>
  <c r="C85" i="137"/>
  <c r="B85" i="137"/>
  <c r="D84" i="137"/>
  <c r="C84" i="137"/>
  <c r="B84" i="137"/>
  <c r="D83" i="137"/>
  <c r="C83" i="137"/>
  <c r="B83" i="137"/>
  <c r="D82" i="137"/>
  <c r="C82" i="137"/>
  <c r="B82" i="137"/>
  <c r="D106" i="138"/>
  <c r="C106" i="138"/>
  <c r="B106" i="138"/>
  <c r="D105" i="138"/>
  <c r="C105" i="138"/>
  <c r="B105" i="138"/>
  <c r="D104" i="138"/>
  <c r="C104" i="138"/>
  <c r="B104" i="138"/>
  <c r="D103" i="138"/>
  <c r="C103" i="138"/>
  <c r="B103" i="138"/>
  <c r="D102" i="138"/>
  <c r="C102" i="138"/>
  <c r="B102" i="138"/>
  <c r="D101" i="138"/>
  <c r="C101" i="138"/>
  <c r="B101" i="138"/>
  <c r="D100" i="138"/>
  <c r="C100" i="138"/>
  <c r="B100" i="138"/>
  <c r="D99" i="138"/>
  <c r="C99" i="138"/>
  <c r="B99" i="138"/>
  <c r="D98" i="138"/>
  <c r="C98" i="138"/>
  <c r="B98" i="138"/>
  <c r="D97" i="138"/>
  <c r="C97" i="138"/>
  <c r="B97" i="138"/>
  <c r="D96" i="138"/>
  <c r="C96" i="138"/>
  <c r="B96" i="138"/>
  <c r="D95" i="138"/>
  <c r="C95" i="138"/>
  <c r="B95" i="138"/>
  <c r="D94" i="138"/>
  <c r="C94" i="138"/>
  <c r="B94" i="138"/>
  <c r="D93" i="138"/>
  <c r="C93" i="138"/>
  <c r="B93" i="138"/>
  <c r="D92" i="138"/>
  <c r="C92" i="138"/>
  <c r="B92" i="138"/>
  <c r="D91" i="138"/>
  <c r="C91" i="138"/>
  <c r="B91" i="138"/>
  <c r="D90" i="138"/>
  <c r="C90" i="138"/>
  <c r="B90" i="138"/>
  <c r="D89" i="138"/>
  <c r="C89" i="138"/>
  <c r="B89" i="138"/>
  <c r="D88" i="138"/>
  <c r="C88" i="138"/>
  <c r="D87" i="138"/>
  <c r="C87" i="138"/>
  <c r="B87" i="138"/>
  <c r="D86" i="138"/>
  <c r="C86" i="138"/>
  <c r="D85" i="138"/>
  <c r="C85" i="138"/>
  <c r="B85" i="138"/>
  <c r="D84" i="138"/>
  <c r="C84" i="138"/>
  <c r="B84" i="138"/>
  <c r="D83" i="138"/>
  <c r="C83" i="138"/>
  <c r="B83" i="138"/>
  <c r="D82" i="138"/>
  <c r="C82" i="138"/>
  <c r="B82" i="138"/>
  <c r="D106" i="111"/>
  <c r="C106" i="111"/>
  <c r="B106" i="111"/>
  <c r="D105" i="111"/>
  <c r="C105" i="111"/>
  <c r="B105" i="111"/>
  <c r="D104" i="111"/>
  <c r="C104" i="111"/>
  <c r="B104" i="111"/>
  <c r="D103" i="111"/>
  <c r="C103" i="111"/>
  <c r="B103" i="111"/>
  <c r="D102" i="111"/>
  <c r="C102" i="111"/>
  <c r="B102" i="111"/>
  <c r="D101" i="111"/>
  <c r="C101" i="111"/>
  <c r="B101" i="111"/>
  <c r="D100" i="111"/>
  <c r="C100" i="111"/>
  <c r="B100" i="111"/>
  <c r="D99" i="111"/>
  <c r="C99" i="111"/>
  <c r="B99" i="111"/>
  <c r="D98" i="111"/>
  <c r="C98" i="111"/>
  <c r="B98" i="111"/>
  <c r="D97" i="111"/>
  <c r="C97" i="111"/>
  <c r="B97" i="111"/>
  <c r="D96" i="111"/>
  <c r="C96" i="111"/>
  <c r="B96" i="111"/>
  <c r="D95" i="111"/>
  <c r="C95" i="111"/>
  <c r="B95" i="111"/>
  <c r="D94" i="111"/>
  <c r="C94" i="111"/>
  <c r="B94" i="111"/>
  <c r="D93" i="111"/>
  <c r="C93" i="111"/>
  <c r="B93" i="111"/>
  <c r="D92" i="111"/>
  <c r="C92" i="111"/>
  <c r="B92" i="111"/>
  <c r="D91" i="111"/>
  <c r="C91" i="111"/>
  <c r="B91" i="111"/>
  <c r="D90" i="111"/>
  <c r="C90" i="111"/>
  <c r="B90" i="111"/>
  <c r="D89" i="111"/>
  <c r="C89" i="111"/>
  <c r="B89" i="111"/>
  <c r="D88" i="111"/>
  <c r="C88" i="111"/>
  <c r="D87" i="111"/>
  <c r="C87" i="111"/>
  <c r="B87" i="111"/>
  <c r="D86" i="111"/>
  <c r="C86" i="111"/>
  <c r="D85" i="111"/>
  <c r="C85" i="111"/>
  <c r="B85" i="111"/>
  <c r="D84" i="111"/>
  <c r="C84" i="111"/>
  <c r="B84" i="111"/>
  <c r="D83" i="111"/>
  <c r="C83" i="111"/>
  <c r="B83" i="111"/>
  <c r="D82" i="111"/>
  <c r="C82" i="111"/>
  <c r="B82" i="111"/>
  <c r="D106" i="110"/>
  <c r="C106" i="110"/>
  <c r="B106" i="110"/>
  <c r="D105" i="110"/>
  <c r="C105" i="110"/>
  <c r="B105" i="110"/>
  <c r="D104" i="110"/>
  <c r="C104" i="110"/>
  <c r="B104" i="110"/>
  <c r="D103" i="110"/>
  <c r="C103" i="110"/>
  <c r="B103" i="110"/>
  <c r="D102" i="110"/>
  <c r="C102" i="110"/>
  <c r="B102" i="110"/>
  <c r="D101" i="110"/>
  <c r="C101" i="110"/>
  <c r="B101" i="110"/>
  <c r="D100" i="110"/>
  <c r="C100" i="110"/>
  <c r="B100" i="110"/>
  <c r="D99" i="110"/>
  <c r="C99" i="110"/>
  <c r="B99" i="110"/>
  <c r="D98" i="110"/>
  <c r="C98" i="110"/>
  <c r="B98" i="110"/>
  <c r="D97" i="110"/>
  <c r="C97" i="110"/>
  <c r="B97" i="110"/>
  <c r="D96" i="110"/>
  <c r="C96" i="110"/>
  <c r="B96" i="110"/>
  <c r="D95" i="110"/>
  <c r="C95" i="110"/>
  <c r="B95" i="110"/>
  <c r="D94" i="110"/>
  <c r="C94" i="110"/>
  <c r="B94" i="110"/>
  <c r="D93" i="110"/>
  <c r="C93" i="110"/>
  <c r="B93" i="110"/>
  <c r="D92" i="110"/>
  <c r="C92" i="110"/>
  <c r="B92" i="110"/>
  <c r="D91" i="110"/>
  <c r="C91" i="110"/>
  <c r="B91" i="110"/>
  <c r="D90" i="110"/>
  <c r="C90" i="110"/>
  <c r="B90" i="110"/>
  <c r="D89" i="110"/>
  <c r="C89" i="110"/>
  <c r="B89" i="110"/>
  <c r="D88" i="110"/>
  <c r="C88" i="110"/>
  <c r="D87" i="110"/>
  <c r="C87" i="110"/>
  <c r="B87" i="110"/>
  <c r="D86" i="110"/>
  <c r="C86" i="110"/>
  <c r="D85" i="110"/>
  <c r="C85" i="110"/>
  <c r="B85" i="110"/>
  <c r="D84" i="110"/>
  <c r="C84" i="110"/>
  <c r="B84" i="110"/>
  <c r="D83" i="110"/>
  <c r="C83" i="110"/>
  <c r="B83" i="110"/>
  <c r="D82" i="110"/>
  <c r="C82" i="110"/>
  <c r="B82" i="110"/>
  <c r="D106" i="109"/>
  <c r="C106" i="109"/>
  <c r="B106" i="109"/>
  <c r="D105" i="109"/>
  <c r="C105" i="109"/>
  <c r="B105" i="109"/>
  <c r="D104" i="109"/>
  <c r="C104" i="109"/>
  <c r="B104" i="109"/>
  <c r="D103" i="109"/>
  <c r="C103" i="109"/>
  <c r="B103" i="109"/>
  <c r="D102" i="109"/>
  <c r="C102" i="109"/>
  <c r="B102" i="109"/>
  <c r="D101" i="109"/>
  <c r="C101" i="109"/>
  <c r="B101" i="109"/>
  <c r="D100" i="109"/>
  <c r="C100" i="109"/>
  <c r="B100" i="109"/>
  <c r="D99" i="109"/>
  <c r="C99" i="109"/>
  <c r="B99" i="109"/>
  <c r="D98" i="109"/>
  <c r="C98" i="109"/>
  <c r="B98" i="109"/>
  <c r="D97" i="109"/>
  <c r="C97" i="109"/>
  <c r="B97" i="109"/>
  <c r="D96" i="109"/>
  <c r="C96" i="109"/>
  <c r="B96" i="109"/>
  <c r="D95" i="109"/>
  <c r="C95" i="109"/>
  <c r="B95" i="109"/>
  <c r="D94" i="109"/>
  <c r="C94" i="109"/>
  <c r="B94" i="109"/>
  <c r="D93" i="109"/>
  <c r="C93" i="109"/>
  <c r="B93" i="109"/>
  <c r="D92" i="109"/>
  <c r="C92" i="109"/>
  <c r="B92" i="109"/>
  <c r="D91" i="109"/>
  <c r="C91" i="109"/>
  <c r="B91" i="109"/>
  <c r="D90" i="109"/>
  <c r="C90" i="109"/>
  <c r="B90" i="109"/>
  <c r="D89" i="109"/>
  <c r="C89" i="109"/>
  <c r="B89" i="109"/>
  <c r="D88" i="109"/>
  <c r="C88" i="109"/>
  <c r="D87" i="109"/>
  <c r="C87" i="109"/>
  <c r="B87" i="109"/>
  <c r="D86" i="109"/>
  <c r="C86" i="109"/>
  <c r="D85" i="109"/>
  <c r="C85" i="109"/>
  <c r="B85" i="109"/>
  <c r="D84" i="109"/>
  <c r="C84" i="109"/>
  <c r="B84" i="109"/>
  <c r="D83" i="109"/>
  <c r="C83" i="109"/>
  <c r="B83" i="109"/>
  <c r="D82" i="109"/>
  <c r="C82" i="109"/>
  <c r="B82" i="109"/>
  <c r="H2" i="110"/>
  <c r="H1" i="110"/>
  <c r="H2" i="111"/>
  <c r="H1" i="111"/>
  <c r="H2" i="112"/>
  <c r="H1" i="112"/>
  <c r="H2" i="113"/>
  <c r="H1" i="113"/>
  <c r="H2" i="114"/>
  <c r="H1" i="114"/>
  <c r="H2" i="115"/>
  <c r="H1" i="115"/>
  <c r="H2" i="116"/>
  <c r="H1" i="116"/>
  <c r="H2" i="117"/>
  <c r="H1" i="117"/>
  <c r="H2" i="118"/>
  <c r="H1" i="118"/>
  <c r="H2" i="119"/>
  <c r="H1" i="119"/>
  <c r="H2" i="120"/>
  <c r="H1" i="120"/>
  <c r="H2" i="121"/>
  <c r="H1" i="121"/>
  <c r="H2" i="122"/>
  <c r="H1" i="122"/>
  <c r="H2" i="123"/>
  <c r="H1" i="123"/>
  <c r="H2" i="124"/>
  <c r="H1" i="124"/>
  <c r="H2" i="125"/>
  <c r="H1" i="125"/>
  <c r="H2" i="126"/>
  <c r="H1" i="126"/>
  <c r="H2" i="127"/>
  <c r="H1" i="127"/>
  <c r="H2" i="128"/>
  <c r="H1" i="128"/>
  <c r="H2" i="129"/>
  <c r="H1" i="129"/>
  <c r="H2" i="130"/>
  <c r="H1" i="130"/>
  <c r="H2" i="131"/>
  <c r="H1" i="131"/>
  <c r="H2" i="132"/>
  <c r="H1" i="132"/>
  <c r="H2" i="133"/>
  <c r="H1" i="133"/>
  <c r="H2" i="134"/>
  <c r="H1" i="134"/>
  <c r="H2" i="135"/>
  <c r="H1" i="135"/>
  <c r="H2" i="136"/>
  <c r="H1" i="136"/>
  <c r="H2" i="137"/>
  <c r="H1" i="137"/>
  <c r="H2" i="138"/>
  <c r="H1" i="138"/>
  <c r="H2" i="109"/>
  <c r="H1" i="109"/>
  <c r="H2" i="4"/>
  <c r="H1" i="4"/>
  <c r="D106" i="4"/>
  <c r="D105" i="4"/>
  <c r="D104" i="4"/>
  <c r="D103" i="4"/>
  <c r="X1" i="4"/>
  <c r="Y2" i="4" s="1"/>
  <c r="Z2" i="4"/>
  <c r="X3" i="4" s="1"/>
  <c r="X4" i="4" s="1"/>
  <c r="X1" i="1"/>
  <c r="X2" i="1" s="1"/>
  <c r="Y2" i="1"/>
  <c r="X2" i="4"/>
  <c r="Z2" i="1"/>
  <c r="X3" i="162" l="1"/>
  <c r="X4" i="162" s="1"/>
  <c r="X3" i="163"/>
  <c r="X4" i="163" s="1"/>
  <c r="X3" i="160"/>
  <c r="X4" i="160" s="1"/>
  <c r="C109" i="122"/>
  <c r="C109" i="118"/>
  <c r="K108" i="4"/>
  <c r="K108" i="109" s="1"/>
  <c r="K108" i="110" s="1"/>
  <c r="E108" i="4"/>
  <c r="D109" i="4" s="1"/>
  <c r="E107" i="123"/>
  <c r="C109" i="123" s="1"/>
  <c r="E107" i="110"/>
  <c r="E107" i="115"/>
  <c r="C109" i="115" s="1"/>
  <c r="E107" i="121"/>
  <c r="C109" i="121" s="1"/>
  <c r="E107" i="126"/>
  <c r="E107" i="130"/>
  <c r="C109" i="130" s="1"/>
  <c r="E107" i="116"/>
  <c r="E107" i="127"/>
  <c r="E107" i="131"/>
  <c r="E107" i="114"/>
  <c r="C109" i="114" s="1"/>
  <c r="E107" i="125"/>
  <c r="C109" i="125" s="1"/>
  <c r="E107" i="129"/>
  <c r="C109" i="129" s="1"/>
  <c r="C109" i="126"/>
  <c r="C109" i="127"/>
  <c r="E107" i="112"/>
  <c r="C109" i="116"/>
  <c r="E107" i="111"/>
  <c r="C109" i="131"/>
  <c r="E107" i="133"/>
  <c r="E107" i="136"/>
  <c r="E107" i="137"/>
  <c r="E107" i="109"/>
  <c r="C109" i="110"/>
  <c r="E107" i="119"/>
  <c r="C109" i="120"/>
  <c r="C109" i="124"/>
  <c r="C109" i="128"/>
  <c r="C109" i="132"/>
  <c r="X3" i="1"/>
  <c r="X4" i="1" s="1"/>
  <c r="D4" i="110"/>
  <c r="X1" i="109"/>
  <c r="C109" i="4"/>
  <c r="E107" i="117"/>
  <c r="E107" i="134"/>
  <c r="E107" i="135"/>
  <c r="E107" i="138"/>
  <c r="E107" i="113"/>
  <c r="C109" i="134" l="1"/>
  <c r="X1" i="110"/>
  <c r="D4" i="111"/>
  <c r="E4" i="110"/>
  <c r="C109" i="109"/>
  <c r="E108" i="109"/>
  <c r="C109" i="133"/>
  <c r="C109" i="113"/>
  <c r="C109" i="138"/>
  <c r="C109" i="136"/>
  <c r="C109" i="111"/>
  <c r="C109" i="112"/>
  <c r="C109" i="117"/>
  <c r="K108" i="111"/>
  <c r="C109" i="135"/>
  <c r="Y2" i="109"/>
  <c r="Z2" i="109"/>
  <c r="X2" i="109"/>
  <c r="C109" i="119"/>
  <c r="C109" i="137"/>
  <c r="X2" i="110" l="1"/>
  <c r="Y2" i="110"/>
  <c r="Z2" i="110"/>
  <c r="E108" i="110"/>
  <c r="D109" i="109"/>
  <c r="X3" i="109"/>
  <c r="X4" i="109" s="1"/>
  <c r="K108" i="112"/>
  <c r="D4" i="112"/>
  <c r="X1" i="111"/>
  <c r="E4" i="111"/>
  <c r="Y2" i="111" l="1"/>
  <c r="X2" i="111"/>
  <c r="Z2" i="111"/>
  <c r="D4" i="113"/>
  <c r="E4" i="112"/>
  <c r="X1" i="112"/>
  <c r="K108" i="113"/>
  <c r="D109" i="110"/>
  <c r="E108" i="111"/>
  <c r="X3" i="110"/>
  <c r="X4" i="110" s="1"/>
  <c r="K108" i="114" l="1"/>
  <c r="X3" i="111"/>
  <c r="X4" i="111" s="1"/>
  <c r="E4" i="113"/>
  <c r="X1" i="113"/>
  <c r="D4" i="114"/>
  <c r="E108" i="112"/>
  <c r="D109" i="111"/>
  <c r="Z2" i="112"/>
  <c r="Y2" i="112"/>
  <c r="X2" i="112"/>
  <c r="D4" i="115" l="1"/>
  <c r="X1" i="114"/>
  <c r="E4" i="114"/>
  <c r="K108" i="115"/>
  <c r="X3" i="112"/>
  <c r="X4" i="112" s="1"/>
  <c r="Y2" i="113"/>
  <c r="Z2" i="113"/>
  <c r="X2" i="113"/>
  <c r="E108" i="113"/>
  <c r="D109" i="112"/>
  <c r="E108" i="114" l="1"/>
  <c r="D109" i="113"/>
  <c r="X2" i="114"/>
  <c r="Y2" i="114"/>
  <c r="Z2" i="114"/>
  <c r="X3" i="114" s="1"/>
  <c r="X4" i="114" s="1"/>
  <c r="K108" i="116"/>
  <c r="E4" i="115"/>
  <c r="D4" i="116"/>
  <c r="X1" i="115"/>
  <c r="X3" i="113"/>
  <c r="X4" i="113" s="1"/>
  <c r="D4" i="117" l="1"/>
  <c r="X1" i="116"/>
  <c r="E4" i="116"/>
  <c r="K108" i="117"/>
  <c r="E108" i="115"/>
  <c r="D109" i="114"/>
  <c r="X2" i="115"/>
  <c r="Y2" i="115"/>
  <c r="Z2" i="115"/>
  <c r="X3" i="115" s="1"/>
  <c r="X4" i="115" s="1"/>
  <c r="E4" i="117" l="1"/>
  <c r="D4" i="118"/>
  <c r="X1" i="117"/>
  <c r="K108" i="118"/>
  <c r="E108" i="116"/>
  <c r="D109" i="115"/>
  <c r="Y2" i="116"/>
  <c r="X2" i="116"/>
  <c r="Z2" i="116"/>
  <c r="X3" i="116" s="1"/>
  <c r="X4" i="116" s="1"/>
  <c r="E108" i="117" l="1"/>
  <c r="D109" i="116"/>
  <c r="X1" i="118"/>
  <c r="E4" i="118"/>
  <c r="D4" i="119"/>
  <c r="K108" i="119"/>
  <c r="Y2" i="117"/>
  <c r="Z2" i="117"/>
  <c r="X3" i="117" s="1"/>
  <c r="X4" i="117" s="1"/>
  <c r="X2" i="117"/>
  <c r="X1" i="119" l="1"/>
  <c r="D4" i="120"/>
  <c r="E4" i="119"/>
  <c r="K108" i="120"/>
  <c r="Y2" i="118"/>
  <c r="X2" i="118"/>
  <c r="Z2" i="118"/>
  <c r="X3" i="118" s="1"/>
  <c r="X4" i="118" s="1"/>
  <c r="E108" i="118"/>
  <c r="D109" i="117"/>
  <c r="E108" i="119" l="1"/>
  <c r="D109" i="118"/>
  <c r="K108" i="121"/>
  <c r="Z2" i="119"/>
  <c r="X3" i="119" s="1"/>
  <c r="X4" i="119" s="1"/>
  <c r="X2" i="119"/>
  <c r="Y2" i="119"/>
  <c r="D4" i="121"/>
  <c r="E4" i="120"/>
  <c r="X1" i="120"/>
  <c r="E108" i="120" l="1"/>
  <c r="D109" i="119"/>
  <c r="E4" i="121"/>
  <c r="D4" i="122"/>
  <c r="X1" i="121"/>
  <c r="K108" i="122"/>
  <c r="Y2" i="120"/>
  <c r="X2" i="120"/>
  <c r="Z2" i="120"/>
  <c r="X3" i="120" s="1"/>
  <c r="X4" i="120" s="1"/>
  <c r="Y2" i="121" l="1"/>
  <c r="Z2" i="121"/>
  <c r="X2" i="121"/>
  <c r="E108" i="121"/>
  <c r="D109" i="120"/>
  <c r="D4" i="123"/>
  <c r="X1" i="122"/>
  <c r="E4" i="122"/>
  <c r="K108" i="123"/>
  <c r="E108" i="122" l="1"/>
  <c r="D109" i="121"/>
  <c r="Z2" i="122"/>
  <c r="Y2" i="122"/>
  <c r="X2" i="122"/>
  <c r="K108" i="124"/>
  <c r="D4" i="124"/>
  <c r="E4" i="123"/>
  <c r="X1" i="123"/>
  <c r="X3" i="121"/>
  <c r="X4" i="121" s="1"/>
  <c r="K108" i="125" l="1"/>
  <c r="X3" i="122"/>
  <c r="X4" i="122" s="1"/>
  <c r="E108" i="123"/>
  <c r="D109" i="122"/>
  <c r="X1" i="124"/>
  <c r="E4" i="124"/>
  <c r="D4" i="125"/>
  <c r="X2" i="123"/>
  <c r="Z2" i="123"/>
  <c r="Y2" i="123"/>
  <c r="K108" i="126" l="1"/>
  <c r="X1" i="125"/>
  <c r="E4" i="125"/>
  <c r="D4" i="126"/>
  <c r="E108" i="124"/>
  <c r="D109" i="123"/>
  <c r="X3" i="123"/>
  <c r="X4" i="123" s="1"/>
  <c r="Y2" i="124"/>
  <c r="Z2" i="124"/>
  <c r="X2" i="124"/>
  <c r="X1" i="126" l="1"/>
  <c r="E4" i="126"/>
  <c r="D4" i="127"/>
  <c r="Z2" i="125"/>
  <c r="X2" i="125"/>
  <c r="Y2" i="125"/>
  <c r="X3" i="124"/>
  <c r="X4" i="124" s="1"/>
  <c r="E108" i="125"/>
  <c r="D109" i="124"/>
  <c r="K108" i="127"/>
  <c r="D4" i="128" l="1"/>
  <c r="E4" i="127"/>
  <c r="X1" i="127"/>
  <c r="Z2" i="126"/>
  <c r="X2" i="126"/>
  <c r="Y2" i="126"/>
  <c r="E108" i="126"/>
  <c r="D109" i="125"/>
  <c r="X3" i="125"/>
  <c r="X4" i="125" s="1"/>
  <c r="K108" i="128"/>
  <c r="X3" i="126" l="1"/>
  <c r="X4" i="126" s="1"/>
  <c r="E108" i="127"/>
  <c r="D109" i="126"/>
  <c r="X2" i="127"/>
  <c r="Y2" i="127"/>
  <c r="Z2" i="127"/>
  <c r="X1" i="128"/>
  <c r="D4" i="129"/>
  <c r="E4" i="128"/>
  <c r="K108" i="129"/>
  <c r="X1" i="129" l="1"/>
  <c r="D4" i="130"/>
  <c r="E4" i="129"/>
  <c r="Y2" i="128"/>
  <c r="X2" i="128"/>
  <c r="Z2" i="128"/>
  <c r="K108" i="130"/>
  <c r="X3" i="127"/>
  <c r="X4" i="127" s="1"/>
  <c r="E108" i="128"/>
  <c r="D109" i="127"/>
  <c r="X2" i="129" l="1"/>
  <c r="Z2" i="129"/>
  <c r="Y2" i="129"/>
  <c r="K108" i="131"/>
  <c r="E108" i="129"/>
  <c r="D109" i="128"/>
  <c r="X3" i="128"/>
  <c r="X4" i="128" s="1"/>
  <c r="X1" i="130"/>
  <c r="D4" i="131"/>
  <c r="E4" i="130"/>
  <c r="Z2" i="130" l="1"/>
  <c r="X3" i="130" s="1"/>
  <c r="X4" i="130" s="1"/>
  <c r="Y2" i="130"/>
  <c r="X2" i="130"/>
  <c r="K108" i="132"/>
  <c r="D4" i="132"/>
  <c r="E4" i="131"/>
  <c r="X1" i="131"/>
  <c r="E108" i="130"/>
  <c r="D109" i="129"/>
  <c r="X3" i="129"/>
  <c r="X4" i="129" s="1"/>
  <c r="E108" i="131" l="1"/>
  <c r="D109" i="130"/>
  <c r="K108" i="133"/>
  <c r="X2" i="131"/>
  <c r="Y2" i="131"/>
  <c r="Z2" i="131"/>
  <c r="X1" i="132"/>
  <c r="E4" i="132"/>
  <c r="D4" i="133"/>
  <c r="E108" i="132" l="1"/>
  <c r="D109" i="131"/>
  <c r="X3" i="131"/>
  <c r="X4" i="131" s="1"/>
  <c r="Y2" i="132"/>
  <c r="Z2" i="132"/>
  <c r="X3" i="132" s="1"/>
  <c r="X4" i="132" s="1"/>
  <c r="X2" i="132"/>
  <c r="K108" i="134"/>
  <c r="E4" i="133"/>
  <c r="X1" i="133"/>
  <c r="D4" i="134"/>
  <c r="E108" i="133" l="1"/>
  <c r="D109" i="132"/>
  <c r="X1" i="134"/>
  <c r="D4" i="135"/>
  <c r="E4" i="134"/>
  <c r="K108" i="135"/>
  <c r="Z2" i="133"/>
  <c r="X2" i="133"/>
  <c r="Y2" i="133"/>
  <c r="X3" i="133" l="1"/>
  <c r="X4" i="133" s="1"/>
  <c r="D4" i="136"/>
  <c r="E4" i="135"/>
  <c r="X1" i="135"/>
  <c r="Z2" i="134"/>
  <c r="X3" i="134" s="1"/>
  <c r="X4" i="134" s="1"/>
  <c r="X2" i="134"/>
  <c r="Y2" i="134"/>
  <c r="E108" i="134"/>
  <c r="D109" i="133"/>
  <c r="K108" i="136"/>
  <c r="X2" i="135" l="1"/>
  <c r="Z2" i="135"/>
  <c r="Y2" i="135"/>
  <c r="K108" i="137"/>
  <c r="E108" i="135"/>
  <c r="D109" i="134"/>
  <c r="D4" i="137"/>
  <c r="E4" i="136"/>
  <c r="X1" i="136"/>
  <c r="X1" i="137" l="1"/>
  <c r="D4" i="138"/>
  <c r="E4" i="137"/>
  <c r="K108" i="138"/>
  <c r="Y2" i="136"/>
  <c r="X2" i="136"/>
  <c r="Z2" i="136"/>
  <c r="X3" i="136" s="1"/>
  <c r="X4" i="136" s="1"/>
  <c r="E108" i="136"/>
  <c r="D109" i="135"/>
  <c r="X3" i="135"/>
  <c r="X4" i="135" s="1"/>
  <c r="E108" i="137" l="1"/>
  <c r="D109" i="136"/>
  <c r="Y2" i="137"/>
  <c r="Z2" i="137"/>
  <c r="X2" i="137"/>
  <c r="X1" i="138"/>
  <c r="E4" i="138"/>
  <c r="Z2" i="138" l="1"/>
  <c r="Y2" i="138"/>
  <c r="X2" i="138"/>
  <c r="E108" i="138"/>
  <c r="D109" i="137"/>
  <c r="X3" i="137"/>
  <c r="X4" i="137" s="1"/>
  <c r="X3" i="138" l="1"/>
  <c r="X4" i="138" s="1"/>
  <c r="D109" i="138"/>
  <c r="E4" i="161" l="1"/>
  <c r="X1" i="161"/>
  <c r="Y2" i="161" s="1"/>
  <c r="X2" i="161" l="1"/>
  <c r="Z2" i="161"/>
  <c r="X3" i="161" s="1"/>
  <c r="X4" i="161" s="1"/>
</calcChain>
</file>

<file path=xl/sharedStrings.xml><?xml version="1.0" encoding="utf-8"?>
<sst xmlns="http://schemas.openxmlformats.org/spreadsheetml/2006/main" count="956" uniqueCount="31">
  <si>
    <t>Date:</t>
  </si>
  <si>
    <t>Employeur:</t>
  </si>
  <si>
    <t>Rapport d'utilisation du travail partagé</t>
  </si>
  <si>
    <t>NAS</t>
  </si>
  <si>
    <t>Prénom</t>
  </si>
  <si>
    <t>Nom de famille</t>
  </si>
  <si>
    <t>Heures hebdo-madaires normales</t>
  </si>
  <si>
    <t>Heures réelles de travail</t>
  </si>
  <si>
    <t>Jours non disponible (excluant la maladie)</t>
  </si>
  <si>
    <t>Journées manquées dû à la maladie</t>
  </si>
  <si>
    <t>Tout autre montant payé</t>
  </si>
  <si>
    <t>Heures manquées dû au travail partagé</t>
  </si>
  <si>
    <t>Montant de congé de maladie payé</t>
  </si>
  <si>
    <t>Commentaires</t>
  </si>
  <si>
    <t>% d'utilisation:</t>
  </si>
  <si>
    <t>Poste:</t>
  </si>
  <si>
    <t>La semaine commençant (dimanche)</t>
  </si>
  <si>
    <t>Totaux:</t>
  </si>
  <si>
    <t>Compléter si les heures travaillées sont 0</t>
  </si>
  <si>
    <t>Certifié par:</t>
  </si>
  <si>
    <t>Numéro d'accord:</t>
  </si>
  <si>
    <t>Cette colonne n'est plus utilisé</t>
  </si>
  <si>
    <t>Numéro de téléphone:</t>
  </si>
  <si>
    <t>Je suis conscient(e), que l'information que je fourni  est sujet à vérification. Si j'ai fourni de l'information ou fait une déclaration ou représentation que je sais est fausse ou trompeuse, je peux être soumis à une pénalité. Je certifie que l'information donnée par moi, sur ce formulaire est véridique au meilleur de mes connaissances.</t>
  </si>
  <si>
    <t xml:space="preserve">Si vous devez compléter des rapports d'utilisation pour des semaines additionnelles, veuillez télécharger un nouveau rapport de feuille de calcul à partir du site web suivant: </t>
  </si>
  <si>
    <t>http://www.servicecanada.gc.ca/fra/travail_partage/index.shtml</t>
  </si>
  <si>
    <t xml:space="preserve"> Vous pouvez ensuite transférer l'information suivante sur la nouvelle feuille de calcul comme illustré:</t>
  </si>
  <si>
    <t xml:space="preserve">Pour des renseignements, veuillez cliquer sur Travail Partagé à partir du site suivant pour obtenir un numéro sans frais:  </t>
  </si>
  <si>
    <t>https://srv115.services.gc.ca/contactus-contacteznous.aspx</t>
  </si>
  <si>
    <t xml:space="preserve"> </t>
  </si>
  <si>
    <t>PROTÉGÉ UNE FOIS REMPLI - B</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</si>
</sst>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1009]d/mmm/yy;@"/>
    <numFmt numFmtId="165" formatCode="000\ 000\ 000"/>
    <numFmt numFmtId="166" formatCode="000"/>
    <numFmt numFmtId="167" formatCode="dd/mm/yyyy;@"/>
    <numFmt numFmtId="168" formatCode="0000000000"/>
    <numFmt numFmtId="169" formatCode="00.0"/>
    <numFmt numFmtId="170" formatCode="00&quot;/&quot;00&quot;/&quot;0000"/>
    <numFmt numFmtId="171" formatCode="&quot;$&quot;#,##0"/>
  </numFmts>
  <fonts count="31" x14ac:knownFonts="1">
    <font>
      <sz val="10"/>
      <name val="Arial"/>
    </font>
    <font>
      <sz val="10"/>
      <name val="Arial"/>
    </font>
    <font>
      <b/>
      <sz val="12"/>
      <name val="Arial"/>
      <family val="2"/>
    </font>
    <font>
      <b/>
      <sz val="10"/>
      <name val="Arial"/>
      <family val="2"/>
    </font>
    <font>
      <b/>
      <sz val="14"/>
      <name val="Arial"/>
      <family val="2"/>
    </font>
    <font>
      <b/>
      <sz val="9"/>
      <name val="Arial"/>
      <family val="2"/>
    </font>
    <font>
      <b/>
      <sz val="11"/>
      <name val="Arial"/>
      <family val="2"/>
    </font>
    <font>
      <sz val="11"/>
      <name val="Arial"/>
      <family val="2"/>
    </font>
    <font>
      <u/>
      <sz val="10"/>
      <color indexed="12"/>
      <name val="Arial"/>
      <family val="2"/>
    </font>
    <font>
      <sz val="11"/>
      <name val="Arial"/>
      <family val="2"/>
    </font>
    <font>
      <b/>
      <sz val="11"/>
      <color indexed="10"/>
      <name val="Arial"/>
      <family val="2"/>
    </font>
    <font>
      <sz val="11"/>
      <color indexed="8"/>
      <name val="Arial"/>
      <family val="2"/>
    </font>
    <font>
      <sz val="11"/>
      <color indexed="22"/>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8"/>
      <name val="Arial"/>
      <family val="2"/>
    </font>
    <font>
      <b/>
      <sz val="11"/>
      <color indexed="22"/>
      <name val="Arial"/>
      <family val="2"/>
    </font>
    <font>
      <sz val="11"/>
      <color indexed="27"/>
      <name val="Arial"/>
      <family val="2"/>
    </font>
    <font>
      <sz val="10"/>
      <color indexed="8"/>
      <name val="Arial"/>
      <family val="2"/>
    </font>
    <font>
      <sz val="8"/>
      <name val="Arial"/>
      <family val="2"/>
    </font>
  </fonts>
  <fills count="20">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55"/>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3" fillId="0" borderId="0" applyNumberFormat="0" applyFill="0" applyBorder="0" applyAlignment="0" applyProtection="0"/>
    <xf numFmtId="0" fontId="14" fillId="2" borderId="1" applyNumberFormat="0" applyAlignment="0" applyProtection="0"/>
    <xf numFmtId="0" fontId="15" fillId="0" borderId="2" applyNumberFormat="0" applyFill="0" applyAlignment="0" applyProtection="0"/>
    <xf numFmtId="0" fontId="1" fillId="4" borderId="4" applyNumberFormat="0" applyFont="0" applyAlignment="0" applyProtection="0"/>
    <xf numFmtId="170" fontId="1" fillId="0" borderId="0">
      <alignment horizontal="center" vertical="center"/>
    </xf>
    <xf numFmtId="0" fontId="16" fillId="3" borderId="1" applyNumberFormat="0" applyAlignment="0" applyProtection="0"/>
    <xf numFmtId="0" fontId="8" fillId="0" borderId="0" applyNumberFormat="0" applyFill="0" applyBorder="0" applyAlignment="0" applyProtection="0">
      <alignment vertical="top"/>
      <protection locked="0"/>
    </xf>
    <xf numFmtId="0" fontId="17" fillId="6" borderId="0" applyNumberFormat="0" applyBorder="0" applyAlignment="0" applyProtection="0"/>
    <xf numFmtId="0" fontId="18" fillId="10" borderId="0" applyNumberFormat="0" applyBorder="0" applyAlignment="0" applyProtection="0"/>
    <xf numFmtId="0" fontId="19" fillId="7" borderId="0" applyNumberFormat="0" applyBorder="0" applyAlignment="0" applyProtection="0"/>
    <xf numFmtId="0" fontId="20" fillId="2"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4" fillId="0" borderId="5"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7" borderId="3" applyNumberFormat="0" applyAlignment="0" applyProtection="0"/>
  </cellStyleXfs>
  <cellXfs count="187">
    <xf numFmtId="0" fontId="0" fillId="0" borderId="0" xfId="0"/>
    <xf numFmtId="0" fontId="0" fillId="0" borderId="0" xfId="0" applyNumberFormat="1" applyFill="1" applyBorder="1" applyAlignment="1" applyProtection="1">
      <alignment horizontal="center"/>
    </xf>
    <xf numFmtId="164" fontId="2" fillId="0" borderId="0" xfId="0" applyNumberFormat="1" applyFont="1" applyFill="1" applyBorder="1" applyAlignment="1" applyProtection="1">
      <alignment horizontal="center"/>
    </xf>
    <xf numFmtId="0" fontId="0" fillId="0" borderId="0" xfId="0" applyNumberFormat="1" applyFill="1" applyBorder="1" applyProtection="1"/>
    <xf numFmtId="0" fontId="4"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xf>
    <xf numFmtId="0" fontId="0" fillId="0" borderId="0" xfId="0" applyBorder="1"/>
    <xf numFmtId="0" fontId="4" fillId="0" borderId="0" xfId="0" applyNumberFormat="1" applyFont="1" applyFill="1" applyBorder="1" applyProtection="1"/>
    <xf numFmtId="164" fontId="2" fillId="0" borderId="0" xfId="0" applyNumberFormat="1" applyFont="1" applyFill="1" applyBorder="1" applyAlignment="1" applyProtection="1"/>
    <xf numFmtId="0" fontId="2" fillId="0" borderId="0" xfId="0" applyNumberFormat="1" applyFont="1" applyFill="1" applyBorder="1" applyAlignment="1" applyProtection="1">
      <alignment vertical="justify" wrapText="1"/>
    </xf>
    <xf numFmtId="14" fontId="5" fillId="0" borderId="0" xfId="0" applyNumberFormat="1" applyFont="1" applyFill="1" applyBorder="1" applyAlignment="1" applyProtection="1">
      <alignment horizontal="left"/>
    </xf>
    <xf numFmtId="0" fontId="0" fillId="0" borderId="0" xfId="0" applyFill="1" applyBorder="1" applyAlignment="1"/>
    <xf numFmtId="0" fontId="0" fillId="0" borderId="0" xfId="0" applyFill="1" applyBorder="1"/>
    <xf numFmtId="0" fontId="0" fillId="0" borderId="0" xfId="0" applyFill="1"/>
    <xf numFmtId="14" fontId="3" fillId="0" borderId="0" xfId="0" applyNumberFormat="1" applyFont="1" applyFill="1" applyBorder="1" applyAlignment="1" applyProtection="1">
      <alignment horizontal="left"/>
    </xf>
    <xf numFmtId="0" fontId="3" fillId="0" borderId="0" xfId="0" applyFont="1" applyBorder="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Border="1"/>
    <xf numFmtId="0" fontId="6" fillId="0" borderId="10" xfId="0" applyNumberFormat="1" applyFont="1" applyFill="1" applyBorder="1" applyAlignment="1" applyProtection="1">
      <alignment horizontal="center"/>
    </xf>
    <xf numFmtId="169" fontId="7" fillId="0" borderId="11" xfId="0" applyNumberFormat="1" applyFont="1" applyFill="1" applyBorder="1" applyAlignment="1" applyProtection="1">
      <alignment horizontal="center" vertical="center"/>
      <protection locked="0"/>
    </xf>
    <xf numFmtId="169" fontId="9" fillId="0" borderId="12" xfId="0" applyNumberFormat="1" applyFont="1" applyFill="1" applyBorder="1" applyAlignment="1" applyProtection="1">
      <alignment horizontal="center" vertical="center"/>
      <protection locked="0"/>
    </xf>
    <xf numFmtId="0" fontId="3" fillId="0" borderId="0" xfId="0" applyFont="1" applyBorder="1" applyAlignment="1">
      <alignment horizontal="left" vertical="center"/>
    </xf>
    <xf numFmtId="167" fontId="0" fillId="0" borderId="0" xfId="0" applyNumberFormat="1" applyFill="1" applyBorder="1" applyAlignment="1">
      <alignment horizontal="center" vertical="center"/>
    </xf>
    <xf numFmtId="169" fontId="6" fillId="0" borderId="13" xfId="0" applyNumberFormat="1" applyFont="1" applyFill="1" applyBorder="1" applyAlignment="1">
      <alignment horizontal="center" vertical="center"/>
    </xf>
    <xf numFmtId="166" fontId="7" fillId="0" borderId="14" xfId="0" applyNumberFormat="1" applyFont="1" applyFill="1" applyBorder="1" applyAlignment="1" applyProtection="1">
      <alignment horizontal="center" vertical="center" wrapText="1"/>
    </xf>
    <xf numFmtId="166" fontId="7" fillId="0" borderId="15" xfId="0" applyNumberFormat="1" applyFont="1" applyFill="1" applyBorder="1" applyAlignment="1" applyProtection="1">
      <alignment horizontal="center" vertical="center" wrapText="1"/>
    </xf>
    <xf numFmtId="166" fontId="7" fillId="0" borderId="16" xfId="0" applyNumberFormat="1" applyFont="1" applyFill="1" applyBorder="1" applyAlignment="1" applyProtection="1">
      <alignment horizontal="center" vertical="center" wrapText="1"/>
    </xf>
    <xf numFmtId="166" fontId="7" fillId="0" borderId="17" xfId="0" applyNumberFormat="1" applyFont="1" applyFill="1" applyBorder="1" applyAlignment="1" applyProtection="1">
      <alignment horizontal="center" vertical="center" wrapText="1"/>
    </xf>
    <xf numFmtId="169" fontId="7" fillId="0" borderId="18" xfId="0" applyNumberFormat="1" applyFont="1" applyFill="1" applyBorder="1" applyAlignment="1" applyProtection="1">
      <alignment horizontal="center" vertical="center"/>
      <protection locked="0"/>
    </xf>
    <xf numFmtId="0" fontId="10" fillId="0" borderId="0" xfId="0" applyFont="1" applyBorder="1" applyAlignment="1">
      <alignment horizontal="center" vertical="center"/>
    </xf>
    <xf numFmtId="0" fontId="0" fillId="0" borderId="0" xfId="0" applyProtection="1">
      <protection hidden="1"/>
    </xf>
    <xf numFmtId="170" fontId="0" fillId="0" borderId="0" xfId="0" applyNumberFormat="1" applyProtection="1">
      <protection hidden="1"/>
    </xf>
    <xf numFmtId="49" fontId="7" fillId="0" borderId="20" xfId="0" applyNumberFormat="1" applyFont="1" applyFill="1" applyBorder="1" applyAlignment="1" applyProtection="1">
      <alignment horizontal="left" vertical="center" wrapText="1"/>
      <protection locked="0"/>
    </xf>
    <xf numFmtId="49" fontId="7" fillId="0" borderId="21" xfId="0" applyNumberFormat="1" applyFont="1" applyFill="1" applyBorder="1" applyAlignment="1" applyProtection="1">
      <alignment horizontal="left" vertical="center" wrapText="1"/>
      <protection locked="0"/>
    </xf>
    <xf numFmtId="49" fontId="7" fillId="0" borderId="22" xfId="0" applyNumberFormat="1" applyFont="1" applyFill="1" applyBorder="1" applyAlignment="1" applyProtection="1">
      <alignment horizontal="left" vertical="center" wrapText="1"/>
      <protection locked="0"/>
    </xf>
    <xf numFmtId="169" fontId="7" fillId="0" borderId="20" xfId="0" applyNumberFormat="1" applyFont="1" applyFill="1" applyBorder="1" applyAlignment="1" applyProtection="1">
      <alignment horizontal="center" vertical="center"/>
      <protection locked="0"/>
    </xf>
    <xf numFmtId="169" fontId="7" fillId="0" borderId="21" xfId="0" applyNumberFormat="1" applyFont="1" applyFill="1" applyBorder="1" applyAlignment="1" applyProtection="1">
      <alignment horizontal="center" vertical="center"/>
      <protection locked="0"/>
    </xf>
    <xf numFmtId="165" fontId="7" fillId="0" borderId="20" xfId="0" applyNumberFormat="1" applyFont="1" applyFill="1" applyBorder="1" applyAlignment="1" applyProtection="1">
      <alignment horizontal="center" vertical="center"/>
      <protection locked="0"/>
    </xf>
    <xf numFmtId="165" fontId="7" fillId="0" borderId="21" xfId="0" applyNumberFormat="1" applyFont="1" applyFill="1" applyBorder="1" applyAlignment="1" applyProtection="1">
      <alignment horizontal="center" vertical="center"/>
      <protection locked="0"/>
    </xf>
    <xf numFmtId="165" fontId="7" fillId="0" borderId="22" xfId="0" applyNumberFormat="1" applyFont="1" applyFill="1" applyBorder="1" applyAlignment="1" applyProtection="1">
      <alignment horizontal="center" vertical="center"/>
      <protection locked="0"/>
    </xf>
    <xf numFmtId="0" fontId="6" fillId="0" borderId="0" xfId="0" applyFont="1" applyBorder="1" applyAlignment="1"/>
    <xf numFmtId="0" fontId="6" fillId="0" borderId="0" xfId="0" applyFont="1" applyFill="1" applyBorder="1" applyAlignment="1"/>
    <xf numFmtId="0" fontId="6" fillId="0" borderId="0" xfId="0" applyFont="1" applyFill="1" applyBorder="1" applyAlignment="1">
      <alignment horizontal="right"/>
    </xf>
    <xf numFmtId="49" fontId="6" fillId="0" borderId="10" xfId="29" applyNumberFormat="1" applyFont="1" applyFill="1" applyBorder="1" applyProtection="1">
      <alignment horizontal="center" vertical="center"/>
      <protection locked="0"/>
    </xf>
    <xf numFmtId="0" fontId="2" fillId="0" borderId="0" xfId="0" applyNumberFormat="1" applyFont="1" applyFill="1" applyBorder="1" applyAlignment="1" applyProtection="1">
      <alignment horizontal="center" vertical="center"/>
    </xf>
    <xf numFmtId="165" fontId="7" fillId="0" borderId="15" xfId="0" applyNumberFormat="1" applyFont="1" applyFill="1" applyBorder="1" applyAlignment="1" applyProtection="1">
      <alignment horizontal="center" vertical="center"/>
    </xf>
    <xf numFmtId="49" fontId="7" fillId="0" borderId="15" xfId="0" applyNumberFormat="1" applyFont="1" applyFill="1" applyBorder="1" applyAlignment="1" applyProtection="1">
      <alignment horizontal="center" vertical="center"/>
    </xf>
    <xf numFmtId="166" fontId="7" fillId="0" borderId="23" xfId="0" applyNumberFormat="1"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1" fontId="7" fillId="18" borderId="25" xfId="0" applyNumberFormat="1" applyFont="1" applyFill="1" applyBorder="1" applyAlignment="1" applyProtection="1">
      <alignment horizontal="center" vertical="center"/>
      <protection locked="0"/>
    </xf>
    <xf numFmtId="1" fontId="7" fillId="18" borderId="20" xfId="0" applyNumberFormat="1" applyFont="1" applyFill="1" applyBorder="1" applyAlignment="1" applyProtection="1">
      <alignment horizontal="center" vertical="center"/>
      <protection locked="0"/>
    </xf>
    <xf numFmtId="0" fontId="7" fillId="0" borderId="26" xfId="0" applyNumberFormat="1" applyFont="1" applyFill="1" applyBorder="1" applyAlignment="1" applyProtection="1">
      <alignment horizontal="left" vertical="center" wrapText="1"/>
      <protection locked="0"/>
    </xf>
    <xf numFmtId="165" fontId="7" fillId="0" borderId="19" xfId="0" applyNumberFormat="1" applyFont="1" applyFill="1" applyBorder="1" applyAlignment="1" applyProtection="1">
      <alignment horizontal="center" vertical="center"/>
      <protection locked="0"/>
    </xf>
    <xf numFmtId="1" fontId="7" fillId="18" borderId="27" xfId="0" applyNumberFormat="1" applyFont="1" applyFill="1" applyBorder="1" applyAlignment="1" applyProtection="1">
      <alignment horizontal="center" vertical="center"/>
      <protection locked="0"/>
    </xf>
    <xf numFmtId="1" fontId="7" fillId="18" borderId="21" xfId="0" applyNumberFormat="1" applyFont="1" applyFill="1" applyBorder="1" applyAlignment="1" applyProtection="1">
      <alignment horizontal="center" vertical="center"/>
      <protection locked="0"/>
    </xf>
    <xf numFmtId="0" fontId="7" fillId="0" borderId="28" xfId="0" applyNumberFormat="1" applyFont="1" applyFill="1" applyBorder="1" applyAlignment="1" applyProtection="1">
      <alignment horizontal="left" vertical="center" wrapText="1"/>
      <protection locked="0"/>
    </xf>
    <xf numFmtId="165" fontId="7" fillId="0" borderId="12" xfId="0" applyNumberFormat="1" applyFont="1" applyFill="1" applyBorder="1" applyAlignment="1" applyProtection="1">
      <alignment horizontal="center" vertical="center"/>
      <protection locked="0"/>
    </xf>
    <xf numFmtId="0" fontId="7" fillId="0" borderId="29" xfId="0" applyNumberFormat="1" applyFont="1" applyFill="1" applyBorder="1" applyAlignment="1" applyProtection="1">
      <alignment horizontal="left" vertical="center" wrapText="1"/>
      <protection locked="0"/>
    </xf>
    <xf numFmtId="0" fontId="7" fillId="0" borderId="30" xfId="0" applyNumberFormat="1" applyFont="1" applyFill="1" applyBorder="1" applyAlignment="1" applyProtection="1">
      <alignment horizontal="left" vertical="center" wrapText="1"/>
      <protection locked="0"/>
    </xf>
    <xf numFmtId="1" fontId="7" fillId="18" borderId="22" xfId="0" applyNumberFormat="1" applyFont="1" applyFill="1" applyBorder="1" applyAlignment="1" applyProtection="1">
      <alignment horizontal="center" vertical="center"/>
      <protection locked="0"/>
    </xf>
    <xf numFmtId="0" fontId="7" fillId="0" borderId="31" xfId="0" applyNumberFormat="1" applyFont="1" applyFill="1" applyBorder="1" applyAlignment="1" applyProtection="1">
      <alignment horizontal="left" vertical="center" wrapText="1"/>
      <protection locked="0"/>
    </xf>
    <xf numFmtId="10" fontId="3" fillId="0" borderId="10" xfId="0" applyNumberFormat="1" applyFont="1" applyFill="1" applyBorder="1" applyAlignment="1">
      <alignment horizontal="center"/>
    </xf>
    <xf numFmtId="0" fontId="7" fillId="0" borderId="20" xfId="0" applyNumberFormat="1" applyFont="1" applyFill="1" applyBorder="1" applyAlignment="1" applyProtection="1">
      <alignment horizontal="left" vertical="center" wrapText="1"/>
      <protection locked="0"/>
    </xf>
    <xf numFmtId="0" fontId="7" fillId="0" borderId="21"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left" vertical="center" wrapText="1"/>
      <protection locked="0"/>
    </xf>
    <xf numFmtId="14" fontId="6" fillId="0" borderId="10" xfId="29" applyNumberFormat="1" applyFont="1" applyFill="1" applyBorder="1" applyProtection="1">
      <alignment horizontal="center" vertical="center"/>
      <protection locked="0"/>
    </xf>
    <xf numFmtId="0" fontId="7" fillId="18" borderId="14" xfId="0" applyFont="1" applyFill="1" applyBorder="1" applyAlignment="1">
      <alignment horizontal="center" vertical="center" wrapText="1"/>
    </xf>
    <xf numFmtId="170" fontId="7" fillId="18" borderId="33" xfId="29" quotePrefix="1" applyFont="1" applyFill="1" applyBorder="1" applyAlignment="1">
      <alignment horizontal="center" vertical="center"/>
    </xf>
    <xf numFmtId="170" fontId="7" fillId="18" borderId="27" xfId="29" quotePrefix="1" applyFont="1" applyFill="1" applyBorder="1" applyAlignment="1">
      <alignment horizontal="center" vertical="center"/>
    </xf>
    <xf numFmtId="170" fontId="7" fillId="18" borderId="25" xfId="29" quotePrefix="1" applyFont="1" applyFill="1" applyBorder="1" applyAlignment="1">
      <alignment horizontal="center" vertical="center"/>
    </xf>
    <xf numFmtId="171" fontId="7" fillId="18" borderId="20" xfId="0" applyNumberFormat="1" applyFont="1" applyFill="1" applyBorder="1" applyAlignment="1" applyProtection="1">
      <alignment horizontal="center" vertical="center"/>
      <protection locked="0"/>
    </xf>
    <xf numFmtId="171" fontId="7" fillId="18" borderId="29" xfId="0" applyNumberFormat="1" applyFont="1" applyFill="1" applyBorder="1" applyAlignment="1" applyProtection="1">
      <alignment horizontal="center" vertical="center"/>
      <protection locked="0"/>
    </xf>
    <xf numFmtId="171" fontId="7" fillId="18" borderId="21" xfId="0" applyNumberFormat="1" applyFont="1" applyFill="1" applyBorder="1" applyAlignment="1" applyProtection="1">
      <alignment horizontal="center" vertical="center"/>
      <protection locked="0"/>
    </xf>
    <xf numFmtId="171" fontId="7" fillId="18" borderId="30" xfId="0" applyNumberFormat="1" applyFont="1" applyFill="1" applyBorder="1" applyAlignment="1" applyProtection="1">
      <alignment horizontal="center" vertical="center"/>
      <protection locked="0"/>
    </xf>
    <xf numFmtId="171" fontId="7" fillId="18" borderId="22" xfId="0" applyNumberFormat="1" applyFont="1" applyFill="1" applyBorder="1" applyAlignment="1" applyProtection="1">
      <alignment horizontal="center" vertical="center"/>
      <protection locked="0"/>
    </xf>
    <xf numFmtId="165" fontId="7" fillId="0" borderId="32" xfId="0" applyNumberFormat="1" applyFont="1" applyFill="1" applyBorder="1" applyAlignment="1" applyProtection="1">
      <alignment horizontal="center" vertical="center"/>
      <protection locked="0"/>
    </xf>
    <xf numFmtId="165" fontId="7" fillId="0" borderId="34" xfId="0" applyNumberFormat="1" applyFont="1" applyFill="1" applyBorder="1" applyAlignment="1" applyProtection="1">
      <alignment horizontal="center" vertical="center"/>
      <protection locked="0"/>
    </xf>
    <xf numFmtId="49" fontId="7" fillId="0" borderId="34" xfId="0" applyNumberFormat="1" applyFont="1" applyFill="1" applyBorder="1" applyAlignment="1" applyProtection="1">
      <alignment horizontal="left" vertical="center" wrapText="1"/>
      <protection locked="0"/>
    </xf>
    <xf numFmtId="1" fontId="7" fillId="18" borderId="34" xfId="0" applyNumberFormat="1" applyFont="1" applyFill="1" applyBorder="1" applyAlignment="1" applyProtection="1">
      <alignment horizontal="center" vertical="center"/>
      <protection locked="0"/>
    </xf>
    <xf numFmtId="171" fontId="7" fillId="18" borderId="34" xfId="0" applyNumberFormat="1" applyFont="1" applyFill="1" applyBorder="1" applyAlignment="1" applyProtection="1">
      <alignment horizontal="center" vertical="center"/>
      <protection locked="0"/>
    </xf>
    <xf numFmtId="0" fontId="7" fillId="0" borderId="35" xfId="0" applyNumberFormat="1" applyFont="1" applyFill="1" applyBorder="1" applyAlignment="1" applyProtection="1">
      <alignment horizontal="left" vertical="center" wrapText="1"/>
      <protection locked="0"/>
    </xf>
    <xf numFmtId="0" fontId="7" fillId="0" borderId="36" xfId="0" applyNumberFormat="1" applyFont="1" applyFill="1" applyBorder="1" applyAlignment="1" applyProtection="1">
      <alignment horizontal="left" vertical="center" wrapText="1"/>
      <protection locked="0"/>
    </xf>
    <xf numFmtId="170" fontId="7" fillId="18" borderId="37" xfId="29" quotePrefix="1" applyFont="1" applyFill="1" applyBorder="1" applyAlignment="1">
      <alignment horizontal="center" vertical="center"/>
    </xf>
    <xf numFmtId="170" fontId="7" fillId="18" borderId="38" xfId="29" quotePrefix="1" applyFont="1" applyFill="1" applyBorder="1" applyAlignment="1">
      <alignment horizontal="center" vertical="center"/>
    </xf>
    <xf numFmtId="0" fontId="7" fillId="0" borderId="22" xfId="0" applyNumberFormat="1" applyFont="1" applyFill="1" applyBorder="1" applyAlignment="1" applyProtection="1">
      <alignment horizontal="left" vertical="center" wrapText="1"/>
      <protection locked="0"/>
    </xf>
    <xf numFmtId="0" fontId="7" fillId="0" borderId="34" xfId="0" applyNumberFormat="1" applyFont="1" applyFill="1" applyBorder="1" applyAlignment="1" applyProtection="1">
      <alignment horizontal="left" vertical="center" wrapText="1"/>
      <protection locked="0"/>
    </xf>
    <xf numFmtId="169" fontId="6" fillId="0" borderId="39" xfId="0" applyNumberFormat="1" applyFont="1" applyFill="1" applyBorder="1" applyAlignment="1" applyProtection="1">
      <alignment horizontal="center" vertical="center"/>
    </xf>
    <xf numFmtId="169" fontId="6" fillId="0" borderId="40" xfId="0" applyNumberFormat="1" applyFont="1" applyFill="1" applyBorder="1" applyAlignment="1" applyProtection="1">
      <alignment horizontal="center" vertical="center"/>
    </xf>
    <xf numFmtId="171" fontId="7" fillId="18" borderId="36" xfId="0" applyNumberFormat="1" applyFont="1" applyFill="1" applyBorder="1" applyAlignment="1" applyProtection="1">
      <alignment horizontal="center" vertical="center"/>
      <protection locked="0"/>
    </xf>
    <xf numFmtId="171" fontId="7" fillId="18" borderId="35" xfId="0" applyNumberFormat="1" applyFont="1" applyFill="1" applyBorder="1" applyAlignment="1" applyProtection="1">
      <alignment horizontal="center" vertical="center"/>
      <protection locked="0"/>
    </xf>
    <xf numFmtId="170" fontId="7" fillId="18" borderId="41" xfId="29" quotePrefix="1" applyFont="1" applyFill="1" applyBorder="1" applyAlignment="1">
      <alignment horizontal="center" vertical="center"/>
    </xf>
    <xf numFmtId="49" fontId="7" fillId="0" borderId="32" xfId="0" applyNumberFormat="1" applyFont="1" applyFill="1" applyBorder="1" applyAlignment="1" applyProtection="1">
      <alignment horizontal="left" vertical="center" wrapText="1"/>
      <protection locked="0"/>
    </xf>
    <xf numFmtId="49" fontId="7" fillId="0" borderId="42" xfId="0" applyNumberFormat="1" applyFont="1" applyFill="1" applyBorder="1" applyAlignment="1" applyProtection="1">
      <alignment horizontal="left" vertical="center" wrapText="1"/>
      <protection locked="0"/>
    </xf>
    <xf numFmtId="1" fontId="7" fillId="18" borderId="32" xfId="0" applyNumberFormat="1" applyFont="1" applyFill="1" applyBorder="1" applyAlignment="1" applyProtection="1">
      <alignment horizontal="center" vertical="center"/>
      <protection locked="0"/>
    </xf>
    <xf numFmtId="171" fontId="7" fillId="18" borderId="32" xfId="0" applyNumberFormat="1" applyFont="1" applyFill="1" applyBorder="1" applyAlignment="1" applyProtection="1">
      <alignment horizontal="center" vertical="center"/>
      <protection locked="0"/>
    </xf>
    <xf numFmtId="171" fontId="7" fillId="18" borderId="44" xfId="0" applyNumberFormat="1" applyFont="1" applyFill="1" applyBorder="1" applyAlignment="1" applyProtection="1">
      <alignment horizontal="center" vertical="center"/>
      <protection locked="0"/>
    </xf>
    <xf numFmtId="0" fontId="7" fillId="0" borderId="43" xfId="0" applyNumberFormat="1" applyFont="1" applyFill="1" applyBorder="1" applyAlignment="1" applyProtection="1">
      <alignment horizontal="left" vertical="center" wrapText="1"/>
      <protection locked="0"/>
    </xf>
    <xf numFmtId="0" fontId="7" fillId="0" borderId="32" xfId="0" applyNumberFormat="1" applyFont="1" applyFill="1" applyBorder="1" applyAlignment="1" applyProtection="1">
      <alignment horizontal="left" vertical="center" wrapText="1"/>
      <protection locked="0"/>
    </xf>
    <xf numFmtId="0" fontId="7" fillId="0" borderId="42" xfId="0" applyNumberFormat="1" applyFont="1" applyFill="1" applyBorder="1" applyAlignment="1" applyProtection="1">
      <alignment horizontal="left" vertical="center" wrapText="1"/>
      <protection locked="0"/>
    </xf>
    <xf numFmtId="0" fontId="7" fillId="0" borderId="44" xfId="0" applyNumberFormat="1" applyFont="1" applyFill="1" applyBorder="1" applyAlignment="1" applyProtection="1">
      <alignment horizontal="left" vertical="center" wrapText="1"/>
      <protection locked="0"/>
    </xf>
    <xf numFmtId="169" fontId="9" fillId="0" borderId="41" xfId="0" applyNumberFormat="1" applyFont="1" applyFill="1" applyBorder="1" applyAlignment="1" applyProtection="1">
      <alignment horizontal="center" vertical="center"/>
      <protection locked="0"/>
    </xf>
    <xf numFmtId="170" fontId="7" fillId="18" borderId="42" xfId="29" quotePrefix="1" applyFont="1" applyFill="1" applyBorder="1" applyAlignment="1">
      <alignment horizontal="center" vertical="center"/>
    </xf>
    <xf numFmtId="170" fontId="7" fillId="18" borderId="21" xfId="29" quotePrefix="1" applyFont="1" applyFill="1" applyBorder="1" applyAlignment="1">
      <alignment horizontal="center" vertical="center"/>
    </xf>
    <xf numFmtId="169" fontId="7" fillId="0" borderId="30" xfId="0" applyNumberFormat="1" applyFont="1" applyFill="1" applyBorder="1" applyAlignment="1" applyProtection="1">
      <alignment horizontal="center" vertical="center"/>
      <protection locked="0"/>
    </xf>
    <xf numFmtId="171" fontId="7" fillId="18" borderId="28" xfId="0" applyNumberFormat="1" applyFont="1" applyFill="1" applyBorder="1" applyAlignment="1" applyProtection="1">
      <alignment horizontal="center" vertical="center"/>
      <protection locked="0"/>
    </xf>
    <xf numFmtId="169" fontId="9" fillId="0" borderId="27" xfId="0" applyNumberFormat="1" applyFont="1" applyFill="1" applyBorder="1" applyAlignment="1" applyProtection="1">
      <alignment horizontal="center" vertical="center"/>
      <protection locked="0"/>
    </xf>
    <xf numFmtId="170" fontId="7" fillId="18" borderId="20" xfId="29" quotePrefix="1" applyFont="1" applyFill="1" applyBorder="1" applyAlignment="1">
      <alignment horizontal="center" vertical="center"/>
    </xf>
    <xf numFmtId="171" fontId="7" fillId="18" borderId="26" xfId="0" applyNumberFormat="1" applyFont="1" applyFill="1" applyBorder="1" applyAlignment="1" applyProtection="1">
      <alignment horizontal="center" vertical="center"/>
      <protection locked="0"/>
    </xf>
    <xf numFmtId="0" fontId="7" fillId="0" borderId="10" xfId="0" applyNumberFormat="1" applyFont="1" applyFill="1" applyBorder="1" applyAlignment="1" applyProtection="1">
      <alignment horizontal="left" vertical="center" wrapText="1"/>
      <protection locked="0"/>
    </xf>
    <xf numFmtId="170" fontId="7" fillId="18" borderId="10" xfId="29" quotePrefix="1" applyFont="1" applyFill="1" applyBorder="1" applyAlignment="1">
      <alignment horizontal="center" vertical="center"/>
    </xf>
    <xf numFmtId="165" fontId="7" fillId="0" borderId="10" xfId="0" applyNumberFormat="1" applyFont="1" applyFill="1" applyBorder="1" applyAlignment="1" applyProtection="1">
      <alignment horizontal="center" vertical="center"/>
      <protection locked="0"/>
    </xf>
    <xf numFmtId="1" fontId="7" fillId="18" borderId="10" xfId="0" applyNumberFormat="1" applyFont="1" applyFill="1" applyBorder="1" applyAlignment="1" applyProtection="1">
      <alignment horizontal="center" vertical="center"/>
      <protection locked="0"/>
    </xf>
    <xf numFmtId="171" fontId="7" fillId="18" borderId="10" xfId="0" applyNumberFormat="1" applyFont="1" applyFill="1" applyBorder="1" applyAlignment="1" applyProtection="1">
      <alignment horizontal="center" vertical="center"/>
      <protection locked="0"/>
    </xf>
    <xf numFmtId="171" fontId="7" fillId="18" borderId="46" xfId="0" applyNumberFormat="1" applyFont="1" applyFill="1" applyBorder="1" applyAlignment="1" applyProtection="1">
      <alignment horizontal="center" vertical="center"/>
      <protection locked="0"/>
    </xf>
    <xf numFmtId="0" fontId="7" fillId="0" borderId="45" xfId="0" applyNumberFormat="1" applyFont="1" applyFill="1" applyBorder="1" applyAlignment="1" applyProtection="1">
      <alignment horizontal="left" vertical="center" wrapText="1"/>
      <protection locked="0"/>
    </xf>
    <xf numFmtId="170" fontId="7" fillId="18" borderId="45" xfId="29" quotePrefix="1" applyFont="1" applyFill="1" applyBorder="1" applyAlignment="1">
      <alignment horizontal="center" vertical="center"/>
    </xf>
    <xf numFmtId="0" fontId="7" fillId="0" borderId="46" xfId="0" applyNumberFormat="1" applyFont="1" applyFill="1" applyBorder="1" applyAlignment="1" applyProtection="1">
      <alignment horizontal="left" vertical="center" wrapText="1"/>
      <protection locked="0"/>
    </xf>
    <xf numFmtId="0" fontId="0" fillId="0" borderId="0" xfId="0" applyAlignment="1"/>
    <xf numFmtId="0" fontId="0" fillId="0" borderId="0" xfId="0" applyAlignment="1">
      <alignment wrapText="1"/>
    </xf>
    <xf numFmtId="0" fontId="7" fillId="19" borderId="0" xfId="0" applyFont="1" applyFill="1" applyBorder="1" applyAlignment="1" applyProtection="1">
      <alignment horizontal="center"/>
      <protection locked="0"/>
    </xf>
    <xf numFmtId="169" fontId="28" fillId="0" borderId="0" xfId="0" applyNumberFormat="1" applyFont="1" applyFill="1" applyBorder="1"/>
    <xf numFmtId="0" fontId="6" fillId="19" borderId="0" xfId="0" applyFont="1" applyFill="1" applyBorder="1" applyAlignment="1" applyProtection="1">
      <alignment horizontal="center"/>
      <protection locked="0"/>
    </xf>
    <xf numFmtId="10" fontId="29" fillId="0" borderId="10" xfId="0" applyNumberFormat="1" applyFont="1" applyFill="1" applyBorder="1" applyAlignment="1">
      <alignment horizontal="center"/>
    </xf>
    <xf numFmtId="170" fontId="7" fillId="18" borderId="33" xfId="29" quotePrefix="1" applyFont="1" applyFill="1" applyBorder="1" applyAlignment="1" applyProtection="1">
      <alignment horizontal="center" vertical="center"/>
      <protection locked="0"/>
    </xf>
    <xf numFmtId="170" fontId="7" fillId="18" borderId="27" xfId="29" quotePrefix="1" applyFont="1" applyFill="1" applyBorder="1" applyAlignment="1" applyProtection="1">
      <alignment horizontal="center" vertical="center"/>
      <protection locked="0"/>
    </xf>
    <xf numFmtId="170" fontId="7" fillId="18" borderId="25" xfId="29" quotePrefix="1" applyFont="1" applyFill="1" applyBorder="1" applyAlignment="1" applyProtection="1">
      <alignment horizontal="center" vertical="center"/>
      <protection locked="0"/>
    </xf>
    <xf numFmtId="170" fontId="7" fillId="18" borderId="41" xfId="29" quotePrefix="1" applyFont="1" applyFill="1" applyBorder="1" applyAlignment="1" applyProtection="1">
      <alignment horizontal="center" vertical="center"/>
      <protection locked="0"/>
    </xf>
    <xf numFmtId="170" fontId="7" fillId="18" borderId="37" xfId="29" quotePrefix="1" applyFont="1" applyFill="1" applyBorder="1" applyAlignment="1" applyProtection="1">
      <alignment horizontal="center" vertical="center"/>
      <protection locked="0"/>
    </xf>
    <xf numFmtId="170" fontId="7" fillId="18" borderId="42" xfId="29" quotePrefix="1" applyFont="1" applyFill="1" applyBorder="1" applyAlignment="1" applyProtection="1">
      <alignment horizontal="center" vertical="center"/>
      <protection locked="0"/>
    </xf>
    <xf numFmtId="170" fontId="7" fillId="18" borderId="21" xfId="29" quotePrefix="1" applyFont="1" applyFill="1" applyBorder="1" applyAlignment="1" applyProtection="1">
      <alignment horizontal="center" vertical="center"/>
      <protection locked="0"/>
    </xf>
    <xf numFmtId="170" fontId="7" fillId="18" borderId="20" xfId="29" quotePrefix="1" applyFont="1" applyFill="1" applyBorder="1" applyAlignment="1" applyProtection="1">
      <alignment horizontal="center" vertical="center"/>
      <protection locked="0"/>
    </xf>
    <xf numFmtId="170" fontId="7" fillId="18" borderId="38" xfId="29" quotePrefix="1" applyFont="1" applyFill="1" applyBorder="1" applyAlignment="1" applyProtection="1">
      <alignment horizontal="center" vertical="center"/>
      <protection locked="0"/>
    </xf>
    <xf numFmtId="0" fontId="8" fillId="0" borderId="0" xfId="31" applyAlignment="1" applyProtection="1"/>
    <xf numFmtId="0" fontId="0" fillId="19" borderId="0" xfId="0" applyFill="1"/>
    <xf numFmtId="169" fontId="0" fillId="0" borderId="0" xfId="0" applyNumberFormat="1" applyFill="1" applyBorder="1"/>
    <xf numFmtId="170" fontId="7" fillId="18" borderId="12" xfId="29" quotePrefix="1" applyFont="1" applyFill="1" applyBorder="1" applyAlignment="1">
      <alignment horizontal="center" vertical="center"/>
    </xf>
    <xf numFmtId="170" fontId="7" fillId="18" borderId="12" xfId="29" quotePrefix="1" applyFont="1" applyFill="1" applyBorder="1" applyAlignment="1" applyProtection="1">
      <alignment horizontal="center" vertical="center"/>
      <protection locked="0"/>
    </xf>
    <xf numFmtId="0" fontId="7" fillId="0" borderId="52" xfId="0" applyNumberFormat="1" applyFont="1" applyFill="1" applyBorder="1" applyAlignment="1" applyProtection="1">
      <alignment horizontal="left" vertical="center" wrapText="1"/>
      <protection locked="0"/>
    </xf>
    <xf numFmtId="0" fontId="7" fillId="0" borderId="18" xfId="0" applyNumberFormat="1" applyFont="1" applyFill="1" applyBorder="1" applyAlignment="1" applyProtection="1">
      <alignment horizontal="left" vertical="center" wrapText="1"/>
      <protection locked="0"/>
    </xf>
    <xf numFmtId="0" fontId="7" fillId="0" borderId="53" xfId="0" applyNumberFormat="1" applyFont="1" applyFill="1" applyBorder="1" applyAlignment="1" applyProtection="1">
      <alignment horizontal="left" vertical="center" wrapText="1"/>
      <protection locked="0"/>
    </xf>
    <xf numFmtId="0" fontId="7" fillId="0" borderId="54" xfId="0" applyNumberFormat="1" applyFont="1" applyFill="1" applyBorder="1" applyAlignment="1" applyProtection="1">
      <alignment horizontal="left" vertical="center" wrapText="1"/>
      <protection locked="0"/>
    </xf>
    <xf numFmtId="0" fontId="7" fillId="0" borderId="55" xfId="0" applyNumberFormat="1" applyFont="1" applyFill="1" applyBorder="1" applyAlignment="1" applyProtection="1">
      <alignment horizontal="left" vertical="center" wrapText="1"/>
      <protection locked="0"/>
    </xf>
    <xf numFmtId="0" fontId="7" fillId="0" borderId="49" xfId="0" applyNumberFormat="1" applyFont="1" applyFill="1" applyBorder="1" applyAlignment="1" applyProtection="1">
      <alignment horizontal="left" vertical="center" wrapText="1"/>
      <protection locked="0"/>
    </xf>
    <xf numFmtId="169" fontId="7" fillId="0" borderId="56" xfId="0" applyNumberFormat="1" applyFont="1" applyFill="1" applyBorder="1" applyAlignment="1" applyProtection="1">
      <alignment horizontal="center" vertical="center"/>
      <protection locked="0"/>
    </xf>
    <xf numFmtId="0" fontId="3" fillId="0" borderId="0" xfId="0" applyFont="1" applyBorder="1" applyAlignment="1">
      <alignment horizontal="left"/>
    </xf>
    <xf numFmtId="0" fontId="6" fillId="0" borderId="0" xfId="0" applyFont="1" applyFill="1" applyBorder="1" applyAlignment="1"/>
    <xf numFmtId="0" fontId="7" fillId="0" borderId="0" xfId="0"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left"/>
    </xf>
    <xf numFmtId="0" fontId="5" fillId="0" borderId="0" xfId="0" applyNumberFormat="1" applyFont="1" applyFill="1" applyBorder="1" applyAlignment="1" applyProtection="1">
      <alignment horizontal="left"/>
    </xf>
    <xf numFmtId="0" fontId="3" fillId="0" borderId="0" xfId="0" applyFont="1" applyBorder="1" applyAlignment="1">
      <alignment horizontal="left"/>
    </xf>
    <xf numFmtId="0" fontId="6" fillId="0" borderId="0" xfId="0" applyFont="1" applyFill="1" applyBorder="1" applyAlignment="1"/>
    <xf numFmtId="0" fontId="6" fillId="0" borderId="38" xfId="0" applyFont="1" applyFill="1" applyBorder="1" applyAlignment="1"/>
    <xf numFmtId="49" fontId="6" fillId="0" borderId="47" xfId="0" applyNumberFormat="1" applyFont="1" applyFill="1" applyBorder="1" applyAlignment="1" applyProtection="1">
      <alignment horizontal="left" vertical="center" wrapText="1"/>
      <protection locked="0"/>
    </xf>
    <xf numFmtId="49" fontId="6" fillId="0" borderId="48" xfId="0" applyNumberFormat="1" applyFont="1" applyFill="1" applyBorder="1" applyAlignment="1" applyProtection="1">
      <alignment horizontal="left" vertical="center" wrapText="1"/>
      <protection locked="0"/>
    </xf>
    <xf numFmtId="49" fontId="6" fillId="0" borderId="45" xfId="0" applyNumberFormat="1" applyFont="1" applyFill="1" applyBorder="1" applyAlignment="1" applyProtection="1">
      <alignment horizontal="left" vertical="center" wrapText="1"/>
      <protection locked="0"/>
    </xf>
    <xf numFmtId="10" fontId="3" fillId="0" borderId="0" xfId="0" applyNumberFormat="1" applyFont="1" applyFill="1" applyBorder="1" applyAlignment="1">
      <alignment horizontal="left" wrapText="1"/>
    </xf>
    <xf numFmtId="0" fontId="0" fillId="0" borderId="0" xfId="0" applyAlignment="1">
      <alignment horizontal="left" wrapText="1"/>
    </xf>
    <xf numFmtId="0" fontId="4" fillId="0" borderId="0" xfId="0" applyNumberFormat="1" applyFont="1" applyFill="1" applyBorder="1" applyAlignment="1" applyProtection="1">
      <alignment horizontal="left" vertical="center" wrapText="1"/>
    </xf>
    <xf numFmtId="0" fontId="6" fillId="0" borderId="49" xfId="0" applyFont="1" applyFill="1" applyBorder="1" applyAlignment="1">
      <alignment horizontal="right"/>
    </xf>
    <xf numFmtId="0" fontId="6" fillId="0" borderId="38" xfId="0" applyFont="1" applyFill="1" applyBorder="1" applyAlignment="1">
      <alignment horizontal="right"/>
    </xf>
    <xf numFmtId="0" fontId="4" fillId="0" borderId="0" xfId="0" applyNumberFormat="1" applyFont="1" applyFill="1" applyBorder="1" applyAlignment="1" applyProtection="1">
      <alignment horizontal="right" vertical="justify" wrapText="1"/>
    </xf>
    <xf numFmtId="0" fontId="4" fillId="0" borderId="38" xfId="0" applyNumberFormat="1" applyFont="1" applyFill="1" applyBorder="1" applyAlignment="1" applyProtection="1">
      <alignment horizontal="right" vertical="justify" wrapText="1"/>
    </xf>
    <xf numFmtId="168" fontId="2" fillId="0" borderId="47" xfId="0" applyNumberFormat="1" applyFont="1" applyFill="1" applyBorder="1" applyAlignment="1" applyProtection="1">
      <alignment horizontal="center" vertical="center" wrapText="1"/>
      <protection locked="0"/>
    </xf>
    <xf numFmtId="168" fontId="2" fillId="0" borderId="48" xfId="0" applyNumberFormat="1" applyFont="1" applyFill="1" applyBorder="1" applyAlignment="1" applyProtection="1">
      <alignment horizontal="center" vertical="center" wrapText="1"/>
      <protection locked="0"/>
    </xf>
    <xf numFmtId="168" fontId="2" fillId="0" borderId="45" xfId="0" applyNumberFormat="1" applyFont="1" applyFill="1" applyBorder="1" applyAlignment="1" applyProtection="1">
      <alignment horizontal="center" vertical="center" wrapText="1"/>
      <protection locked="0"/>
    </xf>
    <xf numFmtId="49" fontId="2" fillId="0" borderId="47" xfId="0" applyNumberFormat="1" applyFont="1" applyFill="1" applyBorder="1" applyAlignment="1" applyProtection="1">
      <alignment horizontal="left" vertical="center" wrapText="1"/>
      <protection locked="0"/>
    </xf>
    <xf numFmtId="49" fontId="2" fillId="0" borderId="48" xfId="0" applyNumberFormat="1" applyFont="1" applyFill="1" applyBorder="1" applyAlignment="1" applyProtection="1">
      <alignment horizontal="left" vertical="center" wrapText="1"/>
      <protection locked="0"/>
    </xf>
    <xf numFmtId="49" fontId="2" fillId="0" borderId="45" xfId="0" applyNumberFormat="1" applyFont="1" applyFill="1" applyBorder="1" applyAlignment="1" applyProtection="1">
      <alignment horizontal="left" vertical="center" wrapText="1"/>
      <protection locked="0"/>
    </xf>
    <xf numFmtId="0" fontId="2" fillId="0" borderId="47"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6" fillId="18" borderId="50" xfId="0" applyNumberFormat="1" applyFont="1" applyFill="1" applyBorder="1" applyAlignment="1" applyProtection="1">
      <alignment horizontal="center"/>
    </xf>
    <xf numFmtId="0" fontId="6" fillId="18" borderId="51" xfId="0" applyNumberFormat="1" applyFont="1" applyFill="1" applyBorder="1" applyAlignment="1" applyProtection="1">
      <alignment horizontal="center"/>
    </xf>
    <xf numFmtId="0" fontId="6" fillId="18" borderId="52" xfId="0" applyNumberFormat="1" applyFont="1" applyFill="1" applyBorder="1" applyAlignment="1" applyProtection="1">
      <alignment horizontal="center"/>
    </xf>
    <xf numFmtId="164" fontId="3" fillId="0" borderId="0" xfId="0" applyNumberFormat="1" applyFont="1" applyFill="1" applyBorder="1" applyAlignment="1" applyProtection="1">
      <alignment horizontal="left"/>
    </xf>
    <xf numFmtId="168" fontId="2" fillId="0" borderId="47" xfId="0" applyNumberFormat="1" applyFont="1" applyFill="1" applyBorder="1" applyAlignment="1" applyProtection="1">
      <alignment horizontal="center" vertical="center" wrapText="1"/>
    </xf>
    <xf numFmtId="168" fontId="2" fillId="0" borderId="48" xfId="0" applyNumberFormat="1" applyFont="1" applyFill="1" applyBorder="1" applyAlignment="1" applyProtection="1">
      <alignment horizontal="center" vertical="center" wrapText="1"/>
    </xf>
    <xf numFmtId="168" fontId="2" fillId="0" borderId="45" xfId="0" applyNumberFormat="1" applyFont="1" applyFill="1" applyBorder="1" applyAlignment="1" applyProtection="1">
      <alignment horizontal="center" vertical="center" wrapText="1"/>
    </xf>
    <xf numFmtId="0" fontId="6" fillId="0" borderId="0" xfId="0" applyFont="1" applyFill="1" applyBorder="1" applyAlignment="1">
      <alignment horizontal="center"/>
    </xf>
    <xf numFmtId="0" fontId="2" fillId="0" borderId="47" xfId="0" applyNumberFormat="1" applyFont="1" applyFill="1" applyBorder="1" applyAlignment="1" applyProtection="1">
      <alignment horizontal="center" vertical="center" wrapText="1"/>
    </xf>
    <xf numFmtId="0" fontId="2" fillId="0" borderId="48" xfId="0" applyNumberFormat="1" applyFont="1" applyFill="1" applyBorder="1" applyAlignment="1" applyProtection="1">
      <alignment horizontal="center" vertical="center" wrapText="1"/>
    </xf>
    <xf numFmtId="0" fontId="2" fillId="0" borderId="45" xfId="0" applyNumberFormat="1" applyFont="1" applyFill="1" applyBorder="1" applyAlignment="1" applyProtection="1">
      <alignment horizontal="center" vertical="center" wrapText="1"/>
    </xf>
    <xf numFmtId="0" fontId="7" fillId="0" borderId="0" xfId="0" applyFont="1" applyFill="1" applyBorder="1" applyAlignment="1">
      <alignment horizontal="center"/>
    </xf>
    <xf numFmtId="0" fontId="6" fillId="0" borderId="0" xfId="0" applyFont="1" applyFill="1" applyBorder="1" applyAlignment="1" applyProtection="1">
      <protection locked="0"/>
    </xf>
    <xf numFmtId="0" fontId="6" fillId="0" borderId="38" xfId="0" applyFont="1" applyFill="1" applyBorder="1" applyAlignment="1" applyProtection="1">
      <protection locked="0"/>
    </xf>
  </cellXfs>
  <cellStyles count="44">
    <cellStyle name="20 % - Accent1" xfId="1"/>
    <cellStyle name="20 % - Accent2" xfId="2"/>
    <cellStyle name="20 % - Accent3" xfId="3"/>
    <cellStyle name="20 % - Accent4" xfId="4"/>
    <cellStyle name="20 % - Accent5" xfId="5"/>
    <cellStyle name="20 % - Accent6" xfId="6"/>
    <cellStyle name="40 % - Accent1" xfId="7"/>
    <cellStyle name="40 % - Accent2" xfId="8"/>
    <cellStyle name="40 % - Accent3" xfId="9"/>
    <cellStyle name="40 % - Accent4" xfId="10"/>
    <cellStyle name="40 % - Accent5" xfId="11"/>
    <cellStyle name="40 % - Accent6" xfId="12"/>
    <cellStyle name="60 % - Accent1" xfId="13"/>
    <cellStyle name="60 % - Accent2" xfId="14"/>
    <cellStyle name="60 % - Accent3" xfId="15"/>
    <cellStyle name="60 % - Accent4" xfId="16"/>
    <cellStyle name="60 % - Accent5" xfId="17"/>
    <cellStyle name="60 % - Accent6"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cellStyle name="Calcul" xfId="26"/>
    <cellStyle name="Cellule liée" xfId="27"/>
    <cellStyle name="Commentaire" xfId="28"/>
    <cellStyle name="Date" xfId="29"/>
    <cellStyle name="Entrée" xfId="30"/>
    <cellStyle name="Hyperlink" xfId="31" builtinId="8"/>
    <cellStyle name="Insatisfaisant" xfId="32"/>
    <cellStyle name="Neutre" xfId="33"/>
    <cellStyle name="Normal" xfId="0" builtinId="0"/>
    <cellStyle name="Satisfaisant" xfId="34"/>
    <cellStyle name="Sortie" xfId="35"/>
    <cellStyle name="Texte explicatif" xfId="36"/>
    <cellStyle name="Titre" xfId="37"/>
    <cellStyle name="Titre 1" xfId="38"/>
    <cellStyle name="Titre 2" xfId="39"/>
    <cellStyle name="Titre 3" xfId="40"/>
    <cellStyle name="Titre 4" xfId="41"/>
    <cellStyle name="Total" xfId="42" builtinId="25" customBuiltin="1"/>
    <cellStyle name="Vérification" xfId="43"/>
  </cellStyles>
  <dxfs count="760">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10"/>
      </font>
      <fill>
        <patternFill>
          <bgColor indexed="10"/>
        </patternFill>
      </fill>
    </dxf>
    <dxf>
      <font>
        <b/>
        <i val="0"/>
        <condense val="0"/>
        <extend val="0"/>
        <color indexed="10"/>
      </font>
    </dxf>
    <dxf>
      <font>
        <b val="0"/>
        <i val="0"/>
        <condense val="0"/>
        <extend val="0"/>
        <color indexed="9"/>
      </font>
    </dxf>
    <dxf>
      <font>
        <condense val="0"/>
        <extend val="0"/>
        <color indexed="9"/>
      </font>
    </dxf>
    <dxf>
      <font>
        <b/>
        <i val="0"/>
        <condense val="0"/>
        <extend val="0"/>
        <color indexed="10"/>
      </font>
    </dxf>
    <dxf>
      <font>
        <condense val="0"/>
        <extend val="0"/>
        <color indexed="9"/>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strike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1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2.xml.rels><?xml version="1.0" encoding="UTF-8" standalone="yes"?>
<Relationships xmlns="http://schemas.openxmlformats.org/package/2006/relationships"><Relationship Id="rId1" Type="http://schemas.openxmlformats.org/officeDocument/2006/relationships/image" Target="../media/image1.wmf"/></Relationships>
</file>

<file path=xl/drawings/_rels/drawing13.xml.rels><?xml version="1.0" encoding="UTF-8" standalone="yes"?>
<Relationships xmlns="http://schemas.openxmlformats.org/package/2006/relationships"><Relationship Id="rId1" Type="http://schemas.openxmlformats.org/officeDocument/2006/relationships/image" Target="../media/image1.wmf"/></Relationships>
</file>

<file path=xl/drawings/_rels/drawing14.xml.rels><?xml version="1.0" encoding="UTF-8" standalone="yes"?>
<Relationships xmlns="http://schemas.openxmlformats.org/package/2006/relationships"><Relationship Id="rId1" Type="http://schemas.openxmlformats.org/officeDocument/2006/relationships/image" Target="../media/image1.wmf"/></Relationships>
</file>

<file path=xl/drawings/_rels/drawing15.xml.rels><?xml version="1.0" encoding="UTF-8" standalone="yes"?>
<Relationships xmlns="http://schemas.openxmlformats.org/package/2006/relationships"><Relationship Id="rId1" Type="http://schemas.openxmlformats.org/officeDocument/2006/relationships/image" Target="../media/image1.wmf"/></Relationships>
</file>

<file path=xl/drawings/_rels/drawing16.xml.rels><?xml version="1.0" encoding="UTF-8" standalone="yes"?>
<Relationships xmlns="http://schemas.openxmlformats.org/package/2006/relationships"><Relationship Id="rId1" Type="http://schemas.openxmlformats.org/officeDocument/2006/relationships/image" Target="../media/image1.wmf"/></Relationships>
</file>

<file path=xl/drawings/_rels/drawing17.xml.rels><?xml version="1.0" encoding="UTF-8" standalone="yes"?>
<Relationships xmlns="http://schemas.openxmlformats.org/package/2006/relationships"><Relationship Id="rId1" Type="http://schemas.openxmlformats.org/officeDocument/2006/relationships/image" Target="../media/image1.wmf"/></Relationships>
</file>

<file path=xl/drawings/_rels/drawing18.xml.rels><?xml version="1.0" encoding="UTF-8" standalone="yes"?>
<Relationships xmlns="http://schemas.openxmlformats.org/package/2006/relationships"><Relationship Id="rId1" Type="http://schemas.openxmlformats.org/officeDocument/2006/relationships/image" Target="../media/image1.wmf"/></Relationships>
</file>

<file path=xl/drawings/_rels/drawing19.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2.xml.rels><?xml version="1.0" encoding="UTF-8" standalone="yes"?>
<Relationships xmlns="http://schemas.openxmlformats.org/package/2006/relationships"><Relationship Id="rId1" Type="http://schemas.openxmlformats.org/officeDocument/2006/relationships/image" Target="../media/image1.wmf"/></Relationships>
</file>

<file path=xl/drawings/_rels/drawing23.xml.rels><?xml version="1.0" encoding="UTF-8" standalone="yes"?>
<Relationships xmlns="http://schemas.openxmlformats.org/package/2006/relationships"><Relationship Id="rId1" Type="http://schemas.openxmlformats.org/officeDocument/2006/relationships/image" Target="../media/image1.wmf"/></Relationships>
</file>

<file path=xl/drawings/_rels/drawing24.xml.rels><?xml version="1.0" encoding="UTF-8" standalone="yes"?>
<Relationships xmlns="http://schemas.openxmlformats.org/package/2006/relationships"><Relationship Id="rId1" Type="http://schemas.openxmlformats.org/officeDocument/2006/relationships/image" Target="../media/image1.wmf"/></Relationships>
</file>

<file path=xl/drawings/_rels/drawing25.xml.rels><?xml version="1.0" encoding="UTF-8" standalone="yes"?>
<Relationships xmlns="http://schemas.openxmlformats.org/package/2006/relationships"><Relationship Id="rId1" Type="http://schemas.openxmlformats.org/officeDocument/2006/relationships/image" Target="../media/image1.wmf"/></Relationships>
</file>

<file path=xl/drawings/_rels/drawing26.xml.rels><?xml version="1.0" encoding="UTF-8" standalone="yes"?>
<Relationships xmlns="http://schemas.openxmlformats.org/package/2006/relationships"><Relationship Id="rId1" Type="http://schemas.openxmlformats.org/officeDocument/2006/relationships/image" Target="../media/image1.wmf"/></Relationships>
</file>

<file path=xl/drawings/_rels/drawing27.xml.rels><?xml version="1.0" encoding="UTF-8" standalone="yes"?>
<Relationships xmlns="http://schemas.openxmlformats.org/package/2006/relationships"><Relationship Id="rId1" Type="http://schemas.openxmlformats.org/officeDocument/2006/relationships/image" Target="../media/image1.wmf"/></Relationships>
</file>

<file path=xl/drawings/_rels/drawing28.xml.rels><?xml version="1.0" encoding="UTF-8" standalone="yes"?>
<Relationships xmlns="http://schemas.openxmlformats.org/package/2006/relationships"><Relationship Id="rId1" Type="http://schemas.openxmlformats.org/officeDocument/2006/relationships/image" Target="../media/image1.wmf"/></Relationships>
</file>

<file path=xl/drawings/_rels/drawing29.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0.xml.rels><?xml version="1.0" encoding="UTF-8" standalone="yes"?>
<Relationships xmlns="http://schemas.openxmlformats.org/package/2006/relationships"><Relationship Id="rId1" Type="http://schemas.openxmlformats.org/officeDocument/2006/relationships/image" Target="../media/image1.wmf"/></Relationships>
</file>

<file path=xl/drawings/_rels/drawing31.xml.rels><?xml version="1.0" encoding="UTF-8" standalone="yes"?>
<Relationships xmlns="http://schemas.openxmlformats.org/package/2006/relationships"><Relationship Id="rId1" Type="http://schemas.openxmlformats.org/officeDocument/2006/relationships/image" Target="../media/image1.wmf"/></Relationships>
</file>

<file path=xl/drawings/_rels/drawing3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4.xml.rels><?xml version="1.0" encoding="UTF-8" standalone="yes"?>
<Relationships xmlns="http://schemas.openxmlformats.org/package/2006/relationships"><Relationship Id="rId1" Type="http://schemas.openxmlformats.org/officeDocument/2006/relationships/image" Target="../media/image1.wmf"/></Relationships>
</file>

<file path=xl/drawings/_rels/drawing35.xml.rels><?xml version="1.0" encoding="UTF-8" standalone="yes"?>
<Relationships xmlns="http://schemas.openxmlformats.org/package/2006/relationships"><Relationship Id="rId1" Type="http://schemas.openxmlformats.org/officeDocument/2006/relationships/image" Target="../media/image1.wmf"/></Relationships>
</file>

<file path=xl/drawings/_rels/drawing36.xml.rels><?xml version="1.0" encoding="UTF-8" standalone="yes"?>
<Relationships xmlns="http://schemas.openxmlformats.org/package/2006/relationships"><Relationship Id="rId1" Type="http://schemas.openxmlformats.org/officeDocument/2006/relationships/image" Target="../media/image1.wmf"/></Relationships>
</file>

<file path=xl/drawings/_rels/drawing37.xml.rels><?xml version="1.0" encoding="UTF-8" standalone="yes"?>
<Relationships xmlns="http://schemas.openxmlformats.org/package/2006/relationships"><Relationship Id="rId1" Type="http://schemas.openxmlformats.org/officeDocument/2006/relationships/image" Target="../media/image1.wmf"/></Relationships>
</file>

<file path=xl/drawings/_rels/drawing38.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103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5088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5191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529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5395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5498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5600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5703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5805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5907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6010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18944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6112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6215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6317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6419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6522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6624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6727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6829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6931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7034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4371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7136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7239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7341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2021205" cy="48958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9.xml><?xml version="1.0" encoding="utf-8"?>
<xdr:wsDr xmlns:xdr="http://schemas.openxmlformats.org/drawingml/2006/spreadsheetDrawing" xmlns:a="http://schemas.openxmlformats.org/drawingml/2006/main">
  <xdr:twoCellAnchor>
    <xdr:from>
      <xdr:col>3</xdr:col>
      <xdr:colOff>85725</xdr:colOff>
      <xdr:row>6</xdr:row>
      <xdr:rowOff>28575</xdr:rowOff>
    </xdr:from>
    <xdr:to>
      <xdr:col>6</xdr:col>
      <xdr:colOff>19050</xdr:colOff>
      <xdr:row>10</xdr:row>
      <xdr:rowOff>133350</xdr:rowOff>
    </xdr:to>
    <xdr:sp macro="" textlink="">
      <xdr:nvSpPr>
        <xdr:cNvPr id="293889" name="AutoShape 1"/>
        <xdr:cNvSpPr>
          <a:spLocks noChangeArrowheads="1"/>
        </xdr:cNvSpPr>
      </xdr:nvSpPr>
      <xdr:spPr bwMode="auto">
        <a:xfrm>
          <a:off x="2371725" y="1000125"/>
          <a:ext cx="2219325" cy="752475"/>
        </a:xfrm>
        <a:prstGeom prst="leftRightArrowCallout">
          <a:avLst>
            <a:gd name="adj1" fmla="val 21954"/>
            <a:gd name="adj2" fmla="val 25000"/>
            <a:gd name="adj3" fmla="val 24933"/>
            <a:gd name="adj4" fmla="val 77204"/>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CA" sz="950" b="0" i="0" u="none" strike="noStrike" baseline="0">
              <a:solidFill>
                <a:srgbClr val="000000"/>
              </a:solidFill>
              <a:latin typeface="Arial"/>
              <a:cs typeface="Arial"/>
            </a:rPr>
            <a:t>Entrer les valeurs indiquées dans ces cases grises aux cases correspondantes de la "Sem 1" de la nouvelle feuille de calcul.</a:t>
          </a:r>
          <a:endParaRPr lang="en-CA"/>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8</xdr:col>
          <xdr:colOff>449580</xdr:colOff>
          <xdr:row>27</xdr:row>
          <xdr:rowOff>38100</xdr:rowOff>
        </xdr:to>
        <xdr:sp macro="" textlink="">
          <xdr:nvSpPr>
            <xdr:cNvPr id="293890" name="Object 2" hidden="1">
              <a:extLst>
                <a:ext uri="{63B3BB69-23CF-44E3-9099-C40C66FF867C}">
                  <a14:compatExt spid="_x0000_s293890"/>
                </a:ext>
              </a:extLst>
            </xdr:cNvPr>
            <xdr:cNvSpPr/>
          </xdr:nvSpPr>
          <xdr:spPr>
            <a:xfrm>
              <a:off x="0" y="0"/>
              <a:ext cx="0" cy="0"/>
            </a:xfrm>
            <a:prstGeom prst="rect">
              <a:avLst/>
            </a:prstGeom>
          </xdr:spPr>
        </xdr:sp>
        <xdr:clientData/>
      </xdr:twoCellAnchor>
    </mc:Choice>
    <mc:Fallback/>
  </mc:AlternateContent>
  <xdr:twoCellAnchor>
    <xdr:from>
      <xdr:col>6</xdr:col>
      <xdr:colOff>476250</xdr:colOff>
      <xdr:row>8</xdr:row>
      <xdr:rowOff>104775</xdr:rowOff>
    </xdr:from>
    <xdr:to>
      <xdr:col>7</xdr:col>
      <xdr:colOff>466725</xdr:colOff>
      <xdr:row>26</xdr:row>
      <xdr:rowOff>114300</xdr:rowOff>
    </xdr:to>
    <xdr:sp macro="" textlink="">
      <xdr:nvSpPr>
        <xdr:cNvPr id="293906" name="Line 3"/>
        <xdr:cNvSpPr>
          <a:spLocks noChangeShapeType="1"/>
        </xdr:cNvSpPr>
      </xdr:nvSpPr>
      <xdr:spPr bwMode="auto">
        <a:xfrm>
          <a:off x="5048250" y="1400175"/>
          <a:ext cx="752475" cy="292417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581025</xdr:colOff>
      <xdr:row>8</xdr:row>
      <xdr:rowOff>95250</xdr:rowOff>
    </xdr:from>
    <xdr:to>
      <xdr:col>3</xdr:col>
      <xdr:colOff>304800</xdr:colOff>
      <xdr:row>26</xdr:row>
      <xdr:rowOff>114300</xdr:rowOff>
    </xdr:to>
    <xdr:sp macro="" textlink="">
      <xdr:nvSpPr>
        <xdr:cNvPr id="293907" name="Line 4"/>
        <xdr:cNvSpPr>
          <a:spLocks noChangeShapeType="1"/>
        </xdr:cNvSpPr>
      </xdr:nvSpPr>
      <xdr:spPr bwMode="auto">
        <a:xfrm>
          <a:off x="2105025" y="1390650"/>
          <a:ext cx="485775" cy="293370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4474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4576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4679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4781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4883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0</xdr:row>
      <xdr:rowOff>57150</xdr:rowOff>
    </xdr:from>
    <xdr:to>
      <xdr:col>2</xdr:col>
      <xdr:colOff>390525</xdr:colOff>
      <xdr:row>2</xdr:row>
      <xdr:rowOff>104775</xdr:rowOff>
    </xdr:to>
    <xdr:pic>
      <xdr:nvPicPr>
        <xdr:cNvPr id="24986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981200" cy="485775"/>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image" Target="../media/image2.emf"/><Relationship Id="rId2" Type="http://schemas.openxmlformats.org/officeDocument/2006/relationships/hyperlink" Target="http://www.servicecanada.gc.ca/fra/travail_partage/index.shtml" TargetMode="External"/><Relationship Id="rId1" Type="http://schemas.openxmlformats.org/officeDocument/2006/relationships/hyperlink" Target="https://srv115.services.gc.ca/contactus-contacteznous.aspx"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57"/>
  <sheetViews>
    <sheetView showGridLines="0" tabSelected="1" zoomScale="75" workbookViewId="0">
      <pane xSplit="2" ySplit="6" topLeftCell="C7" activePane="bottomRight" state="frozen"/>
      <selection pane="topRight" activeCell="C1" sqref="C1"/>
      <selection pane="bottomLeft" activeCell="A7" sqref="A7"/>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64"/>
      <c r="I1" s="165"/>
      <c r="J1" s="166"/>
      <c r="K1" s="159" t="s">
        <v>2</v>
      </c>
      <c r="L1" s="159"/>
      <c r="X1" s="31" t="str">
        <f>SUBSTITUTE(D4,"/","")</f>
        <v/>
      </c>
      <c r="Y1" s="31"/>
      <c r="Z1" s="31"/>
    </row>
    <row r="2" spans="1:26" s="6" customFormat="1" ht="17.399999999999999" customHeight="1" x14ac:dyDescent="0.25">
      <c r="B2" s="9"/>
      <c r="C2" s="9"/>
      <c r="D2" s="9"/>
      <c r="E2" s="162" t="s">
        <v>1</v>
      </c>
      <c r="F2" s="162"/>
      <c r="G2" s="163"/>
      <c r="H2" s="170"/>
      <c r="I2" s="171"/>
      <c r="J2" s="172"/>
      <c r="K2" s="159"/>
      <c r="L2" s="159"/>
      <c r="X2" s="32" t="str">
        <f>IF(LEN(X1)=7,LEFT(X1,1),LEFT(X1,2))</f>
        <v/>
      </c>
      <c r="Y2" s="31" t="str">
        <f>IF(LEN(X1)=7,MID(X1,2,2),MID(X1,3,2))</f>
        <v/>
      </c>
      <c r="Z2" s="31" t="str">
        <f>IF(LEN(X1)=7,RIGHT(X1,4),RIGHT(X1,4))</f>
        <v/>
      </c>
    </row>
    <row r="3" spans="1:26" s="6" customFormat="1" ht="17.399999999999999" x14ac:dyDescent="0.3">
      <c r="B3" s="7"/>
      <c r="C3" s="150"/>
      <c r="D3" s="150"/>
      <c r="E3" s="150"/>
      <c r="F3" s="2"/>
      <c r="G3" s="2"/>
      <c r="H3" s="2"/>
      <c r="I3" s="2"/>
      <c r="J3" s="2"/>
      <c r="K3" s="4"/>
      <c r="L3" s="8"/>
      <c r="X3" s="31" t="str">
        <f>CONCATENATE(Z2,"-",Y2,"-",X2)</f>
        <v>--</v>
      </c>
      <c r="Y3" s="31"/>
      <c r="Z3" s="31"/>
    </row>
    <row r="4" spans="1:26" s="6" customFormat="1" ht="16.2" thickBot="1" x14ac:dyDescent="0.35">
      <c r="A4" s="151" t="s">
        <v>16</v>
      </c>
      <c r="B4" s="151"/>
      <c r="C4" s="151"/>
      <c r="D4" s="66"/>
      <c r="E4" s="19">
        <f>ROUNDUP((D4/7-4043),0)</f>
        <v>-4043</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124"/>
      <c r="B7" s="38"/>
      <c r="C7" s="33"/>
      <c r="D7" s="33"/>
      <c r="E7" s="36"/>
      <c r="F7" s="20"/>
      <c r="G7" s="50"/>
      <c r="H7" s="51"/>
      <c r="I7" s="71"/>
      <c r="J7" s="72"/>
      <c r="K7" s="21"/>
      <c r="L7" s="52"/>
    </row>
    <row r="8" spans="1:26" ht="14.4" thickBot="1" x14ac:dyDescent="0.3">
      <c r="A8" s="125"/>
      <c r="B8" s="53"/>
      <c r="C8" s="34"/>
      <c r="D8" s="34"/>
      <c r="E8" s="37"/>
      <c r="F8" s="29"/>
      <c r="G8" s="54"/>
      <c r="H8" s="55"/>
      <c r="I8" s="73"/>
      <c r="J8" s="74"/>
      <c r="K8" s="106"/>
      <c r="L8" s="56"/>
    </row>
    <row r="9" spans="1:26" ht="15.6" x14ac:dyDescent="0.25">
      <c r="A9" s="126"/>
      <c r="B9" s="57"/>
      <c r="C9" s="33"/>
      <c r="D9" s="33"/>
      <c r="E9" s="36"/>
      <c r="F9" s="20"/>
      <c r="G9" s="50"/>
      <c r="H9" s="51"/>
      <c r="I9" s="71"/>
      <c r="J9" s="72"/>
      <c r="K9" s="21"/>
      <c r="L9" s="52"/>
      <c r="N9" s="45"/>
      <c r="O9" s="45"/>
      <c r="P9" s="45"/>
    </row>
    <row r="10" spans="1:26" ht="14.4" thickBot="1" x14ac:dyDescent="0.3">
      <c r="A10" s="125"/>
      <c r="B10" s="53"/>
      <c r="C10" s="34"/>
      <c r="D10" s="34"/>
      <c r="E10" s="37"/>
      <c r="F10" s="29"/>
      <c r="G10" s="54"/>
      <c r="H10" s="55"/>
      <c r="I10" s="73"/>
      <c r="J10" s="74"/>
      <c r="K10" s="106"/>
      <c r="L10" s="56"/>
    </row>
    <row r="11" spans="1:26" ht="13.8" x14ac:dyDescent="0.25">
      <c r="A11" s="126"/>
      <c r="B11" s="57"/>
      <c r="C11" s="33"/>
      <c r="D11" s="33"/>
      <c r="E11" s="36"/>
      <c r="F11" s="20"/>
      <c r="G11" s="50"/>
      <c r="H11" s="51"/>
      <c r="I11" s="71"/>
      <c r="J11" s="72"/>
      <c r="K11" s="21"/>
      <c r="L11" s="52"/>
    </row>
    <row r="12" spans="1:26" ht="14.4" thickBot="1" x14ac:dyDescent="0.3">
      <c r="A12" s="125"/>
      <c r="B12" s="53"/>
      <c r="C12" s="34"/>
      <c r="D12" s="34"/>
      <c r="E12" s="37"/>
      <c r="F12" s="29"/>
      <c r="G12" s="54"/>
      <c r="H12" s="55"/>
      <c r="I12" s="73"/>
      <c r="J12" s="74"/>
      <c r="K12" s="106"/>
      <c r="L12" s="56"/>
    </row>
    <row r="13" spans="1:26" ht="13.8" x14ac:dyDescent="0.25">
      <c r="A13" s="126"/>
      <c r="B13" s="57"/>
      <c r="C13" s="33"/>
      <c r="D13" s="33"/>
      <c r="E13" s="36"/>
      <c r="F13" s="20"/>
      <c r="G13" s="50"/>
      <c r="H13" s="51"/>
      <c r="I13" s="71"/>
      <c r="J13" s="72"/>
      <c r="K13" s="21"/>
      <c r="L13" s="52"/>
    </row>
    <row r="14" spans="1:26" ht="14.4" thickBot="1" x14ac:dyDescent="0.3">
      <c r="A14" s="125"/>
      <c r="B14" s="53"/>
      <c r="C14" s="34"/>
      <c r="D14" s="34"/>
      <c r="E14" s="37"/>
      <c r="F14" s="29"/>
      <c r="G14" s="54"/>
      <c r="H14" s="55"/>
      <c r="I14" s="73"/>
      <c r="J14" s="74"/>
      <c r="K14" s="106"/>
      <c r="L14" s="56"/>
    </row>
    <row r="15" spans="1:26" ht="13.8" x14ac:dyDescent="0.25">
      <c r="A15" s="126"/>
      <c r="B15" s="57"/>
      <c r="C15" s="33"/>
      <c r="D15" s="33"/>
      <c r="E15" s="36"/>
      <c r="F15" s="20"/>
      <c r="G15" s="50"/>
      <c r="H15" s="51"/>
      <c r="I15" s="71"/>
      <c r="J15" s="72"/>
      <c r="K15" s="21"/>
      <c r="L15" s="52"/>
    </row>
    <row r="16" spans="1:26" ht="14.4" thickBot="1" x14ac:dyDescent="0.3">
      <c r="A16" s="125"/>
      <c r="B16" s="53"/>
      <c r="C16" s="34"/>
      <c r="D16" s="34"/>
      <c r="E16" s="37"/>
      <c r="F16" s="29"/>
      <c r="G16" s="54"/>
      <c r="H16" s="55"/>
      <c r="I16" s="73"/>
      <c r="J16" s="74"/>
      <c r="K16" s="106"/>
      <c r="L16" s="56"/>
    </row>
    <row r="17" spans="1:12" ht="13.8" x14ac:dyDescent="0.25">
      <c r="A17" s="126"/>
      <c r="B17" s="57"/>
      <c r="C17" s="33"/>
      <c r="D17" s="33"/>
      <c r="E17" s="36"/>
      <c r="F17" s="20"/>
      <c r="G17" s="50"/>
      <c r="H17" s="51"/>
      <c r="I17" s="71"/>
      <c r="J17" s="72"/>
      <c r="K17" s="21"/>
      <c r="L17" s="52"/>
    </row>
    <row r="18" spans="1:12" ht="14.4" thickBot="1" x14ac:dyDescent="0.3">
      <c r="A18" s="125"/>
      <c r="B18" s="53"/>
      <c r="C18" s="34"/>
      <c r="D18" s="34"/>
      <c r="E18" s="37"/>
      <c r="F18" s="29"/>
      <c r="G18" s="54"/>
      <c r="H18" s="55"/>
      <c r="I18" s="73"/>
      <c r="J18" s="74"/>
      <c r="K18" s="106"/>
      <c r="L18" s="56"/>
    </row>
    <row r="19" spans="1:12" ht="13.8" x14ac:dyDescent="0.25">
      <c r="A19" s="126"/>
      <c r="B19" s="57"/>
      <c r="C19" s="33"/>
      <c r="D19" s="33"/>
      <c r="E19" s="36"/>
      <c r="F19" s="20"/>
      <c r="G19" s="50"/>
      <c r="H19" s="51"/>
      <c r="I19" s="71"/>
      <c r="J19" s="72"/>
      <c r="K19" s="21"/>
      <c r="L19" s="52"/>
    </row>
    <row r="20" spans="1:12" ht="14.4" thickBot="1" x14ac:dyDescent="0.3">
      <c r="A20" s="125"/>
      <c r="B20" s="53"/>
      <c r="C20" s="34"/>
      <c r="D20" s="34"/>
      <c r="E20" s="37"/>
      <c r="F20" s="29"/>
      <c r="G20" s="54"/>
      <c r="H20" s="55"/>
      <c r="I20" s="73"/>
      <c r="J20" s="74"/>
      <c r="K20" s="106"/>
      <c r="L20" s="56"/>
    </row>
    <row r="21" spans="1:12" ht="13.8" x14ac:dyDescent="0.25">
      <c r="A21" s="126"/>
      <c r="B21" s="57"/>
      <c r="C21" s="33"/>
      <c r="D21" s="33"/>
      <c r="E21" s="36"/>
      <c r="F21" s="20"/>
      <c r="G21" s="50"/>
      <c r="H21" s="51"/>
      <c r="I21" s="71"/>
      <c r="J21" s="72"/>
      <c r="K21" s="21"/>
      <c r="L21" s="52"/>
    </row>
    <row r="22" spans="1:12" ht="14.4" thickBot="1" x14ac:dyDescent="0.3">
      <c r="A22" s="125"/>
      <c r="B22" s="53"/>
      <c r="C22" s="34"/>
      <c r="D22" s="34"/>
      <c r="E22" s="37"/>
      <c r="F22" s="29"/>
      <c r="G22" s="54"/>
      <c r="H22" s="55"/>
      <c r="I22" s="73"/>
      <c r="J22" s="74"/>
      <c r="K22" s="106"/>
      <c r="L22" s="56"/>
    </row>
    <row r="23" spans="1:12" ht="13.8" x14ac:dyDescent="0.25">
      <c r="A23" s="126"/>
      <c r="B23" s="57"/>
      <c r="C23" s="33"/>
      <c r="D23" s="33"/>
      <c r="E23" s="36"/>
      <c r="F23" s="20"/>
      <c r="G23" s="50"/>
      <c r="H23" s="51"/>
      <c r="I23" s="71"/>
      <c r="J23" s="72"/>
      <c r="K23" s="21"/>
      <c r="L23" s="52"/>
    </row>
    <row r="24" spans="1:12" ht="14.4" thickBot="1" x14ac:dyDescent="0.3">
      <c r="A24" s="125"/>
      <c r="B24" s="53"/>
      <c r="C24" s="34"/>
      <c r="D24" s="34"/>
      <c r="E24" s="37"/>
      <c r="F24" s="29"/>
      <c r="G24" s="54"/>
      <c r="H24" s="55"/>
      <c r="I24" s="73"/>
      <c r="J24" s="74"/>
      <c r="K24" s="106"/>
      <c r="L24" s="56"/>
    </row>
    <row r="25" spans="1:12" ht="13.8" x14ac:dyDescent="0.25">
      <c r="A25" s="126"/>
      <c r="B25" s="57"/>
      <c r="C25" s="33"/>
      <c r="D25" s="33"/>
      <c r="E25" s="36"/>
      <c r="F25" s="20"/>
      <c r="G25" s="50"/>
      <c r="H25" s="51"/>
      <c r="I25" s="71"/>
      <c r="J25" s="72"/>
      <c r="K25" s="21"/>
      <c r="L25" s="52"/>
    </row>
    <row r="26" spans="1:12" ht="14.4" thickBot="1" x14ac:dyDescent="0.3">
      <c r="A26" s="125"/>
      <c r="B26" s="53"/>
      <c r="C26" s="34"/>
      <c r="D26" s="34"/>
      <c r="E26" s="37"/>
      <c r="F26" s="29"/>
      <c r="G26" s="54"/>
      <c r="H26" s="55"/>
      <c r="I26" s="73"/>
      <c r="J26" s="74"/>
      <c r="K26" s="106"/>
      <c r="L26" s="56"/>
    </row>
    <row r="27" spans="1:12" ht="13.8" x14ac:dyDescent="0.25">
      <c r="A27" s="126"/>
      <c r="B27" s="57"/>
      <c r="C27" s="33"/>
      <c r="D27" s="33"/>
      <c r="E27" s="36"/>
      <c r="F27" s="20"/>
      <c r="G27" s="50"/>
      <c r="H27" s="51"/>
      <c r="I27" s="71"/>
      <c r="J27" s="72"/>
      <c r="K27" s="21"/>
      <c r="L27" s="52"/>
    </row>
    <row r="28" spans="1:12" ht="14.4" thickBot="1" x14ac:dyDescent="0.3">
      <c r="A28" s="125"/>
      <c r="B28" s="53"/>
      <c r="C28" s="34"/>
      <c r="D28" s="34"/>
      <c r="E28" s="37"/>
      <c r="F28" s="29"/>
      <c r="G28" s="54"/>
      <c r="H28" s="55"/>
      <c r="I28" s="73"/>
      <c r="J28" s="74"/>
      <c r="K28" s="106"/>
      <c r="L28" s="56"/>
    </row>
    <row r="29" spans="1:12" ht="13.8" x14ac:dyDescent="0.25">
      <c r="A29" s="126"/>
      <c r="B29" s="57"/>
      <c r="C29" s="33"/>
      <c r="D29" s="33"/>
      <c r="E29" s="36"/>
      <c r="F29" s="20"/>
      <c r="G29" s="50"/>
      <c r="H29" s="51"/>
      <c r="I29" s="71"/>
      <c r="J29" s="72"/>
      <c r="K29" s="21"/>
      <c r="L29" s="58"/>
    </row>
    <row r="30" spans="1:12" ht="14.4" thickBot="1" x14ac:dyDescent="0.3">
      <c r="A30" s="125"/>
      <c r="B30" s="53"/>
      <c r="C30" s="34"/>
      <c r="D30" s="34"/>
      <c r="E30" s="37"/>
      <c r="F30" s="29"/>
      <c r="G30" s="54"/>
      <c r="H30" s="55"/>
      <c r="I30" s="73"/>
      <c r="J30" s="74"/>
      <c r="K30" s="106"/>
      <c r="L30" s="59"/>
    </row>
    <row r="31" spans="1:12" ht="13.8" x14ac:dyDescent="0.25">
      <c r="A31" s="127"/>
      <c r="B31" s="76"/>
      <c r="C31" s="92"/>
      <c r="D31" s="93"/>
      <c r="E31" s="36"/>
      <c r="F31" s="20"/>
      <c r="G31" s="50"/>
      <c r="H31" s="94"/>
      <c r="I31" s="95"/>
      <c r="J31" s="96"/>
      <c r="K31" s="21"/>
      <c r="L31" s="100"/>
    </row>
    <row r="32" spans="1:12" ht="14.4" thickBot="1" x14ac:dyDescent="0.3">
      <c r="A32" s="128"/>
      <c r="B32" s="40"/>
      <c r="C32" s="35"/>
      <c r="D32" s="35"/>
      <c r="E32" s="37"/>
      <c r="F32" s="29"/>
      <c r="G32" s="54"/>
      <c r="H32" s="60"/>
      <c r="I32" s="75"/>
      <c r="J32" s="89"/>
      <c r="K32" s="106"/>
      <c r="L32" s="82"/>
    </row>
    <row r="33" spans="1:13" ht="13.8" x14ac:dyDescent="0.25">
      <c r="A33" s="129"/>
      <c r="B33" s="76"/>
      <c r="C33" s="92"/>
      <c r="D33" s="92"/>
      <c r="E33" s="36"/>
      <c r="F33" s="20"/>
      <c r="G33" s="50"/>
      <c r="H33" s="94"/>
      <c r="I33" s="95"/>
      <c r="J33" s="96"/>
      <c r="K33" s="21"/>
      <c r="L33" s="100"/>
    </row>
    <row r="34" spans="1:13" ht="14.4" thickBot="1" x14ac:dyDescent="0.3">
      <c r="A34" s="128"/>
      <c r="B34" s="40"/>
      <c r="C34" s="35"/>
      <c r="D34" s="35"/>
      <c r="E34" s="37"/>
      <c r="F34" s="29"/>
      <c r="G34" s="54"/>
      <c r="H34" s="60"/>
      <c r="I34" s="75"/>
      <c r="J34" s="89"/>
      <c r="K34" s="106"/>
      <c r="L34" s="82"/>
    </row>
    <row r="35" spans="1:13" s="6" customFormat="1" ht="13.8" x14ac:dyDescent="0.25">
      <c r="A35" s="129"/>
      <c r="B35" s="76"/>
      <c r="C35" s="92"/>
      <c r="D35" s="92"/>
      <c r="E35" s="36"/>
      <c r="F35" s="20"/>
      <c r="G35" s="50"/>
      <c r="H35" s="94"/>
      <c r="I35" s="95"/>
      <c r="J35" s="96"/>
      <c r="K35" s="21"/>
      <c r="L35" s="97"/>
    </row>
    <row r="36" spans="1:13" s="6" customFormat="1" ht="14.4" thickBot="1" x14ac:dyDescent="0.3">
      <c r="A36" s="130"/>
      <c r="B36" s="39"/>
      <c r="C36" s="34"/>
      <c r="D36" s="34"/>
      <c r="E36" s="37"/>
      <c r="F36" s="29"/>
      <c r="G36" s="54"/>
      <c r="H36" s="55"/>
      <c r="I36" s="73"/>
      <c r="J36" s="105"/>
      <c r="K36" s="106"/>
      <c r="L36" s="59"/>
      <c r="M36" s="23"/>
    </row>
    <row r="37" spans="1:13" s="6" customFormat="1" ht="13.8" x14ac:dyDescent="0.25">
      <c r="A37" s="131"/>
      <c r="B37" s="38"/>
      <c r="C37" s="33"/>
      <c r="D37" s="33"/>
      <c r="E37" s="36"/>
      <c r="F37" s="20"/>
      <c r="G37" s="50"/>
      <c r="H37" s="51"/>
      <c r="I37" s="71"/>
      <c r="J37" s="108"/>
      <c r="K37" s="21"/>
      <c r="L37" s="58"/>
    </row>
    <row r="38" spans="1:13" s="6" customFormat="1" ht="14.25" customHeight="1" thickBot="1" x14ac:dyDescent="0.3">
      <c r="A38" s="128"/>
      <c r="B38" s="40"/>
      <c r="C38" s="35"/>
      <c r="D38" s="35"/>
      <c r="E38" s="37"/>
      <c r="F38" s="29"/>
      <c r="G38" s="54"/>
      <c r="H38" s="60"/>
      <c r="I38" s="75"/>
      <c r="J38" s="89"/>
      <c r="K38" s="106"/>
      <c r="L38" s="61"/>
    </row>
    <row r="39" spans="1:13" s="6" customFormat="1" ht="13.8" x14ac:dyDescent="0.25">
      <c r="A39" s="129"/>
      <c r="B39" s="76"/>
      <c r="C39" s="92"/>
      <c r="D39" s="92"/>
      <c r="E39" s="36"/>
      <c r="F39" s="20"/>
      <c r="G39" s="50"/>
      <c r="H39" s="94"/>
      <c r="I39" s="95"/>
      <c r="J39" s="96"/>
      <c r="K39" s="21"/>
      <c r="L39" s="100"/>
    </row>
    <row r="40" spans="1:13" ht="14.4" thickBot="1" x14ac:dyDescent="0.3">
      <c r="A40" s="128"/>
      <c r="B40" s="40"/>
      <c r="C40" s="35"/>
      <c r="D40" s="35"/>
      <c r="E40" s="37"/>
      <c r="F40" s="29"/>
      <c r="G40" s="54"/>
      <c r="H40" s="60"/>
      <c r="I40" s="75"/>
      <c r="J40" s="89"/>
      <c r="K40" s="106"/>
      <c r="L40" s="82"/>
    </row>
    <row r="41" spans="1:13" ht="13.8" x14ac:dyDescent="0.25">
      <c r="A41" s="129"/>
      <c r="B41" s="76"/>
      <c r="C41" s="92"/>
      <c r="D41" s="92"/>
      <c r="E41" s="36"/>
      <c r="F41" s="20"/>
      <c r="G41" s="50"/>
      <c r="H41" s="94"/>
      <c r="I41" s="95"/>
      <c r="J41" s="96"/>
      <c r="K41" s="21"/>
      <c r="L41" s="100"/>
    </row>
    <row r="42" spans="1:13" ht="14.4" thickBot="1" x14ac:dyDescent="0.3">
      <c r="A42" s="128"/>
      <c r="B42" s="40"/>
      <c r="C42" s="35"/>
      <c r="D42" s="35"/>
      <c r="E42" s="37"/>
      <c r="F42" s="29"/>
      <c r="G42" s="54"/>
      <c r="H42" s="60"/>
      <c r="I42" s="75"/>
      <c r="J42" s="89"/>
      <c r="K42" s="106"/>
      <c r="L42" s="82"/>
    </row>
    <row r="43" spans="1:13" ht="13.8" x14ac:dyDescent="0.25">
      <c r="A43" s="129"/>
      <c r="B43" s="76"/>
      <c r="C43" s="92"/>
      <c r="D43" s="92"/>
      <c r="E43" s="36"/>
      <c r="F43" s="20"/>
      <c r="G43" s="50"/>
      <c r="H43" s="94"/>
      <c r="I43" s="95"/>
      <c r="J43" s="96"/>
      <c r="K43" s="21"/>
      <c r="L43" s="100"/>
    </row>
    <row r="44" spans="1:13" ht="14.4" thickBot="1" x14ac:dyDescent="0.3">
      <c r="A44" s="128"/>
      <c r="B44" s="40"/>
      <c r="C44" s="35"/>
      <c r="D44" s="35"/>
      <c r="E44" s="37"/>
      <c r="F44" s="29"/>
      <c r="G44" s="54"/>
      <c r="H44" s="60"/>
      <c r="I44" s="75"/>
      <c r="J44" s="89"/>
      <c r="K44" s="106"/>
      <c r="L44" s="82"/>
    </row>
    <row r="45" spans="1:13" ht="13.8" x14ac:dyDescent="0.25">
      <c r="A45" s="129"/>
      <c r="B45" s="76"/>
      <c r="C45" s="92"/>
      <c r="D45" s="92"/>
      <c r="E45" s="36"/>
      <c r="F45" s="20"/>
      <c r="G45" s="50"/>
      <c r="H45" s="94"/>
      <c r="I45" s="95"/>
      <c r="J45" s="96"/>
      <c r="K45" s="21"/>
      <c r="L45" s="100"/>
    </row>
    <row r="46" spans="1:13" ht="14.4" thickBot="1" x14ac:dyDescent="0.3">
      <c r="A46" s="128"/>
      <c r="B46" s="40"/>
      <c r="C46" s="35"/>
      <c r="D46" s="35"/>
      <c r="E46" s="37"/>
      <c r="F46" s="29"/>
      <c r="G46" s="54"/>
      <c r="H46" s="60"/>
      <c r="I46" s="75"/>
      <c r="J46" s="89"/>
      <c r="K46" s="106"/>
      <c r="L46" s="82"/>
    </row>
    <row r="47" spans="1:13" ht="13.8" x14ac:dyDescent="0.25">
      <c r="A47" s="129"/>
      <c r="B47" s="76"/>
      <c r="C47" s="92"/>
      <c r="D47" s="92"/>
      <c r="E47" s="36"/>
      <c r="F47" s="20"/>
      <c r="G47" s="50"/>
      <c r="H47" s="94"/>
      <c r="I47" s="95"/>
      <c r="J47" s="96"/>
      <c r="K47" s="21"/>
      <c r="L47" s="100"/>
    </row>
    <row r="48" spans="1:13" ht="14.4" thickBot="1" x14ac:dyDescent="0.3">
      <c r="A48" s="128"/>
      <c r="B48" s="40"/>
      <c r="C48" s="35"/>
      <c r="D48" s="35"/>
      <c r="E48" s="37"/>
      <c r="F48" s="29"/>
      <c r="G48" s="54"/>
      <c r="H48" s="60"/>
      <c r="I48" s="75"/>
      <c r="J48" s="89"/>
      <c r="K48" s="106"/>
      <c r="L48" s="82"/>
    </row>
    <row r="49" spans="1:12" ht="13.8" x14ac:dyDescent="0.25">
      <c r="A49" s="129"/>
      <c r="B49" s="76"/>
      <c r="C49" s="92"/>
      <c r="D49" s="92"/>
      <c r="E49" s="36"/>
      <c r="F49" s="20"/>
      <c r="G49" s="50"/>
      <c r="H49" s="94"/>
      <c r="I49" s="95"/>
      <c r="J49" s="96"/>
      <c r="K49" s="21"/>
      <c r="L49" s="100"/>
    </row>
    <row r="50" spans="1:12" ht="14.4" thickBot="1" x14ac:dyDescent="0.3">
      <c r="A50" s="128"/>
      <c r="B50" s="40"/>
      <c r="C50" s="35"/>
      <c r="D50" s="35"/>
      <c r="E50" s="37"/>
      <c r="F50" s="29"/>
      <c r="G50" s="54"/>
      <c r="H50" s="60"/>
      <c r="I50" s="75"/>
      <c r="J50" s="89"/>
      <c r="K50" s="106"/>
      <c r="L50" s="82"/>
    </row>
    <row r="51" spans="1:12" ht="13.8" x14ac:dyDescent="0.25">
      <c r="A51" s="132"/>
      <c r="B51" s="77"/>
      <c r="C51" s="78"/>
      <c r="D51" s="78"/>
      <c r="E51" s="36"/>
      <c r="F51" s="20"/>
      <c r="G51" s="50"/>
      <c r="H51" s="79"/>
      <c r="I51" s="80"/>
      <c r="J51" s="90"/>
      <c r="K51" s="101"/>
      <c r="L51" s="138"/>
    </row>
    <row r="52" spans="1:12" ht="14.4" thickBot="1" x14ac:dyDescent="0.3">
      <c r="A52" s="130"/>
      <c r="B52" s="39"/>
      <c r="C52" s="34"/>
      <c r="D52" s="34"/>
      <c r="E52" s="37"/>
      <c r="F52" s="29"/>
      <c r="G52" s="54"/>
      <c r="H52" s="55"/>
      <c r="I52" s="73"/>
      <c r="J52" s="105"/>
      <c r="K52" s="106"/>
      <c r="L52" s="56"/>
    </row>
    <row r="53" spans="1:12" ht="13.8" x14ac:dyDescent="0.25">
      <c r="A53" s="137"/>
      <c r="B53" s="38"/>
      <c r="C53" s="33"/>
      <c r="D53" s="33"/>
      <c r="E53" s="36"/>
      <c r="F53" s="20"/>
      <c r="G53" s="50"/>
      <c r="H53" s="51"/>
      <c r="I53" s="71"/>
      <c r="J53" s="108"/>
      <c r="K53" s="21"/>
      <c r="L53" s="52"/>
    </row>
    <row r="54" spans="1:12" ht="14.4" thickBot="1" x14ac:dyDescent="0.3">
      <c r="A54" s="128"/>
      <c r="B54" s="40"/>
      <c r="C54" s="35"/>
      <c r="D54" s="35"/>
      <c r="E54" s="37"/>
      <c r="F54" s="29"/>
      <c r="G54" s="54"/>
      <c r="H54" s="60"/>
      <c r="I54" s="75"/>
      <c r="J54" s="89"/>
      <c r="K54" s="106"/>
      <c r="L54" s="82"/>
    </row>
    <row r="55" spans="1:12" ht="13.8" x14ac:dyDescent="0.25">
      <c r="A55" s="129"/>
      <c r="B55" s="76"/>
      <c r="C55" s="92"/>
      <c r="D55" s="92"/>
      <c r="E55" s="36"/>
      <c r="F55" s="20"/>
      <c r="G55" s="50"/>
      <c r="H55" s="94"/>
      <c r="I55" s="95"/>
      <c r="J55" s="96"/>
      <c r="K55" s="21"/>
      <c r="L55" s="100"/>
    </row>
    <row r="56" spans="1:12" ht="14.4" thickBot="1" x14ac:dyDescent="0.3">
      <c r="A56" s="128"/>
      <c r="B56" s="40"/>
      <c r="C56" s="35"/>
      <c r="D56" s="35"/>
      <c r="E56" s="37"/>
      <c r="F56" s="29"/>
      <c r="G56" s="54"/>
      <c r="H56" s="60"/>
      <c r="I56" s="75"/>
      <c r="J56" s="89"/>
      <c r="K56" s="106"/>
      <c r="L56" s="82"/>
    </row>
    <row r="57" spans="1:12" ht="13.8" x14ac:dyDescent="0.25">
      <c r="A57" s="68"/>
      <c r="B57" s="38"/>
      <c r="C57" s="33"/>
      <c r="D57" s="33"/>
      <c r="E57" s="36"/>
      <c r="F57" s="20"/>
      <c r="G57" s="50"/>
      <c r="H57" s="51"/>
      <c r="I57" s="71"/>
      <c r="J57" s="72"/>
      <c r="K57" s="21"/>
      <c r="L57" s="52"/>
    </row>
    <row r="58" spans="1:12" ht="14.4" thickBot="1" x14ac:dyDescent="0.3">
      <c r="A58" s="69"/>
      <c r="B58" s="53"/>
      <c r="C58" s="34"/>
      <c r="D58" s="34"/>
      <c r="E58" s="37"/>
      <c r="F58" s="29"/>
      <c r="G58" s="54"/>
      <c r="H58" s="55"/>
      <c r="I58" s="73"/>
      <c r="J58" s="74"/>
      <c r="K58" s="106"/>
      <c r="L58" s="56"/>
    </row>
    <row r="59" spans="1:12" ht="13.8" x14ac:dyDescent="0.25">
      <c r="A59" s="70"/>
      <c r="B59" s="57"/>
      <c r="C59" s="33"/>
      <c r="D59" s="33"/>
      <c r="E59" s="36"/>
      <c r="F59" s="20"/>
      <c r="G59" s="50"/>
      <c r="H59" s="51"/>
      <c r="I59" s="71"/>
      <c r="J59" s="72"/>
      <c r="K59" s="21"/>
      <c r="L59" s="52"/>
    </row>
    <row r="60" spans="1:12" ht="14.4" thickBot="1" x14ac:dyDescent="0.3">
      <c r="A60" s="69"/>
      <c r="B60" s="53"/>
      <c r="C60" s="34"/>
      <c r="D60" s="34"/>
      <c r="E60" s="37"/>
      <c r="F60" s="29"/>
      <c r="G60" s="54"/>
      <c r="H60" s="55"/>
      <c r="I60" s="73"/>
      <c r="J60" s="74"/>
      <c r="K60" s="106"/>
      <c r="L60" s="56"/>
    </row>
    <row r="61" spans="1:12" ht="13.8" x14ac:dyDescent="0.25">
      <c r="A61" s="70"/>
      <c r="B61" s="57"/>
      <c r="C61" s="33"/>
      <c r="D61" s="33"/>
      <c r="E61" s="36"/>
      <c r="F61" s="20"/>
      <c r="G61" s="50"/>
      <c r="H61" s="51"/>
      <c r="I61" s="71"/>
      <c r="J61" s="72"/>
      <c r="K61" s="21"/>
      <c r="L61" s="52"/>
    </row>
    <row r="62" spans="1:12" ht="14.4" thickBot="1" x14ac:dyDescent="0.3">
      <c r="A62" s="69"/>
      <c r="B62" s="53"/>
      <c r="C62" s="34"/>
      <c r="D62" s="34"/>
      <c r="E62" s="37"/>
      <c r="F62" s="29"/>
      <c r="G62" s="54"/>
      <c r="H62" s="55"/>
      <c r="I62" s="73"/>
      <c r="J62" s="74"/>
      <c r="K62" s="106"/>
      <c r="L62" s="56"/>
    </row>
    <row r="63" spans="1:12" ht="13.8" x14ac:dyDescent="0.25">
      <c r="A63" s="70"/>
      <c r="B63" s="57"/>
      <c r="C63" s="33"/>
      <c r="D63" s="33"/>
      <c r="E63" s="36"/>
      <c r="F63" s="20"/>
      <c r="G63" s="50"/>
      <c r="H63" s="51"/>
      <c r="I63" s="71"/>
      <c r="J63" s="72"/>
      <c r="K63" s="21"/>
      <c r="L63" s="52"/>
    </row>
    <row r="64" spans="1:12" ht="14.4" thickBot="1" x14ac:dyDescent="0.3">
      <c r="A64" s="69"/>
      <c r="B64" s="53"/>
      <c r="C64" s="34"/>
      <c r="D64" s="34"/>
      <c r="E64" s="37"/>
      <c r="F64" s="29"/>
      <c r="G64" s="54"/>
      <c r="H64" s="55"/>
      <c r="I64" s="73"/>
      <c r="J64" s="74"/>
      <c r="K64" s="106"/>
      <c r="L64" s="56"/>
    </row>
    <row r="65" spans="1:12" ht="13.8" x14ac:dyDescent="0.25">
      <c r="A65" s="70"/>
      <c r="B65" s="57"/>
      <c r="C65" s="33"/>
      <c r="D65" s="33"/>
      <c r="E65" s="36"/>
      <c r="F65" s="20"/>
      <c r="G65" s="50"/>
      <c r="H65" s="51"/>
      <c r="I65" s="71"/>
      <c r="J65" s="72"/>
      <c r="K65" s="21"/>
      <c r="L65" s="52"/>
    </row>
    <row r="66" spans="1:12" ht="14.4" thickBot="1" x14ac:dyDescent="0.3">
      <c r="A66" s="69"/>
      <c r="B66" s="53"/>
      <c r="C66" s="34"/>
      <c r="D66" s="34"/>
      <c r="E66" s="37"/>
      <c r="F66" s="29"/>
      <c r="G66" s="54"/>
      <c r="H66" s="55"/>
      <c r="I66" s="73"/>
      <c r="J66" s="74"/>
      <c r="K66" s="106"/>
      <c r="L66" s="56"/>
    </row>
    <row r="67" spans="1:12" ht="13.8" x14ac:dyDescent="0.25">
      <c r="A67" s="70"/>
      <c r="B67" s="57"/>
      <c r="C67" s="33"/>
      <c r="D67" s="33"/>
      <c r="E67" s="36"/>
      <c r="F67" s="20"/>
      <c r="G67" s="50"/>
      <c r="H67" s="51"/>
      <c r="I67" s="71"/>
      <c r="J67" s="72"/>
      <c r="K67" s="21"/>
      <c r="L67" s="52"/>
    </row>
    <row r="68" spans="1:12" ht="14.4" thickBot="1" x14ac:dyDescent="0.3">
      <c r="A68" s="69"/>
      <c r="B68" s="53"/>
      <c r="C68" s="34"/>
      <c r="D68" s="34"/>
      <c r="E68" s="37"/>
      <c r="F68" s="29"/>
      <c r="G68" s="54"/>
      <c r="H68" s="55"/>
      <c r="I68" s="73"/>
      <c r="J68" s="74"/>
      <c r="K68" s="106"/>
      <c r="L68" s="56"/>
    </row>
    <row r="69" spans="1:12" ht="13.8" x14ac:dyDescent="0.25">
      <c r="A69" s="70"/>
      <c r="B69" s="57"/>
      <c r="C69" s="33"/>
      <c r="D69" s="33"/>
      <c r="E69" s="36"/>
      <c r="F69" s="20"/>
      <c r="G69" s="50"/>
      <c r="H69" s="51"/>
      <c r="I69" s="71"/>
      <c r="J69" s="72"/>
      <c r="K69" s="21"/>
      <c r="L69" s="52"/>
    </row>
    <row r="70" spans="1:12" ht="14.4" thickBot="1" x14ac:dyDescent="0.3">
      <c r="A70" s="69"/>
      <c r="B70" s="53"/>
      <c r="C70" s="34"/>
      <c r="D70" s="34"/>
      <c r="E70" s="37"/>
      <c r="F70" s="29"/>
      <c r="G70" s="54"/>
      <c r="H70" s="55"/>
      <c r="I70" s="73"/>
      <c r="J70" s="74"/>
      <c r="K70" s="106"/>
      <c r="L70" s="56"/>
    </row>
    <row r="71" spans="1:12" ht="13.8" x14ac:dyDescent="0.25">
      <c r="A71" s="70"/>
      <c r="B71" s="57"/>
      <c r="C71" s="33"/>
      <c r="D71" s="33"/>
      <c r="E71" s="36"/>
      <c r="F71" s="20"/>
      <c r="G71" s="50"/>
      <c r="H71" s="51"/>
      <c r="I71" s="71"/>
      <c r="J71" s="72"/>
      <c r="K71" s="21"/>
      <c r="L71" s="52"/>
    </row>
    <row r="72" spans="1:12" ht="14.4" thickBot="1" x14ac:dyDescent="0.3">
      <c r="A72" s="69"/>
      <c r="B72" s="53"/>
      <c r="C72" s="34"/>
      <c r="D72" s="34"/>
      <c r="E72" s="37"/>
      <c r="F72" s="29"/>
      <c r="G72" s="54"/>
      <c r="H72" s="55"/>
      <c r="I72" s="73"/>
      <c r="J72" s="74"/>
      <c r="K72" s="106"/>
      <c r="L72" s="56"/>
    </row>
    <row r="73" spans="1:12" ht="13.8" x14ac:dyDescent="0.25">
      <c r="A73" s="70"/>
      <c r="B73" s="57"/>
      <c r="C73" s="33"/>
      <c r="D73" s="33"/>
      <c r="E73" s="36"/>
      <c r="F73" s="20"/>
      <c r="G73" s="50"/>
      <c r="H73" s="51"/>
      <c r="I73" s="71"/>
      <c r="J73" s="72"/>
      <c r="K73" s="21"/>
      <c r="L73" s="52"/>
    </row>
    <row r="74" spans="1:12" ht="14.4" thickBot="1" x14ac:dyDescent="0.3">
      <c r="A74" s="69"/>
      <c r="B74" s="53"/>
      <c r="C74" s="34"/>
      <c r="D74" s="34"/>
      <c r="E74" s="37"/>
      <c r="F74" s="29"/>
      <c r="G74" s="54"/>
      <c r="H74" s="55"/>
      <c r="I74" s="73"/>
      <c r="J74" s="74"/>
      <c r="K74" s="106"/>
      <c r="L74" s="56"/>
    </row>
    <row r="75" spans="1:12" ht="13.8" x14ac:dyDescent="0.25">
      <c r="A75" s="70"/>
      <c r="B75" s="57"/>
      <c r="C75" s="33"/>
      <c r="D75" s="33"/>
      <c r="E75" s="36"/>
      <c r="F75" s="20"/>
      <c r="G75" s="50"/>
      <c r="H75" s="51"/>
      <c r="I75" s="71"/>
      <c r="J75" s="72"/>
      <c r="K75" s="21"/>
      <c r="L75" s="52"/>
    </row>
    <row r="76" spans="1:12" ht="14.4" thickBot="1" x14ac:dyDescent="0.3">
      <c r="A76" s="69"/>
      <c r="B76" s="53"/>
      <c r="C76" s="34"/>
      <c r="D76" s="34"/>
      <c r="E76" s="37"/>
      <c r="F76" s="29"/>
      <c r="G76" s="54"/>
      <c r="H76" s="55"/>
      <c r="I76" s="73"/>
      <c r="J76" s="74"/>
      <c r="K76" s="106"/>
      <c r="L76" s="56"/>
    </row>
    <row r="77" spans="1:12" ht="13.8" x14ac:dyDescent="0.25">
      <c r="A77" s="70"/>
      <c r="B77" s="57"/>
      <c r="C77" s="33"/>
      <c r="D77" s="33"/>
      <c r="E77" s="36"/>
      <c r="F77" s="20"/>
      <c r="G77" s="50"/>
      <c r="H77" s="51"/>
      <c r="I77" s="71"/>
      <c r="J77" s="72"/>
      <c r="K77" s="21"/>
      <c r="L77" s="52"/>
    </row>
    <row r="78" spans="1:12" ht="14.4" thickBot="1" x14ac:dyDescent="0.3">
      <c r="A78" s="69"/>
      <c r="B78" s="53"/>
      <c r="C78" s="34"/>
      <c r="D78" s="34"/>
      <c r="E78" s="37"/>
      <c r="F78" s="29"/>
      <c r="G78" s="54"/>
      <c r="H78" s="55"/>
      <c r="I78" s="73"/>
      <c r="J78" s="74"/>
      <c r="K78" s="106"/>
      <c r="L78" s="56"/>
    </row>
    <row r="79" spans="1:12" ht="13.8" x14ac:dyDescent="0.25">
      <c r="A79" s="70"/>
      <c r="B79" s="57"/>
      <c r="C79" s="33"/>
      <c r="D79" s="33"/>
      <c r="E79" s="36"/>
      <c r="F79" s="20"/>
      <c r="G79" s="50"/>
      <c r="H79" s="51"/>
      <c r="I79" s="71"/>
      <c r="J79" s="72"/>
      <c r="K79" s="21"/>
      <c r="L79" s="58"/>
    </row>
    <row r="80" spans="1:12" ht="14.4" thickBot="1" x14ac:dyDescent="0.3">
      <c r="A80" s="69"/>
      <c r="B80" s="53"/>
      <c r="C80" s="34"/>
      <c r="D80" s="34"/>
      <c r="E80" s="37"/>
      <c r="F80" s="29"/>
      <c r="G80" s="54"/>
      <c r="H80" s="55"/>
      <c r="I80" s="73"/>
      <c r="J80" s="74"/>
      <c r="K80" s="106"/>
      <c r="L80" s="59"/>
    </row>
    <row r="81" spans="1:12" ht="13.8" x14ac:dyDescent="0.25">
      <c r="A81" s="91"/>
      <c r="B81" s="76"/>
      <c r="C81" s="92"/>
      <c r="D81" s="93"/>
      <c r="E81" s="36"/>
      <c r="F81" s="20"/>
      <c r="G81" s="50"/>
      <c r="H81" s="94"/>
      <c r="I81" s="95"/>
      <c r="J81" s="96"/>
      <c r="K81" s="21"/>
      <c r="L81" s="100"/>
    </row>
    <row r="82" spans="1:12" ht="14.4" thickBot="1" x14ac:dyDescent="0.3">
      <c r="A82" s="83"/>
      <c r="B82" s="40"/>
      <c r="C82" s="35"/>
      <c r="D82" s="35"/>
      <c r="E82" s="37"/>
      <c r="F82" s="29"/>
      <c r="G82" s="54"/>
      <c r="H82" s="60"/>
      <c r="I82" s="75"/>
      <c r="J82" s="89"/>
      <c r="K82" s="106"/>
      <c r="L82" s="82"/>
    </row>
    <row r="83" spans="1:12" ht="13.8" x14ac:dyDescent="0.25">
      <c r="A83" s="102"/>
      <c r="B83" s="76"/>
      <c r="C83" s="92"/>
      <c r="D83" s="92"/>
      <c r="E83" s="36"/>
      <c r="F83" s="20"/>
      <c r="G83" s="50"/>
      <c r="H83" s="94"/>
      <c r="I83" s="95"/>
      <c r="J83" s="96"/>
      <c r="K83" s="21"/>
      <c r="L83" s="100"/>
    </row>
    <row r="84" spans="1:12" ht="14.4" thickBot="1" x14ac:dyDescent="0.3">
      <c r="A84" s="83"/>
      <c r="B84" s="40"/>
      <c r="C84" s="35"/>
      <c r="D84" s="35"/>
      <c r="E84" s="37"/>
      <c r="F84" s="29"/>
      <c r="G84" s="54"/>
      <c r="H84" s="60"/>
      <c r="I84" s="75"/>
      <c r="J84" s="89"/>
      <c r="K84" s="106"/>
      <c r="L84" s="82"/>
    </row>
    <row r="85" spans="1:12" ht="13.8" x14ac:dyDescent="0.25">
      <c r="A85" s="102"/>
      <c r="B85" s="76"/>
      <c r="C85" s="92"/>
      <c r="D85" s="92"/>
      <c r="E85" s="36"/>
      <c r="F85" s="20"/>
      <c r="G85" s="50"/>
      <c r="H85" s="94"/>
      <c r="I85" s="95"/>
      <c r="J85" s="96"/>
      <c r="K85" s="21"/>
      <c r="L85" s="97"/>
    </row>
    <row r="86" spans="1:12" ht="14.4" thickBot="1" x14ac:dyDescent="0.3">
      <c r="A86" s="103"/>
      <c r="B86" s="39"/>
      <c r="C86" s="34"/>
      <c r="D86" s="34"/>
      <c r="E86" s="37"/>
      <c r="F86" s="29"/>
      <c r="G86" s="54"/>
      <c r="H86" s="55"/>
      <c r="I86" s="73"/>
      <c r="J86" s="105"/>
      <c r="K86" s="106"/>
      <c r="L86" s="59"/>
    </row>
    <row r="87" spans="1:12" ht="13.8" x14ac:dyDescent="0.25">
      <c r="A87" s="107"/>
      <c r="B87" s="38"/>
      <c r="C87" s="33"/>
      <c r="D87" s="33"/>
      <c r="E87" s="36"/>
      <c r="F87" s="20"/>
      <c r="G87" s="50"/>
      <c r="H87" s="51"/>
      <c r="I87" s="71"/>
      <c r="J87" s="108"/>
      <c r="K87" s="21"/>
      <c r="L87" s="58"/>
    </row>
    <row r="88" spans="1:12" ht="14.4" thickBot="1" x14ac:dyDescent="0.3">
      <c r="A88" s="83"/>
      <c r="B88" s="40"/>
      <c r="C88" s="35"/>
      <c r="D88" s="35"/>
      <c r="E88" s="37"/>
      <c r="F88" s="29"/>
      <c r="G88" s="54"/>
      <c r="H88" s="60"/>
      <c r="I88" s="75"/>
      <c r="J88" s="89"/>
      <c r="K88" s="106"/>
      <c r="L88" s="61"/>
    </row>
    <row r="89" spans="1:12" ht="13.8" x14ac:dyDescent="0.25">
      <c r="A89" s="102"/>
      <c r="B89" s="76"/>
      <c r="C89" s="92"/>
      <c r="D89" s="92"/>
      <c r="E89" s="36"/>
      <c r="F89" s="20"/>
      <c r="G89" s="50"/>
      <c r="H89" s="94"/>
      <c r="I89" s="95"/>
      <c r="J89" s="96"/>
      <c r="K89" s="21"/>
      <c r="L89" s="100"/>
    </row>
    <row r="90" spans="1:12" ht="14.4" thickBot="1" x14ac:dyDescent="0.3">
      <c r="A90" s="83"/>
      <c r="B90" s="40"/>
      <c r="C90" s="35"/>
      <c r="D90" s="35"/>
      <c r="E90" s="37"/>
      <c r="F90" s="29"/>
      <c r="G90" s="54"/>
      <c r="H90" s="60"/>
      <c r="I90" s="75"/>
      <c r="J90" s="89"/>
      <c r="K90" s="106"/>
      <c r="L90" s="82"/>
    </row>
    <row r="91" spans="1:12" ht="13.8" x14ac:dyDescent="0.25">
      <c r="A91" s="102"/>
      <c r="B91" s="76"/>
      <c r="C91" s="92"/>
      <c r="D91" s="92"/>
      <c r="E91" s="36"/>
      <c r="F91" s="20"/>
      <c r="G91" s="50"/>
      <c r="H91" s="94"/>
      <c r="I91" s="95"/>
      <c r="J91" s="96"/>
      <c r="K91" s="21"/>
      <c r="L91" s="100"/>
    </row>
    <row r="92" spans="1:12" ht="14.4" thickBot="1" x14ac:dyDescent="0.3">
      <c r="A92" s="83"/>
      <c r="B92" s="40"/>
      <c r="C92" s="35"/>
      <c r="D92" s="35"/>
      <c r="E92" s="37"/>
      <c r="F92" s="29"/>
      <c r="G92" s="54"/>
      <c r="H92" s="60"/>
      <c r="I92" s="75"/>
      <c r="J92" s="89"/>
      <c r="K92" s="106"/>
      <c r="L92" s="82"/>
    </row>
    <row r="93" spans="1:12" ht="13.8" x14ac:dyDescent="0.25">
      <c r="A93" s="102"/>
      <c r="B93" s="76"/>
      <c r="C93" s="92"/>
      <c r="D93" s="92"/>
      <c r="E93" s="36"/>
      <c r="F93" s="20"/>
      <c r="G93" s="50"/>
      <c r="H93" s="94"/>
      <c r="I93" s="95"/>
      <c r="J93" s="96"/>
      <c r="K93" s="21"/>
      <c r="L93" s="100"/>
    </row>
    <row r="94" spans="1:12" ht="14.4" thickBot="1" x14ac:dyDescent="0.3">
      <c r="A94" s="83"/>
      <c r="B94" s="40"/>
      <c r="C94" s="35"/>
      <c r="D94" s="35"/>
      <c r="E94" s="37"/>
      <c r="F94" s="29"/>
      <c r="G94" s="54"/>
      <c r="H94" s="60"/>
      <c r="I94" s="75"/>
      <c r="J94" s="89"/>
      <c r="K94" s="106"/>
      <c r="L94" s="82"/>
    </row>
    <row r="95" spans="1:12" ht="13.8" x14ac:dyDescent="0.25">
      <c r="A95" s="102"/>
      <c r="B95" s="76"/>
      <c r="C95" s="92"/>
      <c r="D95" s="92"/>
      <c r="E95" s="36"/>
      <c r="F95" s="20"/>
      <c r="G95" s="50"/>
      <c r="H95" s="94"/>
      <c r="I95" s="95"/>
      <c r="J95" s="96"/>
      <c r="K95" s="21"/>
      <c r="L95" s="100"/>
    </row>
    <row r="96" spans="1:12" ht="14.4" thickBot="1" x14ac:dyDescent="0.3">
      <c r="A96" s="83"/>
      <c r="B96" s="40"/>
      <c r="C96" s="35"/>
      <c r="D96" s="35"/>
      <c r="E96" s="37"/>
      <c r="F96" s="29"/>
      <c r="G96" s="54"/>
      <c r="H96" s="60"/>
      <c r="I96" s="75"/>
      <c r="J96" s="89"/>
      <c r="K96" s="106"/>
      <c r="L96" s="82"/>
    </row>
    <row r="97" spans="1:12" ht="13.8" x14ac:dyDescent="0.25">
      <c r="A97" s="102"/>
      <c r="B97" s="76"/>
      <c r="C97" s="92"/>
      <c r="D97" s="92"/>
      <c r="E97" s="36"/>
      <c r="F97" s="20"/>
      <c r="G97" s="50"/>
      <c r="H97" s="94"/>
      <c r="I97" s="95"/>
      <c r="J97" s="96"/>
      <c r="K97" s="21"/>
      <c r="L97" s="100"/>
    </row>
    <row r="98" spans="1:12" ht="14.4" thickBot="1" x14ac:dyDescent="0.3">
      <c r="A98" s="83"/>
      <c r="B98" s="40"/>
      <c r="C98" s="35"/>
      <c r="D98" s="35"/>
      <c r="E98" s="37"/>
      <c r="F98" s="29"/>
      <c r="G98" s="54"/>
      <c r="H98" s="60"/>
      <c r="I98" s="75"/>
      <c r="J98" s="89"/>
      <c r="K98" s="106"/>
      <c r="L98" s="82"/>
    </row>
    <row r="99" spans="1:12" ht="13.8" x14ac:dyDescent="0.25">
      <c r="A99" s="102"/>
      <c r="B99" s="76"/>
      <c r="C99" s="92"/>
      <c r="D99" s="92"/>
      <c r="E99" s="36"/>
      <c r="F99" s="20"/>
      <c r="G99" s="50"/>
      <c r="H99" s="94"/>
      <c r="I99" s="95"/>
      <c r="J99" s="96"/>
      <c r="K99" s="21"/>
      <c r="L99" s="100"/>
    </row>
    <row r="100" spans="1:12" ht="14.4" thickBot="1" x14ac:dyDescent="0.3">
      <c r="A100" s="83"/>
      <c r="B100" s="40"/>
      <c r="C100" s="35"/>
      <c r="D100" s="35"/>
      <c r="E100" s="37"/>
      <c r="F100" s="29"/>
      <c r="G100" s="54"/>
      <c r="H100" s="60"/>
      <c r="I100" s="75"/>
      <c r="J100" s="89"/>
      <c r="K100" s="106"/>
      <c r="L100" s="82"/>
    </row>
    <row r="101" spans="1:12" ht="13.8" x14ac:dyDescent="0.25">
      <c r="A101" s="84"/>
      <c r="B101" s="77"/>
      <c r="C101" s="78"/>
      <c r="D101" s="78"/>
      <c r="E101" s="36"/>
      <c r="F101" s="20"/>
      <c r="G101" s="50"/>
      <c r="H101" s="79"/>
      <c r="I101" s="80"/>
      <c r="J101" s="90"/>
      <c r="K101" s="101"/>
      <c r="L101" s="138"/>
    </row>
    <row r="102" spans="1:12" ht="14.4" thickBot="1" x14ac:dyDescent="0.3">
      <c r="A102" s="103"/>
      <c r="B102" s="39"/>
      <c r="C102" s="34"/>
      <c r="D102" s="34"/>
      <c r="E102" s="37"/>
      <c r="F102" s="29"/>
      <c r="G102" s="54"/>
      <c r="H102" s="55"/>
      <c r="I102" s="73"/>
      <c r="J102" s="105"/>
      <c r="K102" s="106"/>
      <c r="L102" s="56"/>
    </row>
    <row r="103" spans="1:12" ht="13.8" x14ac:dyDescent="0.25">
      <c r="A103" s="136"/>
      <c r="B103" s="38"/>
      <c r="C103" s="33"/>
      <c r="D103" s="33"/>
      <c r="E103" s="36"/>
      <c r="F103" s="20"/>
      <c r="G103" s="50"/>
      <c r="H103" s="51"/>
      <c r="I103" s="71"/>
      <c r="J103" s="108"/>
      <c r="K103" s="21"/>
      <c r="L103" s="52"/>
    </row>
    <row r="104" spans="1:12" ht="14.4" thickBot="1" x14ac:dyDescent="0.3">
      <c r="A104" s="83"/>
      <c r="B104" s="40"/>
      <c r="C104" s="35"/>
      <c r="D104" s="35"/>
      <c r="E104" s="37"/>
      <c r="F104" s="29"/>
      <c r="G104" s="54"/>
      <c r="H104" s="60"/>
      <c r="I104" s="75"/>
      <c r="J104" s="89"/>
      <c r="K104" s="106"/>
      <c r="L104" s="82"/>
    </row>
    <row r="105" spans="1:12" ht="13.8" x14ac:dyDescent="0.25">
      <c r="A105" s="102"/>
      <c r="B105" s="76"/>
      <c r="C105" s="92"/>
      <c r="D105" s="92"/>
      <c r="E105" s="36"/>
      <c r="F105" s="20"/>
      <c r="G105" s="50"/>
      <c r="H105" s="94"/>
      <c r="I105" s="95"/>
      <c r="J105" s="96"/>
      <c r="K105" s="21"/>
      <c r="L105" s="100"/>
    </row>
    <row r="106" spans="1:12" ht="14.4" thickBot="1" x14ac:dyDescent="0.3">
      <c r="A106" s="83"/>
      <c r="B106" s="40"/>
      <c r="C106" s="35"/>
      <c r="D106" s="35"/>
      <c r="E106" s="37"/>
      <c r="F106" s="29"/>
      <c r="G106" s="54"/>
      <c r="H106" s="60"/>
      <c r="I106" s="75"/>
      <c r="J106" s="89"/>
      <c r="K106" s="106"/>
      <c r="L106" s="82"/>
    </row>
    <row r="107" spans="1:12" ht="14.4" thickBot="1" x14ac:dyDescent="0.3">
      <c r="A107" s="22" t="s">
        <v>17</v>
      </c>
      <c r="B107" s="30"/>
      <c r="C107" s="16"/>
      <c r="D107" s="120"/>
      <c r="E107" s="87">
        <f>SUM(E7:E106)</f>
        <v>0</v>
      </c>
      <c r="F107" s="88">
        <f>SUM(F7:F106)</f>
        <v>0</v>
      </c>
      <c r="G107" s="17"/>
      <c r="H107" s="17"/>
      <c r="I107" s="17"/>
      <c r="J107" s="122"/>
      <c r="K107" s="24">
        <f>SUM(K7:K106)</f>
        <v>0</v>
      </c>
      <c r="L107" s="18"/>
    </row>
    <row r="108" spans="1:12" ht="13.8" x14ac:dyDescent="0.25">
      <c r="A108" s="15"/>
      <c r="B108" s="15"/>
      <c r="C108" s="16"/>
      <c r="D108" s="16"/>
      <c r="E108" s="121">
        <f>E107 + D107</f>
        <v>0</v>
      </c>
      <c r="F108" s="18"/>
      <c r="G108" s="17"/>
      <c r="H108" s="17"/>
      <c r="I108" s="17"/>
      <c r="J108" s="17"/>
      <c r="K108" s="121">
        <f>K107 + J107</f>
        <v>0</v>
      </c>
      <c r="L108" s="18"/>
    </row>
    <row r="109" spans="1:12" ht="13.8" x14ac:dyDescent="0.25">
      <c r="A109" s="15" t="s">
        <v>14</v>
      </c>
      <c r="B109" s="15"/>
      <c r="C109" s="123" t="e">
        <f>K107/E107</f>
        <v>#DIV/0!</v>
      </c>
      <c r="D109" s="62" t="e">
        <f>((J107+K107)/(D107+E107))</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52" t="s">
        <v>22</v>
      </c>
      <c r="B115" s="153"/>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A7:L106" name="OpenRange"/>
  </protectedRanges>
  <mergeCells count="17">
    <mergeCell ref="K1:L2"/>
    <mergeCell ref="F114:G114"/>
    <mergeCell ref="E1:G1"/>
    <mergeCell ref="H1:J1"/>
    <mergeCell ref="H114:J114"/>
    <mergeCell ref="H2:J2"/>
    <mergeCell ref="G5:J5"/>
    <mergeCell ref="G4:I4"/>
    <mergeCell ref="E2:G2"/>
    <mergeCell ref="B116:C116"/>
    <mergeCell ref="C3:E3"/>
    <mergeCell ref="A4:C4"/>
    <mergeCell ref="A5:C5"/>
    <mergeCell ref="A115:B115"/>
    <mergeCell ref="C115:E115"/>
    <mergeCell ref="C114:E114"/>
    <mergeCell ref="C110:L112"/>
  </mergeCells>
  <phoneticPr fontId="0" type="noConversion"/>
  <conditionalFormatting sqref="K7:K106">
    <cfRule type="expression" dxfId="759" priority="7" stopIfTrue="1">
      <formula>(F7+K7)&gt;E7</formula>
    </cfRule>
  </conditionalFormatting>
  <conditionalFormatting sqref="H1:J1">
    <cfRule type="expression" dxfId="758" priority="8" stopIfTrue="1">
      <formula>LEN(H1)&gt;10</formula>
    </cfRule>
    <cfRule type="expression" dxfId="757" priority="9" stopIfTrue="1">
      <formula>LEN(H1)&lt;7</formula>
    </cfRule>
  </conditionalFormatting>
  <conditionalFormatting sqref="B7:B106">
    <cfRule type="expression" dxfId="756" priority="10" stopIfTrue="1">
      <formula>LEN(B7)&lt;&gt;9</formula>
    </cfRule>
  </conditionalFormatting>
  <conditionalFormatting sqref="E7:F7 E8:E106">
    <cfRule type="expression" dxfId="755" priority="11" stopIfTrue="1">
      <formula>(E7)&gt;100</formula>
    </cfRule>
  </conditionalFormatting>
  <conditionalFormatting sqref="G7:H7 H8:H106">
    <cfRule type="expression" dxfId="754" priority="12" stopIfTrue="1">
      <formula>(G7)&gt;7</formula>
    </cfRule>
  </conditionalFormatting>
  <conditionalFormatting sqref="I7:J106">
    <cfRule type="expression" dxfId="753" priority="13" stopIfTrue="1">
      <formula>(I7)&gt;9999</formula>
    </cfRule>
  </conditionalFormatting>
  <conditionalFormatting sqref="L114">
    <cfRule type="expression" dxfId="752" priority="14" stopIfTrue="1">
      <formula>LEN(L114)&lt;10</formula>
    </cfRule>
  </conditionalFormatting>
  <conditionalFormatting sqref="C109">
    <cfRule type="expression" dxfId="751" priority="15" stopIfTrue="1">
      <formula>ISERROR(K107/E107)</formula>
    </cfRule>
    <cfRule type="expression" dxfId="750" priority="16" stopIfTrue="1">
      <formula>(C109)&gt;1</formula>
    </cfRule>
  </conditionalFormatting>
  <conditionalFormatting sqref="E107:F107 K107">
    <cfRule type="cellIs" dxfId="749" priority="17" stopIfTrue="1" operator="equal">
      <formula>0</formula>
    </cfRule>
  </conditionalFormatting>
  <conditionalFormatting sqref="A7:A106">
    <cfRule type="expression" dxfId="748" priority="18" stopIfTrue="1">
      <formula>ISBLANK(B7)</formula>
    </cfRule>
    <cfRule type="expression" dxfId="747" priority="19" stopIfTrue="1">
      <formula>ISERR($E$4)</formula>
    </cfRule>
  </conditionalFormatting>
  <conditionalFormatting sqref="E4">
    <cfRule type="expression" dxfId="746" priority="20" stopIfTrue="1">
      <formula>ISERR(E4)</formula>
    </cfRule>
    <cfRule type="cellIs" dxfId="745" priority="21" stopIfTrue="1" operator="lessThan">
      <formula>0</formula>
    </cfRule>
  </conditionalFormatting>
  <conditionalFormatting sqref="D4">
    <cfRule type="expression" dxfId="744" priority="22" stopIfTrue="1">
      <formula>ISERR(E4)</formula>
    </cfRule>
  </conditionalFormatting>
  <conditionalFormatting sqref="F8">
    <cfRule type="expression" dxfId="743" priority="5" stopIfTrue="1">
      <formula>(F8)&gt;100</formula>
    </cfRule>
  </conditionalFormatting>
  <conditionalFormatting sqref="G8">
    <cfRule type="expression" dxfId="742" priority="6" stopIfTrue="1">
      <formula>(G8)&gt;7</formula>
    </cfRule>
  </conditionalFormatting>
  <conditionalFormatting sqref="F9 F11 F13 F15 F17 F19 F21 F23 F25 F27 F29 F31 F33 F35 F37 F39 F41 F43 F45 F47 F49 F51 F53 F55 F57 F59 F61 F63 F65 F67 F69 F71 F73 F75 F77 F79 F81 F83 F85 F87 F89 F91 F93 F95 F97 F99 F101 F103 F105">
    <cfRule type="expression" dxfId="741" priority="3" stopIfTrue="1">
      <formula>(F9)&gt;100</formula>
    </cfRule>
  </conditionalFormatting>
  <conditionalFormatting sqref="G9 G11 G13 G15 G17 G19 G21 G23 G25 G27 G29 G31 G33 G35 G37 G39 G41 G43 G45 G47 G49 G51 G53 G55 G57 G59 G61 G63 G65 G67 G69 G71 G73 G75 G77 G79 G81 G83 G85 G87 G89 G91 G93 G95 G97 G99 G101 G103 G105">
    <cfRule type="expression" dxfId="740" priority="4" stopIfTrue="1">
      <formula>(G9)&gt;7</formula>
    </cfRule>
  </conditionalFormatting>
  <conditionalFormatting sqref="F10 F12 F14 F16 F18 F20 F22 F24 F26 F28 F30 F32 F34 F36 F38 F40 F42 F44 F46 F48 F50 F52 F54 F56 F58 F60 F62 F64 F66 F68 F70 F72 F74 F76 F78 F80 F82 F84 F86 F88 F90 F92 F94 F96 F98 F100 F102 F104 F106">
    <cfRule type="expression" dxfId="739" priority="1" stopIfTrue="1">
      <formula>(F10)&gt;100</formula>
    </cfRule>
  </conditionalFormatting>
  <conditionalFormatting sqref="G10 G12 G14 G16 G18 G20 G22 G24 G26 G28 G30 G32 G34 G36 G38 G40 G42 G44 G46 G48 G50 G52 G54 G56 G58 G60 G62 G64 G66 G68 G70 G72 G74 G76 G78 G80 G82 G84 G86 G88 G90 G92 G94 G96 G98 G100 G102 G104 G106">
    <cfRule type="expression" dxfId="738" priority="2" stopIfTrue="1">
      <formula>(G10)&gt;7</formula>
    </cfRule>
  </conditionalFormatting>
  <dataValidations xWindow="680" yWindow="430" count="22">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decimal" operator="greaterThan" allowBlank="1" showInputMessage="1" showErrorMessage="1" promptTitle="Report d'un rapport précédent" prompt="N'entrer aucune valeur à moins qu'il s'agisse d'une prolongation à un accord précédent.._x000a_" sqref="D107">
      <formula1>100</formula1>
    </dataValidation>
    <dataValidation type="decimal" operator="greaterThan" allowBlank="1" showInputMessage="1" showErrorMessage="1" promptTitle="Report d'un rapport précédent" prompt="N'entrer aucune valeur à moins qu'il s'agisse d'une prolongation à un accord précédent._x000a_" sqref="J107">
      <formula1>100</formula1>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63</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63</v>
      </c>
      <c r="Y2" s="31" t="str">
        <f>IF(LEN(X1)=7,MID(X1,2,2),MID(X1,3,2))</f>
        <v/>
      </c>
      <c r="Z2" s="31" t="str">
        <f>IF(LEN(X1)=7,RIGHT(X1,4),RIGHT(X1,4))</f>
        <v>63</v>
      </c>
    </row>
    <row r="3" spans="1:26" s="6" customFormat="1" ht="17.399999999999999" x14ac:dyDescent="0.3">
      <c r="B3" s="7"/>
      <c r="C3" s="150"/>
      <c r="D3" s="150"/>
      <c r="E3" s="150"/>
      <c r="F3" s="2"/>
      <c r="G3" s="2"/>
      <c r="H3" s="2"/>
      <c r="I3" s="2"/>
      <c r="J3" s="2"/>
      <c r="K3" s="4"/>
      <c r="L3" s="8"/>
      <c r="X3" s="31" t="str">
        <f>CONCATENATE(Z2,"-",Y2,"-",X2)</f>
        <v>63--63</v>
      </c>
      <c r="Y3" s="31"/>
      <c r="Z3" s="31"/>
    </row>
    <row r="4" spans="1:26" s="6" customFormat="1" ht="16.2" thickBot="1" x14ac:dyDescent="0.35">
      <c r="A4" s="151" t="s">
        <v>16</v>
      </c>
      <c r="B4" s="151"/>
      <c r="C4" s="151"/>
      <c r="D4" s="66">
        <f>'Sem 9'!D4+7</f>
        <v>63</v>
      </c>
      <c r="E4" s="19">
        <f>ROUNDUP((D4/7-4043),0)</f>
        <v>-4034</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9'!E108)</f>
        <v>0</v>
      </c>
      <c r="F108" s="18"/>
      <c r="G108" s="17"/>
      <c r="H108" s="17"/>
      <c r="I108" s="17"/>
      <c r="J108" s="17"/>
      <c r="K108" s="121">
        <f>(K107+ 'Sem 9'!K108)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579" priority="8" stopIfTrue="1">
      <formula>LEN(H1)&gt;10</formula>
    </cfRule>
    <cfRule type="expression" dxfId="578" priority="9" stopIfTrue="1">
      <formula>LEN(H1)&lt;7</formula>
    </cfRule>
  </conditionalFormatting>
  <conditionalFormatting sqref="B7:B106">
    <cfRule type="expression" dxfId="577" priority="10" stopIfTrue="1">
      <formula>LEN(B7)&lt;&gt;9</formula>
    </cfRule>
  </conditionalFormatting>
  <conditionalFormatting sqref="H7:H106">
    <cfRule type="expression" dxfId="576" priority="12" stopIfTrue="1">
      <formula>(H7)&gt;7</formula>
    </cfRule>
  </conditionalFormatting>
  <conditionalFormatting sqref="I7:J106">
    <cfRule type="expression" dxfId="575" priority="13" stopIfTrue="1">
      <formula>(I7)&gt;9999</formula>
    </cfRule>
  </conditionalFormatting>
  <conditionalFormatting sqref="L114">
    <cfRule type="expression" dxfId="574" priority="14" stopIfTrue="1">
      <formula>LEN(L114)&lt;10</formula>
    </cfRule>
  </conditionalFormatting>
  <conditionalFormatting sqref="C109">
    <cfRule type="expression" dxfId="573" priority="15" stopIfTrue="1">
      <formula>ISERROR(K107/E107)</formula>
    </cfRule>
    <cfRule type="expression" dxfId="572" priority="16" stopIfTrue="1">
      <formula>(C109)&gt;1</formula>
    </cfRule>
  </conditionalFormatting>
  <conditionalFormatting sqref="E107:F107 K107">
    <cfRule type="cellIs" dxfId="571" priority="17" stopIfTrue="1" operator="equal">
      <formula>0</formula>
    </cfRule>
  </conditionalFormatting>
  <conditionalFormatting sqref="A7:A106">
    <cfRule type="expression" dxfId="570" priority="18" stopIfTrue="1">
      <formula>ISBLANK(B7)</formula>
    </cfRule>
    <cfRule type="expression" dxfId="569" priority="19" stopIfTrue="1">
      <formula>ISERR($E$4)</formula>
    </cfRule>
  </conditionalFormatting>
  <conditionalFormatting sqref="E4">
    <cfRule type="expression" dxfId="568" priority="20" stopIfTrue="1">
      <formula>ISERR(E4)</formula>
    </cfRule>
    <cfRule type="cellIs" dxfId="567" priority="21" stopIfTrue="1" operator="lessThan">
      <formula>0</formula>
    </cfRule>
  </conditionalFormatting>
  <conditionalFormatting sqref="D4">
    <cfRule type="expression" dxfId="566" priority="22" stopIfTrue="1">
      <formula>ISERR(E4)</formula>
    </cfRule>
  </conditionalFormatting>
  <conditionalFormatting sqref="E7:E106">
    <cfRule type="expression" dxfId="565" priority="6" stopIfTrue="1">
      <formula>(E7)&gt;100</formula>
    </cfRule>
  </conditionalFormatting>
  <conditionalFormatting sqref="K7:K106">
    <cfRule type="expression" dxfId="564" priority="5" stopIfTrue="1">
      <formula>(F7+K7)&gt;E7</formula>
    </cfRule>
  </conditionalFormatting>
  <conditionalFormatting sqref="F7:F8">
    <cfRule type="expression" dxfId="563" priority="3" stopIfTrue="1">
      <formula>(F7)&gt;100</formula>
    </cfRule>
  </conditionalFormatting>
  <conditionalFormatting sqref="G7:G8">
    <cfRule type="expression" dxfId="562" priority="4" stopIfTrue="1">
      <formula>(G7)&gt;7</formula>
    </cfRule>
  </conditionalFormatting>
  <conditionalFormatting sqref="F9:F106">
    <cfRule type="expression" dxfId="561" priority="1" stopIfTrue="1">
      <formula>(F9)&gt;100</formula>
    </cfRule>
  </conditionalFormatting>
  <conditionalFormatting sqref="G9:G106">
    <cfRule type="expression" dxfId="56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70</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70</v>
      </c>
      <c r="Y2" s="31" t="str">
        <f>IF(LEN(X1)=7,MID(X1,2,2),MID(X1,3,2))</f>
        <v/>
      </c>
      <c r="Z2" s="31" t="str">
        <f>IF(LEN(X1)=7,RIGHT(X1,4),RIGHT(X1,4))</f>
        <v>70</v>
      </c>
    </row>
    <row r="3" spans="1:26" s="6" customFormat="1" ht="17.399999999999999" x14ac:dyDescent="0.3">
      <c r="B3" s="7"/>
      <c r="C3" s="150"/>
      <c r="D3" s="150"/>
      <c r="E3" s="150"/>
      <c r="F3" s="2"/>
      <c r="G3" s="2"/>
      <c r="H3" s="2"/>
      <c r="I3" s="2"/>
      <c r="J3" s="2"/>
      <c r="K3" s="4"/>
      <c r="L3" s="8"/>
      <c r="X3" s="31" t="str">
        <f>CONCATENATE(Z2,"-",Y2,"-",X2)</f>
        <v>70--70</v>
      </c>
      <c r="Y3" s="31"/>
      <c r="Z3" s="31"/>
    </row>
    <row r="4" spans="1:26" s="6" customFormat="1" ht="16.2" thickBot="1" x14ac:dyDescent="0.35">
      <c r="A4" s="151" t="s">
        <v>16</v>
      </c>
      <c r="B4" s="151"/>
      <c r="C4" s="151"/>
      <c r="D4" s="66">
        <f>'Sem 10'!D4+7</f>
        <v>70</v>
      </c>
      <c r="E4" s="19">
        <f>ROUNDUP((D4/7-4043),0)</f>
        <v>-4033</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10'!E108)</f>
        <v>0</v>
      </c>
      <c r="F108" s="18"/>
      <c r="G108" s="17"/>
      <c r="H108" s="17"/>
      <c r="I108" s="17"/>
      <c r="J108" s="17"/>
      <c r="K108" s="121">
        <f>(K107+ 'Sem 10'!K108)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559" priority="8" stopIfTrue="1">
      <formula>LEN(H1)&gt;10</formula>
    </cfRule>
    <cfRule type="expression" dxfId="558" priority="9" stopIfTrue="1">
      <formula>LEN(H1)&lt;7</formula>
    </cfRule>
  </conditionalFormatting>
  <conditionalFormatting sqref="B7:B106">
    <cfRule type="expression" dxfId="557" priority="10" stopIfTrue="1">
      <formula>LEN(B7)&lt;&gt;9</formula>
    </cfRule>
  </conditionalFormatting>
  <conditionalFormatting sqref="H7:H106">
    <cfRule type="expression" dxfId="556" priority="12" stopIfTrue="1">
      <formula>(H7)&gt;7</formula>
    </cfRule>
  </conditionalFormatting>
  <conditionalFormatting sqref="I7:J106">
    <cfRule type="expression" dxfId="555" priority="13" stopIfTrue="1">
      <formula>(I7)&gt;9999</formula>
    </cfRule>
  </conditionalFormatting>
  <conditionalFormatting sqref="L114">
    <cfRule type="expression" dxfId="554" priority="14" stopIfTrue="1">
      <formula>LEN(L114)&lt;10</formula>
    </cfRule>
  </conditionalFormatting>
  <conditionalFormatting sqref="C109">
    <cfRule type="expression" dxfId="553" priority="15" stopIfTrue="1">
      <formula>ISERROR(K107/E107)</formula>
    </cfRule>
    <cfRule type="expression" dxfId="552" priority="16" stopIfTrue="1">
      <formula>(C109)&gt;1</formula>
    </cfRule>
  </conditionalFormatting>
  <conditionalFormatting sqref="E107:F107 K107">
    <cfRule type="cellIs" dxfId="551" priority="17" stopIfTrue="1" operator="equal">
      <formula>0</formula>
    </cfRule>
  </conditionalFormatting>
  <conditionalFormatting sqref="A7:A106">
    <cfRule type="expression" dxfId="550" priority="18" stopIfTrue="1">
      <formula>ISBLANK(B7)</formula>
    </cfRule>
    <cfRule type="expression" dxfId="549" priority="19" stopIfTrue="1">
      <formula>ISERR($E$4)</formula>
    </cfRule>
  </conditionalFormatting>
  <conditionalFormatting sqref="E4">
    <cfRule type="expression" dxfId="548" priority="20" stopIfTrue="1">
      <formula>ISERR(E4)</formula>
    </cfRule>
    <cfRule type="cellIs" dxfId="547" priority="21" stopIfTrue="1" operator="lessThan">
      <formula>0</formula>
    </cfRule>
  </conditionalFormatting>
  <conditionalFormatting sqref="D4">
    <cfRule type="expression" dxfId="546" priority="22" stopIfTrue="1">
      <formula>ISERR(E4)</formula>
    </cfRule>
  </conditionalFormatting>
  <conditionalFormatting sqref="E7:E106">
    <cfRule type="expression" dxfId="545" priority="6" stopIfTrue="1">
      <formula>(E7)&gt;100</formula>
    </cfRule>
  </conditionalFormatting>
  <conditionalFormatting sqref="K7:K106">
    <cfRule type="expression" dxfId="544" priority="5" stopIfTrue="1">
      <formula>(F7+K7)&gt;E7</formula>
    </cfRule>
  </conditionalFormatting>
  <conditionalFormatting sqref="F7:F8">
    <cfRule type="expression" dxfId="543" priority="3" stopIfTrue="1">
      <formula>(F7)&gt;100</formula>
    </cfRule>
  </conditionalFormatting>
  <conditionalFormatting sqref="G7:G8">
    <cfRule type="expression" dxfId="542" priority="4" stopIfTrue="1">
      <formula>(G7)&gt;7</formula>
    </cfRule>
  </conditionalFormatting>
  <conditionalFormatting sqref="F9:F106">
    <cfRule type="expression" dxfId="541" priority="1" stopIfTrue="1">
      <formula>(F9)&gt;100</formula>
    </cfRule>
  </conditionalFormatting>
  <conditionalFormatting sqref="G9:G106">
    <cfRule type="expression" dxfId="54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77</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77</v>
      </c>
      <c r="Y2" s="31" t="str">
        <f>IF(LEN(X1)=7,MID(X1,2,2),MID(X1,3,2))</f>
        <v/>
      </c>
      <c r="Z2" s="31" t="str">
        <f>IF(LEN(X1)=7,RIGHT(X1,4),RIGHT(X1,4))</f>
        <v>77</v>
      </c>
    </row>
    <row r="3" spans="1:26" s="6" customFormat="1" ht="17.399999999999999" x14ac:dyDescent="0.3">
      <c r="B3" s="7"/>
      <c r="C3" s="150"/>
      <c r="D3" s="150"/>
      <c r="E3" s="150"/>
      <c r="F3" s="2"/>
      <c r="G3" s="2"/>
      <c r="H3" s="2"/>
      <c r="I3" s="2"/>
      <c r="J3" s="2"/>
      <c r="K3" s="4"/>
      <c r="L3" s="8"/>
      <c r="X3" s="31" t="str">
        <f>CONCATENATE(Z2,"-",Y2,"-",X2)</f>
        <v>77--77</v>
      </c>
      <c r="Y3" s="31"/>
      <c r="Z3" s="31"/>
    </row>
    <row r="4" spans="1:26" s="6" customFormat="1" ht="16.2" thickBot="1" x14ac:dyDescent="0.35">
      <c r="A4" s="151" t="s">
        <v>16</v>
      </c>
      <c r="B4" s="151"/>
      <c r="C4" s="151"/>
      <c r="D4" s="66">
        <f>'Sem 11'!D4+7</f>
        <v>77</v>
      </c>
      <c r="E4" s="19">
        <f>ROUNDUP((D4/7-4043),0)</f>
        <v>-4032</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11'!E108)</f>
        <v>0</v>
      </c>
      <c r="F108" s="18"/>
      <c r="G108" s="17"/>
      <c r="H108" s="17"/>
      <c r="I108" s="17"/>
      <c r="J108" s="17"/>
      <c r="K108" s="121">
        <f>(K107+ 'Sem 11'!K108)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539" priority="8" stopIfTrue="1">
      <formula>LEN(H1)&gt;10</formula>
    </cfRule>
    <cfRule type="expression" dxfId="538" priority="9" stopIfTrue="1">
      <formula>LEN(H1)&lt;7</formula>
    </cfRule>
  </conditionalFormatting>
  <conditionalFormatting sqref="B7:B106">
    <cfRule type="expression" dxfId="537" priority="10" stopIfTrue="1">
      <formula>LEN(B7)&lt;&gt;9</formula>
    </cfRule>
  </conditionalFormatting>
  <conditionalFormatting sqref="H7:H106">
    <cfRule type="expression" dxfId="536" priority="12" stopIfTrue="1">
      <formula>(H7)&gt;7</formula>
    </cfRule>
  </conditionalFormatting>
  <conditionalFormatting sqref="I7:J106">
    <cfRule type="expression" dxfId="535" priority="13" stopIfTrue="1">
      <formula>(I7)&gt;9999</formula>
    </cfRule>
  </conditionalFormatting>
  <conditionalFormatting sqref="L114">
    <cfRule type="expression" dxfId="534" priority="14" stopIfTrue="1">
      <formula>LEN(L114)&lt;10</formula>
    </cfRule>
  </conditionalFormatting>
  <conditionalFormatting sqref="C109">
    <cfRule type="expression" dxfId="533" priority="15" stopIfTrue="1">
      <formula>ISERROR(K107/E107)</formula>
    </cfRule>
    <cfRule type="expression" dxfId="532" priority="16" stopIfTrue="1">
      <formula>(C109)&gt;1</formula>
    </cfRule>
  </conditionalFormatting>
  <conditionalFormatting sqref="E107:F107 K107">
    <cfRule type="cellIs" dxfId="531" priority="17" stopIfTrue="1" operator="equal">
      <formula>0</formula>
    </cfRule>
  </conditionalFormatting>
  <conditionalFormatting sqref="A7:A106">
    <cfRule type="expression" dxfId="530" priority="18" stopIfTrue="1">
      <formula>ISBLANK(B7)</formula>
    </cfRule>
    <cfRule type="expression" dxfId="529" priority="19" stopIfTrue="1">
      <formula>ISERR($E$4)</formula>
    </cfRule>
  </conditionalFormatting>
  <conditionalFormatting sqref="E4">
    <cfRule type="expression" dxfId="528" priority="20" stopIfTrue="1">
      <formula>ISERR(E4)</formula>
    </cfRule>
    <cfRule type="cellIs" dxfId="527" priority="21" stopIfTrue="1" operator="lessThan">
      <formula>0</formula>
    </cfRule>
  </conditionalFormatting>
  <conditionalFormatting sqref="D4">
    <cfRule type="expression" dxfId="526" priority="22" stopIfTrue="1">
      <formula>ISERR(E4)</formula>
    </cfRule>
  </conditionalFormatting>
  <conditionalFormatting sqref="E7:E106">
    <cfRule type="expression" dxfId="525" priority="6" stopIfTrue="1">
      <formula>(E7)&gt;100</formula>
    </cfRule>
  </conditionalFormatting>
  <conditionalFormatting sqref="K7:K106">
    <cfRule type="expression" dxfId="524" priority="5" stopIfTrue="1">
      <formula>(F7+K7)&gt;E7</formula>
    </cfRule>
  </conditionalFormatting>
  <conditionalFormatting sqref="F7:F8">
    <cfRule type="expression" dxfId="523" priority="3" stopIfTrue="1">
      <formula>(F7)&gt;100</formula>
    </cfRule>
  </conditionalFormatting>
  <conditionalFormatting sqref="G7:G8">
    <cfRule type="expression" dxfId="522" priority="4" stopIfTrue="1">
      <formula>(G7)&gt;7</formula>
    </cfRule>
  </conditionalFormatting>
  <conditionalFormatting sqref="F9:F106">
    <cfRule type="expression" dxfId="521" priority="1" stopIfTrue="1">
      <formula>(F9)&gt;100</formula>
    </cfRule>
  </conditionalFormatting>
  <conditionalFormatting sqref="G9:G106">
    <cfRule type="expression" dxfId="52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84</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84</v>
      </c>
      <c r="Y2" s="31" t="str">
        <f>IF(LEN(X1)=7,MID(X1,2,2),MID(X1,3,2))</f>
        <v/>
      </c>
      <c r="Z2" s="31" t="str">
        <f>IF(LEN(X1)=7,RIGHT(X1,4),RIGHT(X1,4))</f>
        <v>84</v>
      </c>
    </row>
    <row r="3" spans="1:26" s="6" customFormat="1" ht="17.399999999999999" x14ac:dyDescent="0.3">
      <c r="B3" s="7"/>
      <c r="C3" s="150"/>
      <c r="D3" s="150"/>
      <c r="E3" s="150"/>
      <c r="F3" s="2"/>
      <c r="G3" s="2"/>
      <c r="H3" s="2"/>
      <c r="I3" s="2"/>
      <c r="J3" s="2"/>
      <c r="K3" s="4"/>
      <c r="L3" s="8"/>
      <c r="X3" s="31" t="str">
        <f>CONCATENATE(Z2,"-",Y2,"-",X2)</f>
        <v>84--84</v>
      </c>
      <c r="Y3" s="31"/>
      <c r="Z3" s="31"/>
    </row>
    <row r="4" spans="1:26" s="6" customFormat="1" ht="16.2" thickBot="1" x14ac:dyDescent="0.35">
      <c r="A4" s="151" t="s">
        <v>16</v>
      </c>
      <c r="B4" s="151"/>
      <c r="C4" s="151"/>
      <c r="D4" s="66">
        <f>'Sem 12'!D4+7</f>
        <v>84</v>
      </c>
      <c r="E4" s="19">
        <f>ROUNDUP((D4/7-4043),0)</f>
        <v>-4031</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12'!E108)</f>
        <v>0</v>
      </c>
      <c r="F108" s="18"/>
      <c r="G108" s="17"/>
      <c r="H108" s="17"/>
      <c r="I108" s="17"/>
      <c r="J108" s="17"/>
      <c r="K108" s="121">
        <f>(K107+ 'Sem 12'!K108)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519" priority="8" stopIfTrue="1">
      <formula>LEN(H1)&gt;10</formula>
    </cfRule>
    <cfRule type="expression" dxfId="518" priority="9" stopIfTrue="1">
      <formula>LEN(H1)&lt;7</formula>
    </cfRule>
  </conditionalFormatting>
  <conditionalFormatting sqref="B7:B106">
    <cfRule type="expression" dxfId="517" priority="10" stopIfTrue="1">
      <formula>LEN(B7)&lt;&gt;9</formula>
    </cfRule>
  </conditionalFormatting>
  <conditionalFormatting sqref="H7:H106">
    <cfRule type="expression" dxfId="516" priority="12" stopIfTrue="1">
      <formula>(H7)&gt;7</formula>
    </cfRule>
  </conditionalFormatting>
  <conditionalFormatting sqref="I7:J106">
    <cfRule type="expression" dxfId="515" priority="13" stopIfTrue="1">
      <formula>(I7)&gt;9999</formula>
    </cfRule>
  </conditionalFormatting>
  <conditionalFormatting sqref="L114">
    <cfRule type="expression" dxfId="514" priority="14" stopIfTrue="1">
      <formula>LEN(L114)&lt;10</formula>
    </cfRule>
  </conditionalFormatting>
  <conditionalFormatting sqref="C109">
    <cfRule type="expression" dxfId="513" priority="15" stopIfTrue="1">
      <formula>ISERROR(K107/E107)</formula>
    </cfRule>
    <cfRule type="expression" dxfId="512" priority="16" stopIfTrue="1">
      <formula>(C109)&gt;1</formula>
    </cfRule>
  </conditionalFormatting>
  <conditionalFormatting sqref="E107:F107 K107">
    <cfRule type="cellIs" dxfId="511" priority="17" stopIfTrue="1" operator="equal">
      <formula>0</formula>
    </cfRule>
  </conditionalFormatting>
  <conditionalFormatting sqref="A7:A106">
    <cfRule type="expression" dxfId="510" priority="18" stopIfTrue="1">
      <formula>ISBLANK(B7)</formula>
    </cfRule>
    <cfRule type="expression" dxfId="509" priority="19" stopIfTrue="1">
      <formula>ISERR($E$4)</formula>
    </cfRule>
  </conditionalFormatting>
  <conditionalFormatting sqref="E4">
    <cfRule type="expression" dxfId="508" priority="20" stopIfTrue="1">
      <formula>ISERR(E4)</formula>
    </cfRule>
    <cfRule type="cellIs" dxfId="507" priority="21" stopIfTrue="1" operator="lessThan">
      <formula>0</formula>
    </cfRule>
  </conditionalFormatting>
  <conditionalFormatting sqref="D4">
    <cfRule type="expression" dxfId="506" priority="22" stopIfTrue="1">
      <formula>ISERR(E4)</formula>
    </cfRule>
  </conditionalFormatting>
  <conditionalFormatting sqref="E7:E106">
    <cfRule type="expression" dxfId="505" priority="6" stopIfTrue="1">
      <formula>(E7)&gt;100</formula>
    </cfRule>
  </conditionalFormatting>
  <conditionalFormatting sqref="K7:K106">
    <cfRule type="expression" dxfId="504" priority="5" stopIfTrue="1">
      <formula>(F7+K7)&gt;E7</formula>
    </cfRule>
  </conditionalFormatting>
  <conditionalFormatting sqref="F7:F8">
    <cfRule type="expression" dxfId="503" priority="3" stopIfTrue="1">
      <formula>(F7)&gt;100</formula>
    </cfRule>
  </conditionalFormatting>
  <conditionalFormatting sqref="G7:G8">
    <cfRule type="expression" dxfId="502" priority="4" stopIfTrue="1">
      <formula>(G7)&gt;7</formula>
    </cfRule>
  </conditionalFormatting>
  <conditionalFormatting sqref="F9:F106">
    <cfRule type="expression" dxfId="501" priority="1" stopIfTrue="1">
      <formula>(F9)&gt;100</formula>
    </cfRule>
  </conditionalFormatting>
  <conditionalFormatting sqref="G9:G106">
    <cfRule type="expression" dxfId="50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91</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91</v>
      </c>
      <c r="Y2" s="31" t="str">
        <f>IF(LEN(X1)=7,MID(X1,2,2),MID(X1,3,2))</f>
        <v/>
      </c>
      <c r="Z2" s="31" t="str">
        <f>IF(LEN(X1)=7,RIGHT(X1,4),RIGHT(X1,4))</f>
        <v>91</v>
      </c>
    </row>
    <row r="3" spans="1:26" s="6" customFormat="1" ht="17.399999999999999" x14ac:dyDescent="0.3">
      <c r="B3" s="7"/>
      <c r="C3" s="150"/>
      <c r="D3" s="150"/>
      <c r="E3" s="150"/>
      <c r="F3" s="2"/>
      <c r="G3" s="2"/>
      <c r="H3" s="2"/>
      <c r="I3" s="2"/>
      <c r="J3" s="2"/>
      <c r="K3" s="4"/>
      <c r="L3" s="8"/>
      <c r="X3" s="31" t="str">
        <f>CONCATENATE(Z2,"-",Y2,"-",X2)</f>
        <v>91--91</v>
      </c>
      <c r="Y3" s="31"/>
      <c r="Z3" s="31"/>
    </row>
    <row r="4" spans="1:26" s="6" customFormat="1" ht="16.2" thickBot="1" x14ac:dyDescent="0.35">
      <c r="A4" s="151" t="s">
        <v>16</v>
      </c>
      <c r="B4" s="151"/>
      <c r="C4" s="151"/>
      <c r="D4" s="66">
        <f>'Sem 13'!D4+7</f>
        <v>91</v>
      </c>
      <c r="E4" s="19">
        <f>ROUNDUP((D4/7-4043),0)</f>
        <v>-4030</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13'!E108)</f>
        <v>0</v>
      </c>
      <c r="F108" s="18"/>
      <c r="G108" s="17"/>
      <c r="H108" s="17"/>
      <c r="I108" s="17"/>
      <c r="J108" s="17"/>
      <c r="K108" s="121">
        <f>(K107+ 'Sem 13'!K108)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499" priority="8" stopIfTrue="1">
      <formula>LEN(H1)&gt;10</formula>
    </cfRule>
    <cfRule type="expression" dxfId="498" priority="9" stopIfTrue="1">
      <formula>LEN(H1)&lt;7</formula>
    </cfRule>
  </conditionalFormatting>
  <conditionalFormatting sqref="B7:B106">
    <cfRule type="expression" dxfId="497" priority="10" stopIfTrue="1">
      <formula>LEN(B7)&lt;&gt;9</formula>
    </cfRule>
  </conditionalFormatting>
  <conditionalFormatting sqref="H7:H106">
    <cfRule type="expression" dxfId="496" priority="12" stopIfTrue="1">
      <formula>(H7)&gt;7</formula>
    </cfRule>
  </conditionalFormatting>
  <conditionalFormatting sqref="I7:J106">
    <cfRule type="expression" dxfId="495" priority="13" stopIfTrue="1">
      <formula>(I7)&gt;9999</formula>
    </cfRule>
  </conditionalFormatting>
  <conditionalFormatting sqref="L114">
    <cfRule type="expression" dxfId="494" priority="14" stopIfTrue="1">
      <formula>LEN(L114)&lt;10</formula>
    </cfRule>
  </conditionalFormatting>
  <conditionalFormatting sqref="C109">
    <cfRule type="expression" dxfId="493" priority="15" stopIfTrue="1">
      <formula>ISERROR(K107/E107)</formula>
    </cfRule>
    <cfRule type="expression" dxfId="492" priority="16" stopIfTrue="1">
      <formula>(C109)&gt;1</formula>
    </cfRule>
  </conditionalFormatting>
  <conditionalFormatting sqref="E107:F107 K107">
    <cfRule type="cellIs" dxfId="491" priority="17" stopIfTrue="1" operator="equal">
      <formula>0</formula>
    </cfRule>
  </conditionalFormatting>
  <conditionalFormatting sqref="A7:A106">
    <cfRule type="expression" dxfId="490" priority="18" stopIfTrue="1">
      <formula>ISBLANK(B7)</formula>
    </cfRule>
    <cfRule type="expression" dxfId="489" priority="19" stopIfTrue="1">
      <formula>ISERR($E$4)</formula>
    </cfRule>
  </conditionalFormatting>
  <conditionalFormatting sqref="E4">
    <cfRule type="expression" dxfId="488" priority="20" stopIfTrue="1">
      <formula>ISERR(E4)</formula>
    </cfRule>
    <cfRule type="cellIs" dxfId="487" priority="21" stopIfTrue="1" operator="lessThan">
      <formula>0</formula>
    </cfRule>
  </conditionalFormatting>
  <conditionalFormatting sqref="D4">
    <cfRule type="expression" dxfId="486" priority="22" stopIfTrue="1">
      <formula>ISERR(E4)</formula>
    </cfRule>
  </conditionalFormatting>
  <conditionalFormatting sqref="E7:E106">
    <cfRule type="expression" dxfId="485" priority="6" stopIfTrue="1">
      <formula>(E7)&gt;100</formula>
    </cfRule>
  </conditionalFormatting>
  <conditionalFormatting sqref="K7:K106">
    <cfRule type="expression" dxfId="484" priority="5" stopIfTrue="1">
      <formula>(F7+K7)&gt;E7</formula>
    </cfRule>
  </conditionalFormatting>
  <conditionalFormatting sqref="F7:F8">
    <cfRule type="expression" dxfId="483" priority="3" stopIfTrue="1">
      <formula>(F7)&gt;100</formula>
    </cfRule>
  </conditionalFormatting>
  <conditionalFormatting sqref="G7:G8">
    <cfRule type="expression" dxfId="482" priority="4" stopIfTrue="1">
      <formula>(G7)&gt;7</formula>
    </cfRule>
  </conditionalFormatting>
  <conditionalFormatting sqref="F9:F106">
    <cfRule type="expression" dxfId="481" priority="1" stopIfTrue="1">
      <formula>(F9)&gt;100</formula>
    </cfRule>
  </conditionalFormatting>
  <conditionalFormatting sqref="G9:G106">
    <cfRule type="expression" dxfId="48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98</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98</v>
      </c>
      <c r="Y2" s="31" t="str">
        <f>IF(LEN(X1)=7,MID(X1,2,2),MID(X1,3,2))</f>
        <v/>
      </c>
      <c r="Z2" s="31" t="str">
        <f>IF(LEN(X1)=7,RIGHT(X1,4),RIGHT(X1,4))</f>
        <v>98</v>
      </c>
    </row>
    <row r="3" spans="1:26" s="6" customFormat="1" ht="17.399999999999999" x14ac:dyDescent="0.3">
      <c r="B3" s="7"/>
      <c r="C3" s="150"/>
      <c r="D3" s="150"/>
      <c r="E3" s="150"/>
      <c r="F3" s="2"/>
      <c r="G3" s="2"/>
      <c r="H3" s="2"/>
      <c r="I3" s="2"/>
      <c r="J3" s="2"/>
      <c r="K3" s="4"/>
      <c r="L3" s="8"/>
      <c r="X3" s="31" t="str">
        <f>CONCATENATE(Z2,"-",Y2,"-",X2)</f>
        <v>98--98</v>
      </c>
      <c r="Y3" s="31"/>
      <c r="Z3" s="31"/>
    </row>
    <row r="4" spans="1:26" s="6" customFormat="1" ht="16.2" thickBot="1" x14ac:dyDescent="0.35">
      <c r="A4" s="151" t="s">
        <v>16</v>
      </c>
      <c r="B4" s="151"/>
      <c r="C4" s="151"/>
      <c r="D4" s="66">
        <f>'Sem 14'!D4+7</f>
        <v>98</v>
      </c>
      <c r="E4" s="19">
        <f>ROUNDUP((D4/7-4043),0)</f>
        <v>-4029</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14'!E108)</f>
        <v>0</v>
      </c>
      <c r="F108" s="18"/>
      <c r="G108" s="17"/>
      <c r="H108" s="17"/>
      <c r="I108" s="17"/>
      <c r="J108" s="17"/>
      <c r="K108" s="121">
        <f>(K107+ 'Sem 14'!K108)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479" priority="8" stopIfTrue="1">
      <formula>LEN(H1)&gt;10</formula>
    </cfRule>
    <cfRule type="expression" dxfId="478" priority="9" stopIfTrue="1">
      <formula>LEN(H1)&lt;7</formula>
    </cfRule>
  </conditionalFormatting>
  <conditionalFormatting sqref="B7:B106">
    <cfRule type="expression" dxfId="477" priority="10" stopIfTrue="1">
      <formula>LEN(B7)&lt;&gt;9</formula>
    </cfRule>
  </conditionalFormatting>
  <conditionalFormatting sqref="H7:H106">
    <cfRule type="expression" dxfId="476" priority="12" stopIfTrue="1">
      <formula>(H7)&gt;7</formula>
    </cfRule>
  </conditionalFormatting>
  <conditionalFormatting sqref="I7:J106">
    <cfRule type="expression" dxfId="475" priority="13" stopIfTrue="1">
      <formula>(I7)&gt;9999</formula>
    </cfRule>
  </conditionalFormatting>
  <conditionalFormatting sqref="L114">
    <cfRule type="expression" dxfId="474" priority="14" stopIfTrue="1">
      <formula>LEN(L114)&lt;10</formula>
    </cfRule>
  </conditionalFormatting>
  <conditionalFormatting sqref="C109">
    <cfRule type="expression" dxfId="473" priority="15" stopIfTrue="1">
      <formula>ISERROR(K107/E107)</formula>
    </cfRule>
    <cfRule type="expression" dxfId="472" priority="16" stopIfTrue="1">
      <formula>(C109)&gt;1</formula>
    </cfRule>
  </conditionalFormatting>
  <conditionalFormatting sqref="E107:F107 K107">
    <cfRule type="cellIs" dxfId="471" priority="17" stopIfTrue="1" operator="equal">
      <formula>0</formula>
    </cfRule>
  </conditionalFormatting>
  <conditionalFormatting sqref="A7:A106">
    <cfRule type="expression" dxfId="470" priority="18" stopIfTrue="1">
      <formula>ISBLANK(B7)</formula>
    </cfRule>
    <cfRule type="expression" dxfId="469" priority="19" stopIfTrue="1">
      <formula>ISERR($E$4)</formula>
    </cfRule>
  </conditionalFormatting>
  <conditionalFormatting sqref="E4">
    <cfRule type="expression" dxfId="468" priority="20" stopIfTrue="1">
      <formula>ISERR(E4)</formula>
    </cfRule>
    <cfRule type="cellIs" dxfId="467" priority="21" stopIfTrue="1" operator="lessThan">
      <formula>0</formula>
    </cfRule>
  </conditionalFormatting>
  <conditionalFormatting sqref="D4">
    <cfRule type="expression" dxfId="466" priority="22" stopIfTrue="1">
      <formula>ISERR(E4)</formula>
    </cfRule>
  </conditionalFormatting>
  <conditionalFormatting sqref="E7:E106">
    <cfRule type="expression" dxfId="465" priority="6" stopIfTrue="1">
      <formula>(E7)&gt;100</formula>
    </cfRule>
  </conditionalFormatting>
  <conditionalFormatting sqref="K7:K106">
    <cfRule type="expression" dxfId="464" priority="5" stopIfTrue="1">
      <formula>(F7+K7)&gt;E7</formula>
    </cfRule>
  </conditionalFormatting>
  <conditionalFormatting sqref="F7:F8">
    <cfRule type="expression" dxfId="463" priority="3" stopIfTrue="1">
      <formula>(F7)&gt;100</formula>
    </cfRule>
  </conditionalFormatting>
  <conditionalFormatting sqref="G7:G8">
    <cfRule type="expression" dxfId="462" priority="4" stopIfTrue="1">
      <formula>(G7)&gt;7</formula>
    </cfRule>
  </conditionalFormatting>
  <conditionalFormatting sqref="F9:F106">
    <cfRule type="expression" dxfId="461" priority="1" stopIfTrue="1">
      <formula>(F9)&gt;100</formula>
    </cfRule>
  </conditionalFormatting>
  <conditionalFormatting sqref="G9:G106">
    <cfRule type="expression" dxfId="46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105</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10</v>
      </c>
      <c r="Y2" s="31" t="str">
        <f>IF(LEN(X1)=7,MID(X1,2,2),MID(X1,3,2))</f>
        <v>5</v>
      </c>
      <c r="Z2" s="31" t="str">
        <f>IF(LEN(X1)=7,RIGHT(X1,4),RIGHT(X1,4))</f>
        <v>105</v>
      </c>
    </row>
    <row r="3" spans="1:26" s="6" customFormat="1" ht="17.399999999999999" x14ac:dyDescent="0.3">
      <c r="B3" s="7"/>
      <c r="C3" s="150"/>
      <c r="D3" s="150"/>
      <c r="E3" s="150"/>
      <c r="F3" s="2"/>
      <c r="G3" s="2"/>
      <c r="H3" s="2"/>
      <c r="I3" s="2"/>
      <c r="J3" s="2"/>
      <c r="K3" s="4"/>
      <c r="L3" s="8"/>
      <c r="X3" s="31" t="str">
        <f>CONCATENATE(Z2,"-",Y2,"-",X2)</f>
        <v>105-5-10</v>
      </c>
      <c r="Y3" s="31"/>
      <c r="Z3" s="31"/>
    </row>
    <row r="4" spans="1:26" s="6" customFormat="1" ht="16.2" thickBot="1" x14ac:dyDescent="0.35">
      <c r="A4" s="151" t="s">
        <v>16</v>
      </c>
      <c r="B4" s="151"/>
      <c r="C4" s="151"/>
      <c r="D4" s="66">
        <f>'Sem 15'!D4+7</f>
        <v>105</v>
      </c>
      <c r="E4" s="19">
        <f>ROUNDUP((D4/7-4043),0)</f>
        <v>-4028</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15'!E108)</f>
        <v>0</v>
      </c>
      <c r="F108" s="18"/>
      <c r="G108" s="17"/>
      <c r="H108" s="17"/>
      <c r="I108" s="17"/>
      <c r="J108" s="17"/>
      <c r="K108" s="121">
        <f>(K107+ 'Sem 15'!K108)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459" priority="8" stopIfTrue="1">
      <formula>LEN(H1)&gt;10</formula>
    </cfRule>
    <cfRule type="expression" dxfId="458" priority="9" stopIfTrue="1">
      <formula>LEN(H1)&lt;7</formula>
    </cfRule>
  </conditionalFormatting>
  <conditionalFormatting sqref="B7:B106">
    <cfRule type="expression" dxfId="457" priority="10" stopIfTrue="1">
      <formula>LEN(B7)&lt;&gt;9</formula>
    </cfRule>
  </conditionalFormatting>
  <conditionalFormatting sqref="H7:H106">
    <cfRule type="expression" dxfId="456" priority="12" stopIfTrue="1">
      <formula>(H7)&gt;7</formula>
    </cfRule>
  </conditionalFormatting>
  <conditionalFormatting sqref="I7:J106">
    <cfRule type="expression" dxfId="455" priority="13" stopIfTrue="1">
      <formula>(I7)&gt;9999</formula>
    </cfRule>
  </conditionalFormatting>
  <conditionalFormatting sqref="L114">
    <cfRule type="expression" dxfId="454" priority="14" stopIfTrue="1">
      <formula>LEN(L114)&lt;10</formula>
    </cfRule>
  </conditionalFormatting>
  <conditionalFormatting sqref="C109">
    <cfRule type="expression" dxfId="453" priority="15" stopIfTrue="1">
      <formula>ISERROR(K107/E107)</formula>
    </cfRule>
    <cfRule type="expression" dxfId="452" priority="16" stopIfTrue="1">
      <formula>(C109)&gt;1</formula>
    </cfRule>
  </conditionalFormatting>
  <conditionalFormatting sqref="E107:F107 K107">
    <cfRule type="cellIs" dxfId="451" priority="17" stopIfTrue="1" operator="equal">
      <formula>0</formula>
    </cfRule>
  </conditionalFormatting>
  <conditionalFormatting sqref="A7:A106">
    <cfRule type="expression" dxfId="450" priority="18" stopIfTrue="1">
      <formula>ISBLANK(B7)</formula>
    </cfRule>
    <cfRule type="expression" dxfId="449" priority="19" stopIfTrue="1">
      <formula>ISERR($E$4)</formula>
    </cfRule>
  </conditionalFormatting>
  <conditionalFormatting sqref="E4">
    <cfRule type="expression" dxfId="448" priority="20" stopIfTrue="1">
      <formula>ISERR(E4)</formula>
    </cfRule>
    <cfRule type="cellIs" dxfId="447" priority="21" stopIfTrue="1" operator="lessThan">
      <formula>0</formula>
    </cfRule>
  </conditionalFormatting>
  <conditionalFormatting sqref="D4">
    <cfRule type="expression" dxfId="446" priority="22" stopIfTrue="1">
      <formula>ISERR(E4)</formula>
    </cfRule>
  </conditionalFormatting>
  <conditionalFormatting sqref="E7:E106">
    <cfRule type="expression" dxfId="445" priority="6" stopIfTrue="1">
      <formula>(E7)&gt;100</formula>
    </cfRule>
  </conditionalFormatting>
  <conditionalFormatting sqref="K7:K106">
    <cfRule type="expression" dxfId="444" priority="5" stopIfTrue="1">
      <formula>(F7+K7)&gt;E7</formula>
    </cfRule>
  </conditionalFormatting>
  <conditionalFormatting sqref="F7:F8">
    <cfRule type="expression" dxfId="443" priority="3" stopIfTrue="1">
      <formula>(F7)&gt;100</formula>
    </cfRule>
  </conditionalFormatting>
  <conditionalFormatting sqref="G7:G8">
    <cfRule type="expression" dxfId="442" priority="4" stopIfTrue="1">
      <formula>(G7)&gt;7</formula>
    </cfRule>
  </conditionalFormatting>
  <conditionalFormatting sqref="F9:F106">
    <cfRule type="expression" dxfId="441" priority="1" stopIfTrue="1">
      <formula>(F9)&gt;100</formula>
    </cfRule>
  </conditionalFormatting>
  <conditionalFormatting sqref="G9:G106">
    <cfRule type="expression" dxfId="44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112</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11</v>
      </c>
      <c r="Y2" s="31" t="str">
        <f>IF(LEN(X1)=7,MID(X1,2,2),MID(X1,3,2))</f>
        <v>2</v>
      </c>
      <c r="Z2" s="31" t="str">
        <f>IF(LEN(X1)=7,RIGHT(X1,4),RIGHT(X1,4))</f>
        <v>112</v>
      </c>
    </row>
    <row r="3" spans="1:26" s="6" customFormat="1" ht="17.399999999999999" x14ac:dyDescent="0.3">
      <c r="B3" s="7"/>
      <c r="C3" s="150"/>
      <c r="D3" s="150"/>
      <c r="E3" s="150"/>
      <c r="F3" s="2"/>
      <c r="G3" s="2"/>
      <c r="H3" s="2"/>
      <c r="I3" s="2"/>
      <c r="J3" s="2"/>
      <c r="K3" s="4"/>
      <c r="L3" s="8"/>
      <c r="X3" s="31" t="str">
        <f>CONCATENATE(Z2,"-",Y2,"-",X2)</f>
        <v>112-2-11</v>
      </c>
      <c r="Y3" s="31"/>
      <c r="Z3" s="31"/>
    </row>
    <row r="4" spans="1:26" s="6" customFormat="1" ht="16.2" thickBot="1" x14ac:dyDescent="0.35">
      <c r="A4" s="151" t="s">
        <v>16</v>
      </c>
      <c r="B4" s="151"/>
      <c r="C4" s="151"/>
      <c r="D4" s="66">
        <f>'Sem 16'!D4+7</f>
        <v>112</v>
      </c>
      <c r="E4" s="19">
        <f>ROUNDUP((D4/7-4043),0)</f>
        <v>-4027</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16'!E108)</f>
        <v>0</v>
      </c>
      <c r="F108" s="18"/>
      <c r="G108" s="17"/>
      <c r="H108" s="17"/>
      <c r="I108" s="17"/>
      <c r="J108" s="17"/>
      <c r="K108" s="121">
        <f>(K107+ 'Sem 16'!K108)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439" priority="8" stopIfTrue="1">
      <formula>LEN(H1)&gt;10</formula>
    </cfRule>
    <cfRule type="expression" dxfId="438" priority="9" stopIfTrue="1">
      <formula>LEN(H1)&lt;7</formula>
    </cfRule>
  </conditionalFormatting>
  <conditionalFormatting sqref="B7:B106">
    <cfRule type="expression" dxfId="437" priority="10" stopIfTrue="1">
      <formula>LEN(B7)&lt;&gt;9</formula>
    </cfRule>
  </conditionalFormatting>
  <conditionalFormatting sqref="H7:H106">
    <cfRule type="expression" dxfId="436" priority="12" stopIfTrue="1">
      <formula>(H7)&gt;7</formula>
    </cfRule>
  </conditionalFormatting>
  <conditionalFormatting sqref="I7:J106">
    <cfRule type="expression" dxfId="435" priority="13" stopIfTrue="1">
      <formula>(I7)&gt;9999</formula>
    </cfRule>
  </conditionalFormatting>
  <conditionalFormatting sqref="L114">
    <cfRule type="expression" dxfId="434" priority="14" stopIfTrue="1">
      <formula>LEN(L114)&lt;10</formula>
    </cfRule>
  </conditionalFormatting>
  <conditionalFormatting sqref="C109">
    <cfRule type="expression" dxfId="433" priority="15" stopIfTrue="1">
      <formula>ISERROR(K107/E107)</formula>
    </cfRule>
    <cfRule type="expression" dxfId="432" priority="16" stopIfTrue="1">
      <formula>(C109)&gt;1</formula>
    </cfRule>
  </conditionalFormatting>
  <conditionalFormatting sqref="E107:F107 K107">
    <cfRule type="cellIs" dxfId="431" priority="17" stopIfTrue="1" operator="equal">
      <formula>0</formula>
    </cfRule>
  </conditionalFormatting>
  <conditionalFormatting sqref="A7:A106">
    <cfRule type="expression" dxfId="430" priority="18" stopIfTrue="1">
      <formula>ISBLANK(B7)</formula>
    </cfRule>
    <cfRule type="expression" dxfId="429" priority="19" stopIfTrue="1">
      <formula>ISERR($E$4)</formula>
    </cfRule>
  </conditionalFormatting>
  <conditionalFormatting sqref="E4">
    <cfRule type="expression" dxfId="428" priority="20" stopIfTrue="1">
      <formula>ISERR(E4)</formula>
    </cfRule>
    <cfRule type="cellIs" dxfId="427" priority="21" stopIfTrue="1" operator="lessThan">
      <formula>0</formula>
    </cfRule>
  </conditionalFormatting>
  <conditionalFormatting sqref="D4">
    <cfRule type="expression" dxfId="426" priority="22" stopIfTrue="1">
      <formula>ISERR(E4)</formula>
    </cfRule>
  </conditionalFormatting>
  <conditionalFormatting sqref="E7:E106">
    <cfRule type="expression" dxfId="425" priority="6" stopIfTrue="1">
      <formula>(E7)&gt;100</formula>
    </cfRule>
  </conditionalFormatting>
  <conditionalFormatting sqref="K7:K106">
    <cfRule type="expression" dxfId="424" priority="5" stopIfTrue="1">
      <formula>(F7+K7)&gt;E7</formula>
    </cfRule>
  </conditionalFormatting>
  <conditionalFormatting sqref="F7:F8">
    <cfRule type="expression" dxfId="423" priority="3" stopIfTrue="1">
      <formula>(F7)&gt;100</formula>
    </cfRule>
  </conditionalFormatting>
  <conditionalFormatting sqref="G7:G8">
    <cfRule type="expression" dxfId="422" priority="4" stopIfTrue="1">
      <formula>(G7)&gt;7</formula>
    </cfRule>
  </conditionalFormatting>
  <conditionalFormatting sqref="F9:F106">
    <cfRule type="expression" dxfId="421" priority="1" stopIfTrue="1">
      <formula>(F9)&gt;100</formula>
    </cfRule>
  </conditionalFormatting>
  <conditionalFormatting sqref="G9:G106">
    <cfRule type="expression" dxfId="42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119</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11</v>
      </c>
      <c r="Y2" s="31" t="str">
        <f>IF(LEN(X1)=7,MID(X1,2,2),MID(X1,3,2))</f>
        <v>9</v>
      </c>
      <c r="Z2" s="31" t="str">
        <f>IF(LEN(X1)=7,RIGHT(X1,4),RIGHT(X1,4))</f>
        <v>119</v>
      </c>
    </row>
    <row r="3" spans="1:26" s="6" customFormat="1" ht="17.399999999999999" x14ac:dyDescent="0.3">
      <c r="B3" s="7"/>
      <c r="C3" s="150"/>
      <c r="D3" s="150"/>
      <c r="E3" s="150"/>
      <c r="F3" s="2"/>
      <c r="G3" s="2"/>
      <c r="H3" s="2"/>
      <c r="I3" s="2"/>
      <c r="J3" s="2"/>
      <c r="K3" s="4"/>
      <c r="L3" s="8"/>
      <c r="X3" s="31" t="str">
        <f>CONCATENATE(Z2,"-",Y2,"-",X2)</f>
        <v>119-9-11</v>
      </c>
      <c r="Y3" s="31"/>
      <c r="Z3" s="31"/>
    </row>
    <row r="4" spans="1:26" s="6" customFormat="1" ht="16.2" thickBot="1" x14ac:dyDescent="0.35">
      <c r="A4" s="151" t="s">
        <v>16</v>
      </c>
      <c r="B4" s="151"/>
      <c r="C4" s="151"/>
      <c r="D4" s="66">
        <f>'Sem 17'!D4+7</f>
        <v>119</v>
      </c>
      <c r="E4" s="19">
        <f>ROUNDUP((D4/7-4043),0)</f>
        <v>-4026</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17'!E108)</f>
        <v>0</v>
      </c>
      <c r="F108" s="18"/>
      <c r="G108" s="17"/>
      <c r="H108" s="17"/>
      <c r="I108" s="17"/>
      <c r="J108" s="17"/>
      <c r="K108" s="121">
        <f>(K107+ 'Sem 17'!K108)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419" priority="8" stopIfTrue="1">
      <formula>LEN(H1)&gt;10</formula>
    </cfRule>
    <cfRule type="expression" dxfId="418" priority="9" stopIfTrue="1">
      <formula>LEN(H1)&lt;7</formula>
    </cfRule>
  </conditionalFormatting>
  <conditionalFormatting sqref="B7:B106">
    <cfRule type="expression" dxfId="417" priority="10" stopIfTrue="1">
      <formula>LEN(B7)&lt;&gt;9</formula>
    </cfRule>
  </conditionalFormatting>
  <conditionalFormatting sqref="H7:H106">
    <cfRule type="expression" dxfId="416" priority="12" stopIfTrue="1">
      <formula>(H7)&gt;7</formula>
    </cfRule>
  </conditionalFormatting>
  <conditionalFormatting sqref="I7:J106">
    <cfRule type="expression" dxfId="415" priority="13" stopIfTrue="1">
      <formula>(I7)&gt;9999</formula>
    </cfRule>
  </conditionalFormatting>
  <conditionalFormatting sqref="L114">
    <cfRule type="expression" dxfId="414" priority="14" stopIfTrue="1">
      <formula>LEN(L114)&lt;10</formula>
    </cfRule>
  </conditionalFormatting>
  <conditionalFormatting sqref="C109">
    <cfRule type="expression" dxfId="413" priority="15" stopIfTrue="1">
      <formula>ISERROR(K107/E107)</formula>
    </cfRule>
    <cfRule type="expression" dxfId="412" priority="16" stopIfTrue="1">
      <formula>(C109)&gt;1</formula>
    </cfRule>
  </conditionalFormatting>
  <conditionalFormatting sqref="E107:F107 K107">
    <cfRule type="cellIs" dxfId="411" priority="17" stopIfTrue="1" operator="equal">
      <formula>0</formula>
    </cfRule>
  </conditionalFormatting>
  <conditionalFormatting sqref="A7:A106">
    <cfRule type="expression" dxfId="410" priority="18" stopIfTrue="1">
      <formula>ISBLANK(B7)</formula>
    </cfRule>
    <cfRule type="expression" dxfId="409" priority="19" stopIfTrue="1">
      <formula>ISERR($E$4)</formula>
    </cfRule>
  </conditionalFormatting>
  <conditionalFormatting sqref="E4">
    <cfRule type="expression" dxfId="408" priority="20" stopIfTrue="1">
      <formula>ISERR(E4)</formula>
    </cfRule>
    <cfRule type="cellIs" dxfId="407" priority="21" stopIfTrue="1" operator="lessThan">
      <formula>0</formula>
    </cfRule>
  </conditionalFormatting>
  <conditionalFormatting sqref="D4">
    <cfRule type="expression" dxfId="406" priority="22" stopIfTrue="1">
      <formula>ISERR(E4)</formula>
    </cfRule>
  </conditionalFormatting>
  <conditionalFormatting sqref="E7:E106">
    <cfRule type="expression" dxfId="405" priority="6" stopIfTrue="1">
      <formula>(E7)&gt;100</formula>
    </cfRule>
  </conditionalFormatting>
  <conditionalFormatting sqref="K7:K106">
    <cfRule type="expression" dxfId="404" priority="5" stopIfTrue="1">
      <formula>(F7+K7)&gt;E7</formula>
    </cfRule>
  </conditionalFormatting>
  <conditionalFormatting sqref="F7:F8">
    <cfRule type="expression" dxfId="403" priority="3" stopIfTrue="1">
      <formula>(F7)&gt;100</formula>
    </cfRule>
  </conditionalFormatting>
  <conditionalFormatting sqref="G7:G8">
    <cfRule type="expression" dxfId="402" priority="4" stopIfTrue="1">
      <formula>(G7)&gt;7</formula>
    </cfRule>
  </conditionalFormatting>
  <conditionalFormatting sqref="F9:F106">
    <cfRule type="expression" dxfId="401" priority="1" stopIfTrue="1">
      <formula>(F9)&gt;100</formula>
    </cfRule>
  </conditionalFormatting>
  <conditionalFormatting sqref="G9:G106">
    <cfRule type="expression" dxfId="40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126</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12</v>
      </c>
      <c r="Y2" s="31" t="str">
        <f>IF(LEN(X1)=7,MID(X1,2,2),MID(X1,3,2))</f>
        <v>6</v>
      </c>
      <c r="Z2" s="31" t="str">
        <f>IF(LEN(X1)=7,RIGHT(X1,4),RIGHT(X1,4))</f>
        <v>126</v>
      </c>
    </row>
    <row r="3" spans="1:26" s="6" customFormat="1" ht="17.399999999999999" x14ac:dyDescent="0.3">
      <c r="B3" s="7"/>
      <c r="C3" s="150"/>
      <c r="D3" s="150"/>
      <c r="E3" s="150"/>
      <c r="F3" s="2"/>
      <c r="G3" s="2"/>
      <c r="H3" s="2"/>
      <c r="I3" s="2"/>
      <c r="J3" s="2"/>
      <c r="K3" s="4"/>
      <c r="L3" s="8"/>
      <c r="X3" s="31" t="str">
        <f>CONCATENATE(Z2,"-",Y2,"-",X2)</f>
        <v>126-6-12</v>
      </c>
      <c r="Y3" s="31"/>
      <c r="Z3" s="31"/>
    </row>
    <row r="4" spans="1:26" s="6" customFormat="1" ht="16.2" thickBot="1" x14ac:dyDescent="0.35">
      <c r="A4" s="151" t="s">
        <v>16</v>
      </c>
      <c r="B4" s="151"/>
      <c r="C4" s="151"/>
      <c r="D4" s="66">
        <f>'Sem 18'!D4+7</f>
        <v>126</v>
      </c>
      <c r="E4" s="19">
        <f>ROUNDUP((D4/7-4043),0)</f>
        <v>-4025</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18'!E108)</f>
        <v>0</v>
      </c>
      <c r="F108" s="18"/>
      <c r="G108" s="17"/>
      <c r="H108" s="17"/>
      <c r="I108" s="17"/>
      <c r="J108" s="17"/>
      <c r="K108" s="121">
        <f>(K107+ 'Sem 18'!K108)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399" priority="8" stopIfTrue="1">
      <formula>LEN(H1)&gt;10</formula>
    </cfRule>
    <cfRule type="expression" dxfId="398" priority="9" stopIfTrue="1">
      <formula>LEN(H1)&lt;7</formula>
    </cfRule>
  </conditionalFormatting>
  <conditionalFormatting sqref="B7:B106">
    <cfRule type="expression" dxfId="397" priority="10" stopIfTrue="1">
      <formula>LEN(B7)&lt;&gt;9</formula>
    </cfRule>
  </conditionalFormatting>
  <conditionalFormatting sqref="H7:H106">
    <cfRule type="expression" dxfId="396" priority="12" stopIfTrue="1">
      <formula>(H7)&gt;7</formula>
    </cfRule>
  </conditionalFormatting>
  <conditionalFormatting sqref="I7:J106">
    <cfRule type="expression" dxfId="395" priority="13" stopIfTrue="1">
      <formula>(I7)&gt;9999</formula>
    </cfRule>
  </conditionalFormatting>
  <conditionalFormatting sqref="L114">
    <cfRule type="expression" dxfId="394" priority="14" stopIfTrue="1">
      <formula>LEN(L114)&lt;10</formula>
    </cfRule>
  </conditionalFormatting>
  <conditionalFormatting sqref="C109">
    <cfRule type="expression" dxfId="393" priority="15" stopIfTrue="1">
      <formula>ISERROR(K107/E107)</formula>
    </cfRule>
    <cfRule type="expression" dxfId="392" priority="16" stopIfTrue="1">
      <formula>(C109)&gt;1</formula>
    </cfRule>
  </conditionalFormatting>
  <conditionalFormatting sqref="E107:F107 K107">
    <cfRule type="cellIs" dxfId="391" priority="17" stopIfTrue="1" operator="equal">
      <formula>0</formula>
    </cfRule>
  </conditionalFormatting>
  <conditionalFormatting sqref="A7:A106">
    <cfRule type="expression" dxfId="390" priority="18" stopIfTrue="1">
      <formula>ISBLANK(B7)</formula>
    </cfRule>
    <cfRule type="expression" dxfId="389" priority="19" stopIfTrue="1">
      <formula>ISERR($E$4)</formula>
    </cfRule>
  </conditionalFormatting>
  <conditionalFormatting sqref="E4">
    <cfRule type="expression" dxfId="388" priority="20" stopIfTrue="1">
      <formula>ISERR(E4)</formula>
    </cfRule>
    <cfRule type="cellIs" dxfId="387" priority="21" stopIfTrue="1" operator="lessThan">
      <formula>0</formula>
    </cfRule>
  </conditionalFormatting>
  <conditionalFormatting sqref="D4">
    <cfRule type="expression" dxfId="386" priority="22" stopIfTrue="1">
      <formula>ISERR(E4)</formula>
    </cfRule>
  </conditionalFormatting>
  <conditionalFormatting sqref="E7:E106">
    <cfRule type="expression" dxfId="385" priority="6" stopIfTrue="1">
      <formula>(E7)&gt;100</formula>
    </cfRule>
  </conditionalFormatting>
  <conditionalFormatting sqref="K7:K106">
    <cfRule type="expression" dxfId="384" priority="5" stopIfTrue="1">
      <formula>(F7+K7)&gt;E7</formula>
    </cfRule>
  </conditionalFormatting>
  <conditionalFormatting sqref="F7:F8">
    <cfRule type="expression" dxfId="383" priority="3" stopIfTrue="1">
      <formula>(F7)&gt;100</formula>
    </cfRule>
  </conditionalFormatting>
  <conditionalFormatting sqref="G7:G8">
    <cfRule type="expression" dxfId="382" priority="4" stopIfTrue="1">
      <formula>(G7)&gt;7</formula>
    </cfRule>
  </conditionalFormatting>
  <conditionalFormatting sqref="F9:F106">
    <cfRule type="expression" dxfId="381" priority="1" stopIfTrue="1">
      <formula>(F9)&gt;100</formula>
    </cfRule>
  </conditionalFormatting>
  <conditionalFormatting sqref="G9:G106">
    <cfRule type="expression" dxfId="38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7</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7</v>
      </c>
      <c r="Y2" s="31" t="str">
        <f>IF(LEN(X1)=7,MID(X1,2,2),MID(X1,3,2))</f>
        <v/>
      </c>
      <c r="Z2" s="31" t="str">
        <f>IF(LEN(X1)=7,RIGHT(X1,4),RIGHT(X1,4))</f>
        <v>7</v>
      </c>
    </row>
    <row r="3" spans="1:26" s="6" customFormat="1" ht="17.399999999999999" x14ac:dyDescent="0.3">
      <c r="B3" s="7"/>
      <c r="C3" s="150"/>
      <c r="D3" s="150"/>
      <c r="E3" s="150"/>
      <c r="F3" s="2"/>
      <c r="G3" s="2"/>
      <c r="H3" s="2"/>
      <c r="I3" s="2"/>
      <c r="J3" s="2"/>
      <c r="K3" s="4"/>
      <c r="L3" s="8"/>
      <c r="X3" s="31" t="str">
        <f>CONCATENATE(Z2,"-",Y2,"-",X2)</f>
        <v>7--7</v>
      </c>
      <c r="Y3" s="31"/>
      <c r="Z3" s="31"/>
    </row>
    <row r="4" spans="1:26" s="6" customFormat="1" ht="16.2" thickBot="1" x14ac:dyDescent="0.35">
      <c r="A4" s="151" t="s">
        <v>16</v>
      </c>
      <c r="B4" s="151"/>
      <c r="C4" s="151"/>
      <c r="D4" s="66">
        <f>'Sem 1'!D4+7</f>
        <v>7</v>
      </c>
      <c r="E4" s="19">
        <f>ROUNDUP((D4/7-4043),0)</f>
        <v>-4042</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139"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139"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5"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139"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5"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139"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5"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139"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5"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139"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5"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139"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5"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139"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5"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139"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5"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139"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5"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139"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5"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139"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140"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141"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142"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141"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142"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139"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5"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141"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142"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141"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142"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141"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142"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141"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142"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141"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142"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141"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142"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141"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143" t="str">
        <f>IF(ISBLANK('Sem 1'!D51),"",'Sem 1'!D51)</f>
        <v/>
      </c>
      <c r="E51" s="36" t="str">
        <f>IF(ISBLANK('Sem 1'!E51),"",'Sem 1'!E51)</f>
        <v/>
      </c>
      <c r="F51" s="20"/>
      <c r="G51" s="50"/>
      <c r="H51" s="79"/>
      <c r="I51" s="80"/>
      <c r="J51" s="90"/>
      <c r="K51" s="21"/>
      <c r="L51" s="138"/>
    </row>
    <row r="52" spans="1:12" ht="14.4" thickBot="1" x14ac:dyDescent="0.3">
      <c r="A52" s="103"/>
      <c r="B52" s="39" t="str">
        <f>IF(ISBLANK('Sem 1'!B52),"",'Sem 1'!B52)</f>
        <v/>
      </c>
      <c r="C52" s="64" t="str">
        <f>IF(ISBLANK('Sem 1'!C52),"",'Sem 1'!C52)</f>
        <v/>
      </c>
      <c r="D52" s="139" t="str">
        <f>IF(ISBLANK('Sem 1'!D52),"",'Sem 1'!D52)</f>
        <v/>
      </c>
      <c r="E52" s="37" t="str">
        <f>IF(ISBLANK('Sem 1'!E52),"",'Sem 1'!E52)</f>
        <v/>
      </c>
      <c r="F52" s="104"/>
      <c r="G52" s="54"/>
      <c r="H52" s="55"/>
      <c r="I52" s="73"/>
      <c r="J52" s="105"/>
      <c r="K52" s="106"/>
      <c r="L52" s="56"/>
    </row>
    <row r="53" spans="1:12" ht="13.8" x14ac:dyDescent="0.25">
      <c r="A53" s="136"/>
      <c r="B53" s="38" t="str">
        <f>IF(ISBLANK('Sem 1'!B53),"",'Sem 1'!B53)</f>
        <v/>
      </c>
      <c r="C53" s="63" t="str">
        <f>IF(ISBLANK('Sem 1'!C53),"",'Sem 1'!C53)</f>
        <v/>
      </c>
      <c r="D53" s="65" t="str">
        <f>IF(ISBLANK('Sem 1'!D53),"",'Sem 1'!D53)</f>
        <v/>
      </c>
      <c r="E53" s="36" t="str">
        <f>IF(ISBLANK('Sem 1'!E53),"",'Sem 1'!E53)</f>
        <v/>
      </c>
      <c r="F53" s="20"/>
      <c r="G53" s="50"/>
      <c r="H53" s="51"/>
      <c r="I53" s="71"/>
      <c r="J53" s="108"/>
      <c r="K53" s="21"/>
      <c r="L53" s="52"/>
    </row>
    <row r="54" spans="1:12" ht="14.4" thickBot="1" x14ac:dyDescent="0.3">
      <c r="A54" s="83"/>
      <c r="B54" s="40" t="str">
        <f>IF(ISBLANK('Sem 1'!B54),"",'Sem 1'!B54)</f>
        <v/>
      </c>
      <c r="C54" s="85" t="str">
        <f>IF(ISBLANK('Sem 1'!C54),"",'Sem 1'!C54)</f>
        <v/>
      </c>
      <c r="D54" s="141"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142"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141"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5"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139"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139"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5"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139"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5"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139"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5"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139"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5"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139"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5"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139"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5"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139"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5"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139"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5"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139"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5"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139"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5"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139"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140"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141"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142"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141"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142"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139"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5"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141"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142"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141"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142"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141"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142"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141"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142"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141"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142"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141"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142"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141"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143" t="str">
        <f>IF(ISBLANK('Sem 1'!D101),"",'Sem 1'!D101)</f>
        <v/>
      </c>
      <c r="E101" s="36" t="str">
        <f>IF(ISBLANK('Sem 1'!E101),"",'Sem 1'!E101)</f>
        <v/>
      </c>
      <c r="F101" s="20"/>
      <c r="G101" s="50"/>
      <c r="H101" s="79"/>
      <c r="I101" s="80"/>
      <c r="J101" s="90"/>
      <c r="K101" s="21"/>
      <c r="L101" s="138"/>
    </row>
    <row r="102" spans="1:12" ht="14.4" thickBot="1" x14ac:dyDescent="0.3">
      <c r="A102" s="103"/>
      <c r="B102" s="39" t="str">
        <f>IF(ISBLANK('Sem 1'!B102),"",'Sem 1'!B102)</f>
        <v/>
      </c>
      <c r="C102" s="64" t="str">
        <f>IF(ISBLANK('Sem 1'!C102),"",'Sem 1'!C102)</f>
        <v/>
      </c>
      <c r="D102" s="139" t="str">
        <f>IF(ISBLANK('Sem 1'!D102),"",'Sem 1'!D102)</f>
        <v/>
      </c>
      <c r="E102" s="37" t="str">
        <f>IF(ISBLANK('Sem 1'!E102),"",'Sem 1'!E102)</f>
        <v/>
      </c>
      <c r="F102" s="104"/>
      <c r="G102" s="54"/>
      <c r="H102" s="55"/>
      <c r="I102" s="73"/>
      <c r="J102" s="105"/>
      <c r="K102" s="106"/>
      <c r="L102" s="56"/>
    </row>
    <row r="103" spans="1:12" ht="13.8" x14ac:dyDescent="0.25">
      <c r="A103" s="136"/>
      <c r="B103" s="38" t="str">
        <f>IF(ISBLANK('Sem 1'!B103),"",'Sem 1'!B103)</f>
        <v/>
      </c>
      <c r="C103" s="63" t="str">
        <f>IF(ISBLANK('Sem 1'!C103),"",'Sem 1'!C103)</f>
        <v/>
      </c>
      <c r="D103" s="65" t="str">
        <f>IF(ISBLANK('Sem 1'!D103),"",'Sem 1'!D103)</f>
        <v/>
      </c>
      <c r="E103" s="36" t="str">
        <f>IF(ISBLANK('Sem 1'!E103),"",'Sem 1'!E103)</f>
        <v/>
      </c>
      <c r="F103" s="20"/>
      <c r="G103" s="50"/>
      <c r="H103" s="51"/>
      <c r="I103" s="71"/>
      <c r="J103" s="108"/>
      <c r="K103" s="21"/>
      <c r="L103" s="52"/>
    </row>
    <row r="104" spans="1:12" ht="14.4" thickBot="1" x14ac:dyDescent="0.3">
      <c r="A104" s="83"/>
      <c r="B104" s="40" t="str">
        <f>IF(ISBLANK('Sem 1'!B104),"",'Sem 1'!B104)</f>
        <v/>
      </c>
      <c r="C104" s="85" t="str">
        <f>IF(ISBLANK('Sem 1'!C104),"",'Sem 1'!C104)</f>
        <v/>
      </c>
      <c r="D104" s="141"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142"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141"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1'!E108)</f>
        <v>0</v>
      </c>
      <c r="F108" s="18"/>
      <c r="G108" s="17"/>
      <c r="H108" s="17"/>
      <c r="I108" s="17"/>
      <c r="J108" s="17"/>
      <c r="K108" s="121">
        <f>(K107+ 'Sem 1'!K108)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A7:L106" name="OpenRange"/>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K7:K106">
    <cfRule type="expression" dxfId="737" priority="3" stopIfTrue="1">
      <formula>(F7+K7)&gt;E7</formula>
    </cfRule>
  </conditionalFormatting>
  <conditionalFormatting sqref="H1:J1">
    <cfRule type="expression" dxfId="736" priority="4" stopIfTrue="1">
      <formula>LEN(H1)&gt;10</formula>
    </cfRule>
    <cfRule type="expression" dxfId="735" priority="5" stopIfTrue="1">
      <formula>LEN(H1)&lt;7</formula>
    </cfRule>
  </conditionalFormatting>
  <conditionalFormatting sqref="B7:B106">
    <cfRule type="expression" dxfId="734" priority="6" stopIfTrue="1">
      <formula>LEN(B7)&lt;&gt;9</formula>
    </cfRule>
  </conditionalFormatting>
  <conditionalFormatting sqref="E7:F8 E9:E106">
    <cfRule type="expression" dxfId="733" priority="7" stopIfTrue="1">
      <formula>(E7)&gt;100</formula>
    </cfRule>
  </conditionalFormatting>
  <conditionalFormatting sqref="G7:H8 H9:H106">
    <cfRule type="expression" dxfId="732" priority="8" stopIfTrue="1">
      <formula>(G7)&gt;7</formula>
    </cfRule>
  </conditionalFormatting>
  <conditionalFormatting sqref="I7:J106">
    <cfRule type="expression" dxfId="731" priority="9" stopIfTrue="1">
      <formula>(I7)&gt;9999</formula>
    </cfRule>
  </conditionalFormatting>
  <conditionalFormatting sqref="L114">
    <cfRule type="expression" dxfId="730" priority="10" stopIfTrue="1">
      <formula>LEN(L114)&lt;10</formula>
    </cfRule>
  </conditionalFormatting>
  <conditionalFormatting sqref="C109">
    <cfRule type="expression" dxfId="729" priority="11" stopIfTrue="1">
      <formula>ISERROR(K107/E107)</formula>
    </cfRule>
    <cfRule type="expression" dxfId="728" priority="12" stopIfTrue="1">
      <formula>(C109)&gt;1</formula>
    </cfRule>
  </conditionalFormatting>
  <conditionalFormatting sqref="E107:F107 K107">
    <cfRule type="cellIs" dxfId="727" priority="13" stopIfTrue="1" operator="equal">
      <formula>0</formula>
    </cfRule>
  </conditionalFormatting>
  <conditionalFormatting sqref="A7:A106">
    <cfRule type="expression" dxfId="726" priority="14" stopIfTrue="1">
      <formula>ISBLANK(B7)</formula>
    </cfRule>
    <cfRule type="expression" dxfId="725" priority="15" stopIfTrue="1">
      <formula>ISERR($E$4)</formula>
    </cfRule>
  </conditionalFormatting>
  <conditionalFormatting sqref="E4">
    <cfRule type="expression" dxfId="724" priority="16" stopIfTrue="1">
      <formula>ISERR(E4)</formula>
    </cfRule>
    <cfRule type="cellIs" dxfId="723" priority="17" stopIfTrue="1" operator="lessThan">
      <formula>0</formula>
    </cfRule>
  </conditionalFormatting>
  <conditionalFormatting sqref="D4">
    <cfRule type="expression" dxfId="722" priority="18" stopIfTrue="1">
      <formula>ISERR(E4)</formula>
    </cfRule>
  </conditionalFormatting>
  <conditionalFormatting sqref="F9:F106">
    <cfRule type="expression" dxfId="721" priority="1" stopIfTrue="1">
      <formula>(F9)&gt;100</formula>
    </cfRule>
  </conditionalFormatting>
  <conditionalFormatting sqref="G9:G106">
    <cfRule type="expression" dxfId="72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133</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13</v>
      </c>
      <c r="Y2" s="31" t="str">
        <f>IF(LEN(X1)=7,MID(X1,2,2),MID(X1,3,2))</f>
        <v>3</v>
      </c>
      <c r="Z2" s="31" t="str">
        <f>IF(LEN(X1)=7,RIGHT(X1,4),RIGHT(X1,4))</f>
        <v>133</v>
      </c>
    </row>
    <row r="3" spans="1:26" s="6" customFormat="1" ht="17.399999999999999" x14ac:dyDescent="0.3">
      <c r="B3" s="7"/>
      <c r="C3" s="150"/>
      <c r="D3" s="150"/>
      <c r="E3" s="150"/>
      <c r="F3" s="2"/>
      <c r="G3" s="2"/>
      <c r="H3" s="2"/>
      <c r="I3" s="2"/>
      <c r="J3" s="2"/>
      <c r="K3" s="4"/>
      <c r="L3" s="8"/>
      <c r="X3" s="31" t="str">
        <f>CONCATENATE(Z2,"-",Y2,"-",X2)</f>
        <v>133-3-13</v>
      </c>
      <c r="Y3" s="31"/>
      <c r="Z3" s="31"/>
    </row>
    <row r="4" spans="1:26" s="6" customFormat="1" ht="16.2" thickBot="1" x14ac:dyDescent="0.35">
      <c r="A4" s="151" t="s">
        <v>16</v>
      </c>
      <c r="B4" s="151"/>
      <c r="C4" s="151"/>
      <c r="D4" s="66">
        <f>'Sem 19'!D4+7</f>
        <v>133</v>
      </c>
      <c r="E4" s="19">
        <f>ROUNDUP((D4/7-4043),0)</f>
        <v>-4024</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19'!E108)</f>
        <v>0</v>
      </c>
      <c r="F108" s="18"/>
      <c r="G108" s="17"/>
      <c r="H108" s="17"/>
      <c r="I108" s="17"/>
      <c r="J108" s="17"/>
      <c r="K108" s="121">
        <f>(K107+ 'Sem 19'!K108)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379" priority="8" stopIfTrue="1">
      <formula>LEN(H1)&gt;10</formula>
    </cfRule>
    <cfRule type="expression" dxfId="378" priority="9" stopIfTrue="1">
      <formula>LEN(H1)&lt;7</formula>
    </cfRule>
  </conditionalFormatting>
  <conditionalFormatting sqref="B7:B106">
    <cfRule type="expression" dxfId="377" priority="10" stopIfTrue="1">
      <formula>LEN(B7)&lt;&gt;9</formula>
    </cfRule>
  </conditionalFormatting>
  <conditionalFormatting sqref="H7:H106">
    <cfRule type="expression" dxfId="376" priority="12" stopIfTrue="1">
      <formula>(H7)&gt;7</formula>
    </cfRule>
  </conditionalFormatting>
  <conditionalFormatting sqref="I7:J106">
    <cfRule type="expression" dxfId="375" priority="13" stopIfTrue="1">
      <formula>(I7)&gt;9999</formula>
    </cfRule>
  </conditionalFormatting>
  <conditionalFormatting sqref="L114">
    <cfRule type="expression" dxfId="374" priority="14" stopIfTrue="1">
      <formula>LEN(L114)&lt;10</formula>
    </cfRule>
  </conditionalFormatting>
  <conditionalFormatting sqref="C109">
    <cfRule type="expression" dxfId="373" priority="15" stopIfTrue="1">
      <formula>ISERROR(K107/E107)</formula>
    </cfRule>
    <cfRule type="expression" dxfId="372" priority="16" stopIfTrue="1">
      <formula>(C109)&gt;1</formula>
    </cfRule>
  </conditionalFormatting>
  <conditionalFormatting sqref="E107:F107 K107">
    <cfRule type="cellIs" dxfId="371" priority="17" stopIfTrue="1" operator="equal">
      <formula>0</formula>
    </cfRule>
  </conditionalFormatting>
  <conditionalFormatting sqref="A7:A106">
    <cfRule type="expression" dxfId="370" priority="18" stopIfTrue="1">
      <formula>ISBLANK(B7)</formula>
    </cfRule>
    <cfRule type="expression" dxfId="369" priority="19" stopIfTrue="1">
      <formula>ISERR($E$4)</formula>
    </cfRule>
  </conditionalFormatting>
  <conditionalFormatting sqref="E4">
    <cfRule type="expression" dxfId="368" priority="20" stopIfTrue="1">
      <formula>ISERR(E4)</formula>
    </cfRule>
    <cfRule type="cellIs" dxfId="367" priority="21" stopIfTrue="1" operator="lessThan">
      <formula>0</formula>
    </cfRule>
  </conditionalFormatting>
  <conditionalFormatting sqref="D4">
    <cfRule type="expression" dxfId="366" priority="22" stopIfTrue="1">
      <formula>ISERR(E4)</formula>
    </cfRule>
  </conditionalFormatting>
  <conditionalFormatting sqref="E7:E106">
    <cfRule type="expression" dxfId="365" priority="6" stopIfTrue="1">
      <formula>(E7)&gt;100</formula>
    </cfRule>
  </conditionalFormatting>
  <conditionalFormatting sqref="K7:K106">
    <cfRule type="expression" dxfId="364" priority="5" stopIfTrue="1">
      <formula>(F7+K7)&gt;E7</formula>
    </cfRule>
  </conditionalFormatting>
  <conditionalFormatting sqref="F7:F8">
    <cfRule type="expression" dxfId="363" priority="3" stopIfTrue="1">
      <formula>(F7)&gt;100</formula>
    </cfRule>
  </conditionalFormatting>
  <conditionalFormatting sqref="G7:G8">
    <cfRule type="expression" dxfId="362" priority="4" stopIfTrue="1">
      <formula>(G7)&gt;7</formula>
    </cfRule>
  </conditionalFormatting>
  <conditionalFormatting sqref="F9:F106">
    <cfRule type="expression" dxfId="361" priority="1" stopIfTrue="1">
      <formula>(F9)&gt;100</formula>
    </cfRule>
  </conditionalFormatting>
  <conditionalFormatting sqref="G9:G106">
    <cfRule type="expression" dxfId="36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140</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14</v>
      </c>
      <c r="Y2" s="31" t="str">
        <f>IF(LEN(X1)=7,MID(X1,2,2),MID(X1,3,2))</f>
        <v>0</v>
      </c>
      <c r="Z2" s="31" t="str">
        <f>IF(LEN(X1)=7,RIGHT(X1,4),RIGHT(X1,4))</f>
        <v>140</v>
      </c>
    </row>
    <row r="3" spans="1:26" s="6" customFormat="1" ht="17.399999999999999" x14ac:dyDescent="0.3">
      <c r="B3" s="7"/>
      <c r="C3" s="150"/>
      <c r="D3" s="150"/>
      <c r="E3" s="150"/>
      <c r="F3" s="2"/>
      <c r="G3" s="2"/>
      <c r="H3" s="2"/>
      <c r="I3" s="2"/>
      <c r="J3" s="2"/>
      <c r="K3" s="4"/>
      <c r="L3" s="8"/>
      <c r="X3" s="31" t="str">
        <f>CONCATENATE(Z2,"-",Y2,"-",X2)</f>
        <v>140-0-14</v>
      </c>
      <c r="Y3" s="31"/>
      <c r="Z3" s="31"/>
    </row>
    <row r="4" spans="1:26" s="6" customFormat="1" ht="16.2" thickBot="1" x14ac:dyDescent="0.35">
      <c r="A4" s="151" t="s">
        <v>16</v>
      </c>
      <c r="B4" s="151"/>
      <c r="C4" s="151"/>
      <c r="D4" s="66">
        <f>'Sem 20'!D4+7</f>
        <v>140</v>
      </c>
      <c r="E4" s="19">
        <f>ROUNDUP((D4/7-4043),0)</f>
        <v>-4023</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20'!E108)</f>
        <v>0</v>
      </c>
      <c r="F108" s="18"/>
      <c r="G108" s="17"/>
      <c r="H108" s="17"/>
      <c r="I108" s="17"/>
      <c r="J108" s="17"/>
      <c r="K108" s="121">
        <f>(K107+ 'Sem 20'!K108)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359" priority="8" stopIfTrue="1">
      <formula>LEN(H1)&gt;10</formula>
    </cfRule>
    <cfRule type="expression" dxfId="358" priority="9" stopIfTrue="1">
      <formula>LEN(H1)&lt;7</formula>
    </cfRule>
  </conditionalFormatting>
  <conditionalFormatting sqref="B7:B106">
    <cfRule type="expression" dxfId="357" priority="10" stopIfTrue="1">
      <formula>LEN(B7)&lt;&gt;9</formula>
    </cfRule>
  </conditionalFormatting>
  <conditionalFormatting sqref="H7:H106">
    <cfRule type="expression" dxfId="356" priority="12" stopIfTrue="1">
      <formula>(H7)&gt;7</formula>
    </cfRule>
  </conditionalFormatting>
  <conditionalFormatting sqref="I7:J106">
    <cfRule type="expression" dxfId="355" priority="13" stopIfTrue="1">
      <formula>(I7)&gt;9999</formula>
    </cfRule>
  </conditionalFormatting>
  <conditionalFormatting sqref="L114">
    <cfRule type="expression" dxfId="354" priority="14" stopIfTrue="1">
      <formula>LEN(L114)&lt;10</formula>
    </cfRule>
  </conditionalFormatting>
  <conditionalFormatting sqref="C109">
    <cfRule type="expression" dxfId="353" priority="15" stopIfTrue="1">
      <formula>ISERROR(K107/E107)</formula>
    </cfRule>
    <cfRule type="expression" dxfId="352" priority="16" stopIfTrue="1">
      <formula>(C109)&gt;1</formula>
    </cfRule>
  </conditionalFormatting>
  <conditionalFormatting sqref="E107:F107 K107">
    <cfRule type="cellIs" dxfId="351" priority="17" stopIfTrue="1" operator="equal">
      <formula>0</formula>
    </cfRule>
  </conditionalFormatting>
  <conditionalFormatting sqref="A7:A106">
    <cfRule type="expression" dxfId="350" priority="18" stopIfTrue="1">
      <formula>ISBLANK(B7)</formula>
    </cfRule>
    <cfRule type="expression" dxfId="349" priority="19" stopIfTrue="1">
      <formula>ISERR($E$4)</formula>
    </cfRule>
  </conditionalFormatting>
  <conditionalFormatting sqref="E4">
    <cfRule type="expression" dxfId="348" priority="20" stopIfTrue="1">
      <formula>ISERR(E4)</formula>
    </cfRule>
    <cfRule type="cellIs" dxfId="347" priority="21" stopIfTrue="1" operator="lessThan">
      <formula>0</formula>
    </cfRule>
  </conditionalFormatting>
  <conditionalFormatting sqref="D4">
    <cfRule type="expression" dxfId="346" priority="22" stopIfTrue="1">
      <formula>ISERR(E4)</formula>
    </cfRule>
  </conditionalFormatting>
  <conditionalFormatting sqref="E7:E106">
    <cfRule type="expression" dxfId="345" priority="6" stopIfTrue="1">
      <formula>(E7)&gt;100</formula>
    </cfRule>
  </conditionalFormatting>
  <conditionalFormatting sqref="K7:K106">
    <cfRule type="expression" dxfId="344" priority="5" stopIfTrue="1">
      <formula>(F7+K7)&gt;E7</formula>
    </cfRule>
  </conditionalFormatting>
  <conditionalFormatting sqref="F7:F8">
    <cfRule type="expression" dxfId="343" priority="3" stopIfTrue="1">
      <formula>(F7)&gt;100</formula>
    </cfRule>
  </conditionalFormatting>
  <conditionalFormatting sqref="G7:G8">
    <cfRule type="expression" dxfId="342" priority="4" stopIfTrue="1">
      <formula>(G7)&gt;7</formula>
    </cfRule>
  </conditionalFormatting>
  <conditionalFormatting sqref="F9:F106">
    <cfRule type="expression" dxfId="341" priority="1" stopIfTrue="1">
      <formula>(F9)&gt;100</formula>
    </cfRule>
  </conditionalFormatting>
  <conditionalFormatting sqref="G9:G106">
    <cfRule type="expression" dxfId="34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147</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14</v>
      </c>
      <c r="Y2" s="31" t="str">
        <f>IF(LEN(X1)=7,MID(X1,2,2),MID(X1,3,2))</f>
        <v>7</v>
      </c>
      <c r="Z2" s="31" t="str">
        <f>IF(LEN(X1)=7,RIGHT(X1,4),RIGHT(X1,4))</f>
        <v>147</v>
      </c>
    </row>
    <row r="3" spans="1:26" s="6" customFormat="1" ht="17.399999999999999" x14ac:dyDescent="0.3">
      <c r="B3" s="7"/>
      <c r="C3" s="150"/>
      <c r="D3" s="150"/>
      <c r="E3" s="150"/>
      <c r="F3" s="2"/>
      <c r="G3" s="2"/>
      <c r="H3" s="2"/>
      <c r="I3" s="2"/>
      <c r="J3" s="2"/>
      <c r="K3" s="4"/>
      <c r="L3" s="8"/>
      <c r="X3" s="31" t="str">
        <f>CONCATENATE(Z2,"-",Y2,"-",X2)</f>
        <v>147-7-14</v>
      </c>
      <c r="Y3" s="31"/>
      <c r="Z3" s="31"/>
    </row>
    <row r="4" spans="1:26" s="6" customFormat="1" ht="16.2" thickBot="1" x14ac:dyDescent="0.35">
      <c r="A4" s="151" t="s">
        <v>16</v>
      </c>
      <c r="B4" s="151"/>
      <c r="C4" s="151"/>
      <c r="D4" s="66">
        <f>'Sem 21'!D4+7</f>
        <v>147</v>
      </c>
      <c r="E4" s="19">
        <f>ROUNDUP((D4/7-4043),0)</f>
        <v>-4022</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21'!E108)</f>
        <v>0</v>
      </c>
      <c r="F108" s="18"/>
      <c r="G108" s="17"/>
      <c r="H108" s="17"/>
      <c r="I108" s="17"/>
      <c r="J108" s="17"/>
      <c r="K108" s="121">
        <f>(K107+ 'Sem 21'!K108)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339" priority="8" stopIfTrue="1">
      <formula>LEN(H1)&gt;10</formula>
    </cfRule>
    <cfRule type="expression" dxfId="338" priority="9" stopIfTrue="1">
      <formula>LEN(H1)&lt;7</formula>
    </cfRule>
  </conditionalFormatting>
  <conditionalFormatting sqref="B7:B106">
    <cfRule type="expression" dxfId="337" priority="10" stopIfTrue="1">
      <formula>LEN(B7)&lt;&gt;9</formula>
    </cfRule>
  </conditionalFormatting>
  <conditionalFormatting sqref="H7:H106">
    <cfRule type="expression" dxfId="336" priority="12" stopIfTrue="1">
      <formula>(H7)&gt;7</formula>
    </cfRule>
  </conditionalFormatting>
  <conditionalFormatting sqref="I7:J106">
    <cfRule type="expression" dxfId="335" priority="13" stopIfTrue="1">
      <formula>(I7)&gt;9999</formula>
    </cfRule>
  </conditionalFormatting>
  <conditionalFormatting sqref="L114">
    <cfRule type="expression" dxfId="334" priority="14" stopIfTrue="1">
      <formula>LEN(L114)&lt;10</formula>
    </cfRule>
  </conditionalFormatting>
  <conditionalFormatting sqref="C109">
    <cfRule type="expression" dxfId="333" priority="15" stopIfTrue="1">
      <formula>ISERROR(K107/E107)</formula>
    </cfRule>
    <cfRule type="expression" dxfId="332" priority="16" stopIfTrue="1">
      <formula>(C109)&gt;1</formula>
    </cfRule>
  </conditionalFormatting>
  <conditionalFormatting sqref="E107:F107 K107">
    <cfRule type="cellIs" dxfId="331" priority="17" stopIfTrue="1" operator="equal">
      <formula>0</formula>
    </cfRule>
  </conditionalFormatting>
  <conditionalFormatting sqref="A7:A106">
    <cfRule type="expression" dxfId="330" priority="18" stopIfTrue="1">
      <formula>ISBLANK(B7)</formula>
    </cfRule>
    <cfRule type="expression" dxfId="329" priority="19" stopIfTrue="1">
      <formula>ISERR($E$4)</formula>
    </cfRule>
  </conditionalFormatting>
  <conditionalFormatting sqref="E4">
    <cfRule type="expression" dxfId="328" priority="20" stopIfTrue="1">
      <formula>ISERR(E4)</formula>
    </cfRule>
    <cfRule type="cellIs" dxfId="327" priority="21" stopIfTrue="1" operator="lessThan">
      <formula>0</formula>
    </cfRule>
  </conditionalFormatting>
  <conditionalFormatting sqref="D4">
    <cfRule type="expression" dxfId="326" priority="22" stopIfTrue="1">
      <formula>ISERR(E4)</formula>
    </cfRule>
  </conditionalFormatting>
  <conditionalFormatting sqref="E7:E106">
    <cfRule type="expression" dxfId="325" priority="6" stopIfTrue="1">
      <formula>(E7)&gt;100</formula>
    </cfRule>
  </conditionalFormatting>
  <conditionalFormatting sqref="K7:K106">
    <cfRule type="expression" dxfId="324" priority="5" stopIfTrue="1">
      <formula>(F7+K7)&gt;E7</formula>
    </cfRule>
  </conditionalFormatting>
  <conditionalFormatting sqref="F7:F8">
    <cfRule type="expression" dxfId="323" priority="3" stopIfTrue="1">
      <formula>(F7)&gt;100</formula>
    </cfRule>
  </conditionalFormatting>
  <conditionalFormatting sqref="G7:G8">
    <cfRule type="expression" dxfId="322" priority="4" stopIfTrue="1">
      <formula>(G7)&gt;7</formula>
    </cfRule>
  </conditionalFormatting>
  <conditionalFormatting sqref="F9:F106">
    <cfRule type="expression" dxfId="321" priority="1" stopIfTrue="1">
      <formula>(F9)&gt;100</formula>
    </cfRule>
  </conditionalFormatting>
  <conditionalFormatting sqref="G9:G106">
    <cfRule type="expression" dxfId="32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154</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15</v>
      </c>
      <c r="Y2" s="31" t="str">
        <f>IF(LEN(X1)=7,MID(X1,2,2),MID(X1,3,2))</f>
        <v>4</v>
      </c>
      <c r="Z2" s="31" t="str">
        <f>IF(LEN(X1)=7,RIGHT(X1,4),RIGHT(X1,4))</f>
        <v>154</v>
      </c>
    </row>
    <row r="3" spans="1:26" s="6" customFormat="1" ht="17.399999999999999" x14ac:dyDescent="0.3">
      <c r="B3" s="7"/>
      <c r="C3" s="150"/>
      <c r="D3" s="150"/>
      <c r="E3" s="150"/>
      <c r="F3" s="2"/>
      <c r="G3" s="2"/>
      <c r="H3" s="2"/>
      <c r="I3" s="2"/>
      <c r="J3" s="2"/>
      <c r="K3" s="4"/>
      <c r="L3" s="8"/>
      <c r="X3" s="31" t="str">
        <f>CONCATENATE(Z2,"-",Y2,"-",X2)</f>
        <v>154-4-15</v>
      </c>
      <c r="Y3" s="31"/>
      <c r="Z3" s="31"/>
    </row>
    <row r="4" spans="1:26" s="6" customFormat="1" ht="16.2" thickBot="1" x14ac:dyDescent="0.35">
      <c r="A4" s="151" t="s">
        <v>16</v>
      </c>
      <c r="B4" s="151"/>
      <c r="C4" s="151"/>
      <c r="D4" s="66">
        <f>'Sem 22'!D4+7</f>
        <v>154</v>
      </c>
      <c r="E4" s="19">
        <f>ROUNDUP((D4/7-4043),0)</f>
        <v>-4021</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22'!E108)</f>
        <v>0</v>
      </c>
      <c r="F108" s="18"/>
      <c r="G108" s="17"/>
      <c r="H108" s="17"/>
      <c r="I108" s="17"/>
      <c r="J108" s="17"/>
      <c r="K108" s="121">
        <f>(K107+ 'Sem 22'!K108)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319" priority="8" stopIfTrue="1">
      <formula>LEN(H1)&gt;10</formula>
    </cfRule>
    <cfRule type="expression" dxfId="318" priority="9" stopIfTrue="1">
      <formula>LEN(H1)&lt;7</formula>
    </cfRule>
  </conditionalFormatting>
  <conditionalFormatting sqref="B7:B106">
    <cfRule type="expression" dxfId="317" priority="10" stopIfTrue="1">
      <formula>LEN(B7)&lt;&gt;9</formula>
    </cfRule>
  </conditionalFormatting>
  <conditionalFormatting sqref="H7:H106">
    <cfRule type="expression" dxfId="316" priority="12" stopIfTrue="1">
      <formula>(H7)&gt;7</formula>
    </cfRule>
  </conditionalFormatting>
  <conditionalFormatting sqref="I7:J106">
    <cfRule type="expression" dxfId="315" priority="13" stopIfTrue="1">
      <formula>(I7)&gt;9999</formula>
    </cfRule>
  </conditionalFormatting>
  <conditionalFormatting sqref="L114">
    <cfRule type="expression" dxfId="314" priority="14" stopIfTrue="1">
      <formula>LEN(L114)&lt;10</formula>
    </cfRule>
  </conditionalFormatting>
  <conditionalFormatting sqref="C109">
    <cfRule type="expression" dxfId="313" priority="15" stopIfTrue="1">
      <formula>ISERROR(K107/E107)</formula>
    </cfRule>
    <cfRule type="expression" dxfId="312" priority="16" stopIfTrue="1">
      <formula>(C109)&gt;1</formula>
    </cfRule>
  </conditionalFormatting>
  <conditionalFormatting sqref="E107:F107 K107">
    <cfRule type="cellIs" dxfId="311" priority="17" stopIfTrue="1" operator="equal">
      <formula>0</formula>
    </cfRule>
  </conditionalFormatting>
  <conditionalFormatting sqref="A7:A106">
    <cfRule type="expression" dxfId="310" priority="18" stopIfTrue="1">
      <formula>ISBLANK(B7)</formula>
    </cfRule>
    <cfRule type="expression" dxfId="309" priority="19" stopIfTrue="1">
      <formula>ISERR($E$4)</formula>
    </cfRule>
  </conditionalFormatting>
  <conditionalFormatting sqref="E4">
    <cfRule type="expression" dxfId="308" priority="20" stopIfTrue="1">
      <formula>ISERR(E4)</formula>
    </cfRule>
    <cfRule type="cellIs" dxfId="307" priority="21" stopIfTrue="1" operator="lessThan">
      <formula>0</formula>
    </cfRule>
  </conditionalFormatting>
  <conditionalFormatting sqref="D4">
    <cfRule type="expression" dxfId="306" priority="22" stopIfTrue="1">
      <formula>ISERR(E4)</formula>
    </cfRule>
  </conditionalFormatting>
  <conditionalFormatting sqref="E7:E106">
    <cfRule type="expression" dxfId="305" priority="6" stopIfTrue="1">
      <formula>(E7)&gt;100</formula>
    </cfRule>
  </conditionalFormatting>
  <conditionalFormatting sqref="K7:K106">
    <cfRule type="expression" dxfId="304" priority="5" stopIfTrue="1">
      <formula>(F7+K7)&gt;E7</formula>
    </cfRule>
  </conditionalFormatting>
  <conditionalFormatting sqref="F7:F8">
    <cfRule type="expression" dxfId="303" priority="3" stopIfTrue="1">
      <formula>(F7)&gt;100</formula>
    </cfRule>
  </conditionalFormatting>
  <conditionalFormatting sqref="G7:G8">
    <cfRule type="expression" dxfId="302" priority="4" stopIfTrue="1">
      <formula>(G7)&gt;7</formula>
    </cfRule>
  </conditionalFormatting>
  <conditionalFormatting sqref="F9:F106">
    <cfRule type="expression" dxfId="301" priority="1" stopIfTrue="1">
      <formula>(F9)&gt;100</formula>
    </cfRule>
  </conditionalFormatting>
  <conditionalFormatting sqref="G9:G106">
    <cfRule type="expression" dxfId="30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161</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16</v>
      </c>
      <c r="Y2" s="31" t="str">
        <f>IF(LEN(X1)=7,MID(X1,2,2),MID(X1,3,2))</f>
        <v>1</v>
      </c>
      <c r="Z2" s="31" t="str">
        <f>IF(LEN(X1)=7,RIGHT(X1,4),RIGHT(X1,4))</f>
        <v>161</v>
      </c>
    </row>
    <row r="3" spans="1:26" s="6" customFormat="1" ht="17.399999999999999" x14ac:dyDescent="0.3">
      <c r="B3" s="7"/>
      <c r="C3" s="150"/>
      <c r="D3" s="150"/>
      <c r="E3" s="150"/>
      <c r="F3" s="2"/>
      <c r="G3" s="2"/>
      <c r="H3" s="2"/>
      <c r="I3" s="2"/>
      <c r="J3" s="2"/>
      <c r="K3" s="4"/>
      <c r="L3" s="8"/>
      <c r="X3" s="31" t="str">
        <f>CONCATENATE(Z2,"-",Y2,"-",X2)</f>
        <v>161-1-16</v>
      </c>
      <c r="Y3" s="31"/>
      <c r="Z3" s="31"/>
    </row>
    <row r="4" spans="1:26" s="6" customFormat="1" ht="16.2" thickBot="1" x14ac:dyDescent="0.35">
      <c r="A4" s="151" t="s">
        <v>16</v>
      </c>
      <c r="B4" s="151"/>
      <c r="C4" s="151"/>
      <c r="D4" s="66">
        <f>'Sem 23'!D4+7</f>
        <v>161</v>
      </c>
      <c r="E4" s="19">
        <f>ROUNDUP((D4/7-4043),0)</f>
        <v>-4020</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23'!E108)</f>
        <v>0</v>
      </c>
      <c r="F108" s="18"/>
      <c r="G108" s="17"/>
      <c r="H108" s="17"/>
      <c r="I108" s="17"/>
      <c r="J108" s="17"/>
      <c r="K108" s="121">
        <f>(K107+ 'Sem 23'!K108)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299" priority="8" stopIfTrue="1">
      <formula>LEN(H1)&gt;10</formula>
    </cfRule>
    <cfRule type="expression" dxfId="298" priority="9" stopIfTrue="1">
      <formula>LEN(H1)&lt;7</formula>
    </cfRule>
  </conditionalFormatting>
  <conditionalFormatting sqref="B7:B106">
    <cfRule type="expression" dxfId="297" priority="10" stopIfTrue="1">
      <formula>LEN(B7)&lt;&gt;9</formula>
    </cfRule>
  </conditionalFormatting>
  <conditionalFormatting sqref="H7:H106">
    <cfRule type="expression" dxfId="296" priority="12" stopIfTrue="1">
      <formula>(H7)&gt;7</formula>
    </cfRule>
  </conditionalFormatting>
  <conditionalFormatting sqref="I7:J106">
    <cfRule type="expression" dxfId="295" priority="13" stopIfTrue="1">
      <formula>(I7)&gt;9999</formula>
    </cfRule>
  </conditionalFormatting>
  <conditionalFormatting sqref="L114">
    <cfRule type="expression" dxfId="294" priority="14" stopIfTrue="1">
      <formula>LEN(L114)&lt;10</formula>
    </cfRule>
  </conditionalFormatting>
  <conditionalFormatting sqref="C109">
    <cfRule type="expression" dxfId="293" priority="15" stopIfTrue="1">
      <formula>ISERROR(K107/E107)</formula>
    </cfRule>
    <cfRule type="expression" dxfId="292" priority="16" stopIfTrue="1">
      <formula>(C109)&gt;1</formula>
    </cfRule>
  </conditionalFormatting>
  <conditionalFormatting sqref="E107:F107 K107">
    <cfRule type="cellIs" dxfId="291" priority="17" stopIfTrue="1" operator="equal">
      <formula>0</formula>
    </cfRule>
  </conditionalFormatting>
  <conditionalFormatting sqref="A7:A106">
    <cfRule type="expression" dxfId="290" priority="18" stopIfTrue="1">
      <formula>ISBLANK(B7)</formula>
    </cfRule>
    <cfRule type="expression" dxfId="289" priority="19" stopIfTrue="1">
      <formula>ISERR($E$4)</formula>
    </cfRule>
  </conditionalFormatting>
  <conditionalFormatting sqref="E4">
    <cfRule type="expression" dxfId="288" priority="20" stopIfTrue="1">
      <formula>ISERR(E4)</formula>
    </cfRule>
    <cfRule type="cellIs" dxfId="287" priority="21" stopIfTrue="1" operator="lessThan">
      <formula>0</formula>
    </cfRule>
  </conditionalFormatting>
  <conditionalFormatting sqref="D4">
    <cfRule type="expression" dxfId="286" priority="22" stopIfTrue="1">
      <formula>ISERR(E4)</formula>
    </cfRule>
  </conditionalFormatting>
  <conditionalFormatting sqref="E7:E106">
    <cfRule type="expression" dxfId="285" priority="6" stopIfTrue="1">
      <formula>(E7)&gt;100</formula>
    </cfRule>
  </conditionalFormatting>
  <conditionalFormatting sqref="K7:K106">
    <cfRule type="expression" dxfId="284" priority="5" stopIfTrue="1">
      <formula>(F7+K7)&gt;E7</formula>
    </cfRule>
  </conditionalFormatting>
  <conditionalFormatting sqref="F7:F8">
    <cfRule type="expression" dxfId="283" priority="3" stopIfTrue="1">
      <formula>(F7)&gt;100</formula>
    </cfRule>
  </conditionalFormatting>
  <conditionalFormatting sqref="G7:G8">
    <cfRule type="expression" dxfId="282" priority="4" stopIfTrue="1">
      <formula>(G7)&gt;7</formula>
    </cfRule>
  </conditionalFormatting>
  <conditionalFormatting sqref="F9:F106">
    <cfRule type="expression" dxfId="281" priority="1" stopIfTrue="1">
      <formula>(F9)&gt;100</formula>
    </cfRule>
  </conditionalFormatting>
  <conditionalFormatting sqref="G9:G106">
    <cfRule type="expression" dxfId="28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168</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16</v>
      </c>
      <c r="Y2" s="31" t="str">
        <f>IF(LEN(X1)=7,MID(X1,2,2),MID(X1,3,2))</f>
        <v>8</v>
      </c>
      <c r="Z2" s="31" t="str">
        <f>IF(LEN(X1)=7,RIGHT(X1,4),RIGHT(X1,4))</f>
        <v>168</v>
      </c>
    </row>
    <row r="3" spans="1:26" s="6" customFormat="1" ht="17.399999999999999" x14ac:dyDescent="0.3">
      <c r="B3" s="7"/>
      <c r="C3" s="150"/>
      <c r="D3" s="150"/>
      <c r="E3" s="150"/>
      <c r="F3" s="2"/>
      <c r="G3" s="2"/>
      <c r="H3" s="2"/>
      <c r="I3" s="2"/>
      <c r="J3" s="2"/>
      <c r="K3" s="4"/>
      <c r="L3" s="8"/>
      <c r="X3" s="31" t="str">
        <f>CONCATENATE(Z2,"-",Y2,"-",X2)</f>
        <v>168-8-16</v>
      </c>
      <c r="Y3" s="31"/>
      <c r="Z3" s="31"/>
    </row>
    <row r="4" spans="1:26" s="6" customFormat="1" ht="16.2" thickBot="1" x14ac:dyDescent="0.35">
      <c r="A4" s="151" t="s">
        <v>16</v>
      </c>
      <c r="B4" s="151"/>
      <c r="C4" s="151"/>
      <c r="D4" s="66">
        <f>'Sem 24'!D4+7</f>
        <v>168</v>
      </c>
      <c r="E4" s="19">
        <f>ROUNDUP((D4/7-4043),0)</f>
        <v>-4019</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24'!E108)</f>
        <v>0</v>
      </c>
      <c r="F108" s="18"/>
      <c r="G108" s="17"/>
      <c r="H108" s="17"/>
      <c r="I108" s="17"/>
      <c r="J108" s="17"/>
      <c r="K108" s="121">
        <f>(K107+ 'Sem 24'!K108)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279" priority="8" stopIfTrue="1">
      <formula>LEN(H1)&gt;10</formula>
    </cfRule>
    <cfRule type="expression" dxfId="278" priority="9" stopIfTrue="1">
      <formula>LEN(H1)&lt;7</formula>
    </cfRule>
  </conditionalFormatting>
  <conditionalFormatting sqref="B7:B106">
    <cfRule type="expression" dxfId="277" priority="10" stopIfTrue="1">
      <formula>LEN(B7)&lt;&gt;9</formula>
    </cfRule>
  </conditionalFormatting>
  <conditionalFormatting sqref="H7:H106">
    <cfRule type="expression" dxfId="276" priority="12" stopIfTrue="1">
      <formula>(H7)&gt;7</formula>
    </cfRule>
  </conditionalFormatting>
  <conditionalFormatting sqref="I7:J106">
    <cfRule type="expression" dxfId="275" priority="13" stopIfTrue="1">
      <formula>(I7)&gt;9999</formula>
    </cfRule>
  </conditionalFormatting>
  <conditionalFormatting sqref="L114">
    <cfRule type="expression" dxfId="274" priority="14" stopIfTrue="1">
      <formula>LEN(L114)&lt;10</formula>
    </cfRule>
  </conditionalFormatting>
  <conditionalFormatting sqref="C109">
    <cfRule type="expression" dxfId="273" priority="15" stopIfTrue="1">
      <formula>ISERROR(K107/E107)</formula>
    </cfRule>
    <cfRule type="expression" dxfId="272" priority="16" stopIfTrue="1">
      <formula>(C109)&gt;1</formula>
    </cfRule>
  </conditionalFormatting>
  <conditionalFormatting sqref="E107:F107 K107">
    <cfRule type="cellIs" dxfId="271" priority="17" stopIfTrue="1" operator="equal">
      <formula>0</formula>
    </cfRule>
  </conditionalFormatting>
  <conditionalFormatting sqref="A7:A106">
    <cfRule type="expression" dxfId="270" priority="18" stopIfTrue="1">
      <formula>ISBLANK(B7)</formula>
    </cfRule>
    <cfRule type="expression" dxfId="269" priority="19" stopIfTrue="1">
      <formula>ISERR($E$4)</formula>
    </cfRule>
  </conditionalFormatting>
  <conditionalFormatting sqref="E4">
    <cfRule type="expression" dxfId="268" priority="20" stopIfTrue="1">
      <formula>ISERR(E4)</formula>
    </cfRule>
    <cfRule type="cellIs" dxfId="267" priority="21" stopIfTrue="1" operator="lessThan">
      <formula>0</formula>
    </cfRule>
  </conditionalFormatting>
  <conditionalFormatting sqref="D4">
    <cfRule type="expression" dxfId="266" priority="22" stopIfTrue="1">
      <formula>ISERR(E4)</formula>
    </cfRule>
  </conditionalFormatting>
  <conditionalFormatting sqref="E7:E106">
    <cfRule type="expression" dxfId="265" priority="6" stopIfTrue="1">
      <formula>(E7)&gt;100</formula>
    </cfRule>
  </conditionalFormatting>
  <conditionalFormatting sqref="K7:K106">
    <cfRule type="expression" dxfId="264" priority="5" stopIfTrue="1">
      <formula>(F7+K7)&gt;E7</formula>
    </cfRule>
  </conditionalFormatting>
  <conditionalFormatting sqref="F7:F8">
    <cfRule type="expression" dxfId="263" priority="3" stopIfTrue="1">
      <formula>(F7)&gt;100</formula>
    </cfRule>
  </conditionalFormatting>
  <conditionalFormatting sqref="G7:G8">
    <cfRule type="expression" dxfId="262" priority="4" stopIfTrue="1">
      <formula>(G7)&gt;7</formula>
    </cfRule>
  </conditionalFormatting>
  <conditionalFormatting sqref="F9:F106">
    <cfRule type="expression" dxfId="261" priority="1" stopIfTrue="1">
      <formula>(F9)&gt;100</formula>
    </cfRule>
  </conditionalFormatting>
  <conditionalFormatting sqref="G9:G106">
    <cfRule type="expression" dxfId="26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175</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17</v>
      </c>
      <c r="Y2" s="31" t="str">
        <f>IF(LEN(X1)=7,MID(X1,2,2),MID(X1,3,2))</f>
        <v>5</v>
      </c>
      <c r="Z2" s="31" t="str">
        <f>IF(LEN(X1)=7,RIGHT(X1,4),RIGHT(X1,4))</f>
        <v>175</v>
      </c>
    </row>
    <row r="3" spans="1:26" s="6" customFormat="1" ht="17.399999999999999" x14ac:dyDescent="0.3">
      <c r="B3" s="7"/>
      <c r="C3" s="150"/>
      <c r="D3" s="150"/>
      <c r="E3" s="150"/>
      <c r="F3" s="2"/>
      <c r="G3" s="2"/>
      <c r="H3" s="2"/>
      <c r="I3" s="2"/>
      <c r="J3" s="2"/>
      <c r="K3" s="4"/>
      <c r="L3" s="8"/>
      <c r="X3" s="31" t="str">
        <f>CONCATENATE(Z2,"-",Y2,"-",X2)</f>
        <v>175-5-17</v>
      </c>
      <c r="Y3" s="31"/>
      <c r="Z3" s="31"/>
    </row>
    <row r="4" spans="1:26" s="6" customFormat="1" ht="16.2" thickBot="1" x14ac:dyDescent="0.35">
      <c r="A4" s="151" t="s">
        <v>16</v>
      </c>
      <c r="B4" s="151"/>
      <c r="C4" s="151"/>
      <c r="D4" s="66">
        <f>'Sem 25'!D4+7</f>
        <v>175</v>
      </c>
      <c r="E4" s="19">
        <f>ROUNDUP((D4/7-4043),0)</f>
        <v>-4018</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25'!E108)</f>
        <v>0</v>
      </c>
      <c r="F108" s="18"/>
      <c r="G108" s="17"/>
      <c r="H108" s="17"/>
      <c r="I108" s="17"/>
      <c r="J108" s="17"/>
      <c r="K108" s="121">
        <f>(K107+ 'Sem 25'!K108)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259" priority="8" stopIfTrue="1">
      <formula>LEN(H1)&gt;10</formula>
    </cfRule>
    <cfRule type="expression" dxfId="258" priority="9" stopIfTrue="1">
      <formula>LEN(H1)&lt;7</formula>
    </cfRule>
  </conditionalFormatting>
  <conditionalFormatting sqref="B7:B106">
    <cfRule type="expression" dxfId="257" priority="10" stopIfTrue="1">
      <formula>LEN(B7)&lt;&gt;9</formula>
    </cfRule>
  </conditionalFormatting>
  <conditionalFormatting sqref="H7:H106">
    <cfRule type="expression" dxfId="256" priority="12" stopIfTrue="1">
      <formula>(H7)&gt;7</formula>
    </cfRule>
  </conditionalFormatting>
  <conditionalFormatting sqref="I7:J106">
    <cfRule type="expression" dxfId="255" priority="13" stopIfTrue="1">
      <formula>(I7)&gt;9999</formula>
    </cfRule>
  </conditionalFormatting>
  <conditionalFormatting sqref="L114">
    <cfRule type="expression" dxfId="254" priority="14" stopIfTrue="1">
      <formula>LEN(L114)&lt;10</formula>
    </cfRule>
  </conditionalFormatting>
  <conditionalFormatting sqref="C109">
    <cfRule type="expression" dxfId="253" priority="15" stopIfTrue="1">
      <formula>ISERROR(K107/E107)</formula>
    </cfRule>
    <cfRule type="expression" dxfId="252" priority="16" stopIfTrue="1">
      <formula>(C109)&gt;1</formula>
    </cfRule>
  </conditionalFormatting>
  <conditionalFormatting sqref="E107:F107 K107">
    <cfRule type="cellIs" dxfId="251" priority="17" stopIfTrue="1" operator="equal">
      <formula>0</formula>
    </cfRule>
  </conditionalFormatting>
  <conditionalFormatting sqref="A7:A106">
    <cfRule type="expression" dxfId="250" priority="18" stopIfTrue="1">
      <formula>ISBLANK(B7)</formula>
    </cfRule>
    <cfRule type="expression" dxfId="249" priority="19" stopIfTrue="1">
      <formula>ISERR($E$4)</formula>
    </cfRule>
  </conditionalFormatting>
  <conditionalFormatting sqref="E4">
    <cfRule type="expression" dxfId="248" priority="20" stopIfTrue="1">
      <formula>ISERR(E4)</formula>
    </cfRule>
    <cfRule type="cellIs" dxfId="247" priority="21" stopIfTrue="1" operator="lessThan">
      <formula>0</formula>
    </cfRule>
  </conditionalFormatting>
  <conditionalFormatting sqref="D4">
    <cfRule type="expression" dxfId="246" priority="22" stopIfTrue="1">
      <formula>ISERR(E4)</formula>
    </cfRule>
  </conditionalFormatting>
  <conditionalFormatting sqref="E7:E106">
    <cfRule type="expression" dxfId="245" priority="6" stopIfTrue="1">
      <formula>(E7)&gt;100</formula>
    </cfRule>
  </conditionalFormatting>
  <conditionalFormatting sqref="K7:K106">
    <cfRule type="expression" dxfId="244" priority="5" stopIfTrue="1">
      <formula>(F7+K7)&gt;E7</formula>
    </cfRule>
  </conditionalFormatting>
  <conditionalFormatting sqref="F7:F8">
    <cfRule type="expression" dxfId="243" priority="3" stopIfTrue="1">
      <formula>(F7)&gt;100</formula>
    </cfRule>
  </conditionalFormatting>
  <conditionalFormatting sqref="G7:G8">
    <cfRule type="expression" dxfId="242" priority="4" stopIfTrue="1">
      <formula>(G7)&gt;7</formula>
    </cfRule>
  </conditionalFormatting>
  <conditionalFormatting sqref="F9:F106">
    <cfRule type="expression" dxfId="241" priority="1" stopIfTrue="1">
      <formula>(F9)&gt;100</formula>
    </cfRule>
  </conditionalFormatting>
  <conditionalFormatting sqref="G9:G106">
    <cfRule type="expression" dxfId="24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182</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18</v>
      </c>
      <c r="Y2" s="31" t="str">
        <f>IF(LEN(X1)=7,MID(X1,2,2),MID(X1,3,2))</f>
        <v>2</v>
      </c>
      <c r="Z2" s="31" t="str">
        <f>IF(LEN(X1)=7,RIGHT(X1,4),RIGHT(X1,4))</f>
        <v>182</v>
      </c>
    </row>
    <row r="3" spans="1:26" s="6" customFormat="1" ht="17.399999999999999" x14ac:dyDescent="0.3">
      <c r="B3" s="7"/>
      <c r="C3" s="150"/>
      <c r="D3" s="150"/>
      <c r="E3" s="150"/>
      <c r="F3" s="2"/>
      <c r="G3" s="2"/>
      <c r="H3" s="2"/>
      <c r="I3" s="2"/>
      <c r="J3" s="2"/>
      <c r="K3" s="4"/>
      <c r="L3" s="8"/>
      <c r="X3" s="31" t="str">
        <f>CONCATENATE(Z2,"-",Y2,"-",X2)</f>
        <v>182-2-18</v>
      </c>
      <c r="Y3" s="31"/>
      <c r="Z3" s="31"/>
    </row>
    <row r="4" spans="1:26" s="6" customFormat="1" ht="16.2" thickBot="1" x14ac:dyDescent="0.35">
      <c r="A4" s="151" t="s">
        <v>16</v>
      </c>
      <c r="B4" s="151"/>
      <c r="C4" s="151"/>
      <c r="D4" s="66">
        <f>'Sem 26'!D4+7</f>
        <v>182</v>
      </c>
      <c r="E4" s="19">
        <f>ROUNDUP((D4/7-4043),0)</f>
        <v>-4017</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26'!E108)</f>
        <v>0</v>
      </c>
      <c r="F108" s="18"/>
      <c r="G108" s="17"/>
      <c r="H108" s="17"/>
      <c r="I108" s="17"/>
      <c r="J108" s="17"/>
      <c r="K108" s="121">
        <f>(K107+ 'Sem 26'!K108)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239" priority="8" stopIfTrue="1">
      <formula>LEN(H1)&gt;10</formula>
    </cfRule>
    <cfRule type="expression" dxfId="238" priority="9" stopIfTrue="1">
      <formula>LEN(H1)&lt;7</formula>
    </cfRule>
  </conditionalFormatting>
  <conditionalFormatting sqref="B7:B106">
    <cfRule type="expression" dxfId="237" priority="10" stopIfTrue="1">
      <formula>LEN(B7)&lt;&gt;9</formula>
    </cfRule>
  </conditionalFormatting>
  <conditionalFormatting sqref="H7:H106">
    <cfRule type="expression" dxfId="236" priority="12" stopIfTrue="1">
      <formula>(H7)&gt;7</formula>
    </cfRule>
  </conditionalFormatting>
  <conditionalFormatting sqref="I7:J106">
    <cfRule type="expression" dxfId="235" priority="13" stopIfTrue="1">
      <formula>(I7)&gt;9999</formula>
    </cfRule>
  </conditionalFormatting>
  <conditionalFormatting sqref="L114">
    <cfRule type="expression" dxfId="234" priority="14" stopIfTrue="1">
      <formula>LEN(L114)&lt;10</formula>
    </cfRule>
  </conditionalFormatting>
  <conditionalFormatting sqref="C109">
    <cfRule type="expression" dxfId="233" priority="15" stopIfTrue="1">
      <formula>ISERROR(K107/E107)</formula>
    </cfRule>
    <cfRule type="expression" dxfId="232" priority="16" stopIfTrue="1">
      <formula>(C109)&gt;1</formula>
    </cfRule>
  </conditionalFormatting>
  <conditionalFormatting sqref="E107:F107 K107">
    <cfRule type="cellIs" dxfId="231" priority="17" stopIfTrue="1" operator="equal">
      <formula>0</formula>
    </cfRule>
  </conditionalFormatting>
  <conditionalFormatting sqref="A7:A106">
    <cfRule type="expression" dxfId="230" priority="18" stopIfTrue="1">
      <formula>ISBLANK(B7)</formula>
    </cfRule>
    <cfRule type="expression" dxfId="229" priority="19" stopIfTrue="1">
      <formula>ISERR($E$4)</formula>
    </cfRule>
  </conditionalFormatting>
  <conditionalFormatting sqref="E4">
    <cfRule type="expression" dxfId="228" priority="20" stopIfTrue="1">
      <formula>ISERR(E4)</formula>
    </cfRule>
    <cfRule type="cellIs" dxfId="227" priority="21" stopIfTrue="1" operator="lessThan">
      <formula>0</formula>
    </cfRule>
  </conditionalFormatting>
  <conditionalFormatting sqref="D4">
    <cfRule type="expression" dxfId="226" priority="22" stopIfTrue="1">
      <formula>ISERR(E4)</formula>
    </cfRule>
  </conditionalFormatting>
  <conditionalFormatting sqref="E7:E106">
    <cfRule type="expression" dxfId="225" priority="6" stopIfTrue="1">
      <formula>(E7)&gt;100</formula>
    </cfRule>
  </conditionalFormatting>
  <conditionalFormatting sqref="K7:K106">
    <cfRule type="expression" dxfId="224" priority="5" stopIfTrue="1">
      <formula>(F7+K7)&gt;E7</formula>
    </cfRule>
  </conditionalFormatting>
  <conditionalFormatting sqref="F7:F8">
    <cfRule type="expression" dxfId="223" priority="3" stopIfTrue="1">
      <formula>(F7)&gt;100</formula>
    </cfRule>
  </conditionalFormatting>
  <conditionalFormatting sqref="G7:G8">
    <cfRule type="expression" dxfId="222" priority="4" stopIfTrue="1">
      <formula>(G7)&gt;7</formula>
    </cfRule>
  </conditionalFormatting>
  <conditionalFormatting sqref="F9:F106">
    <cfRule type="expression" dxfId="221" priority="1" stopIfTrue="1">
      <formula>(F9)&gt;100</formula>
    </cfRule>
  </conditionalFormatting>
  <conditionalFormatting sqref="G9:G106">
    <cfRule type="expression" dxfId="22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189</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18</v>
      </c>
      <c r="Y2" s="31" t="str">
        <f>IF(LEN(X1)=7,MID(X1,2,2),MID(X1,3,2))</f>
        <v>9</v>
      </c>
      <c r="Z2" s="31" t="str">
        <f>IF(LEN(X1)=7,RIGHT(X1,4),RIGHT(X1,4))</f>
        <v>189</v>
      </c>
    </row>
    <row r="3" spans="1:26" s="6" customFormat="1" ht="17.399999999999999" x14ac:dyDescent="0.3">
      <c r="B3" s="7"/>
      <c r="C3" s="150"/>
      <c r="D3" s="150"/>
      <c r="E3" s="150"/>
      <c r="F3" s="2"/>
      <c r="G3" s="2"/>
      <c r="H3" s="2"/>
      <c r="I3" s="2"/>
      <c r="J3" s="2"/>
      <c r="K3" s="4"/>
      <c r="L3" s="8"/>
      <c r="X3" s="31" t="str">
        <f>CONCATENATE(Z2,"-",Y2,"-",X2)</f>
        <v>189-9-18</v>
      </c>
      <c r="Y3" s="31"/>
      <c r="Z3" s="31"/>
    </row>
    <row r="4" spans="1:26" s="6" customFormat="1" ht="16.2" thickBot="1" x14ac:dyDescent="0.35">
      <c r="A4" s="151" t="s">
        <v>16</v>
      </c>
      <c r="B4" s="151"/>
      <c r="C4" s="151"/>
      <c r="D4" s="66">
        <f>'Sem 27'!D4+7</f>
        <v>189</v>
      </c>
      <c r="E4" s="19">
        <f>ROUNDUP((D4/7-4043),0)</f>
        <v>-4016</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27'!E108)</f>
        <v>0</v>
      </c>
      <c r="F108" s="18"/>
      <c r="G108" s="17"/>
      <c r="H108" s="17"/>
      <c r="I108" s="17"/>
      <c r="J108" s="17"/>
      <c r="K108" s="121">
        <f>(K107+ 'Sem 27'!K108)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219" priority="8" stopIfTrue="1">
      <formula>LEN(H1)&gt;10</formula>
    </cfRule>
    <cfRule type="expression" dxfId="218" priority="9" stopIfTrue="1">
      <formula>LEN(H1)&lt;7</formula>
    </cfRule>
  </conditionalFormatting>
  <conditionalFormatting sqref="B7:B106">
    <cfRule type="expression" dxfId="217" priority="10" stopIfTrue="1">
      <formula>LEN(B7)&lt;&gt;9</formula>
    </cfRule>
  </conditionalFormatting>
  <conditionalFormatting sqref="H7:H106">
    <cfRule type="expression" dxfId="216" priority="12" stopIfTrue="1">
      <formula>(H7)&gt;7</formula>
    </cfRule>
  </conditionalFormatting>
  <conditionalFormatting sqref="I7:J106">
    <cfRule type="expression" dxfId="215" priority="13" stopIfTrue="1">
      <formula>(I7)&gt;9999</formula>
    </cfRule>
  </conditionalFormatting>
  <conditionalFormatting sqref="L114">
    <cfRule type="expression" dxfId="214" priority="14" stopIfTrue="1">
      <formula>LEN(L114)&lt;10</formula>
    </cfRule>
  </conditionalFormatting>
  <conditionalFormatting sqref="C109">
    <cfRule type="expression" dxfId="213" priority="15" stopIfTrue="1">
      <formula>ISERROR(K107/E107)</formula>
    </cfRule>
    <cfRule type="expression" dxfId="212" priority="16" stopIfTrue="1">
      <formula>(C109)&gt;1</formula>
    </cfRule>
  </conditionalFormatting>
  <conditionalFormatting sqref="E107:F107 K107">
    <cfRule type="cellIs" dxfId="211" priority="17" stopIfTrue="1" operator="equal">
      <formula>0</formula>
    </cfRule>
  </conditionalFormatting>
  <conditionalFormatting sqref="A7:A106">
    <cfRule type="expression" dxfId="210" priority="18" stopIfTrue="1">
      <formula>ISBLANK(B7)</formula>
    </cfRule>
    <cfRule type="expression" dxfId="209" priority="19" stopIfTrue="1">
      <formula>ISERR($E$4)</formula>
    </cfRule>
  </conditionalFormatting>
  <conditionalFormatting sqref="E4">
    <cfRule type="expression" dxfId="208" priority="20" stopIfTrue="1">
      <formula>ISERR(E4)</formula>
    </cfRule>
    <cfRule type="cellIs" dxfId="207" priority="21" stopIfTrue="1" operator="lessThan">
      <formula>0</formula>
    </cfRule>
  </conditionalFormatting>
  <conditionalFormatting sqref="D4">
    <cfRule type="expression" dxfId="206" priority="22" stopIfTrue="1">
      <formula>ISERR(E4)</formula>
    </cfRule>
  </conditionalFormatting>
  <conditionalFormatting sqref="E7:E106">
    <cfRule type="expression" dxfId="205" priority="6" stopIfTrue="1">
      <formula>(E7)&gt;100</formula>
    </cfRule>
  </conditionalFormatting>
  <conditionalFormatting sqref="K7:K106">
    <cfRule type="expression" dxfId="204" priority="5" stopIfTrue="1">
      <formula>(F7+K7)&gt;E7</formula>
    </cfRule>
  </conditionalFormatting>
  <conditionalFormatting sqref="F7:F8">
    <cfRule type="expression" dxfId="203" priority="3" stopIfTrue="1">
      <formula>(F7)&gt;100</formula>
    </cfRule>
  </conditionalFormatting>
  <conditionalFormatting sqref="G7:G8">
    <cfRule type="expression" dxfId="202" priority="4" stopIfTrue="1">
      <formula>(G7)&gt;7</formula>
    </cfRule>
  </conditionalFormatting>
  <conditionalFormatting sqref="F9:F106">
    <cfRule type="expression" dxfId="201" priority="1" stopIfTrue="1">
      <formula>(F9)&gt;100</formula>
    </cfRule>
  </conditionalFormatting>
  <conditionalFormatting sqref="G9:G106">
    <cfRule type="expression" dxfId="20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196</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19</v>
      </c>
      <c r="Y2" s="31" t="str">
        <f>IF(LEN(X1)=7,MID(X1,2,2),MID(X1,3,2))</f>
        <v>6</v>
      </c>
      <c r="Z2" s="31" t="str">
        <f>IF(LEN(X1)=7,RIGHT(X1,4),RIGHT(X1,4))</f>
        <v>196</v>
      </c>
    </row>
    <row r="3" spans="1:26" s="6" customFormat="1" ht="17.399999999999999" x14ac:dyDescent="0.3">
      <c r="B3" s="7"/>
      <c r="C3" s="150"/>
      <c r="D3" s="150"/>
      <c r="E3" s="150"/>
      <c r="F3" s="2"/>
      <c r="G3" s="2"/>
      <c r="H3" s="2"/>
      <c r="I3" s="2"/>
      <c r="J3" s="2"/>
      <c r="K3" s="4"/>
      <c r="L3" s="8"/>
      <c r="X3" s="31" t="str">
        <f>CONCATENATE(Z2,"-",Y2,"-",X2)</f>
        <v>196-6-19</v>
      </c>
      <c r="Y3" s="31"/>
      <c r="Z3" s="31"/>
    </row>
    <row r="4" spans="1:26" s="6" customFormat="1" ht="16.2" thickBot="1" x14ac:dyDescent="0.35">
      <c r="A4" s="151" t="s">
        <v>16</v>
      </c>
      <c r="B4" s="151"/>
      <c r="C4" s="151"/>
      <c r="D4" s="66">
        <f>'Sem 28'!D4+7</f>
        <v>196</v>
      </c>
      <c r="E4" s="19">
        <f>ROUNDUP((D4/7-4043),0)</f>
        <v>-4015</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28'!E108)</f>
        <v>0</v>
      </c>
      <c r="F108" s="18"/>
      <c r="G108" s="17"/>
      <c r="H108" s="17"/>
      <c r="I108" s="17"/>
      <c r="J108" s="17"/>
      <c r="K108" s="121">
        <f>(K107+ 'Sem 28'!K108)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199" priority="8" stopIfTrue="1">
      <formula>LEN(H1)&gt;10</formula>
    </cfRule>
    <cfRule type="expression" dxfId="198" priority="9" stopIfTrue="1">
      <formula>LEN(H1)&lt;7</formula>
    </cfRule>
  </conditionalFormatting>
  <conditionalFormatting sqref="B7:B106">
    <cfRule type="expression" dxfId="197" priority="10" stopIfTrue="1">
      <formula>LEN(B7)&lt;&gt;9</formula>
    </cfRule>
  </conditionalFormatting>
  <conditionalFormatting sqref="H7:H106">
    <cfRule type="expression" dxfId="196" priority="12" stopIfTrue="1">
      <formula>(H7)&gt;7</formula>
    </cfRule>
  </conditionalFormatting>
  <conditionalFormatting sqref="I7:J106">
    <cfRule type="expression" dxfId="195" priority="13" stopIfTrue="1">
      <formula>(I7)&gt;9999</formula>
    </cfRule>
  </conditionalFormatting>
  <conditionalFormatting sqref="L114">
    <cfRule type="expression" dxfId="194" priority="14" stopIfTrue="1">
      <formula>LEN(L114)&lt;10</formula>
    </cfRule>
  </conditionalFormatting>
  <conditionalFormatting sqref="C109">
    <cfRule type="expression" dxfId="193" priority="15" stopIfTrue="1">
      <formula>ISERROR(K107/E107)</formula>
    </cfRule>
    <cfRule type="expression" dxfId="192" priority="16" stopIfTrue="1">
      <formula>(C109)&gt;1</formula>
    </cfRule>
  </conditionalFormatting>
  <conditionalFormatting sqref="E107:F107 K107">
    <cfRule type="cellIs" dxfId="191" priority="17" stopIfTrue="1" operator="equal">
      <formula>0</formula>
    </cfRule>
  </conditionalFormatting>
  <conditionalFormatting sqref="A7:A106">
    <cfRule type="expression" dxfId="190" priority="18" stopIfTrue="1">
      <formula>ISBLANK(B7)</formula>
    </cfRule>
    <cfRule type="expression" dxfId="189" priority="19" stopIfTrue="1">
      <formula>ISERR($E$4)</formula>
    </cfRule>
  </conditionalFormatting>
  <conditionalFormatting sqref="E4">
    <cfRule type="expression" dxfId="188" priority="20" stopIfTrue="1">
      <formula>ISERR(E4)</formula>
    </cfRule>
    <cfRule type="cellIs" dxfId="187" priority="21" stopIfTrue="1" operator="lessThan">
      <formula>0</formula>
    </cfRule>
  </conditionalFormatting>
  <conditionalFormatting sqref="D4">
    <cfRule type="expression" dxfId="186" priority="22" stopIfTrue="1">
      <formula>ISERR(E4)</formula>
    </cfRule>
  </conditionalFormatting>
  <conditionalFormatting sqref="E7:E106">
    <cfRule type="expression" dxfId="185" priority="6" stopIfTrue="1">
      <formula>(E7)&gt;100</formula>
    </cfRule>
  </conditionalFormatting>
  <conditionalFormatting sqref="K7:K106">
    <cfRule type="expression" dxfId="184" priority="5" stopIfTrue="1">
      <formula>(F7+K7)&gt;E7</formula>
    </cfRule>
  </conditionalFormatting>
  <conditionalFormatting sqref="F7:F8">
    <cfRule type="expression" dxfId="183" priority="3" stopIfTrue="1">
      <formula>(F7)&gt;100</formula>
    </cfRule>
  </conditionalFormatting>
  <conditionalFormatting sqref="G7:G8">
    <cfRule type="expression" dxfId="182" priority="4" stopIfTrue="1">
      <formula>(G7)&gt;7</formula>
    </cfRule>
  </conditionalFormatting>
  <conditionalFormatting sqref="F9:F106">
    <cfRule type="expression" dxfId="181" priority="1" stopIfTrue="1">
      <formula>(F9)&gt;100</formula>
    </cfRule>
  </conditionalFormatting>
  <conditionalFormatting sqref="G9:G106">
    <cfRule type="expression" dxfId="18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14</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14</v>
      </c>
      <c r="Y2" s="31" t="str">
        <f>IF(LEN(X1)=7,MID(X1,2,2),MID(X1,3,2))</f>
        <v/>
      </c>
      <c r="Z2" s="31" t="str">
        <f>IF(LEN(X1)=7,RIGHT(X1,4),RIGHT(X1,4))</f>
        <v>14</v>
      </c>
    </row>
    <row r="3" spans="1:26" s="6" customFormat="1" ht="17.399999999999999" x14ac:dyDescent="0.3">
      <c r="B3" s="7"/>
      <c r="C3" s="150"/>
      <c r="D3" s="150"/>
      <c r="E3" s="150"/>
      <c r="F3" s="2"/>
      <c r="G3" s="2"/>
      <c r="H3" s="2"/>
      <c r="I3" s="2"/>
      <c r="J3" s="2"/>
      <c r="K3" s="4"/>
      <c r="L3" s="8"/>
      <c r="X3" s="31" t="str">
        <f>CONCATENATE(Z2,"-",Y2,"-",X2)</f>
        <v>14--14</v>
      </c>
      <c r="Y3" s="31"/>
      <c r="Z3" s="31"/>
    </row>
    <row r="4" spans="1:26" s="6" customFormat="1" ht="16.2" thickBot="1" x14ac:dyDescent="0.35">
      <c r="A4" s="151" t="s">
        <v>16</v>
      </c>
      <c r="B4" s="151"/>
      <c r="C4" s="151"/>
      <c r="D4" s="66">
        <f>'Sem 2'!D4+7</f>
        <v>14</v>
      </c>
      <c r="E4" s="19">
        <f>ROUNDUP((D4/7-4043),0)</f>
        <v>-4041</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2'!E108)</f>
        <v>0</v>
      </c>
      <c r="F108" s="18"/>
      <c r="G108" s="17"/>
      <c r="H108" s="17"/>
      <c r="I108" s="17"/>
      <c r="J108" s="17"/>
      <c r="K108" s="121">
        <f>(K107+ 'Sem 2'!K108)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719" priority="8" stopIfTrue="1">
      <formula>LEN(H1)&gt;10</formula>
    </cfRule>
    <cfRule type="expression" dxfId="718" priority="9" stopIfTrue="1">
      <formula>LEN(H1)&lt;7</formula>
    </cfRule>
  </conditionalFormatting>
  <conditionalFormatting sqref="B7:B106">
    <cfRule type="expression" dxfId="717" priority="10" stopIfTrue="1">
      <formula>LEN(B7)&lt;&gt;9</formula>
    </cfRule>
  </conditionalFormatting>
  <conditionalFormatting sqref="H7:H106">
    <cfRule type="expression" dxfId="716" priority="12" stopIfTrue="1">
      <formula>(H7)&gt;7</formula>
    </cfRule>
  </conditionalFormatting>
  <conditionalFormatting sqref="I7:J106">
    <cfRule type="expression" dxfId="715" priority="13" stopIfTrue="1">
      <formula>(I7)&gt;9999</formula>
    </cfRule>
  </conditionalFormatting>
  <conditionalFormatting sqref="L114">
    <cfRule type="expression" dxfId="714" priority="14" stopIfTrue="1">
      <formula>LEN(L114)&lt;10</formula>
    </cfRule>
  </conditionalFormatting>
  <conditionalFormatting sqref="C109">
    <cfRule type="expression" dxfId="713" priority="15" stopIfTrue="1">
      <formula>ISERROR(K107/E107)</formula>
    </cfRule>
    <cfRule type="expression" dxfId="712" priority="16" stopIfTrue="1">
      <formula>(C109)&gt;1</formula>
    </cfRule>
  </conditionalFormatting>
  <conditionalFormatting sqref="E107:F107 K107">
    <cfRule type="cellIs" dxfId="711" priority="17" stopIfTrue="1" operator="equal">
      <formula>0</formula>
    </cfRule>
  </conditionalFormatting>
  <conditionalFormatting sqref="A7:A106">
    <cfRule type="expression" dxfId="710" priority="18" stopIfTrue="1">
      <formula>ISBLANK(B7)</formula>
    </cfRule>
    <cfRule type="expression" dxfId="709" priority="19" stopIfTrue="1">
      <formula>ISERR($E$4)</formula>
    </cfRule>
  </conditionalFormatting>
  <conditionalFormatting sqref="E4">
    <cfRule type="expression" dxfId="708" priority="20" stopIfTrue="1">
      <formula>ISERR(E4)</formula>
    </cfRule>
    <cfRule type="cellIs" dxfId="707" priority="21" stopIfTrue="1" operator="lessThan">
      <formula>0</formula>
    </cfRule>
  </conditionalFormatting>
  <conditionalFormatting sqref="D4">
    <cfRule type="expression" dxfId="706" priority="22" stopIfTrue="1">
      <formula>ISERR(E4)</formula>
    </cfRule>
  </conditionalFormatting>
  <conditionalFormatting sqref="E7:E106">
    <cfRule type="expression" dxfId="705" priority="6" stopIfTrue="1">
      <formula>(E7)&gt;100</formula>
    </cfRule>
  </conditionalFormatting>
  <conditionalFormatting sqref="K7:K106">
    <cfRule type="expression" dxfId="704" priority="5" stopIfTrue="1">
      <formula>(F7+K7)&gt;E7</formula>
    </cfRule>
  </conditionalFormatting>
  <conditionalFormatting sqref="F7:F8">
    <cfRule type="expression" dxfId="703" priority="3" stopIfTrue="1">
      <formula>(F7)&gt;100</formula>
    </cfRule>
  </conditionalFormatting>
  <conditionalFormatting sqref="G7:G8">
    <cfRule type="expression" dxfId="702" priority="4" stopIfTrue="1">
      <formula>(G7)&gt;7</formula>
    </cfRule>
  </conditionalFormatting>
  <conditionalFormatting sqref="F9:F106">
    <cfRule type="expression" dxfId="701" priority="1" stopIfTrue="1">
      <formula>(F9)&gt;100</formula>
    </cfRule>
  </conditionalFormatting>
  <conditionalFormatting sqref="G9:G106">
    <cfRule type="expression" dxfId="70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203</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20</v>
      </c>
      <c r="Y2" s="31" t="str">
        <f>IF(LEN(X1)=7,MID(X1,2,2),MID(X1,3,2))</f>
        <v>3</v>
      </c>
      <c r="Z2" s="31" t="str">
        <f>IF(LEN(X1)=7,RIGHT(X1,4),RIGHT(X1,4))</f>
        <v>203</v>
      </c>
    </row>
    <row r="3" spans="1:26" s="6" customFormat="1" ht="17.399999999999999" x14ac:dyDescent="0.3">
      <c r="B3" s="7"/>
      <c r="C3" s="150"/>
      <c r="D3" s="150"/>
      <c r="E3" s="150"/>
      <c r="F3" s="2"/>
      <c r="G3" s="2"/>
      <c r="H3" s="2"/>
      <c r="I3" s="2"/>
      <c r="J3" s="2"/>
      <c r="K3" s="4"/>
      <c r="L3" s="8"/>
      <c r="X3" s="31" t="str">
        <f>CONCATENATE(Z2,"-",Y2,"-",X2)</f>
        <v>203-3-20</v>
      </c>
      <c r="Y3" s="31"/>
      <c r="Z3" s="31"/>
    </row>
    <row r="4" spans="1:26" s="6" customFormat="1" ht="16.2" thickBot="1" x14ac:dyDescent="0.35">
      <c r="A4" s="151" t="s">
        <v>16</v>
      </c>
      <c r="B4" s="151"/>
      <c r="C4" s="151"/>
      <c r="D4" s="66">
        <f>'Sem 29'!D4+7</f>
        <v>203</v>
      </c>
      <c r="E4" s="19">
        <f>ROUNDUP((D4/7-4043),0)</f>
        <v>-4014</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29'!E108)</f>
        <v>0</v>
      </c>
      <c r="F108" s="18"/>
      <c r="G108" s="17"/>
      <c r="H108" s="17"/>
      <c r="I108" s="17"/>
      <c r="J108" s="17"/>
      <c r="K108" s="121">
        <f>(K107+ 'Sem 29'!K108)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179" priority="8" stopIfTrue="1">
      <formula>LEN(H1)&gt;10</formula>
    </cfRule>
    <cfRule type="expression" dxfId="178" priority="9" stopIfTrue="1">
      <formula>LEN(H1)&lt;7</formula>
    </cfRule>
  </conditionalFormatting>
  <conditionalFormatting sqref="B7:B106">
    <cfRule type="expression" dxfId="177" priority="10" stopIfTrue="1">
      <formula>LEN(B7)&lt;&gt;9</formula>
    </cfRule>
  </conditionalFormatting>
  <conditionalFormatting sqref="H7:H106">
    <cfRule type="expression" dxfId="176" priority="12" stopIfTrue="1">
      <formula>(H7)&gt;7</formula>
    </cfRule>
  </conditionalFormatting>
  <conditionalFormatting sqref="I7:J106">
    <cfRule type="expression" dxfId="175" priority="13" stopIfTrue="1">
      <formula>(I7)&gt;9999</formula>
    </cfRule>
  </conditionalFormatting>
  <conditionalFormatting sqref="L114">
    <cfRule type="expression" dxfId="174" priority="14" stopIfTrue="1">
      <formula>LEN(L114)&lt;10</formula>
    </cfRule>
  </conditionalFormatting>
  <conditionalFormatting sqref="C109">
    <cfRule type="expression" dxfId="173" priority="15" stopIfTrue="1">
      <formula>ISERROR(K107/E107)</formula>
    </cfRule>
    <cfRule type="expression" dxfId="172" priority="16" stopIfTrue="1">
      <formula>(C109)&gt;1</formula>
    </cfRule>
  </conditionalFormatting>
  <conditionalFormatting sqref="E107:F107 K107">
    <cfRule type="cellIs" dxfId="171" priority="17" stopIfTrue="1" operator="equal">
      <formula>0</formula>
    </cfRule>
  </conditionalFormatting>
  <conditionalFormatting sqref="A7:A106">
    <cfRule type="expression" dxfId="170" priority="18" stopIfTrue="1">
      <formula>ISBLANK(B7)</formula>
    </cfRule>
    <cfRule type="expression" dxfId="169" priority="19" stopIfTrue="1">
      <formula>ISERR($E$4)</formula>
    </cfRule>
  </conditionalFormatting>
  <conditionalFormatting sqref="E4">
    <cfRule type="expression" dxfId="168" priority="20" stopIfTrue="1">
      <formula>ISERR(E4)</formula>
    </cfRule>
    <cfRule type="cellIs" dxfId="167" priority="21" stopIfTrue="1" operator="lessThan">
      <formula>0</formula>
    </cfRule>
  </conditionalFormatting>
  <conditionalFormatting sqref="D4">
    <cfRule type="expression" dxfId="166" priority="22" stopIfTrue="1">
      <formula>ISERR(E4)</formula>
    </cfRule>
  </conditionalFormatting>
  <conditionalFormatting sqref="E7:E106">
    <cfRule type="expression" dxfId="165" priority="6" stopIfTrue="1">
      <formula>(E7)&gt;100</formula>
    </cfRule>
  </conditionalFormatting>
  <conditionalFormatting sqref="K7:K106">
    <cfRule type="expression" dxfId="164" priority="5" stopIfTrue="1">
      <formula>(F7+K7)&gt;E7</formula>
    </cfRule>
  </conditionalFormatting>
  <conditionalFormatting sqref="F7:F8">
    <cfRule type="expression" dxfId="163" priority="3" stopIfTrue="1">
      <formula>(F7)&gt;100</formula>
    </cfRule>
  </conditionalFormatting>
  <conditionalFormatting sqref="G7:G8">
    <cfRule type="expression" dxfId="162" priority="4" stopIfTrue="1">
      <formula>(G7)&gt;7</formula>
    </cfRule>
  </conditionalFormatting>
  <conditionalFormatting sqref="F9:F106">
    <cfRule type="expression" dxfId="161" priority="1" stopIfTrue="1">
      <formula>(F9)&gt;100</formula>
    </cfRule>
  </conditionalFormatting>
  <conditionalFormatting sqref="G9:G106">
    <cfRule type="expression" dxfId="16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210</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21</v>
      </c>
      <c r="Y2" s="31" t="str">
        <f>IF(LEN(X1)=7,MID(X1,2,2),MID(X1,3,2))</f>
        <v>0</v>
      </c>
      <c r="Z2" s="31" t="str">
        <f>IF(LEN(X1)=7,RIGHT(X1,4),RIGHT(X1,4))</f>
        <v>210</v>
      </c>
    </row>
    <row r="3" spans="1:26" s="6" customFormat="1" ht="17.399999999999999" x14ac:dyDescent="0.3">
      <c r="B3" s="7"/>
      <c r="C3" s="150"/>
      <c r="D3" s="150"/>
      <c r="E3" s="150"/>
      <c r="F3" s="2"/>
      <c r="G3" s="2"/>
      <c r="H3" s="2"/>
      <c r="I3" s="2"/>
      <c r="J3" s="2"/>
      <c r="K3" s="4"/>
      <c r="L3" s="8"/>
      <c r="X3" s="31" t="str">
        <f>CONCATENATE(Z2,"-",Y2,"-",X2)</f>
        <v>210-0-21</v>
      </c>
      <c r="Y3" s="31"/>
      <c r="Z3" s="31"/>
    </row>
    <row r="4" spans="1:26" s="6" customFormat="1" ht="16.2" thickBot="1" x14ac:dyDescent="0.35">
      <c r="A4" s="151" t="s">
        <v>16</v>
      </c>
      <c r="B4" s="151"/>
      <c r="C4" s="151"/>
      <c r="D4" s="66">
        <f>'Sem 30'!D4+7</f>
        <v>210</v>
      </c>
      <c r="E4" s="19">
        <f>ROUNDUP((D4/7-4043),0)</f>
        <v>-4013</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30'!E108)</f>
        <v>0</v>
      </c>
      <c r="F108" s="18"/>
      <c r="G108" s="17"/>
      <c r="H108" s="17"/>
      <c r="I108" s="17"/>
      <c r="J108" s="17"/>
      <c r="K108" s="121">
        <f>(K107+ 'Sem 30'!K108)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159" priority="8" stopIfTrue="1">
      <formula>LEN(H1)&gt;10</formula>
    </cfRule>
    <cfRule type="expression" dxfId="158" priority="9" stopIfTrue="1">
      <formula>LEN(H1)&lt;7</formula>
    </cfRule>
  </conditionalFormatting>
  <conditionalFormatting sqref="B7:B106">
    <cfRule type="expression" dxfId="157" priority="10" stopIfTrue="1">
      <formula>LEN(B7)&lt;&gt;9</formula>
    </cfRule>
  </conditionalFormatting>
  <conditionalFormatting sqref="H7:H106">
    <cfRule type="expression" dxfId="156" priority="12" stopIfTrue="1">
      <formula>(H7)&gt;7</formula>
    </cfRule>
  </conditionalFormatting>
  <conditionalFormatting sqref="I7:J106">
    <cfRule type="expression" dxfId="155" priority="13" stopIfTrue="1">
      <formula>(I7)&gt;9999</formula>
    </cfRule>
  </conditionalFormatting>
  <conditionalFormatting sqref="L114">
    <cfRule type="expression" dxfId="154" priority="14" stopIfTrue="1">
      <formula>LEN(L114)&lt;10</formula>
    </cfRule>
  </conditionalFormatting>
  <conditionalFormatting sqref="C109">
    <cfRule type="expression" dxfId="153" priority="15" stopIfTrue="1">
      <formula>ISERROR(K107/E107)</formula>
    </cfRule>
    <cfRule type="expression" dxfId="152" priority="16" stopIfTrue="1">
      <formula>(C109)&gt;1</formula>
    </cfRule>
  </conditionalFormatting>
  <conditionalFormatting sqref="E107:F107 K107">
    <cfRule type="cellIs" dxfId="151" priority="17" stopIfTrue="1" operator="equal">
      <formula>0</formula>
    </cfRule>
  </conditionalFormatting>
  <conditionalFormatting sqref="A7:A106">
    <cfRule type="expression" dxfId="150" priority="18" stopIfTrue="1">
      <formula>ISBLANK(B7)</formula>
    </cfRule>
    <cfRule type="expression" dxfId="149" priority="19" stopIfTrue="1">
      <formula>ISERR($E$4)</formula>
    </cfRule>
  </conditionalFormatting>
  <conditionalFormatting sqref="E4">
    <cfRule type="expression" dxfId="148" priority="20" stopIfTrue="1">
      <formula>ISERR(E4)</formula>
    </cfRule>
    <cfRule type="cellIs" dxfId="147" priority="21" stopIfTrue="1" operator="lessThan">
      <formula>0</formula>
    </cfRule>
  </conditionalFormatting>
  <conditionalFormatting sqref="D4">
    <cfRule type="expression" dxfId="146" priority="22" stopIfTrue="1">
      <formula>ISERR(E4)</formula>
    </cfRule>
  </conditionalFormatting>
  <conditionalFormatting sqref="E7:E106">
    <cfRule type="expression" dxfId="145" priority="6" stopIfTrue="1">
      <formula>(E7)&gt;100</formula>
    </cfRule>
  </conditionalFormatting>
  <conditionalFormatting sqref="K7:K106">
    <cfRule type="expression" dxfId="144" priority="5" stopIfTrue="1">
      <formula>(F7+K7)&gt;E7</formula>
    </cfRule>
  </conditionalFormatting>
  <conditionalFormatting sqref="F7:F8">
    <cfRule type="expression" dxfId="143" priority="3" stopIfTrue="1">
      <formula>(F7)&gt;100</formula>
    </cfRule>
  </conditionalFormatting>
  <conditionalFormatting sqref="G7:G8">
    <cfRule type="expression" dxfId="142" priority="4" stopIfTrue="1">
      <formula>(G7)&gt;7</formula>
    </cfRule>
  </conditionalFormatting>
  <conditionalFormatting sqref="F9:F106">
    <cfRule type="expression" dxfId="141" priority="1" stopIfTrue="1">
      <formula>(F9)&gt;100</formula>
    </cfRule>
  </conditionalFormatting>
  <conditionalFormatting sqref="G9:G106">
    <cfRule type="expression" dxfId="14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217</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21</v>
      </c>
      <c r="Y2" s="31" t="str">
        <f>IF(LEN(X1)=7,MID(X1,2,2),MID(X1,3,2))</f>
        <v>7</v>
      </c>
      <c r="Z2" s="31" t="str">
        <f>IF(LEN(X1)=7,RIGHT(X1,4),RIGHT(X1,4))</f>
        <v>217</v>
      </c>
    </row>
    <row r="3" spans="1:26" s="6" customFormat="1" ht="17.399999999999999" x14ac:dyDescent="0.3">
      <c r="B3" s="7"/>
      <c r="C3" s="150"/>
      <c r="D3" s="150"/>
      <c r="E3" s="150"/>
      <c r="F3" s="2"/>
      <c r="G3" s="2"/>
      <c r="H3" s="2"/>
      <c r="I3" s="2"/>
      <c r="J3" s="2"/>
      <c r="K3" s="4"/>
      <c r="L3" s="8"/>
      <c r="X3" s="31" t="str">
        <f>CONCATENATE(Z2,"-",Y2,"-",X2)</f>
        <v>217-7-21</v>
      </c>
      <c r="Y3" s="31"/>
      <c r="Z3" s="31"/>
    </row>
    <row r="4" spans="1:26" s="6" customFormat="1" ht="16.2" thickBot="1" x14ac:dyDescent="0.35">
      <c r="A4" s="151" t="s">
        <v>16</v>
      </c>
      <c r="B4" s="151"/>
      <c r="C4" s="151"/>
      <c r="D4" s="66">
        <f>'Sem 31'!D4+7</f>
        <v>217</v>
      </c>
      <c r="E4" s="19">
        <f>ROUNDUP((D4/7-4043),0)</f>
        <v>-4012</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31'!E108)</f>
        <v>0</v>
      </c>
      <c r="F108" s="18"/>
      <c r="G108" s="17"/>
      <c r="H108" s="17"/>
      <c r="I108" s="17"/>
      <c r="J108" s="17"/>
      <c r="K108" s="121">
        <f>(K107+ 'Sem 31'!K108)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139" priority="8" stopIfTrue="1">
      <formula>LEN(H1)&gt;10</formula>
    </cfRule>
    <cfRule type="expression" dxfId="138" priority="9" stopIfTrue="1">
      <formula>LEN(H1)&lt;7</formula>
    </cfRule>
  </conditionalFormatting>
  <conditionalFormatting sqref="B7:B106">
    <cfRule type="expression" dxfId="137" priority="10" stopIfTrue="1">
      <formula>LEN(B7)&lt;&gt;9</formula>
    </cfRule>
  </conditionalFormatting>
  <conditionalFormatting sqref="H7:H106">
    <cfRule type="expression" dxfId="136" priority="12" stopIfTrue="1">
      <formula>(H7)&gt;7</formula>
    </cfRule>
  </conditionalFormatting>
  <conditionalFormatting sqref="I7:J106">
    <cfRule type="expression" dxfId="135" priority="13" stopIfTrue="1">
      <formula>(I7)&gt;9999</formula>
    </cfRule>
  </conditionalFormatting>
  <conditionalFormatting sqref="L114">
    <cfRule type="expression" dxfId="134" priority="14" stopIfTrue="1">
      <formula>LEN(L114)&lt;10</formula>
    </cfRule>
  </conditionalFormatting>
  <conditionalFormatting sqref="C109">
    <cfRule type="expression" dxfId="133" priority="15" stopIfTrue="1">
      <formula>ISERROR(K107/E107)</formula>
    </cfRule>
    <cfRule type="expression" dxfId="132" priority="16" stopIfTrue="1">
      <formula>(C109)&gt;1</formula>
    </cfRule>
  </conditionalFormatting>
  <conditionalFormatting sqref="E107:F107 K107">
    <cfRule type="cellIs" dxfId="131" priority="17" stopIfTrue="1" operator="equal">
      <formula>0</formula>
    </cfRule>
  </conditionalFormatting>
  <conditionalFormatting sqref="A7:A106">
    <cfRule type="expression" dxfId="130" priority="18" stopIfTrue="1">
      <formula>ISBLANK(B7)</formula>
    </cfRule>
    <cfRule type="expression" dxfId="129" priority="19" stopIfTrue="1">
      <formula>ISERR($E$4)</formula>
    </cfRule>
  </conditionalFormatting>
  <conditionalFormatting sqref="E4">
    <cfRule type="expression" dxfId="128" priority="20" stopIfTrue="1">
      <formula>ISERR(E4)</formula>
    </cfRule>
    <cfRule type="cellIs" dxfId="127" priority="21" stopIfTrue="1" operator="lessThan">
      <formula>0</formula>
    </cfRule>
  </conditionalFormatting>
  <conditionalFormatting sqref="D4">
    <cfRule type="expression" dxfId="126" priority="22" stopIfTrue="1">
      <formula>ISERR(E4)</formula>
    </cfRule>
  </conditionalFormatting>
  <conditionalFormatting sqref="E7:E106">
    <cfRule type="expression" dxfId="125" priority="6" stopIfTrue="1">
      <formula>(E7)&gt;100</formula>
    </cfRule>
  </conditionalFormatting>
  <conditionalFormatting sqref="K7:K106">
    <cfRule type="expression" dxfId="124" priority="5" stopIfTrue="1">
      <formula>(F7+K7)&gt;E7</formula>
    </cfRule>
  </conditionalFormatting>
  <conditionalFormatting sqref="F7:F8">
    <cfRule type="expression" dxfId="123" priority="3" stopIfTrue="1">
      <formula>(F7)&gt;100</formula>
    </cfRule>
  </conditionalFormatting>
  <conditionalFormatting sqref="G7:G8">
    <cfRule type="expression" dxfId="122" priority="4" stopIfTrue="1">
      <formula>(G7)&gt;7</formula>
    </cfRule>
  </conditionalFormatting>
  <conditionalFormatting sqref="F9:F106">
    <cfRule type="expression" dxfId="121" priority="1" stopIfTrue="1">
      <formula>(F9)&gt;100</formula>
    </cfRule>
  </conditionalFormatting>
  <conditionalFormatting sqref="G9:G106">
    <cfRule type="expression" dxfId="12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D4" sqref="D4"/>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224</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22</v>
      </c>
      <c r="Y2" s="31" t="str">
        <f>IF(LEN(X1)=7,MID(X1,2,2),MID(X1,3,2))</f>
        <v>4</v>
      </c>
      <c r="Z2" s="31" t="str">
        <f>IF(LEN(X1)=7,RIGHT(X1,4),RIGHT(X1,4))</f>
        <v>224</v>
      </c>
    </row>
    <row r="3" spans="1:26" s="6" customFormat="1" ht="17.399999999999999" x14ac:dyDescent="0.3">
      <c r="B3" s="7"/>
      <c r="C3" s="150"/>
      <c r="D3" s="150"/>
      <c r="E3" s="150"/>
      <c r="F3" s="2"/>
      <c r="G3" s="2"/>
      <c r="H3" s="2"/>
      <c r="I3" s="2"/>
      <c r="J3" s="2"/>
      <c r="K3" s="4"/>
      <c r="L3" s="8"/>
      <c r="X3" s="31" t="str">
        <f>CONCATENATE(Z2,"-",Y2,"-",X2)</f>
        <v>224-4-22</v>
      </c>
      <c r="Y3" s="31"/>
      <c r="Z3" s="31"/>
    </row>
    <row r="4" spans="1:26" s="6" customFormat="1" ht="16.2" thickBot="1" x14ac:dyDescent="0.35">
      <c r="A4" s="151" t="s">
        <v>16</v>
      </c>
      <c r="B4" s="151"/>
      <c r="C4" s="151"/>
      <c r="D4" s="66">
        <f>'Sem 32'!D4+7</f>
        <v>224</v>
      </c>
      <c r="E4" s="19">
        <f>ROUNDUP((D4/7-4043),0)</f>
        <v>-4011</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45"/>
      <c r="B108" s="145"/>
      <c r="C108" s="147"/>
      <c r="D108" s="147"/>
      <c r="E108" s="121">
        <f>(E107+ 'Sem 32'!E108)</f>
        <v>0</v>
      </c>
      <c r="F108" s="18"/>
      <c r="G108" s="148"/>
      <c r="H108" s="148"/>
      <c r="I108" s="148"/>
      <c r="J108" s="148"/>
      <c r="K108" s="121">
        <f>(K107+ 'Sem 32'!K108)</f>
        <v>0</v>
      </c>
      <c r="L108" s="18"/>
    </row>
    <row r="109" spans="1:12" ht="13.8" x14ac:dyDescent="0.25">
      <c r="A109" s="145" t="s">
        <v>14</v>
      </c>
      <c r="B109" s="145"/>
      <c r="C109" s="62" t="e">
        <f>(K107/E107)</f>
        <v>#DIV/0!</v>
      </c>
      <c r="D109" s="62" t="e">
        <f>K108/E108</f>
        <v>#DIV/0!</v>
      </c>
      <c r="E109" s="18"/>
      <c r="F109" s="18"/>
      <c r="G109" s="148"/>
      <c r="H109" s="148"/>
      <c r="I109" s="148"/>
      <c r="J109" s="148"/>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45"/>
      <c r="B113" s="12"/>
      <c r="F113" s="11"/>
      <c r="G113" s="11"/>
      <c r="H113" s="11"/>
      <c r="I113" s="11"/>
      <c r="J113" s="11"/>
      <c r="K113" s="11"/>
      <c r="L113" s="12"/>
    </row>
    <row r="114" spans="1:12" ht="15.6" x14ac:dyDescent="0.25">
      <c r="A114" s="41" t="s">
        <v>19</v>
      </c>
      <c r="B114" s="146"/>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110:L112"/>
    <mergeCell ref="C114:E114"/>
    <mergeCell ref="F114:G114"/>
    <mergeCell ref="H114:J114"/>
    <mergeCell ref="A115:B115"/>
    <mergeCell ref="C115:E115"/>
    <mergeCell ref="A4:C4"/>
    <mergeCell ref="G4:I4"/>
    <mergeCell ref="A5:C5"/>
    <mergeCell ref="G5:J5"/>
    <mergeCell ref="C107:D107"/>
    <mergeCell ref="G107:J107"/>
    <mergeCell ref="E1:G1"/>
    <mergeCell ref="H1:J1"/>
    <mergeCell ref="K1:L2"/>
    <mergeCell ref="E2:G2"/>
    <mergeCell ref="H2:J2"/>
    <mergeCell ref="C3:E3"/>
  </mergeCells>
  <conditionalFormatting sqref="H1:J1">
    <cfRule type="expression" dxfId="119" priority="7" stopIfTrue="1">
      <formula>LEN(H1)&gt;10</formula>
    </cfRule>
    <cfRule type="expression" dxfId="118" priority="8" stopIfTrue="1">
      <formula>LEN(H1)&lt;7</formula>
    </cfRule>
  </conditionalFormatting>
  <conditionalFormatting sqref="B7:B106">
    <cfRule type="expression" dxfId="117" priority="9" stopIfTrue="1">
      <formula>LEN(B7)&lt;&gt;9</formula>
    </cfRule>
  </conditionalFormatting>
  <conditionalFormatting sqref="H7:H106">
    <cfRule type="expression" dxfId="116" priority="10" stopIfTrue="1">
      <formula>(H7)&gt;7</formula>
    </cfRule>
  </conditionalFormatting>
  <conditionalFormatting sqref="I7:J106">
    <cfRule type="expression" dxfId="115" priority="11" stopIfTrue="1">
      <formula>(I7)&gt;9999</formula>
    </cfRule>
  </conditionalFormatting>
  <conditionalFormatting sqref="L114">
    <cfRule type="expression" dxfId="114" priority="12" stopIfTrue="1">
      <formula>LEN(L114)&lt;10</formula>
    </cfRule>
  </conditionalFormatting>
  <conditionalFormatting sqref="C109">
    <cfRule type="expression" dxfId="113" priority="13" stopIfTrue="1">
      <formula>ISERROR(K107/E107)</formula>
    </cfRule>
    <cfRule type="expression" dxfId="112" priority="14" stopIfTrue="1">
      <formula>(C109)&gt;1</formula>
    </cfRule>
  </conditionalFormatting>
  <conditionalFormatting sqref="E107:F107 K107">
    <cfRule type="cellIs" dxfId="111" priority="15" stopIfTrue="1" operator="equal">
      <formula>0</formula>
    </cfRule>
  </conditionalFormatting>
  <conditionalFormatting sqref="A7:A106">
    <cfRule type="expression" dxfId="110" priority="16" stopIfTrue="1">
      <formula>ISBLANK(B7)</formula>
    </cfRule>
    <cfRule type="expression" dxfId="109" priority="17" stopIfTrue="1">
      <formula>ISERR($E$4)</formula>
    </cfRule>
  </conditionalFormatting>
  <conditionalFormatting sqref="E4">
    <cfRule type="expression" dxfId="108" priority="18" stopIfTrue="1">
      <formula>ISERR(E4)</formula>
    </cfRule>
    <cfRule type="cellIs" dxfId="107" priority="19" stopIfTrue="1" operator="lessThan">
      <formula>0</formula>
    </cfRule>
  </conditionalFormatting>
  <conditionalFormatting sqref="D4">
    <cfRule type="expression" dxfId="106" priority="20" stopIfTrue="1">
      <formula>ISERR(E4)</formula>
    </cfRule>
  </conditionalFormatting>
  <conditionalFormatting sqref="E7:E106">
    <cfRule type="expression" dxfId="105" priority="6" stopIfTrue="1">
      <formula>(E7)&gt;100</formula>
    </cfRule>
  </conditionalFormatting>
  <conditionalFormatting sqref="K7:K106">
    <cfRule type="expression" dxfId="104" priority="5" stopIfTrue="1">
      <formula>(F7+K7)&gt;E7</formula>
    </cfRule>
  </conditionalFormatting>
  <conditionalFormatting sqref="F7:F8">
    <cfRule type="expression" dxfId="103" priority="3" stopIfTrue="1">
      <formula>(F7)&gt;100</formula>
    </cfRule>
  </conditionalFormatting>
  <conditionalFormatting sqref="G7:G8">
    <cfRule type="expression" dxfId="102" priority="4" stopIfTrue="1">
      <formula>(G7)&gt;7</formula>
    </cfRule>
  </conditionalFormatting>
  <conditionalFormatting sqref="F9:F106">
    <cfRule type="expression" dxfId="101" priority="1" stopIfTrue="1">
      <formula>(F9)&gt;100</formula>
    </cfRule>
  </conditionalFormatting>
  <conditionalFormatting sqref="G9:G106">
    <cfRule type="expression" dxfId="100" priority="2" stopIfTrue="1">
      <formula>(G9)&gt;7</formula>
    </cfRule>
  </conditionalFormatting>
  <dataValidations count="20">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operator="equal" allowBlank="1" showInputMessage="1" errorTitle="Date" error="Indiquez la date que le rapport a été complété." promptTitle="Date" prompt="Indiquez la date que le rapport a été complété." sqref="L114"/>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allowBlank="1" sqref="E107:F107"/>
    <dataValidation allowBlank="1" showErrorMessage="1" sqref="K107"/>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date" errorStyle="warning" operator="greaterThan" allowBlank="1" showInputMessage="1" errorTitle="Format invalide" promptTitle="Semaine du rapport" sqref="D4">
      <formula1>39901</formula1>
    </dataValidation>
    <dataValidation allowBlank="1" showInputMessage="1" promptTitle="Poste" prompt="Indiquez le poste de la personne autorisée." sqref="H114"/>
    <dataValidation allowBlank="1" showInputMessage="1" promptTitle="Totaux" prompt="Veuillez noter que si vous remplissez ce formulaire électroniquement, une formule calculera automatiquement ce total." sqref="B107"/>
    <dataValidation allowBlank="1" showInputMessage="1" promptTitle="Commentaires" prompt="Des informations supplémentaires seraient indiquées dans cette case, par exemple, lorsque l'employé(e) a été licencié." sqref="L7:L106"/>
    <dataValidation allowBlank="1" showInputMessage="1" promptTitle="Nom de famille" prompt="Indiquez le nom de famille de l'employé(e)." sqref="D7:D106"/>
    <dataValidation allowBlank="1" showInputMessage="1" promptTitle="Employeur" prompt="Indiquez le nom de votre entreprise." sqref="H2:J2"/>
    <dataValidation allowBlank="1" showInputMessage="1" promptTitle="Prénom" prompt="Indiquez le prénom de l'employé(e)." sqref="C7:C106"/>
    <dataValidation allowBlank="1" showInputMessage="1" promptTitle="Certifié par" prompt="Ce rapport doit être signé par un représentant autorisé par l'employeur." sqref="C114:E114"/>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F4" sqref="F4"/>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231</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23</v>
      </c>
      <c r="Y2" s="31" t="str">
        <f>IF(LEN(X1)=7,MID(X1,2,2),MID(X1,3,2))</f>
        <v>1</v>
      </c>
      <c r="Z2" s="31" t="str">
        <f>IF(LEN(X1)=7,RIGHT(X1,4),RIGHT(X1,4))</f>
        <v>231</v>
      </c>
    </row>
    <row r="3" spans="1:26" s="6" customFormat="1" ht="17.399999999999999" x14ac:dyDescent="0.3">
      <c r="B3" s="7"/>
      <c r="C3" s="150"/>
      <c r="D3" s="150"/>
      <c r="E3" s="150"/>
      <c r="F3" s="2"/>
      <c r="G3" s="2"/>
      <c r="H3" s="2"/>
      <c r="I3" s="2"/>
      <c r="J3" s="2"/>
      <c r="K3" s="4"/>
      <c r="L3" s="8"/>
      <c r="X3" s="31" t="str">
        <f>CONCATENATE(Z2,"-",Y2,"-",X2)</f>
        <v>231-1-23</v>
      </c>
      <c r="Y3" s="31"/>
      <c r="Z3" s="31"/>
    </row>
    <row r="4" spans="1:26" s="6" customFormat="1" ht="16.2" thickBot="1" x14ac:dyDescent="0.35">
      <c r="A4" s="151" t="s">
        <v>16</v>
      </c>
      <c r="B4" s="151"/>
      <c r="C4" s="151"/>
      <c r="D4" s="66">
        <f>'Sem 33'!D4+7</f>
        <v>231</v>
      </c>
      <c r="E4" s="19">
        <f>ROUNDUP((D4/7-4043),0)</f>
        <v>-4010</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45"/>
      <c r="B108" s="145"/>
      <c r="C108" s="147"/>
      <c r="D108" s="147"/>
      <c r="E108" s="121">
        <f>(E107+ 'Sem 33'!E108)</f>
        <v>0</v>
      </c>
      <c r="F108" s="18"/>
      <c r="G108" s="148"/>
      <c r="H108" s="148"/>
      <c r="I108" s="148"/>
      <c r="J108" s="148"/>
      <c r="K108" s="121">
        <f>(K107+ 'Sem 33'!K108)</f>
        <v>0</v>
      </c>
      <c r="L108" s="18"/>
    </row>
    <row r="109" spans="1:12" ht="13.8" x14ac:dyDescent="0.25">
      <c r="A109" s="145" t="s">
        <v>14</v>
      </c>
      <c r="B109" s="145"/>
      <c r="C109" s="62" t="e">
        <f>(K107/E107)</f>
        <v>#DIV/0!</v>
      </c>
      <c r="D109" s="62" t="e">
        <f>K108/E108</f>
        <v>#DIV/0!</v>
      </c>
      <c r="E109" s="18"/>
      <c r="F109" s="18"/>
      <c r="G109" s="148"/>
      <c r="H109" s="148"/>
      <c r="I109" s="148"/>
      <c r="J109" s="148"/>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45"/>
      <c r="B113" s="12"/>
      <c r="F113" s="11"/>
      <c r="G113" s="11"/>
      <c r="H113" s="11"/>
      <c r="I113" s="11"/>
      <c r="J113" s="11"/>
      <c r="K113" s="11"/>
      <c r="L113" s="12"/>
    </row>
    <row r="114" spans="1:12" ht="15.6" x14ac:dyDescent="0.25">
      <c r="A114" s="41" t="s">
        <v>19</v>
      </c>
      <c r="B114" s="146"/>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110:L112"/>
    <mergeCell ref="C114:E114"/>
    <mergeCell ref="F114:G114"/>
    <mergeCell ref="H114:J114"/>
    <mergeCell ref="A115:B115"/>
    <mergeCell ref="C115:E115"/>
    <mergeCell ref="A4:C4"/>
    <mergeCell ref="G4:I4"/>
    <mergeCell ref="A5:C5"/>
    <mergeCell ref="G5:J5"/>
    <mergeCell ref="C107:D107"/>
    <mergeCell ref="G107:J107"/>
    <mergeCell ref="E1:G1"/>
    <mergeCell ref="H1:J1"/>
    <mergeCell ref="K1:L2"/>
    <mergeCell ref="E2:G2"/>
    <mergeCell ref="H2:J2"/>
    <mergeCell ref="C3:E3"/>
  </mergeCells>
  <conditionalFormatting sqref="H1:J1">
    <cfRule type="expression" dxfId="99" priority="7" stopIfTrue="1">
      <formula>LEN(H1)&gt;10</formula>
    </cfRule>
    <cfRule type="expression" dxfId="98" priority="8" stopIfTrue="1">
      <formula>LEN(H1)&lt;7</formula>
    </cfRule>
  </conditionalFormatting>
  <conditionalFormatting sqref="B7:B106">
    <cfRule type="expression" dxfId="97" priority="9" stopIfTrue="1">
      <formula>LEN(B7)&lt;&gt;9</formula>
    </cfRule>
  </conditionalFormatting>
  <conditionalFormatting sqref="H7:H106">
    <cfRule type="expression" dxfId="96" priority="10" stopIfTrue="1">
      <formula>(H7)&gt;7</formula>
    </cfRule>
  </conditionalFormatting>
  <conditionalFormatting sqref="I7:J106">
    <cfRule type="expression" dxfId="95" priority="11" stopIfTrue="1">
      <formula>(I7)&gt;9999</formula>
    </cfRule>
  </conditionalFormatting>
  <conditionalFormatting sqref="L114">
    <cfRule type="expression" dxfId="94" priority="12" stopIfTrue="1">
      <formula>LEN(L114)&lt;10</formula>
    </cfRule>
  </conditionalFormatting>
  <conditionalFormatting sqref="C109">
    <cfRule type="expression" dxfId="93" priority="13" stopIfTrue="1">
      <formula>ISERROR(K107/E107)</formula>
    </cfRule>
    <cfRule type="expression" dxfId="92" priority="14" stopIfTrue="1">
      <formula>(C109)&gt;1</formula>
    </cfRule>
  </conditionalFormatting>
  <conditionalFormatting sqref="E107:F107 K107">
    <cfRule type="cellIs" dxfId="91" priority="15" stopIfTrue="1" operator="equal">
      <formula>0</formula>
    </cfRule>
  </conditionalFormatting>
  <conditionalFormatting sqref="A7:A106">
    <cfRule type="expression" dxfId="90" priority="16" stopIfTrue="1">
      <formula>ISBLANK(B7)</formula>
    </cfRule>
    <cfRule type="expression" dxfId="89" priority="17" stopIfTrue="1">
      <formula>ISERR($E$4)</formula>
    </cfRule>
  </conditionalFormatting>
  <conditionalFormatting sqref="E4">
    <cfRule type="expression" dxfId="88" priority="18" stopIfTrue="1">
      <formula>ISERR(E4)</formula>
    </cfRule>
    <cfRule type="cellIs" dxfId="87" priority="19" stopIfTrue="1" operator="lessThan">
      <formula>0</formula>
    </cfRule>
  </conditionalFormatting>
  <conditionalFormatting sqref="D4">
    <cfRule type="expression" dxfId="86" priority="20" stopIfTrue="1">
      <formula>ISERR(E4)</formula>
    </cfRule>
  </conditionalFormatting>
  <conditionalFormatting sqref="E7:E106">
    <cfRule type="expression" dxfId="85" priority="6" stopIfTrue="1">
      <formula>(E7)&gt;100</formula>
    </cfRule>
  </conditionalFormatting>
  <conditionalFormatting sqref="K7:K106">
    <cfRule type="expression" dxfId="84" priority="5" stopIfTrue="1">
      <formula>(F7+K7)&gt;E7</formula>
    </cfRule>
  </conditionalFormatting>
  <conditionalFormatting sqref="F7:F8">
    <cfRule type="expression" dxfId="83" priority="3" stopIfTrue="1">
      <formula>(F7)&gt;100</formula>
    </cfRule>
  </conditionalFormatting>
  <conditionalFormatting sqref="G7:G8">
    <cfRule type="expression" dxfId="82" priority="4" stopIfTrue="1">
      <formula>(G7)&gt;7</formula>
    </cfRule>
  </conditionalFormatting>
  <conditionalFormatting sqref="F9:F106">
    <cfRule type="expression" dxfId="81" priority="1" stopIfTrue="1">
      <formula>(F9)&gt;100</formula>
    </cfRule>
  </conditionalFormatting>
  <conditionalFormatting sqref="G9:G106">
    <cfRule type="expression" dxfId="80" priority="2" stopIfTrue="1">
      <formula>(G9)&gt;7</formula>
    </cfRule>
  </conditionalFormatting>
  <dataValidations count="20">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operator="equal" allowBlank="1" showInputMessage="1" errorTitle="Date" error="Indiquez la date que le rapport a été complété." promptTitle="Date" prompt="Indiquez la date que le rapport a été complété." sqref="L114"/>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allowBlank="1" sqref="E107:F107"/>
    <dataValidation allowBlank="1" showErrorMessage="1" sqref="K107"/>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date" errorStyle="warning" operator="greaterThan" allowBlank="1" showInputMessage="1" errorTitle="Format invalide" promptTitle="Semaine du rapport" sqref="D4">
      <formula1>39901</formula1>
    </dataValidation>
    <dataValidation allowBlank="1" showInputMessage="1" promptTitle="Poste" prompt="Indiquez le poste de la personne autorisée." sqref="H114"/>
    <dataValidation allowBlank="1" showInputMessage="1" promptTitle="Totaux" prompt="Veuillez noter que si vous remplissez ce formulaire électroniquement, une formule calculera automatiquement ce total." sqref="B107"/>
    <dataValidation allowBlank="1" showInputMessage="1" promptTitle="Commentaires" prompt="Des informations supplémentaires seraient indiquées dans cette case, par exemple, lorsque l'employé(e) a été licencié." sqref="L7:L106"/>
    <dataValidation allowBlank="1" showInputMessage="1" promptTitle="Nom de famille" prompt="Indiquez le nom de famille de l'employé(e)." sqref="D7:D106"/>
    <dataValidation allowBlank="1" showInputMessage="1" promptTitle="Employeur" prompt="Indiquez le nom de votre entreprise." sqref="H2:J2"/>
    <dataValidation allowBlank="1" showInputMessage="1" promptTitle="Prénom" prompt="Indiquez le prénom de l'employé(e)." sqref="C7:C106"/>
    <dataValidation allowBlank="1" showInputMessage="1" promptTitle="Certifié par" prompt="Ce rapport doit être signé par un représentant autorisé par l'employeur." sqref="C114:E114"/>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G123" sqref="G123"/>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238</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23</v>
      </c>
      <c r="Y2" s="31" t="str">
        <f>IF(LEN(X1)=7,MID(X1,2,2),MID(X1,3,2))</f>
        <v>8</v>
      </c>
      <c r="Z2" s="31" t="str">
        <f>IF(LEN(X1)=7,RIGHT(X1,4),RIGHT(X1,4))</f>
        <v>238</v>
      </c>
    </row>
    <row r="3" spans="1:26" s="6" customFormat="1" ht="17.399999999999999" x14ac:dyDescent="0.3">
      <c r="B3" s="7"/>
      <c r="C3" s="150"/>
      <c r="D3" s="150"/>
      <c r="E3" s="150"/>
      <c r="F3" s="2"/>
      <c r="G3" s="2"/>
      <c r="H3" s="2"/>
      <c r="I3" s="2"/>
      <c r="J3" s="2"/>
      <c r="K3" s="4"/>
      <c r="L3" s="8"/>
      <c r="X3" s="31" t="str">
        <f>CONCATENATE(Z2,"-",Y2,"-",X2)</f>
        <v>238-8-23</v>
      </c>
      <c r="Y3" s="31"/>
      <c r="Z3" s="31"/>
    </row>
    <row r="4" spans="1:26" s="6" customFormat="1" ht="16.2" thickBot="1" x14ac:dyDescent="0.35">
      <c r="A4" s="151" t="s">
        <v>16</v>
      </c>
      <c r="B4" s="151"/>
      <c r="C4" s="151"/>
      <c r="D4" s="66">
        <f>'Sem 34'!D4+7</f>
        <v>238</v>
      </c>
      <c r="E4" s="19">
        <f>ROUNDUP((D4/7-4043),0)</f>
        <v>-4009</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45"/>
      <c r="B108" s="145"/>
      <c r="C108" s="147"/>
      <c r="D108" s="147"/>
      <c r="E108" s="121">
        <f>(E107+ 'Sem 34'!E108)</f>
        <v>0</v>
      </c>
      <c r="F108" s="18"/>
      <c r="G108" s="148"/>
      <c r="H108" s="148"/>
      <c r="I108" s="148"/>
      <c r="J108" s="148"/>
      <c r="K108" s="121">
        <f>(K107+ 'Sem 34'!K108)</f>
        <v>0</v>
      </c>
      <c r="L108" s="18"/>
    </row>
    <row r="109" spans="1:12" ht="13.8" x14ac:dyDescent="0.25">
      <c r="A109" s="145" t="s">
        <v>14</v>
      </c>
      <c r="B109" s="145"/>
      <c r="C109" s="62" t="e">
        <f>(K107/E107)</f>
        <v>#DIV/0!</v>
      </c>
      <c r="D109" s="62" t="e">
        <f>K108/E108</f>
        <v>#DIV/0!</v>
      </c>
      <c r="E109" s="18"/>
      <c r="F109" s="18"/>
      <c r="G109" s="148"/>
      <c r="H109" s="148"/>
      <c r="I109" s="148"/>
      <c r="J109" s="148"/>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45"/>
      <c r="B113" s="12"/>
      <c r="F113" s="11"/>
      <c r="G113" s="11"/>
      <c r="H113" s="11"/>
      <c r="I113" s="11"/>
      <c r="J113" s="11"/>
      <c r="K113" s="11"/>
      <c r="L113" s="12"/>
    </row>
    <row r="114" spans="1:12" ht="15.6" x14ac:dyDescent="0.25">
      <c r="A114" s="41" t="s">
        <v>19</v>
      </c>
      <c r="B114" s="146"/>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110:L112"/>
    <mergeCell ref="C114:E114"/>
    <mergeCell ref="F114:G114"/>
    <mergeCell ref="H114:J114"/>
    <mergeCell ref="A115:B115"/>
    <mergeCell ref="C115:E115"/>
    <mergeCell ref="A4:C4"/>
    <mergeCell ref="G4:I4"/>
    <mergeCell ref="A5:C5"/>
    <mergeCell ref="G5:J5"/>
    <mergeCell ref="C107:D107"/>
    <mergeCell ref="G107:J107"/>
    <mergeCell ref="E1:G1"/>
    <mergeCell ref="H1:J1"/>
    <mergeCell ref="K1:L2"/>
    <mergeCell ref="E2:G2"/>
    <mergeCell ref="H2:J2"/>
    <mergeCell ref="C3:E3"/>
  </mergeCells>
  <conditionalFormatting sqref="H1:J1">
    <cfRule type="expression" dxfId="79" priority="7" stopIfTrue="1">
      <formula>LEN(H1)&gt;10</formula>
    </cfRule>
    <cfRule type="expression" dxfId="78" priority="8" stopIfTrue="1">
      <formula>LEN(H1)&lt;7</formula>
    </cfRule>
  </conditionalFormatting>
  <conditionalFormatting sqref="B7:B106">
    <cfRule type="expression" dxfId="77" priority="9" stopIfTrue="1">
      <formula>LEN(B7)&lt;&gt;9</formula>
    </cfRule>
  </conditionalFormatting>
  <conditionalFormatting sqref="H7:H106">
    <cfRule type="expression" dxfId="76" priority="10" stopIfTrue="1">
      <formula>(H7)&gt;7</formula>
    </cfRule>
  </conditionalFormatting>
  <conditionalFormatting sqref="I7:J106">
    <cfRule type="expression" dxfId="75" priority="11" stopIfTrue="1">
      <formula>(I7)&gt;9999</formula>
    </cfRule>
  </conditionalFormatting>
  <conditionalFormatting sqref="L114">
    <cfRule type="expression" dxfId="74" priority="12" stopIfTrue="1">
      <formula>LEN(L114)&lt;10</formula>
    </cfRule>
  </conditionalFormatting>
  <conditionalFormatting sqref="C109">
    <cfRule type="expression" dxfId="73" priority="13" stopIfTrue="1">
      <formula>ISERROR(K107/E107)</formula>
    </cfRule>
    <cfRule type="expression" dxfId="72" priority="14" stopIfTrue="1">
      <formula>(C109)&gt;1</formula>
    </cfRule>
  </conditionalFormatting>
  <conditionalFormatting sqref="E107:F107 K107">
    <cfRule type="cellIs" dxfId="71" priority="15" stopIfTrue="1" operator="equal">
      <formula>0</formula>
    </cfRule>
  </conditionalFormatting>
  <conditionalFormatting sqref="A7:A106">
    <cfRule type="expression" dxfId="70" priority="16" stopIfTrue="1">
      <formula>ISBLANK(B7)</formula>
    </cfRule>
    <cfRule type="expression" dxfId="69" priority="17" stopIfTrue="1">
      <formula>ISERR($E$4)</formula>
    </cfRule>
  </conditionalFormatting>
  <conditionalFormatting sqref="E4">
    <cfRule type="expression" dxfId="68" priority="18" stopIfTrue="1">
      <formula>ISERR(E4)</formula>
    </cfRule>
    <cfRule type="cellIs" dxfId="67" priority="19" stopIfTrue="1" operator="lessThan">
      <formula>0</formula>
    </cfRule>
  </conditionalFormatting>
  <conditionalFormatting sqref="D4">
    <cfRule type="expression" dxfId="66" priority="20" stopIfTrue="1">
      <formula>ISERR(E4)</formula>
    </cfRule>
  </conditionalFormatting>
  <conditionalFormatting sqref="E7:E106">
    <cfRule type="expression" dxfId="65" priority="6" stopIfTrue="1">
      <formula>(E7)&gt;100</formula>
    </cfRule>
  </conditionalFormatting>
  <conditionalFormatting sqref="K7:K106">
    <cfRule type="expression" dxfId="64" priority="5" stopIfTrue="1">
      <formula>(F7+K7)&gt;E7</formula>
    </cfRule>
  </conditionalFormatting>
  <conditionalFormatting sqref="F7:F8">
    <cfRule type="expression" dxfId="63" priority="3" stopIfTrue="1">
      <formula>(F7)&gt;100</formula>
    </cfRule>
  </conditionalFormatting>
  <conditionalFormatting sqref="G7:G8">
    <cfRule type="expression" dxfId="62" priority="4" stopIfTrue="1">
      <formula>(G7)&gt;7</formula>
    </cfRule>
  </conditionalFormatting>
  <conditionalFormatting sqref="F9:F106">
    <cfRule type="expression" dxfId="61" priority="1" stopIfTrue="1">
      <formula>(F9)&gt;100</formula>
    </cfRule>
  </conditionalFormatting>
  <conditionalFormatting sqref="G9:G106">
    <cfRule type="expression" dxfId="60" priority="2" stopIfTrue="1">
      <formula>(G9)&gt;7</formula>
    </cfRule>
  </conditionalFormatting>
  <dataValidations count="20">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operator="equal" allowBlank="1" showInputMessage="1" errorTitle="Date" error="Indiquez la date que le rapport a été complété." promptTitle="Date" prompt="Indiquez la date que le rapport a été complété." sqref="L114"/>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allowBlank="1" sqref="E107:F107"/>
    <dataValidation allowBlank="1" showErrorMessage="1" sqref="K107"/>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date" errorStyle="warning" operator="greaterThan" allowBlank="1" showInputMessage="1" errorTitle="Format invalide" promptTitle="Semaine du rapport" sqref="D4">
      <formula1>39901</formula1>
    </dataValidation>
    <dataValidation allowBlank="1" showInputMessage="1" promptTitle="Poste" prompt="Indiquez le poste de la personne autorisée." sqref="H114"/>
    <dataValidation allowBlank="1" showInputMessage="1" promptTitle="Totaux" prompt="Veuillez noter que si vous remplissez ce formulaire électroniquement, une formule calculera automatiquement ce total." sqref="B107"/>
    <dataValidation allowBlank="1" showInputMessage="1" promptTitle="Commentaires" prompt="Des informations supplémentaires seraient indiquées dans cette case, par exemple, lorsque l'employé(e) a été licencié." sqref="L7:L106"/>
    <dataValidation allowBlank="1" showInputMessage="1" promptTitle="Nom de famille" prompt="Indiquez le nom de famille de l'employé(e)." sqref="D7:D106"/>
    <dataValidation allowBlank="1" showInputMessage="1" promptTitle="Employeur" prompt="Indiquez le nom de votre entreprise." sqref="H2:J2"/>
    <dataValidation allowBlank="1" showInputMessage="1" promptTitle="Prénom" prompt="Indiquez le prénom de l'employé(e)." sqref="C7:C106"/>
    <dataValidation allowBlank="1" showInputMessage="1" promptTitle="Certifié par" prompt="Ce rapport doit être signé par un représentant autorisé par l'employeur." sqref="C114:E114"/>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F3" sqref="F3"/>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245</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24</v>
      </c>
      <c r="Y2" s="31" t="str">
        <f>IF(LEN(X1)=7,MID(X1,2,2),MID(X1,3,2))</f>
        <v>5</v>
      </c>
      <c r="Z2" s="31" t="str">
        <f>IF(LEN(X1)=7,RIGHT(X1,4),RIGHT(X1,4))</f>
        <v>245</v>
      </c>
    </row>
    <row r="3" spans="1:26" s="6" customFormat="1" ht="17.399999999999999" x14ac:dyDescent="0.3">
      <c r="B3" s="7"/>
      <c r="C3" s="150"/>
      <c r="D3" s="150"/>
      <c r="E3" s="150"/>
      <c r="F3" s="2"/>
      <c r="G3" s="2"/>
      <c r="H3" s="2"/>
      <c r="I3" s="2"/>
      <c r="J3" s="2"/>
      <c r="K3" s="4"/>
      <c r="L3" s="8"/>
      <c r="X3" s="31" t="str">
        <f>CONCATENATE(Z2,"-",Y2,"-",X2)</f>
        <v>245-5-24</v>
      </c>
      <c r="Y3" s="31"/>
      <c r="Z3" s="31"/>
    </row>
    <row r="4" spans="1:26" s="6" customFormat="1" ht="16.2" thickBot="1" x14ac:dyDescent="0.35">
      <c r="A4" s="151" t="s">
        <v>16</v>
      </c>
      <c r="B4" s="151"/>
      <c r="C4" s="151"/>
      <c r="D4" s="66">
        <f>'Sem 35'!D4+7</f>
        <v>245</v>
      </c>
      <c r="E4" s="19">
        <f>ROUNDUP((D4/7-4043),0)</f>
        <v>-4008</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45"/>
      <c r="B108" s="145"/>
      <c r="C108" s="147"/>
      <c r="D108" s="147"/>
      <c r="E108" s="121">
        <f>(E107+ 'Sem 35'!E108)</f>
        <v>0</v>
      </c>
      <c r="F108" s="18"/>
      <c r="G108" s="148"/>
      <c r="H108" s="148"/>
      <c r="I108" s="148"/>
      <c r="J108" s="148"/>
      <c r="K108" s="121">
        <f>(K107+ 'Sem 35'!K108)</f>
        <v>0</v>
      </c>
      <c r="L108" s="18"/>
    </row>
    <row r="109" spans="1:12" ht="13.8" x14ac:dyDescent="0.25">
      <c r="A109" s="145" t="s">
        <v>14</v>
      </c>
      <c r="B109" s="145"/>
      <c r="C109" s="62" t="e">
        <f>(K107/E107)</f>
        <v>#DIV/0!</v>
      </c>
      <c r="D109" s="62" t="e">
        <f>K108/E108</f>
        <v>#DIV/0!</v>
      </c>
      <c r="E109" s="18"/>
      <c r="F109" s="18"/>
      <c r="G109" s="148"/>
      <c r="H109" s="148"/>
      <c r="I109" s="148"/>
      <c r="J109" s="148"/>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45"/>
      <c r="B113" s="12"/>
      <c r="F113" s="11"/>
      <c r="G113" s="11"/>
      <c r="H113" s="11"/>
      <c r="I113" s="11"/>
      <c r="J113" s="11"/>
      <c r="K113" s="11"/>
      <c r="L113" s="12"/>
    </row>
    <row r="114" spans="1:12" ht="15.6" x14ac:dyDescent="0.25">
      <c r="A114" s="41" t="s">
        <v>19</v>
      </c>
      <c r="B114" s="146"/>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110:L112"/>
    <mergeCell ref="C114:E114"/>
    <mergeCell ref="F114:G114"/>
    <mergeCell ref="H114:J114"/>
    <mergeCell ref="A115:B115"/>
    <mergeCell ref="C115:E115"/>
    <mergeCell ref="A4:C4"/>
    <mergeCell ref="G4:I4"/>
    <mergeCell ref="A5:C5"/>
    <mergeCell ref="G5:J5"/>
    <mergeCell ref="C107:D107"/>
    <mergeCell ref="G107:J107"/>
    <mergeCell ref="E1:G1"/>
    <mergeCell ref="H1:J1"/>
    <mergeCell ref="K1:L2"/>
    <mergeCell ref="E2:G2"/>
    <mergeCell ref="H2:J2"/>
    <mergeCell ref="C3:E3"/>
  </mergeCells>
  <conditionalFormatting sqref="H1:J1">
    <cfRule type="expression" dxfId="59" priority="7" stopIfTrue="1">
      <formula>LEN(H1)&gt;10</formula>
    </cfRule>
    <cfRule type="expression" dxfId="58" priority="8" stopIfTrue="1">
      <formula>LEN(H1)&lt;7</formula>
    </cfRule>
  </conditionalFormatting>
  <conditionalFormatting sqref="B7:B106">
    <cfRule type="expression" dxfId="57" priority="9" stopIfTrue="1">
      <formula>LEN(B7)&lt;&gt;9</formula>
    </cfRule>
  </conditionalFormatting>
  <conditionalFormatting sqref="H7:H106">
    <cfRule type="expression" dxfId="56" priority="10" stopIfTrue="1">
      <formula>(H7)&gt;7</formula>
    </cfRule>
  </conditionalFormatting>
  <conditionalFormatting sqref="I7:J106">
    <cfRule type="expression" dxfId="55" priority="11" stopIfTrue="1">
      <formula>(I7)&gt;9999</formula>
    </cfRule>
  </conditionalFormatting>
  <conditionalFormatting sqref="L114">
    <cfRule type="expression" dxfId="54" priority="12" stopIfTrue="1">
      <formula>LEN(L114)&lt;10</formula>
    </cfRule>
  </conditionalFormatting>
  <conditionalFormatting sqref="C109">
    <cfRule type="expression" dxfId="53" priority="13" stopIfTrue="1">
      <formula>ISERROR(K107/E107)</formula>
    </cfRule>
    <cfRule type="expression" dxfId="52" priority="14" stopIfTrue="1">
      <formula>(C109)&gt;1</formula>
    </cfRule>
  </conditionalFormatting>
  <conditionalFormatting sqref="E107:F107 K107">
    <cfRule type="cellIs" dxfId="51" priority="15" stopIfTrue="1" operator="equal">
      <formula>0</formula>
    </cfRule>
  </conditionalFormatting>
  <conditionalFormatting sqref="A7:A106">
    <cfRule type="expression" dxfId="50" priority="16" stopIfTrue="1">
      <formula>ISBLANK(B7)</formula>
    </cfRule>
    <cfRule type="expression" dxfId="49" priority="17" stopIfTrue="1">
      <formula>ISERR($E$4)</formula>
    </cfRule>
  </conditionalFormatting>
  <conditionalFormatting sqref="E4">
    <cfRule type="expression" dxfId="48" priority="18" stopIfTrue="1">
      <formula>ISERR(E4)</formula>
    </cfRule>
    <cfRule type="cellIs" dxfId="47" priority="19" stopIfTrue="1" operator="lessThan">
      <formula>0</formula>
    </cfRule>
  </conditionalFormatting>
  <conditionalFormatting sqref="D4">
    <cfRule type="expression" dxfId="46" priority="20" stopIfTrue="1">
      <formula>ISERR(E4)</formula>
    </cfRule>
  </conditionalFormatting>
  <conditionalFormatting sqref="E7:E106">
    <cfRule type="expression" dxfId="45" priority="6" stopIfTrue="1">
      <formula>(E7)&gt;100</formula>
    </cfRule>
  </conditionalFormatting>
  <conditionalFormatting sqref="K7:K106">
    <cfRule type="expression" dxfId="44" priority="5" stopIfTrue="1">
      <formula>(F7+K7)&gt;E7</formula>
    </cfRule>
  </conditionalFormatting>
  <conditionalFormatting sqref="F7:F8">
    <cfRule type="expression" dxfId="43" priority="3" stopIfTrue="1">
      <formula>(F7)&gt;100</formula>
    </cfRule>
  </conditionalFormatting>
  <conditionalFormatting sqref="G7:G8">
    <cfRule type="expression" dxfId="42" priority="4" stopIfTrue="1">
      <formula>(G7)&gt;7</formula>
    </cfRule>
  </conditionalFormatting>
  <conditionalFormatting sqref="F9:F106">
    <cfRule type="expression" dxfId="41" priority="1" stopIfTrue="1">
      <formula>(F9)&gt;100</formula>
    </cfRule>
  </conditionalFormatting>
  <conditionalFormatting sqref="G9:G106">
    <cfRule type="expression" dxfId="40" priority="2" stopIfTrue="1">
      <formula>(G9)&gt;7</formula>
    </cfRule>
  </conditionalFormatting>
  <dataValidations count="20">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operator="equal" allowBlank="1" showInputMessage="1" errorTitle="Date" error="Indiquez la date que le rapport a été complété." promptTitle="Date" prompt="Indiquez la date que le rapport a été complété." sqref="L114"/>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allowBlank="1" sqref="E107:F107"/>
    <dataValidation allowBlank="1" showErrorMessage="1" sqref="K107"/>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date" errorStyle="warning" operator="greaterThan" allowBlank="1" showInputMessage="1" errorTitle="Format invalide" promptTitle="Semaine du rapport" sqref="D4">
      <formula1>39901</formula1>
    </dataValidation>
    <dataValidation allowBlank="1" showInputMessage="1" promptTitle="Poste" prompt="Indiquez le poste de la personne autorisée." sqref="H114"/>
    <dataValidation allowBlank="1" showInputMessage="1" promptTitle="Totaux" prompt="Veuillez noter que si vous remplissez ce formulaire électroniquement, une formule calculera automatiquement ce total." sqref="B107"/>
    <dataValidation allowBlank="1" showInputMessage="1" promptTitle="Commentaires" prompt="Des informations supplémentaires seraient indiquées dans cette case, par exemple, lorsque l'employé(e) a été licencié." sqref="L7:L106"/>
    <dataValidation allowBlank="1" showInputMessage="1" promptTitle="Nom de famille" prompt="Indiquez le nom de famille de l'employé(e)." sqref="D7:D106"/>
    <dataValidation allowBlank="1" showInputMessage="1" promptTitle="Employeur" prompt="Indiquez le nom de votre entreprise." sqref="H2:J2"/>
    <dataValidation allowBlank="1" showInputMessage="1" promptTitle="Prénom" prompt="Indiquez le prénom de l'employé(e)." sqref="C7:C106"/>
    <dataValidation allowBlank="1" showInputMessage="1" promptTitle="Certifié par" prompt="Ce rapport doit être signé par un représentant autorisé par l'employeur." sqref="C114:E114"/>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F4" sqref="F3:F4"/>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252</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25</v>
      </c>
      <c r="Y2" s="31" t="str">
        <f>IF(LEN(X1)=7,MID(X1,2,2),MID(X1,3,2))</f>
        <v>2</v>
      </c>
      <c r="Z2" s="31" t="str">
        <f>IF(LEN(X1)=7,RIGHT(X1,4),RIGHT(X1,4))</f>
        <v>252</v>
      </c>
    </row>
    <row r="3" spans="1:26" s="6" customFormat="1" ht="17.399999999999999" x14ac:dyDescent="0.3">
      <c r="B3" s="7"/>
      <c r="C3" s="150"/>
      <c r="D3" s="150"/>
      <c r="E3" s="150"/>
      <c r="F3" s="2"/>
      <c r="G3" s="2"/>
      <c r="H3" s="2"/>
      <c r="I3" s="2"/>
      <c r="J3" s="2"/>
      <c r="K3" s="4"/>
      <c r="L3" s="8"/>
      <c r="X3" s="31" t="str">
        <f>CONCATENATE(Z2,"-",Y2,"-",X2)</f>
        <v>252-2-25</v>
      </c>
      <c r="Y3" s="31"/>
      <c r="Z3" s="31"/>
    </row>
    <row r="4" spans="1:26" s="6" customFormat="1" ht="16.2" thickBot="1" x14ac:dyDescent="0.35">
      <c r="A4" s="151" t="s">
        <v>16</v>
      </c>
      <c r="B4" s="151"/>
      <c r="C4" s="151"/>
      <c r="D4" s="66">
        <f>'Sem 36'!D4+7</f>
        <v>252</v>
      </c>
      <c r="E4" s="19">
        <f>ROUNDUP((D4/7-4043),0)</f>
        <v>-4007</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45"/>
      <c r="B108" s="145"/>
      <c r="C108" s="147"/>
      <c r="D108" s="147"/>
      <c r="E108" s="121">
        <f>(E107+ 'Sem 36'!E108)</f>
        <v>0</v>
      </c>
      <c r="F108" s="18"/>
      <c r="G108" s="148"/>
      <c r="H108" s="148"/>
      <c r="I108" s="148"/>
      <c r="J108" s="148"/>
      <c r="K108" s="121">
        <f>(K107+ 'Sem 36'!K108)</f>
        <v>0</v>
      </c>
      <c r="L108" s="18"/>
    </row>
    <row r="109" spans="1:12" ht="13.8" x14ac:dyDescent="0.25">
      <c r="A109" s="145" t="s">
        <v>14</v>
      </c>
      <c r="B109" s="145"/>
      <c r="C109" s="62" t="e">
        <f>(K107/E107)</f>
        <v>#DIV/0!</v>
      </c>
      <c r="D109" s="62" t="e">
        <f>K108/E108</f>
        <v>#DIV/0!</v>
      </c>
      <c r="E109" s="18"/>
      <c r="F109" s="18"/>
      <c r="G109" s="148"/>
      <c r="H109" s="148"/>
      <c r="I109" s="148"/>
      <c r="J109" s="148"/>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45"/>
      <c r="B113" s="12"/>
      <c r="F113" s="11"/>
      <c r="G113" s="11"/>
      <c r="H113" s="11"/>
      <c r="I113" s="11"/>
      <c r="J113" s="11"/>
      <c r="K113" s="11"/>
      <c r="L113" s="12"/>
    </row>
    <row r="114" spans="1:12" ht="15.6" x14ac:dyDescent="0.25">
      <c r="A114" s="41" t="s">
        <v>19</v>
      </c>
      <c r="B114" s="146"/>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110:L112"/>
    <mergeCell ref="C114:E114"/>
    <mergeCell ref="F114:G114"/>
    <mergeCell ref="H114:J114"/>
    <mergeCell ref="A115:B115"/>
    <mergeCell ref="C115:E115"/>
    <mergeCell ref="A4:C4"/>
    <mergeCell ref="G4:I4"/>
    <mergeCell ref="A5:C5"/>
    <mergeCell ref="G5:J5"/>
    <mergeCell ref="C107:D107"/>
    <mergeCell ref="G107:J107"/>
    <mergeCell ref="E1:G1"/>
    <mergeCell ref="H1:J1"/>
    <mergeCell ref="K1:L2"/>
    <mergeCell ref="E2:G2"/>
    <mergeCell ref="H2:J2"/>
    <mergeCell ref="C3:E3"/>
  </mergeCells>
  <conditionalFormatting sqref="H1:J1">
    <cfRule type="expression" dxfId="39" priority="7" stopIfTrue="1">
      <formula>LEN(H1)&gt;10</formula>
    </cfRule>
    <cfRule type="expression" dxfId="38" priority="8" stopIfTrue="1">
      <formula>LEN(H1)&lt;7</formula>
    </cfRule>
  </conditionalFormatting>
  <conditionalFormatting sqref="B7:B106">
    <cfRule type="expression" dxfId="37" priority="9" stopIfTrue="1">
      <formula>LEN(B7)&lt;&gt;9</formula>
    </cfRule>
  </conditionalFormatting>
  <conditionalFormatting sqref="H7:H106">
    <cfRule type="expression" dxfId="36" priority="10" stopIfTrue="1">
      <formula>(H7)&gt;7</formula>
    </cfRule>
  </conditionalFormatting>
  <conditionalFormatting sqref="I7:J106">
    <cfRule type="expression" dxfId="35" priority="11" stopIfTrue="1">
      <formula>(I7)&gt;9999</formula>
    </cfRule>
  </conditionalFormatting>
  <conditionalFormatting sqref="L114">
    <cfRule type="expression" dxfId="34" priority="12" stopIfTrue="1">
      <formula>LEN(L114)&lt;10</formula>
    </cfRule>
  </conditionalFormatting>
  <conditionalFormatting sqref="C109">
    <cfRule type="expression" dxfId="33" priority="13" stopIfTrue="1">
      <formula>ISERROR(K107/E107)</formula>
    </cfRule>
    <cfRule type="expression" dxfId="32" priority="14" stopIfTrue="1">
      <formula>(C109)&gt;1</formula>
    </cfRule>
  </conditionalFormatting>
  <conditionalFormatting sqref="E107:F107 K107">
    <cfRule type="cellIs" dxfId="31" priority="15" stopIfTrue="1" operator="equal">
      <formula>0</formula>
    </cfRule>
  </conditionalFormatting>
  <conditionalFormatting sqref="A7:A106">
    <cfRule type="expression" dxfId="30" priority="16" stopIfTrue="1">
      <formula>ISBLANK(B7)</formula>
    </cfRule>
    <cfRule type="expression" dxfId="29" priority="17" stopIfTrue="1">
      <formula>ISERR($E$4)</formula>
    </cfRule>
  </conditionalFormatting>
  <conditionalFormatting sqref="E4">
    <cfRule type="expression" dxfId="28" priority="18" stopIfTrue="1">
      <formula>ISERR(E4)</formula>
    </cfRule>
    <cfRule type="cellIs" dxfId="27" priority="19" stopIfTrue="1" operator="lessThan">
      <formula>0</formula>
    </cfRule>
  </conditionalFormatting>
  <conditionalFormatting sqref="D4">
    <cfRule type="expression" dxfId="26" priority="20" stopIfTrue="1">
      <formula>ISERR(E4)</formula>
    </cfRule>
  </conditionalFormatting>
  <conditionalFormatting sqref="E7:E106">
    <cfRule type="expression" dxfId="25" priority="6" stopIfTrue="1">
      <formula>(E7)&gt;100</formula>
    </cfRule>
  </conditionalFormatting>
  <conditionalFormatting sqref="K7:K106">
    <cfRule type="expression" dxfId="24" priority="5" stopIfTrue="1">
      <formula>(F7+K7)&gt;E7</formula>
    </cfRule>
  </conditionalFormatting>
  <conditionalFormatting sqref="F7:F8">
    <cfRule type="expression" dxfId="23" priority="3" stopIfTrue="1">
      <formula>(F7)&gt;100</formula>
    </cfRule>
  </conditionalFormatting>
  <conditionalFormatting sqref="G7:G8">
    <cfRule type="expression" dxfId="22" priority="4" stopIfTrue="1">
      <formula>(G7)&gt;7</formula>
    </cfRule>
  </conditionalFormatting>
  <conditionalFormatting sqref="F9:F106">
    <cfRule type="expression" dxfId="21" priority="1" stopIfTrue="1">
      <formula>(F9)&gt;100</formula>
    </cfRule>
  </conditionalFormatting>
  <conditionalFormatting sqref="G9:G106">
    <cfRule type="expression" dxfId="20" priority="2" stopIfTrue="1">
      <formula>(G9)&gt;7</formula>
    </cfRule>
  </conditionalFormatting>
  <dataValidations count="20">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operator="equal" allowBlank="1" showInputMessage="1" errorTitle="Date" error="Indiquez la date que le rapport a été complété." promptTitle="Date" prompt="Indiquez la date que le rapport a été complété." sqref="L114"/>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allowBlank="1" sqref="E107:F107"/>
    <dataValidation allowBlank="1" showErrorMessage="1" sqref="K107"/>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date" errorStyle="warning" operator="greaterThan" allowBlank="1" showInputMessage="1" errorTitle="Format invalide" promptTitle="Semaine du rapport" sqref="D4">
      <formula1>39901</formula1>
    </dataValidation>
    <dataValidation allowBlank="1" showInputMessage="1" promptTitle="Poste" prompt="Indiquez le poste de la personne autorisée." sqref="H114"/>
    <dataValidation allowBlank="1" showInputMessage="1" promptTitle="Totaux" prompt="Veuillez noter que si vous remplissez ce formulaire électroniquement, une formule calculera automatiquement ce total." sqref="B107"/>
    <dataValidation allowBlank="1" showInputMessage="1" promptTitle="Commentaires" prompt="Des informations supplémentaires seraient indiquées dans cette case, par exemple, lorsque l'employé(e) a été licencié." sqref="L7:L106"/>
    <dataValidation allowBlank="1" showInputMessage="1" promptTitle="Nom de famille" prompt="Indiquez le nom de famille de l'employé(e)." sqref="D7:D106"/>
    <dataValidation allowBlank="1" showInputMessage="1" promptTitle="Employeur" prompt="Indiquez le nom de votre entreprise." sqref="H2:J2"/>
    <dataValidation allowBlank="1" showInputMessage="1" promptTitle="Prénom" prompt="Indiquez le prénom de l'employé(e)." sqref="C7:C106"/>
    <dataValidation allowBlank="1" showInputMessage="1" promptTitle="Certifié par" prompt="Ce rapport doit être signé par un représentant autorisé par l'employeur." sqref="C114:E114"/>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O3" sqref="O3"/>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259</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25</v>
      </c>
      <c r="Y2" s="31" t="str">
        <f>IF(LEN(X1)=7,MID(X1,2,2),MID(X1,3,2))</f>
        <v>9</v>
      </c>
      <c r="Z2" s="31" t="str">
        <f>IF(LEN(X1)=7,RIGHT(X1,4),RIGHT(X1,4))</f>
        <v>259</v>
      </c>
    </row>
    <row r="3" spans="1:26" s="6" customFormat="1" ht="17.399999999999999" x14ac:dyDescent="0.3">
      <c r="B3" s="7"/>
      <c r="C3" s="150"/>
      <c r="D3" s="150"/>
      <c r="E3" s="150"/>
      <c r="F3" s="2"/>
      <c r="G3" s="2"/>
      <c r="H3" s="2"/>
      <c r="I3" s="2"/>
      <c r="J3" s="2"/>
      <c r="K3" s="4"/>
      <c r="L3" s="8"/>
      <c r="X3" s="31" t="str">
        <f>CONCATENATE(Z2,"-",Y2,"-",X2)</f>
        <v>259-9-25</v>
      </c>
      <c r="Y3" s="31"/>
      <c r="Z3" s="31"/>
    </row>
    <row r="4" spans="1:26" s="6" customFormat="1" ht="16.2" thickBot="1" x14ac:dyDescent="0.35">
      <c r="A4" s="151" t="s">
        <v>16</v>
      </c>
      <c r="B4" s="151"/>
      <c r="C4" s="151"/>
      <c r="D4" s="66">
        <f>'Sem 37'!D4+7</f>
        <v>259</v>
      </c>
      <c r="E4" s="19">
        <f>ROUNDUP((D4/7-4043),0)</f>
        <v>-4006</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45"/>
      <c r="B108" s="145"/>
      <c r="C108" s="147"/>
      <c r="D108" s="147"/>
      <c r="E108" s="121">
        <f>(E107+ 'Sem 37'!E108)</f>
        <v>0</v>
      </c>
      <c r="F108" s="18"/>
      <c r="G108" s="148"/>
      <c r="H108" s="148"/>
      <c r="I108" s="148"/>
      <c r="J108" s="148"/>
      <c r="K108" s="121">
        <f>(K107+ 'Sem 37'!K108)</f>
        <v>0</v>
      </c>
      <c r="L108" s="18"/>
    </row>
    <row r="109" spans="1:12" ht="13.8" x14ac:dyDescent="0.25">
      <c r="A109" s="145" t="s">
        <v>14</v>
      </c>
      <c r="B109" s="145"/>
      <c r="C109" s="62" t="e">
        <f>(K107/E107)</f>
        <v>#DIV/0!</v>
      </c>
      <c r="D109" s="62" t="e">
        <f>K108/E108</f>
        <v>#DIV/0!</v>
      </c>
      <c r="E109" s="18"/>
      <c r="F109" s="18"/>
      <c r="G109" s="148"/>
      <c r="H109" s="148"/>
      <c r="I109" s="148"/>
      <c r="J109" s="148"/>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45"/>
      <c r="B113" s="12"/>
      <c r="F113" s="11"/>
      <c r="G113" s="11"/>
      <c r="H113" s="11"/>
      <c r="I113" s="11"/>
      <c r="J113" s="11"/>
      <c r="K113" s="11"/>
      <c r="L113" s="12"/>
    </row>
    <row r="114" spans="1:12" ht="15.6" x14ac:dyDescent="0.25">
      <c r="A114" s="41" t="s">
        <v>19</v>
      </c>
      <c r="B114" s="146"/>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110:L112"/>
    <mergeCell ref="C114:E114"/>
    <mergeCell ref="F114:G114"/>
    <mergeCell ref="H114:J114"/>
    <mergeCell ref="A115:B115"/>
    <mergeCell ref="C115:E115"/>
    <mergeCell ref="A4:C4"/>
    <mergeCell ref="G4:I4"/>
    <mergeCell ref="A5:C5"/>
    <mergeCell ref="G5:J5"/>
    <mergeCell ref="C107:D107"/>
    <mergeCell ref="G107:J107"/>
    <mergeCell ref="E1:G1"/>
    <mergeCell ref="H1:J1"/>
    <mergeCell ref="K1:L2"/>
    <mergeCell ref="E2:G2"/>
    <mergeCell ref="H2:J2"/>
    <mergeCell ref="C3:E3"/>
  </mergeCells>
  <conditionalFormatting sqref="H1:J1">
    <cfRule type="expression" dxfId="19" priority="7" stopIfTrue="1">
      <formula>LEN(H1)&gt;10</formula>
    </cfRule>
    <cfRule type="expression" dxfId="18" priority="8" stopIfTrue="1">
      <formula>LEN(H1)&lt;7</formula>
    </cfRule>
  </conditionalFormatting>
  <conditionalFormatting sqref="B7:B106">
    <cfRule type="expression" dxfId="17" priority="9" stopIfTrue="1">
      <formula>LEN(B7)&lt;&gt;9</formula>
    </cfRule>
  </conditionalFormatting>
  <conditionalFormatting sqref="H7:H106">
    <cfRule type="expression" dxfId="16" priority="10" stopIfTrue="1">
      <formula>(H7)&gt;7</formula>
    </cfRule>
  </conditionalFormatting>
  <conditionalFormatting sqref="I7:J106">
    <cfRule type="expression" dxfId="15" priority="11" stopIfTrue="1">
      <formula>(I7)&gt;9999</formula>
    </cfRule>
  </conditionalFormatting>
  <conditionalFormatting sqref="L114">
    <cfRule type="expression" dxfId="14" priority="12" stopIfTrue="1">
      <formula>LEN(L114)&lt;10</formula>
    </cfRule>
  </conditionalFormatting>
  <conditionalFormatting sqref="C109">
    <cfRule type="expression" dxfId="13" priority="13" stopIfTrue="1">
      <formula>ISERROR(K107/E107)</formula>
    </cfRule>
    <cfRule type="expression" dxfId="12" priority="14" stopIfTrue="1">
      <formula>(C109)&gt;1</formula>
    </cfRule>
  </conditionalFormatting>
  <conditionalFormatting sqref="E107:F107 K107">
    <cfRule type="cellIs" dxfId="11" priority="15" stopIfTrue="1" operator="equal">
      <formula>0</formula>
    </cfRule>
  </conditionalFormatting>
  <conditionalFormatting sqref="A7:A106">
    <cfRule type="expression" dxfId="10" priority="16" stopIfTrue="1">
      <formula>ISBLANK(B7)</formula>
    </cfRule>
    <cfRule type="expression" dxfId="9" priority="17" stopIfTrue="1">
      <formula>ISERR($E$4)</formula>
    </cfRule>
  </conditionalFormatting>
  <conditionalFormatting sqref="E4">
    <cfRule type="expression" dxfId="8" priority="18" stopIfTrue="1">
      <formula>ISERR(E4)</formula>
    </cfRule>
    <cfRule type="cellIs" dxfId="7" priority="19" stopIfTrue="1" operator="lessThan">
      <formula>0</formula>
    </cfRule>
  </conditionalFormatting>
  <conditionalFormatting sqref="D4">
    <cfRule type="expression" dxfId="6" priority="20" stopIfTrue="1">
      <formula>ISERR(E4)</formula>
    </cfRule>
  </conditionalFormatting>
  <conditionalFormatting sqref="E7:E106">
    <cfRule type="expression" dxfId="5" priority="6" stopIfTrue="1">
      <formula>(E7)&gt;100</formula>
    </cfRule>
  </conditionalFormatting>
  <conditionalFormatting sqref="K7:K106">
    <cfRule type="expression" dxfId="4" priority="5" stopIfTrue="1">
      <formula>(F7+K7)&gt;E7</formula>
    </cfRule>
  </conditionalFormatting>
  <conditionalFormatting sqref="F7:F8">
    <cfRule type="expression" dxfId="3" priority="3" stopIfTrue="1">
      <formula>(F7)&gt;100</formula>
    </cfRule>
  </conditionalFormatting>
  <conditionalFormatting sqref="G7:G8">
    <cfRule type="expression" dxfId="2" priority="4" stopIfTrue="1">
      <formula>(G7)&gt;7</formula>
    </cfRule>
  </conditionalFormatting>
  <conditionalFormatting sqref="F9:F106">
    <cfRule type="expression" dxfId="1" priority="1" stopIfTrue="1">
      <formula>(F9)&gt;100</formula>
    </cfRule>
  </conditionalFormatting>
  <conditionalFormatting sqref="G9:G106">
    <cfRule type="expression" dxfId="0" priority="2" stopIfTrue="1">
      <formula>(G9)&gt;7</formula>
    </cfRule>
  </conditionalFormatting>
  <dataValidations count="20">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operator="equal" allowBlank="1" showInputMessage="1" errorTitle="Date" error="Indiquez la date que le rapport a été complété." promptTitle="Date" prompt="Indiquez la date que le rapport a été complété." sqref="L114"/>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allowBlank="1" sqref="E107:F107"/>
    <dataValidation allowBlank="1" showErrorMessage="1" sqref="K107"/>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date" errorStyle="warning" operator="greaterThan" allowBlank="1" showInputMessage="1" errorTitle="Format invalide" promptTitle="Semaine du rapport" sqref="D4">
      <formula1>39901</formula1>
    </dataValidation>
    <dataValidation allowBlank="1" showInputMessage="1" promptTitle="Poste" prompt="Indiquez le poste de la personne autorisée." sqref="H114"/>
    <dataValidation allowBlank="1" showInputMessage="1" promptTitle="Totaux" prompt="Veuillez noter que si vous remplissez ce formulaire électroniquement, une formule calculera automatiquement ce total." sqref="B107"/>
    <dataValidation allowBlank="1" showInputMessage="1" promptTitle="Commentaires" prompt="Des informations supplémentaires seraient indiquées dans cette case, par exemple, lorsque l'employé(e) a été licencié." sqref="L7:L106"/>
    <dataValidation allowBlank="1" showInputMessage="1" promptTitle="Nom de famille" prompt="Indiquez le nom de famille de l'employé(e)." sqref="D7:D106"/>
    <dataValidation allowBlank="1" showInputMessage="1" promptTitle="Employeur" prompt="Indiquez le nom de votre entreprise." sqref="H2:J2"/>
    <dataValidation allowBlank="1" showInputMessage="1" promptTitle="Prénom" prompt="Indiquez le prénom de l'employé(e)." sqref="C7:C106"/>
    <dataValidation allowBlank="1" showInputMessage="1" promptTitle="Certifié par" prompt="Ce rapport doit être signé par un représentant autorisé par l'employeur." sqref="C114:E114"/>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2:G38"/>
  <sheetViews>
    <sheetView workbookViewId="0">
      <selection activeCell="G10" sqref="G10"/>
    </sheetView>
  </sheetViews>
  <sheetFormatPr defaultColWidth="11.44140625" defaultRowHeight="13.2" x14ac:dyDescent="0.25"/>
  <sheetData>
    <row r="2" spans="1:7" x14ac:dyDescent="0.25">
      <c r="A2" t="s">
        <v>24</v>
      </c>
    </row>
    <row r="3" spans="1:7" x14ac:dyDescent="0.25">
      <c r="A3" s="133" t="s">
        <v>25</v>
      </c>
    </row>
    <row r="5" spans="1:7" x14ac:dyDescent="0.25">
      <c r="A5" t="s">
        <v>26</v>
      </c>
    </row>
    <row r="9" spans="1:7" x14ac:dyDescent="0.25">
      <c r="C9" s="134">
        <f>'Sem 38'!E108</f>
        <v>0</v>
      </c>
      <c r="G9" s="134">
        <f>'Sem 38'!K108</f>
        <v>0</v>
      </c>
    </row>
    <row r="29" spans="1:1" x14ac:dyDescent="0.25">
      <c r="A29" t="s">
        <v>27</v>
      </c>
    </row>
    <row r="30" spans="1:1" x14ac:dyDescent="0.25">
      <c r="A30" s="133" t="s">
        <v>28</v>
      </c>
    </row>
    <row r="38" spans="6:6" x14ac:dyDescent="0.25">
      <c r="F38" t="s">
        <v>29</v>
      </c>
    </row>
  </sheetData>
  <phoneticPr fontId="30" type="noConversion"/>
  <hyperlinks>
    <hyperlink ref="A30" r:id="rId1"/>
    <hyperlink ref="A3" r:id="rId2"/>
  </hyperlinks>
  <pageMargins left="0.75" right="0.75" top="1" bottom="1" header="0.4921259845" footer="0.4921259845"/>
  <pageSetup orientation="portrait" r:id="rId3"/>
  <headerFooter alignWithMargins="0"/>
  <drawing r:id="rId4"/>
  <legacyDrawing r:id="rId5"/>
  <oleObjects>
    <mc:AlternateContent xmlns:mc="http://schemas.openxmlformats.org/markup-compatibility/2006">
      <mc:Choice Requires="x14">
        <oleObject progId="MSPhotoEd.3" shapeId="293890" r:id="rId6">
          <objectPr defaultSize="0" autoPict="0" r:id="rId7">
            <anchor moveWithCells="1">
              <from>
                <xdr:col>1</xdr:col>
                <xdr:colOff>0</xdr:colOff>
                <xdr:row>12</xdr:row>
                <xdr:rowOff>0</xdr:rowOff>
              </from>
              <to>
                <xdr:col>8</xdr:col>
                <xdr:colOff>449580</xdr:colOff>
                <xdr:row>27</xdr:row>
                <xdr:rowOff>38100</xdr:rowOff>
              </to>
            </anchor>
          </objectPr>
        </oleObject>
      </mc:Choice>
      <mc:Fallback>
        <oleObject progId="MSPhotoEd.3" shapeId="293890"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64" t="str">
        <f>IF(ISBLANK('Sem 1'!H1:J1),"",'Sem 1'!H1:J1)</f>
        <v/>
      </c>
      <c r="I1" s="165"/>
      <c r="J1" s="166"/>
      <c r="K1" s="159" t="s">
        <v>2</v>
      </c>
      <c r="L1" s="159"/>
      <c r="X1" s="31" t="str">
        <f>SUBSTITUTE(D4,"/","")</f>
        <v>21</v>
      </c>
      <c r="Y1" s="31"/>
      <c r="Z1" s="31"/>
    </row>
    <row r="2" spans="1:26" s="6" customFormat="1" ht="17.399999999999999" customHeight="1" x14ac:dyDescent="0.25">
      <c r="B2" s="9"/>
      <c r="C2" s="9"/>
      <c r="D2" s="9"/>
      <c r="E2" s="162" t="s">
        <v>1</v>
      </c>
      <c r="F2" s="162"/>
      <c r="G2" s="163"/>
      <c r="H2" s="170" t="str">
        <f>IF(ISBLANK('Sem 1'!H2:J2),"",'Sem 1'!H2:J2)</f>
        <v/>
      </c>
      <c r="I2" s="171"/>
      <c r="J2" s="172"/>
      <c r="K2" s="159"/>
      <c r="L2" s="159"/>
      <c r="X2" s="32" t="str">
        <f>IF(LEN(X1)=7,LEFT(X1,1),LEFT(X1,2))</f>
        <v>21</v>
      </c>
      <c r="Y2" s="31" t="str">
        <f>IF(LEN(X1)=7,MID(X1,2,2),MID(X1,3,2))</f>
        <v/>
      </c>
      <c r="Z2" s="31" t="str">
        <f>IF(LEN(X1)=7,RIGHT(X1,4),RIGHT(X1,4))</f>
        <v>21</v>
      </c>
    </row>
    <row r="3" spans="1:26" s="6" customFormat="1" ht="17.399999999999999" x14ac:dyDescent="0.3">
      <c r="B3" s="7"/>
      <c r="C3" s="150"/>
      <c r="D3" s="150"/>
      <c r="E3" s="150"/>
      <c r="F3" s="2"/>
      <c r="G3" s="2"/>
      <c r="H3" s="2"/>
      <c r="I3" s="2"/>
      <c r="J3" s="2"/>
      <c r="K3" s="4"/>
      <c r="L3" s="8"/>
      <c r="X3" s="31" t="str">
        <f>CONCATENATE(Z2,"-",Y2,"-",X2)</f>
        <v>21--21</v>
      </c>
      <c r="Y3" s="31"/>
      <c r="Z3" s="31"/>
    </row>
    <row r="4" spans="1:26" s="6" customFormat="1" ht="16.2" thickBot="1" x14ac:dyDescent="0.35">
      <c r="A4" s="151" t="s">
        <v>16</v>
      </c>
      <c r="B4" s="151"/>
      <c r="C4" s="151"/>
      <c r="D4" s="66">
        <f>'Sem 3'!D4+7</f>
        <v>21</v>
      </c>
      <c r="E4" s="19">
        <f>ROUNDUP((D4/7-4043),0)</f>
        <v>-4040</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3'!E108)</f>
        <v>0</v>
      </c>
      <c r="F108" s="18"/>
      <c r="G108" s="17"/>
      <c r="H108" s="17"/>
      <c r="I108" s="17"/>
      <c r="J108" s="17"/>
      <c r="K108" s="121">
        <f>(K107+ 'Sem 3'!K108)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699" priority="8" stopIfTrue="1">
      <formula>LEN(H1)&gt;10</formula>
    </cfRule>
    <cfRule type="expression" dxfId="698" priority="9" stopIfTrue="1">
      <formula>LEN(H1)&lt;7</formula>
    </cfRule>
  </conditionalFormatting>
  <conditionalFormatting sqref="B7:B106">
    <cfRule type="expression" dxfId="697" priority="10" stopIfTrue="1">
      <formula>LEN(B7)&lt;&gt;9</formula>
    </cfRule>
  </conditionalFormatting>
  <conditionalFormatting sqref="H7:H106">
    <cfRule type="expression" dxfId="696" priority="12" stopIfTrue="1">
      <formula>(H7)&gt;7</formula>
    </cfRule>
  </conditionalFormatting>
  <conditionalFormatting sqref="I7:J106">
    <cfRule type="expression" dxfId="695" priority="13" stopIfTrue="1">
      <formula>(I7)&gt;9999</formula>
    </cfRule>
  </conditionalFormatting>
  <conditionalFormatting sqref="L114">
    <cfRule type="expression" dxfId="694" priority="14" stopIfTrue="1">
      <formula>LEN(L114)&lt;10</formula>
    </cfRule>
  </conditionalFormatting>
  <conditionalFormatting sqref="C109">
    <cfRule type="expression" dxfId="693" priority="15" stopIfTrue="1">
      <formula>ISERROR(K107/E107)</formula>
    </cfRule>
    <cfRule type="expression" dxfId="692" priority="16" stopIfTrue="1">
      <formula>(C109)&gt;1</formula>
    </cfRule>
  </conditionalFormatting>
  <conditionalFormatting sqref="E107:F107 K107">
    <cfRule type="cellIs" dxfId="691" priority="17" stopIfTrue="1" operator="equal">
      <formula>0</formula>
    </cfRule>
  </conditionalFormatting>
  <conditionalFormatting sqref="A7:A106">
    <cfRule type="expression" dxfId="690" priority="18" stopIfTrue="1">
      <formula>ISBLANK(B7)</formula>
    </cfRule>
    <cfRule type="expression" dxfId="689" priority="19" stopIfTrue="1">
      <formula>ISERR($E$4)</formula>
    </cfRule>
  </conditionalFormatting>
  <conditionalFormatting sqref="E4">
    <cfRule type="expression" dxfId="688" priority="20" stopIfTrue="1">
      <formula>ISERR(E4)</formula>
    </cfRule>
    <cfRule type="cellIs" dxfId="687" priority="21" stopIfTrue="1" operator="lessThan">
      <formula>0</formula>
    </cfRule>
  </conditionalFormatting>
  <conditionalFormatting sqref="D4">
    <cfRule type="expression" dxfId="686" priority="22" stopIfTrue="1">
      <formula>ISERR(E4)</formula>
    </cfRule>
  </conditionalFormatting>
  <conditionalFormatting sqref="E7:E106">
    <cfRule type="expression" dxfId="685" priority="6" stopIfTrue="1">
      <formula>(E7)&gt;100</formula>
    </cfRule>
  </conditionalFormatting>
  <conditionalFormatting sqref="K7:K106">
    <cfRule type="expression" dxfId="684" priority="5" stopIfTrue="1">
      <formula>(F7+K7)&gt;E7</formula>
    </cfRule>
  </conditionalFormatting>
  <conditionalFormatting sqref="F7:F8">
    <cfRule type="expression" dxfId="683" priority="3" stopIfTrue="1">
      <formula>(F7)&gt;100</formula>
    </cfRule>
  </conditionalFormatting>
  <conditionalFormatting sqref="G7:G8">
    <cfRule type="expression" dxfId="682" priority="4" stopIfTrue="1">
      <formula>(G7)&gt;7</formula>
    </cfRule>
  </conditionalFormatting>
  <conditionalFormatting sqref="F9:F106">
    <cfRule type="expression" dxfId="681" priority="1" stopIfTrue="1">
      <formula>(F9)&gt;100</formula>
    </cfRule>
  </conditionalFormatting>
  <conditionalFormatting sqref="G9:G106">
    <cfRule type="expression" dxfId="68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28</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28</v>
      </c>
      <c r="Y2" s="31" t="str">
        <f>IF(LEN(X1)=7,MID(X1,2,2),MID(X1,3,2))</f>
        <v/>
      </c>
      <c r="Z2" s="31" t="str">
        <f>IF(LEN(X1)=7,RIGHT(X1,4),RIGHT(X1,4))</f>
        <v>28</v>
      </c>
    </row>
    <row r="3" spans="1:26" s="6" customFormat="1" ht="17.399999999999999" x14ac:dyDescent="0.3">
      <c r="B3" s="7"/>
      <c r="C3" s="150"/>
      <c r="D3" s="150"/>
      <c r="E3" s="150"/>
      <c r="F3" s="2"/>
      <c r="G3" s="2"/>
      <c r="H3" s="2"/>
      <c r="I3" s="2"/>
      <c r="J3" s="2"/>
      <c r="K3" s="4"/>
      <c r="L3" s="8"/>
      <c r="X3" s="31" t="str">
        <f>CONCATENATE(Z2,"-",Y2,"-",X2)</f>
        <v>28--28</v>
      </c>
      <c r="Y3" s="31"/>
      <c r="Z3" s="31"/>
    </row>
    <row r="4" spans="1:26" s="6" customFormat="1" ht="16.2" thickBot="1" x14ac:dyDescent="0.35">
      <c r="A4" s="151" t="s">
        <v>16</v>
      </c>
      <c r="B4" s="151"/>
      <c r="C4" s="151"/>
      <c r="D4" s="66">
        <f>'Sem 4'!D4+7</f>
        <v>28</v>
      </c>
      <c r="E4" s="19">
        <f>ROUNDUP((D4/7-4043),0)</f>
        <v>-4039</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4'!E108)</f>
        <v>0</v>
      </c>
      <c r="F108" s="18"/>
      <c r="G108" s="17"/>
      <c r="H108" s="17"/>
      <c r="I108" s="17"/>
      <c r="J108" s="17"/>
      <c r="K108" s="121">
        <f>(K107+ 'Sem 4'!K108)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679" priority="8" stopIfTrue="1">
      <formula>LEN(H1)&gt;10</formula>
    </cfRule>
    <cfRule type="expression" dxfId="678" priority="9" stopIfTrue="1">
      <formula>LEN(H1)&lt;7</formula>
    </cfRule>
  </conditionalFormatting>
  <conditionalFormatting sqref="B7:B106">
    <cfRule type="expression" dxfId="677" priority="10" stopIfTrue="1">
      <formula>LEN(B7)&lt;&gt;9</formula>
    </cfRule>
  </conditionalFormatting>
  <conditionalFormatting sqref="H7:H106">
    <cfRule type="expression" dxfId="676" priority="12" stopIfTrue="1">
      <formula>(H7)&gt;7</formula>
    </cfRule>
  </conditionalFormatting>
  <conditionalFormatting sqref="I7:J106">
    <cfRule type="expression" dxfId="675" priority="13" stopIfTrue="1">
      <formula>(I7)&gt;9999</formula>
    </cfRule>
  </conditionalFormatting>
  <conditionalFormatting sqref="L114">
    <cfRule type="expression" dxfId="674" priority="14" stopIfTrue="1">
      <formula>LEN(L114)&lt;10</formula>
    </cfRule>
  </conditionalFormatting>
  <conditionalFormatting sqref="C109">
    <cfRule type="expression" dxfId="673" priority="15" stopIfTrue="1">
      <formula>ISERROR(K107/E107)</formula>
    </cfRule>
    <cfRule type="expression" dxfId="672" priority="16" stopIfTrue="1">
      <formula>(C109)&gt;1</formula>
    </cfRule>
  </conditionalFormatting>
  <conditionalFormatting sqref="E107:F107 K107">
    <cfRule type="cellIs" dxfId="671" priority="17" stopIfTrue="1" operator="equal">
      <formula>0</formula>
    </cfRule>
  </conditionalFormatting>
  <conditionalFormatting sqref="A7:A106">
    <cfRule type="expression" dxfId="670" priority="18" stopIfTrue="1">
      <formula>ISBLANK(B7)</formula>
    </cfRule>
    <cfRule type="expression" dxfId="669" priority="19" stopIfTrue="1">
      <formula>ISERR($E$4)</formula>
    </cfRule>
  </conditionalFormatting>
  <conditionalFormatting sqref="E4">
    <cfRule type="expression" dxfId="668" priority="20" stopIfTrue="1">
      <formula>ISERR(E4)</formula>
    </cfRule>
    <cfRule type="cellIs" dxfId="667" priority="21" stopIfTrue="1" operator="lessThan">
      <formula>0</formula>
    </cfRule>
  </conditionalFormatting>
  <conditionalFormatting sqref="D4">
    <cfRule type="expression" dxfId="666" priority="22" stopIfTrue="1">
      <formula>ISERR(E4)</formula>
    </cfRule>
  </conditionalFormatting>
  <conditionalFormatting sqref="E7:E106">
    <cfRule type="expression" dxfId="665" priority="6" stopIfTrue="1">
      <formula>(E7)&gt;100</formula>
    </cfRule>
  </conditionalFormatting>
  <conditionalFormatting sqref="K7:K106">
    <cfRule type="expression" dxfId="664" priority="5" stopIfTrue="1">
      <formula>(F7+K7)&gt;E7</formula>
    </cfRule>
  </conditionalFormatting>
  <conditionalFormatting sqref="F7:F8">
    <cfRule type="expression" dxfId="663" priority="3" stopIfTrue="1">
      <formula>(F7)&gt;100</formula>
    </cfRule>
  </conditionalFormatting>
  <conditionalFormatting sqref="G7:G8">
    <cfRule type="expression" dxfId="662" priority="4" stopIfTrue="1">
      <formula>(G7)&gt;7</formula>
    </cfRule>
  </conditionalFormatting>
  <conditionalFormatting sqref="F9:F106">
    <cfRule type="expression" dxfId="661" priority="1" stopIfTrue="1">
      <formula>(F9)&gt;100</formula>
    </cfRule>
  </conditionalFormatting>
  <conditionalFormatting sqref="G9:G106">
    <cfRule type="expression" dxfId="66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35</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35</v>
      </c>
      <c r="Y2" s="31" t="str">
        <f>IF(LEN(X1)=7,MID(X1,2,2),MID(X1,3,2))</f>
        <v/>
      </c>
      <c r="Z2" s="31" t="str">
        <f>IF(LEN(X1)=7,RIGHT(X1,4),RIGHT(X1,4))</f>
        <v>35</v>
      </c>
    </row>
    <row r="3" spans="1:26" s="6" customFormat="1" ht="17.399999999999999" x14ac:dyDescent="0.3">
      <c r="B3" s="7"/>
      <c r="C3" s="150"/>
      <c r="D3" s="150"/>
      <c r="E3" s="150"/>
      <c r="F3" s="2"/>
      <c r="G3" s="2"/>
      <c r="H3" s="2"/>
      <c r="I3" s="2"/>
      <c r="J3" s="2"/>
      <c r="K3" s="4"/>
      <c r="L3" s="8"/>
      <c r="X3" s="31" t="str">
        <f>CONCATENATE(Z2,"-",Y2,"-",X2)</f>
        <v>35--35</v>
      </c>
      <c r="Y3" s="31"/>
      <c r="Z3" s="31"/>
    </row>
    <row r="4" spans="1:26" s="6" customFormat="1" ht="16.2" thickBot="1" x14ac:dyDescent="0.35">
      <c r="A4" s="151" t="s">
        <v>16</v>
      </c>
      <c r="B4" s="151"/>
      <c r="C4" s="151"/>
      <c r="D4" s="66">
        <f>'Sem 5'!D4+7</f>
        <v>35</v>
      </c>
      <c r="E4" s="19">
        <f>ROUNDUP((D4/7-4043),0)</f>
        <v>-4038</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5'!E108)</f>
        <v>0</v>
      </c>
      <c r="F108" s="18"/>
      <c r="G108" s="17"/>
      <c r="H108" s="17"/>
      <c r="I108" s="17"/>
      <c r="J108" s="17"/>
      <c r="K108" s="121">
        <f>(K107+ 'Sem 5'!K108)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659" priority="8" stopIfTrue="1">
      <formula>LEN(H1)&gt;10</formula>
    </cfRule>
    <cfRule type="expression" dxfId="658" priority="9" stopIfTrue="1">
      <formula>LEN(H1)&lt;7</formula>
    </cfRule>
  </conditionalFormatting>
  <conditionalFormatting sqref="B7:B106">
    <cfRule type="expression" dxfId="657" priority="10" stopIfTrue="1">
      <formula>LEN(B7)&lt;&gt;9</formula>
    </cfRule>
  </conditionalFormatting>
  <conditionalFormatting sqref="H7:H106">
    <cfRule type="expression" dxfId="656" priority="12" stopIfTrue="1">
      <formula>(H7)&gt;7</formula>
    </cfRule>
  </conditionalFormatting>
  <conditionalFormatting sqref="I7:J106">
    <cfRule type="expression" dxfId="655" priority="13" stopIfTrue="1">
      <formula>(I7)&gt;9999</formula>
    </cfRule>
  </conditionalFormatting>
  <conditionalFormatting sqref="L114">
    <cfRule type="expression" dxfId="654" priority="14" stopIfTrue="1">
      <formula>LEN(L114)&lt;10</formula>
    </cfRule>
  </conditionalFormatting>
  <conditionalFormatting sqref="C109">
    <cfRule type="expression" dxfId="653" priority="15" stopIfTrue="1">
      <formula>ISERROR(K107/E107)</formula>
    </cfRule>
    <cfRule type="expression" dxfId="652" priority="16" stopIfTrue="1">
      <formula>(C109)&gt;1</formula>
    </cfRule>
  </conditionalFormatting>
  <conditionalFormatting sqref="E107:F107 K107">
    <cfRule type="cellIs" dxfId="651" priority="17" stopIfTrue="1" operator="equal">
      <formula>0</formula>
    </cfRule>
  </conditionalFormatting>
  <conditionalFormatting sqref="A7:A106">
    <cfRule type="expression" dxfId="650" priority="18" stopIfTrue="1">
      <formula>ISBLANK(B7)</formula>
    </cfRule>
    <cfRule type="expression" dxfId="649" priority="19" stopIfTrue="1">
      <formula>ISERR($E$4)</formula>
    </cfRule>
  </conditionalFormatting>
  <conditionalFormatting sqref="E4">
    <cfRule type="expression" dxfId="648" priority="20" stopIfTrue="1">
      <formula>ISERR(E4)</formula>
    </cfRule>
    <cfRule type="cellIs" dxfId="647" priority="21" stopIfTrue="1" operator="lessThan">
      <formula>0</formula>
    </cfRule>
  </conditionalFormatting>
  <conditionalFormatting sqref="D4">
    <cfRule type="expression" dxfId="646" priority="22" stopIfTrue="1">
      <formula>ISERR(E4)</formula>
    </cfRule>
  </conditionalFormatting>
  <conditionalFormatting sqref="E7:E106">
    <cfRule type="expression" dxfId="645" priority="6" stopIfTrue="1">
      <formula>(E7)&gt;100</formula>
    </cfRule>
  </conditionalFormatting>
  <conditionalFormatting sqref="K7:K106">
    <cfRule type="expression" dxfId="644" priority="5" stopIfTrue="1">
      <formula>(F7+K7)&gt;E7</formula>
    </cfRule>
  </conditionalFormatting>
  <conditionalFormatting sqref="F7:F8">
    <cfRule type="expression" dxfId="643" priority="3" stopIfTrue="1">
      <formula>(F7)&gt;100</formula>
    </cfRule>
  </conditionalFormatting>
  <conditionalFormatting sqref="G7:G8">
    <cfRule type="expression" dxfId="642" priority="4" stopIfTrue="1">
      <formula>(G7)&gt;7</formula>
    </cfRule>
  </conditionalFormatting>
  <conditionalFormatting sqref="F9:F106">
    <cfRule type="expression" dxfId="641" priority="1" stopIfTrue="1">
      <formula>(F9)&gt;100</formula>
    </cfRule>
  </conditionalFormatting>
  <conditionalFormatting sqref="G9:G106">
    <cfRule type="expression" dxfId="64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42</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42</v>
      </c>
      <c r="Y2" s="31" t="str">
        <f>IF(LEN(X1)=7,MID(X1,2,2),MID(X1,3,2))</f>
        <v/>
      </c>
      <c r="Z2" s="31" t="str">
        <f>IF(LEN(X1)=7,RIGHT(X1,4),RIGHT(X1,4))</f>
        <v>42</v>
      </c>
    </row>
    <row r="3" spans="1:26" s="6" customFormat="1" ht="17.399999999999999" x14ac:dyDescent="0.3">
      <c r="B3" s="7"/>
      <c r="C3" s="150"/>
      <c r="D3" s="150"/>
      <c r="E3" s="150"/>
      <c r="F3" s="2"/>
      <c r="G3" s="2"/>
      <c r="H3" s="2"/>
      <c r="I3" s="2"/>
      <c r="J3" s="2"/>
      <c r="K3" s="4"/>
      <c r="L3" s="8"/>
      <c r="X3" s="31" t="str">
        <f>CONCATENATE(Z2,"-",Y2,"-",X2)</f>
        <v>42--42</v>
      </c>
      <c r="Y3" s="31"/>
      <c r="Z3" s="31"/>
    </row>
    <row r="4" spans="1:26" s="6" customFormat="1" ht="16.2" thickBot="1" x14ac:dyDescent="0.35">
      <c r="A4" s="151" t="s">
        <v>16</v>
      </c>
      <c r="B4" s="151"/>
      <c r="C4" s="151"/>
      <c r="D4" s="66">
        <f>'Sem 6'!D4+7</f>
        <v>42</v>
      </c>
      <c r="E4" s="19">
        <f>ROUNDUP((D4/7-4043),0)</f>
        <v>-4037</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6'!E108)</f>
        <v>0</v>
      </c>
      <c r="F108" s="18"/>
      <c r="G108" s="17"/>
      <c r="H108" s="17"/>
      <c r="I108" s="17"/>
      <c r="J108" s="17"/>
      <c r="K108" s="121">
        <f>(K107+ 'Sem 6'!K108)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639" priority="8" stopIfTrue="1">
      <formula>LEN(H1)&gt;10</formula>
    </cfRule>
    <cfRule type="expression" dxfId="638" priority="9" stopIfTrue="1">
      <formula>LEN(H1)&lt;7</formula>
    </cfRule>
  </conditionalFormatting>
  <conditionalFormatting sqref="B7:B106">
    <cfRule type="expression" dxfId="637" priority="10" stopIfTrue="1">
      <formula>LEN(B7)&lt;&gt;9</formula>
    </cfRule>
  </conditionalFormatting>
  <conditionalFormatting sqref="H7:H106">
    <cfRule type="expression" dxfId="636" priority="12" stopIfTrue="1">
      <formula>(H7)&gt;7</formula>
    </cfRule>
  </conditionalFormatting>
  <conditionalFormatting sqref="I7:J106">
    <cfRule type="expression" dxfId="635" priority="13" stopIfTrue="1">
      <formula>(I7)&gt;9999</formula>
    </cfRule>
  </conditionalFormatting>
  <conditionalFormatting sqref="L114">
    <cfRule type="expression" dxfId="634" priority="14" stopIfTrue="1">
      <formula>LEN(L114)&lt;10</formula>
    </cfRule>
  </conditionalFormatting>
  <conditionalFormatting sqref="C109">
    <cfRule type="expression" dxfId="633" priority="15" stopIfTrue="1">
      <formula>ISERROR(K107/E107)</formula>
    </cfRule>
    <cfRule type="expression" dxfId="632" priority="16" stopIfTrue="1">
      <formula>(C109)&gt;1</formula>
    </cfRule>
  </conditionalFormatting>
  <conditionalFormatting sqref="E107:F107 K107">
    <cfRule type="cellIs" dxfId="631" priority="17" stopIfTrue="1" operator="equal">
      <formula>0</formula>
    </cfRule>
  </conditionalFormatting>
  <conditionalFormatting sqref="A7:A106">
    <cfRule type="expression" dxfId="630" priority="18" stopIfTrue="1">
      <formula>ISBLANK(B7)</formula>
    </cfRule>
    <cfRule type="expression" dxfId="629" priority="19" stopIfTrue="1">
      <formula>ISERR($E$4)</formula>
    </cfRule>
  </conditionalFormatting>
  <conditionalFormatting sqref="E4">
    <cfRule type="expression" dxfId="628" priority="20" stopIfTrue="1">
      <formula>ISERR(E4)</formula>
    </cfRule>
    <cfRule type="cellIs" dxfId="627" priority="21" stopIfTrue="1" operator="lessThan">
      <formula>0</formula>
    </cfRule>
  </conditionalFormatting>
  <conditionalFormatting sqref="D4">
    <cfRule type="expression" dxfId="626" priority="22" stopIfTrue="1">
      <formula>ISERR(E4)</formula>
    </cfRule>
  </conditionalFormatting>
  <conditionalFormatting sqref="E7:E106">
    <cfRule type="expression" dxfId="625" priority="6" stopIfTrue="1">
      <formula>(E7)&gt;100</formula>
    </cfRule>
  </conditionalFormatting>
  <conditionalFormatting sqref="K7:K106">
    <cfRule type="expression" dxfId="624" priority="5" stopIfTrue="1">
      <formula>(F7+K7)&gt;E7</formula>
    </cfRule>
  </conditionalFormatting>
  <conditionalFormatting sqref="F7:F8">
    <cfRule type="expression" dxfId="623" priority="3" stopIfTrue="1">
      <formula>(F7)&gt;100</formula>
    </cfRule>
  </conditionalFormatting>
  <conditionalFormatting sqref="G7:G8">
    <cfRule type="expression" dxfId="622" priority="4" stopIfTrue="1">
      <formula>(G7)&gt;7</formula>
    </cfRule>
  </conditionalFormatting>
  <conditionalFormatting sqref="F9:F106">
    <cfRule type="expression" dxfId="621" priority="1" stopIfTrue="1">
      <formula>(F9)&gt;100</formula>
    </cfRule>
  </conditionalFormatting>
  <conditionalFormatting sqref="G9:G106">
    <cfRule type="expression" dxfId="62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49</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49</v>
      </c>
      <c r="Y2" s="31" t="str">
        <f>IF(LEN(X1)=7,MID(X1,2,2),MID(X1,3,2))</f>
        <v/>
      </c>
      <c r="Z2" s="31" t="str">
        <f>IF(LEN(X1)=7,RIGHT(X1,4),RIGHT(X1,4))</f>
        <v>49</v>
      </c>
    </row>
    <row r="3" spans="1:26" s="6" customFormat="1" ht="17.399999999999999" x14ac:dyDescent="0.3">
      <c r="B3" s="7"/>
      <c r="C3" s="150"/>
      <c r="D3" s="150"/>
      <c r="E3" s="150"/>
      <c r="F3" s="2"/>
      <c r="G3" s="2"/>
      <c r="H3" s="2"/>
      <c r="I3" s="2"/>
      <c r="J3" s="2"/>
      <c r="K3" s="4"/>
      <c r="L3" s="8"/>
      <c r="X3" s="31" t="str">
        <f>CONCATENATE(Z2,"-",Y2,"-",X2)</f>
        <v>49--49</v>
      </c>
      <c r="Y3" s="31"/>
      <c r="Z3" s="31"/>
    </row>
    <row r="4" spans="1:26" s="6" customFormat="1" ht="16.2" thickBot="1" x14ac:dyDescent="0.35">
      <c r="A4" s="151" t="s">
        <v>16</v>
      </c>
      <c r="B4" s="151"/>
      <c r="C4" s="151"/>
      <c r="D4" s="66">
        <f>'Sem 7'!D4+7</f>
        <v>49</v>
      </c>
      <c r="E4" s="19">
        <f>ROUNDUP((D4/7-4043),0)</f>
        <v>-4036</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7'!E108)</f>
        <v>0</v>
      </c>
      <c r="F108" s="18"/>
      <c r="G108" s="17"/>
      <c r="H108" s="17"/>
      <c r="I108" s="17"/>
      <c r="J108" s="17"/>
      <c r="K108" s="121">
        <f>(K107+ 'Sem 7'!K108)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K1:L2"/>
    <mergeCell ref="G107:J107"/>
    <mergeCell ref="A5:C5"/>
    <mergeCell ref="F114:G114"/>
    <mergeCell ref="E1:G1"/>
    <mergeCell ref="H1:J1"/>
    <mergeCell ref="H2:J2"/>
    <mergeCell ref="E2:G2"/>
    <mergeCell ref="B116:C116"/>
    <mergeCell ref="C3:E3"/>
    <mergeCell ref="A4:C4"/>
    <mergeCell ref="C107:D107"/>
    <mergeCell ref="A115:B115"/>
    <mergeCell ref="C115:E115"/>
    <mergeCell ref="C114:E114"/>
    <mergeCell ref="C110:L112"/>
    <mergeCell ref="H114:J114"/>
    <mergeCell ref="G5:J5"/>
    <mergeCell ref="G4:I4"/>
  </mergeCells>
  <phoneticPr fontId="0" type="noConversion"/>
  <conditionalFormatting sqref="H1:J1">
    <cfRule type="expression" dxfId="619" priority="8" stopIfTrue="1">
      <formula>LEN(H1)&gt;10</formula>
    </cfRule>
    <cfRule type="expression" dxfId="618" priority="9" stopIfTrue="1">
      <formula>LEN(H1)&lt;7</formula>
    </cfRule>
  </conditionalFormatting>
  <conditionalFormatting sqref="B7:B106">
    <cfRule type="expression" dxfId="617" priority="10" stopIfTrue="1">
      <formula>LEN(B7)&lt;&gt;9</formula>
    </cfRule>
  </conditionalFormatting>
  <conditionalFormatting sqref="H7:H106">
    <cfRule type="expression" dxfId="616" priority="12" stopIfTrue="1">
      <formula>(H7)&gt;7</formula>
    </cfRule>
  </conditionalFormatting>
  <conditionalFormatting sqref="I7:J106">
    <cfRule type="expression" dxfId="615" priority="13" stopIfTrue="1">
      <formula>(I7)&gt;9999</formula>
    </cfRule>
  </conditionalFormatting>
  <conditionalFormatting sqref="L114">
    <cfRule type="expression" dxfId="614" priority="14" stopIfTrue="1">
      <formula>LEN(L114)&lt;10</formula>
    </cfRule>
  </conditionalFormatting>
  <conditionalFormatting sqref="C109">
    <cfRule type="expression" dxfId="613" priority="15" stopIfTrue="1">
      <formula>ISERROR(K107/E107)</formula>
    </cfRule>
    <cfRule type="expression" dxfId="612" priority="16" stopIfTrue="1">
      <formula>(C109)&gt;1</formula>
    </cfRule>
  </conditionalFormatting>
  <conditionalFormatting sqref="E107:F107 K107">
    <cfRule type="cellIs" dxfId="611" priority="17" stopIfTrue="1" operator="equal">
      <formula>0</formula>
    </cfRule>
  </conditionalFormatting>
  <conditionalFormatting sqref="A7:A106">
    <cfRule type="expression" dxfId="610" priority="18" stopIfTrue="1">
      <formula>ISBLANK(B7)</formula>
    </cfRule>
    <cfRule type="expression" dxfId="609" priority="19" stopIfTrue="1">
      <formula>ISERR($E$4)</formula>
    </cfRule>
  </conditionalFormatting>
  <conditionalFormatting sqref="E4">
    <cfRule type="expression" dxfId="608" priority="20" stopIfTrue="1">
      <formula>ISERR(E4)</formula>
    </cfRule>
    <cfRule type="cellIs" dxfId="607" priority="21" stopIfTrue="1" operator="lessThan">
      <formula>0</formula>
    </cfRule>
  </conditionalFormatting>
  <conditionalFormatting sqref="D4">
    <cfRule type="expression" dxfId="606" priority="22" stopIfTrue="1">
      <formula>ISERR(E4)</formula>
    </cfRule>
  </conditionalFormatting>
  <conditionalFormatting sqref="E7:E106">
    <cfRule type="expression" dxfId="605" priority="6" stopIfTrue="1">
      <formula>(E7)&gt;100</formula>
    </cfRule>
  </conditionalFormatting>
  <conditionalFormatting sqref="K7:K106">
    <cfRule type="expression" dxfId="604" priority="5" stopIfTrue="1">
      <formula>(F7+K7)&gt;E7</formula>
    </cfRule>
  </conditionalFormatting>
  <conditionalFormatting sqref="F7:F8">
    <cfRule type="expression" dxfId="603" priority="3" stopIfTrue="1">
      <formula>(F7)&gt;100</formula>
    </cfRule>
  </conditionalFormatting>
  <conditionalFormatting sqref="G7:G8">
    <cfRule type="expression" dxfId="602" priority="4" stopIfTrue="1">
      <formula>(G7)&gt;7</formula>
    </cfRule>
  </conditionalFormatting>
  <conditionalFormatting sqref="F9:F106">
    <cfRule type="expression" dxfId="601" priority="1" stopIfTrue="1">
      <formula>(F9)&gt;100</formula>
    </cfRule>
  </conditionalFormatting>
  <conditionalFormatting sqref="G9:G106">
    <cfRule type="expression" dxfId="60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157"/>
  <sheetViews>
    <sheetView showGridLines="0" zoomScale="75" workbookViewId="0">
      <pane xSplit="2" ySplit="6" topLeftCell="C7" activePane="bottomRight" state="frozen"/>
      <selection activeCell="K4" sqref="K4"/>
      <selection pane="topRight" activeCell="K4" sqref="K4"/>
      <selection pane="bottomLeft" activeCell="K4" sqref="K4"/>
      <selection pane="bottomRight" activeCell="H1" sqref="H1:J1"/>
    </sheetView>
  </sheetViews>
  <sheetFormatPr defaultRowHeight="13.2" x14ac:dyDescent="0.25"/>
  <cols>
    <col min="1" max="1" width="11.6640625" customWidth="1"/>
    <col min="2" max="2" width="12.6640625" style="13" customWidth="1"/>
    <col min="3" max="4" width="20.6640625" style="12" customWidth="1"/>
    <col min="5" max="7" width="11.6640625" style="12" customWidth="1"/>
    <col min="8" max="8" width="10.6640625" style="12" customWidth="1"/>
    <col min="9" max="9" width="11.6640625" style="12" customWidth="1"/>
    <col min="10" max="10" width="10.6640625" style="12" customWidth="1"/>
    <col min="11" max="11" width="11.33203125" style="12" customWidth="1"/>
    <col min="12" max="12" width="30.6640625" style="13" customWidth="1"/>
    <col min="24" max="24" width="10.109375" bestFit="1" customWidth="1"/>
  </cols>
  <sheetData>
    <row r="1" spans="1:26" s="6" customFormat="1" ht="17.399999999999999" customHeight="1" x14ac:dyDescent="0.25">
      <c r="B1" s="9"/>
      <c r="C1" s="9"/>
      <c r="D1" s="9"/>
      <c r="E1" s="162" t="s">
        <v>20</v>
      </c>
      <c r="F1" s="162"/>
      <c r="G1" s="163"/>
      <c r="H1" s="177" t="str">
        <f>IF(ISBLANK('Sem 1'!H1:J1),"",'Sem 1'!H1:J1)</f>
        <v/>
      </c>
      <c r="I1" s="178"/>
      <c r="J1" s="179"/>
      <c r="K1" s="159" t="s">
        <v>2</v>
      </c>
      <c r="L1" s="159"/>
      <c r="X1" s="31" t="str">
        <f>SUBSTITUTE(D4,"/","")</f>
        <v>56</v>
      </c>
      <c r="Y1" s="31"/>
      <c r="Z1" s="31"/>
    </row>
    <row r="2" spans="1:26" s="6" customFormat="1" ht="17.399999999999999" customHeight="1" x14ac:dyDescent="0.25">
      <c r="B2" s="9"/>
      <c r="C2" s="9"/>
      <c r="D2" s="9"/>
      <c r="E2" s="162" t="s">
        <v>1</v>
      </c>
      <c r="F2" s="162"/>
      <c r="G2" s="163"/>
      <c r="H2" s="181" t="str">
        <f>IF(ISBLANK('Sem 1'!H2:J2),"",'Sem 1'!H2:J2)</f>
        <v/>
      </c>
      <c r="I2" s="182"/>
      <c r="J2" s="183"/>
      <c r="K2" s="159"/>
      <c r="L2" s="159"/>
      <c r="X2" s="32" t="str">
        <f>IF(LEN(X1)=7,LEFT(X1,1),LEFT(X1,2))</f>
        <v>56</v>
      </c>
      <c r="Y2" s="31" t="str">
        <f>IF(LEN(X1)=7,MID(X1,2,2),MID(X1,3,2))</f>
        <v/>
      </c>
      <c r="Z2" s="31" t="str">
        <f>IF(LEN(X1)=7,RIGHT(X1,4),RIGHT(X1,4))</f>
        <v>56</v>
      </c>
    </row>
    <row r="3" spans="1:26" s="6" customFormat="1" ht="17.399999999999999" x14ac:dyDescent="0.3">
      <c r="B3" s="7"/>
      <c r="C3" s="150"/>
      <c r="D3" s="150"/>
      <c r="E3" s="150"/>
      <c r="F3" s="2"/>
      <c r="G3" s="2"/>
      <c r="H3" s="2"/>
      <c r="I3" s="2"/>
      <c r="J3" s="2"/>
      <c r="K3" s="4"/>
      <c r="L3" s="8"/>
      <c r="X3" s="31" t="str">
        <f>CONCATENATE(Z2,"-",Y2,"-",X2)</f>
        <v>56--56</v>
      </c>
      <c r="Y3" s="31"/>
      <c r="Z3" s="31"/>
    </row>
    <row r="4" spans="1:26" s="6" customFormat="1" ht="16.2" thickBot="1" x14ac:dyDescent="0.35">
      <c r="A4" s="151" t="s">
        <v>16</v>
      </c>
      <c r="B4" s="151"/>
      <c r="C4" s="151"/>
      <c r="D4" s="66">
        <f>'Sem 8'!D4+7</f>
        <v>56</v>
      </c>
      <c r="E4" s="19">
        <f>ROUNDUP((D4/7-4043),0)</f>
        <v>-4035</v>
      </c>
      <c r="F4" s="2"/>
      <c r="G4" s="176"/>
      <c r="H4" s="176"/>
      <c r="I4" s="176"/>
      <c r="J4" s="2"/>
      <c r="K4" s="10" t="s">
        <v>30</v>
      </c>
      <c r="L4" s="8"/>
      <c r="X4" s="31" t="e">
        <f>ROUNDUP((X3/7-4043),0)</f>
        <v>#VALUE!</v>
      </c>
      <c r="Y4" s="31"/>
      <c r="Z4" s="31"/>
    </row>
    <row r="5" spans="1:26" s="6" customFormat="1" ht="16.5" customHeight="1" thickBot="1" x14ac:dyDescent="0.35">
      <c r="A5" s="151"/>
      <c r="B5" s="151"/>
      <c r="C5" s="151"/>
      <c r="D5" s="14"/>
      <c r="E5" s="5"/>
      <c r="F5" s="1"/>
      <c r="G5" s="173" t="s">
        <v>18</v>
      </c>
      <c r="H5" s="174"/>
      <c r="I5" s="174"/>
      <c r="J5" s="175"/>
      <c r="K5" s="1"/>
      <c r="L5" s="3"/>
    </row>
    <row r="6" spans="1:26" ht="75" customHeight="1" thickBot="1" x14ac:dyDescent="0.3">
      <c r="A6" s="67" t="s">
        <v>21</v>
      </c>
      <c r="B6" s="46" t="s">
        <v>3</v>
      </c>
      <c r="C6" s="47" t="s">
        <v>4</v>
      </c>
      <c r="D6" s="47" t="s">
        <v>5</v>
      </c>
      <c r="E6" s="26" t="s">
        <v>6</v>
      </c>
      <c r="F6" s="48" t="s">
        <v>7</v>
      </c>
      <c r="G6" s="25" t="s">
        <v>8</v>
      </c>
      <c r="H6" s="26" t="s">
        <v>9</v>
      </c>
      <c r="I6" s="26" t="s">
        <v>12</v>
      </c>
      <c r="J6" s="27" t="s">
        <v>10</v>
      </c>
      <c r="K6" s="28" t="s">
        <v>11</v>
      </c>
      <c r="L6" s="49" t="s">
        <v>13</v>
      </c>
    </row>
    <row r="7" spans="1:26" ht="13.8" x14ac:dyDescent="0.25">
      <c r="A7" s="68"/>
      <c r="B7" s="38" t="str">
        <f>IF(ISBLANK('Sem 1'!B7),"",'Sem 1'!B7)</f>
        <v/>
      </c>
      <c r="C7" s="63" t="str">
        <f>IF(ISBLANK('Sem 1'!C7),"",'Sem 1'!C7)</f>
        <v/>
      </c>
      <c r="D7" s="63" t="str">
        <f>IF(ISBLANK('Sem 1'!D7),"",'Sem 1'!D7)</f>
        <v/>
      </c>
      <c r="E7" s="144" t="str">
        <f>IF(ISBLANK('Sem 1'!E7),"",'Sem 1'!E7)</f>
        <v/>
      </c>
      <c r="F7" s="20"/>
      <c r="G7" s="50"/>
      <c r="H7" s="51"/>
      <c r="I7" s="71"/>
      <c r="J7" s="72"/>
      <c r="K7" s="21"/>
      <c r="L7" s="52"/>
    </row>
    <row r="8" spans="1:26" ht="14.4" thickBot="1" x14ac:dyDescent="0.3">
      <c r="A8" s="69"/>
      <c r="B8" s="39" t="str">
        <f>IF(ISBLANK('Sem 1'!B8),"",'Sem 1'!B8)</f>
        <v/>
      </c>
      <c r="C8" s="64" t="str">
        <f>IF(ISBLANK('Sem 1'!C8),"",'Sem 1'!C8)</f>
        <v/>
      </c>
      <c r="D8" s="64" t="str">
        <f>IF(ISBLANK('Sem 1'!D8),"",'Sem 1'!D8)</f>
        <v/>
      </c>
      <c r="E8" s="37" t="str">
        <f>IF(ISBLANK('Sem 1'!E8),"",'Sem 1'!E8)</f>
        <v/>
      </c>
      <c r="F8" s="104"/>
      <c r="G8" s="54"/>
      <c r="H8" s="55"/>
      <c r="I8" s="73"/>
      <c r="J8" s="74"/>
      <c r="K8" s="106"/>
      <c r="L8" s="56"/>
    </row>
    <row r="9" spans="1:26" ht="15.6" x14ac:dyDescent="0.25">
      <c r="A9" s="70"/>
      <c r="B9" s="38" t="str">
        <f>IF(ISBLANK('Sem 1'!B9),"",'Sem 1'!B9)</f>
        <v/>
      </c>
      <c r="C9" s="63" t="str">
        <f>IF(ISBLANK('Sem 1'!C9),"",'Sem 1'!C9)</f>
        <v/>
      </c>
      <c r="D9" s="65" t="str">
        <f>IF(ISBLANK('Sem 1'!D9),"",'Sem 1'!D9)</f>
        <v/>
      </c>
      <c r="E9" s="36" t="str">
        <f>IF(ISBLANK('Sem 1'!E9),"",'Sem 1'!E9)</f>
        <v/>
      </c>
      <c r="F9" s="20"/>
      <c r="G9" s="50"/>
      <c r="H9" s="51"/>
      <c r="I9" s="71"/>
      <c r="J9" s="72"/>
      <c r="K9" s="21"/>
      <c r="L9" s="52"/>
      <c r="N9" s="45"/>
      <c r="O9" s="45"/>
      <c r="P9" s="45"/>
    </row>
    <row r="10" spans="1:26" ht="14.4" thickBot="1" x14ac:dyDescent="0.3">
      <c r="A10" s="69"/>
      <c r="B10" s="39" t="str">
        <f>IF(ISBLANK('Sem 1'!B10),"",'Sem 1'!B10)</f>
        <v/>
      </c>
      <c r="C10" s="64" t="str">
        <f>IF(ISBLANK('Sem 1'!C10),"",'Sem 1'!C10)</f>
        <v/>
      </c>
      <c r="D10" s="64" t="str">
        <f>IF(ISBLANK('Sem 1'!D10),"",'Sem 1'!D10)</f>
        <v/>
      </c>
      <c r="E10" s="37" t="str">
        <f>IF(ISBLANK('Sem 1'!E10),"",'Sem 1'!E10)</f>
        <v/>
      </c>
      <c r="F10" s="104"/>
      <c r="G10" s="54"/>
      <c r="H10" s="55"/>
      <c r="I10" s="73"/>
      <c r="J10" s="74"/>
      <c r="K10" s="106"/>
      <c r="L10" s="56"/>
    </row>
    <row r="11" spans="1:26" ht="13.8" x14ac:dyDescent="0.25">
      <c r="A11" s="70"/>
      <c r="B11" s="76" t="str">
        <f>IF(ISBLANK('Sem 1'!B11),"",'Sem 1'!B11)</f>
        <v/>
      </c>
      <c r="C11" s="63" t="str">
        <f>IF(ISBLANK('Sem 1'!C11),"",'Sem 1'!C11)</f>
        <v/>
      </c>
      <c r="D11" s="63" t="str">
        <f>IF(ISBLANK('Sem 1'!D11),"",'Sem 1'!D11)</f>
        <v/>
      </c>
      <c r="E11" s="36" t="str">
        <f>IF(ISBLANK('Sem 1'!E11),"",'Sem 1'!E11)</f>
        <v/>
      </c>
      <c r="F11" s="20"/>
      <c r="G11" s="50"/>
      <c r="H11" s="51"/>
      <c r="I11" s="71"/>
      <c r="J11" s="72"/>
      <c r="K11" s="21"/>
      <c r="L11" s="52"/>
    </row>
    <row r="12" spans="1:26" ht="14.4" thickBot="1" x14ac:dyDescent="0.3">
      <c r="A12" s="69"/>
      <c r="B12" s="39" t="str">
        <f>IF(ISBLANK('Sem 1'!B12),"",'Sem 1'!B12)</f>
        <v/>
      </c>
      <c r="C12" s="64" t="str">
        <f>IF(ISBLANK('Sem 1'!C12),"",'Sem 1'!C12)</f>
        <v/>
      </c>
      <c r="D12" s="64" t="str">
        <f>IF(ISBLANK('Sem 1'!D12),"",'Sem 1'!D12)</f>
        <v/>
      </c>
      <c r="E12" s="37" t="str">
        <f>IF(ISBLANK('Sem 1'!E12),"",'Sem 1'!E12)</f>
        <v/>
      </c>
      <c r="F12" s="104"/>
      <c r="G12" s="54"/>
      <c r="H12" s="55"/>
      <c r="I12" s="73"/>
      <c r="J12" s="74"/>
      <c r="K12" s="106"/>
      <c r="L12" s="56"/>
    </row>
    <row r="13" spans="1:26" ht="13.8" x14ac:dyDescent="0.25">
      <c r="A13" s="70"/>
      <c r="B13" s="38" t="str">
        <f>IF(ISBLANK('Sem 1'!B13),"",'Sem 1'!B13)</f>
        <v/>
      </c>
      <c r="C13" s="63" t="str">
        <f>IF(ISBLANK('Sem 1'!C13),"",'Sem 1'!C13)</f>
        <v/>
      </c>
      <c r="D13" s="63" t="str">
        <f>IF(ISBLANK('Sem 1'!D13),"",'Sem 1'!D13)</f>
        <v/>
      </c>
      <c r="E13" s="36" t="str">
        <f>IF(ISBLANK('Sem 1'!E13),"",'Sem 1'!E13)</f>
        <v/>
      </c>
      <c r="F13" s="20"/>
      <c r="G13" s="50"/>
      <c r="H13" s="51"/>
      <c r="I13" s="71"/>
      <c r="J13" s="72"/>
      <c r="K13" s="21"/>
      <c r="L13" s="52"/>
    </row>
    <row r="14" spans="1:26" ht="14.4" thickBot="1" x14ac:dyDescent="0.3">
      <c r="A14" s="69"/>
      <c r="B14" s="39" t="str">
        <f>IF(ISBLANK('Sem 1'!B14),"",'Sem 1'!B14)</f>
        <v/>
      </c>
      <c r="C14" s="64" t="str">
        <f>IF(ISBLANK('Sem 1'!C14),"",'Sem 1'!C14)</f>
        <v/>
      </c>
      <c r="D14" s="64" t="str">
        <f>IF(ISBLANK('Sem 1'!D14),"",'Sem 1'!D14)</f>
        <v/>
      </c>
      <c r="E14" s="37" t="str">
        <f>IF(ISBLANK('Sem 1'!E14),"",'Sem 1'!E14)</f>
        <v/>
      </c>
      <c r="F14" s="104"/>
      <c r="G14" s="54"/>
      <c r="H14" s="55"/>
      <c r="I14" s="73"/>
      <c r="J14" s="74"/>
      <c r="K14" s="106"/>
      <c r="L14" s="56"/>
    </row>
    <row r="15" spans="1:26" ht="13.8" x14ac:dyDescent="0.25">
      <c r="A15" s="70"/>
      <c r="B15" s="38" t="str">
        <f>IF(ISBLANK('Sem 1'!B15),"",'Sem 1'!B15)</f>
        <v/>
      </c>
      <c r="C15" s="63" t="str">
        <f>IF(ISBLANK('Sem 1'!C15),"",'Sem 1'!C15)</f>
        <v/>
      </c>
      <c r="D15" s="63" t="str">
        <f>IF(ISBLANK('Sem 1'!D15),"",'Sem 1'!D15)</f>
        <v/>
      </c>
      <c r="E15" s="36" t="str">
        <f>IF(ISBLANK('Sem 1'!E15),"",'Sem 1'!E15)</f>
        <v/>
      </c>
      <c r="F15" s="20"/>
      <c r="G15" s="50"/>
      <c r="H15" s="51"/>
      <c r="I15" s="71"/>
      <c r="J15" s="72"/>
      <c r="K15" s="21"/>
      <c r="L15" s="52"/>
    </row>
    <row r="16" spans="1:26" ht="14.4" thickBot="1" x14ac:dyDescent="0.3">
      <c r="A16" s="69"/>
      <c r="B16" s="39" t="str">
        <f>IF(ISBLANK('Sem 1'!B16),"",'Sem 1'!B16)</f>
        <v/>
      </c>
      <c r="C16" s="64" t="str">
        <f>IF(ISBLANK('Sem 1'!C16),"",'Sem 1'!C16)</f>
        <v/>
      </c>
      <c r="D16" s="64" t="str">
        <f>IF(ISBLANK('Sem 1'!D16),"",'Sem 1'!D16)</f>
        <v/>
      </c>
      <c r="E16" s="37" t="str">
        <f>IF(ISBLANK('Sem 1'!E16),"",'Sem 1'!E16)</f>
        <v/>
      </c>
      <c r="F16" s="104"/>
      <c r="G16" s="54"/>
      <c r="H16" s="55"/>
      <c r="I16" s="73"/>
      <c r="J16" s="74"/>
      <c r="K16" s="106"/>
      <c r="L16" s="56"/>
    </row>
    <row r="17" spans="1:12" ht="13.8" x14ac:dyDescent="0.25">
      <c r="A17" s="70"/>
      <c r="B17" s="38" t="str">
        <f>IF(ISBLANK('Sem 1'!B17),"",'Sem 1'!B17)</f>
        <v/>
      </c>
      <c r="C17" s="63" t="str">
        <f>IF(ISBLANK('Sem 1'!C17),"",'Sem 1'!C17)</f>
        <v/>
      </c>
      <c r="D17" s="63" t="str">
        <f>IF(ISBLANK('Sem 1'!D17),"",'Sem 1'!D17)</f>
        <v/>
      </c>
      <c r="E17" s="36" t="str">
        <f>IF(ISBLANK('Sem 1'!E17),"",'Sem 1'!E17)</f>
        <v/>
      </c>
      <c r="F17" s="20"/>
      <c r="G17" s="50"/>
      <c r="H17" s="51"/>
      <c r="I17" s="71"/>
      <c r="J17" s="72"/>
      <c r="K17" s="21"/>
      <c r="L17" s="52"/>
    </row>
    <row r="18" spans="1:12" ht="14.4" thickBot="1" x14ac:dyDescent="0.3">
      <c r="A18" s="69"/>
      <c r="B18" s="39" t="str">
        <f>IF(ISBLANK('Sem 1'!B18),"",'Sem 1'!B18)</f>
        <v/>
      </c>
      <c r="C18" s="64" t="str">
        <f>IF(ISBLANK('Sem 1'!C18),"",'Sem 1'!C18)</f>
        <v/>
      </c>
      <c r="D18" s="64" t="str">
        <f>IF(ISBLANK('Sem 1'!D18),"",'Sem 1'!D18)</f>
        <v/>
      </c>
      <c r="E18" s="37" t="str">
        <f>IF(ISBLANK('Sem 1'!E18),"",'Sem 1'!E18)</f>
        <v/>
      </c>
      <c r="F18" s="104"/>
      <c r="G18" s="54"/>
      <c r="H18" s="55"/>
      <c r="I18" s="73"/>
      <c r="J18" s="74"/>
      <c r="K18" s="106"/>
      <c r="L18" s="56"/>
    </row>
    <row r="19" spans="1:12" ht="13.8" x14ac:dyDescent="0.25">
      <c r="A19" s="70"/>
      <c r="B19" s="38" t="str">
        <f>IF(ISBLANK('Sem 1'!B19),"",'Sem 1'!B19)</f>
        <v/>
      </c>
      <c r="C19" s="63" t="str">
        <f>IF(ISBLANK('Sem 1'!C19),"",'Sem 1'!C19)</f>
        <v/>
      </c>
      <c r="D19" s="63" t="str">
        <f>IF(ISBLANK('Sem 1'!D19),"",'Sem 1'!D19)</f>
        <v/>
      </c>
      <c r="E19" s="36" t="str">
        <f>IF(ISBLANK('Sem 1'!E19),"",'Sem 1'!E19)</f>
        <v/>
      </c>
      <c r="F19" s="20"/>
      <c r="G19" s="50"/>
      <c r="H19" s="51"/>
      <c r="I19" s="71"/>
      <c r="J19" s="72"/>
      <c r="K19" s="21"/>
      <c r="L19" s="52"/>
    </row>
    <row r="20" spans="1:12" ht="14.4" thickBot="1" x14ac:dyDescent="0.3">
      <c r="A20" s="69"/>
      <c r="B20" s="39" t="str">
        <f>IF(ISBLANK('Sem 1'!B20),"",'Sem 1'!B20)</f>
        <v/>
      </c>
      <c r="C20" s="64" t="str">
        <f>IF(ISBLANK('Sem 1'!C20),"",'Sem 1'!C20)</f>
        <v/>
      </c>
      <c r="D20" s="64" t="str">
        <f>IF(ISBLANK('Sem 1'!D20),"",'Sem 1'!D20)</f>
        <v/>
      </c>
      <c r="E20" s="37" t="str">
        <f>IF(ISBLANK('Sem 1'!E20),"",'Sem 1'!E20)</f>
        <v/>
      </c>
      <c r="F20" s="104"/>
      <c r="G20" s="54"/>
      <c r="H20" s="55"/>
      <c r="I20" s="73"/>
      <c r="J20" s="74"/>
      <c r="K20" s="106"/>
      <c r="L20" s="56"/>
    </row>
    <row r="21" spans="1:12" ht="13.8" x14ac:dyDescent="0.25">
      <c r="A21" s="70"/>
      <c r="B21" s="38" t="str">
        <f>IF(ISBLANK('Sem 1'!B21),"",'Sem 1'!B21)</f>
        <v/>
      </c>
      <c r="C21" s="63" t="str">
        <f>IF(ISBLANK('Sem 1'!C21),"",'Sem 1'!C21)</f>
        <v/>
      </c>
      <c r="D21" s="63" t="str">
        <f>IF(ISBLANK('Sem 1'!D21),"",'Sem 1'!D21)</f>
        <v/>
      </c>
      <c r="E21" s="36" t="str">
        <f>IF(ISBLANK('Sem 1'!E21),"",'Sem 1'!E21)</f>
        <v/>
      </c>
      <c r="F21" s="20"/>
      <c r="G21" s="50"/>
      <c r="H21" s="51"/>
      <c r="I21" s="71"/>
      <c r="J21" s="72"/>
      <c r="K21" s="21"/>
      <c r="L21" s="52"/>
    </row>
    <row r="22" spans="1:12" ht="14.4" thickBot="1" x14ac:dyDescent="0.3">
      <c r="A22" s="69"/>
      <c r="B22" s="39" t="str">
        <f>IF(ISBLANK('Sem 1'!B22),"",'Sem 1'!B22)</f>
        <v/>
      </c>
      <c r="C22" s="64" t="str">
        <f>IF(ISBLANK('Sem 1'!C22),"",'Sem 1'!C22)</f>
        <v/>
      </c>
      <c r="D22" s="64" t="str">
        <f>IF(ISBLANK('Sem 1'!D22),"",'Sem 1'!D22)</f>
        <v/>
      </c>
      <c r="E22" s="37" t="str">
        <f>IF(ISBLANK('Sem 1'!E22),"",'Sem 1'!E22)</f>
        <v/>
      </c>
      <c r="F22" s="104"/>
      <c r="G22" s="54"/>
      <c r="H22" s="55"/>
      <c r="I22" s="73"/>
      <c r="J22" s="74"/>
      <c r="K22" s="106"/>
      <c r="L22" s="56"/>
    </row>
    <row r="23" spans="1:12" ht="13.8" x14ac:dyDescent="0.25">
      <c r="A23" s="70"/>
      <c r="B23" s="38" t="str">
        <f>IF(ISBLANK('Sem 1'!B23),"",'Sem 1'!B23)</f>
        <v/>
      </c>
      <c r="C23" s="63" t="str">
        <f>IF(ISBLANK('Sem 1'!C23),"",'Sem 1'!C23)</f>
        <v/>
      </c>
      <c r="D23" s="63" t="str">
        <f>IF(ISBLANK('Sem 1'!D23),"",'Sem 1'!D23)</f>
        <v/>
      </c>
      <c r="E23" s="36" t="str">
        <f>IF(ISBLANK('Sem 1'!E23),"",'Sem 1'!E23)</f>
        <v/>
      </c>
      <c r="F23" s="20"/>
      <c r="G23" s="50"/>
      <c r="H23" s="51"/>
      <c r="I23" s="71"/>
      <c r="J23" s="72"/>
      <c r="K23" s="21"/>
      <c r="L23" s="52"/>
    </row>
    <row r="24" spans="1:12" ht="14.4" thickBot="1" x14ac:dyDescent="0.3">
      <c r="A24" s="69"/>
      <c r="B24" s="39" t="str">
        <f>IF(ISBLANK('Sem 1'!B24),"",'Sem 1'!B24)</f>
        <v/>
      </c>
      <c r="C24" s="64" t="str">
        <f>IF(ISBLANK('Sem 1'!C24),"",'Sem 1'!C24)</f>
        <v/>
      </c>
      <c r="D24" s="64" t="str">
        <f>IF(ISBLANK('Sem 1'!D24),"",'Sem 1'!D24)</f>
        <v/>
      </c>
      <c r="E24" s="37" t="str">
        <f>IF(ISBLANK('Sem 1'!E24),"",'Sem 1'!E24)</f>
        <v/>
      </c>
      <c r="F24" s="104"/>
      <c r="G24" s="54"/>
      <c r="H24" s="55"/>
      <c r="I24" s="73"/>
      <c r="J24" s="74"/>
      <c r="K24" s="106"/>
      <c r="L24" s="56"/>
    </row>
    <row r="25" spans="1:12" ht="13.8" x14ac:dyDescent="0.25">
      <c r="A25" s="70"/>
      <c r="B25" s="38" t="str">
        <f>IF(ISBLANK('Sem 1'!B25),"",'Sem 1'!B25)</f>
        <v/>
      </c>
      <c r="C25" s="63" t="str">
        <f>IF(ISBLANK('Sem 1'!C25),"",'Sem 1'!C25)</f>
        <v/>
      </c>
      <c r="D25" s="63" t="str">
        <f>IF(ISBLANK('Sem 1'!D25),"",'Sem 1'!D25)</f>
        <v/>
      </c>
      <c r="E25" s="36" t="str">
        <f>IF(ISBLANK('Sem 1'!E25),"",'Sem 1'!E25)</f>
        <v/>
      </c>
      <c r="F25" s="20"/>
      <c r="G25" s="50"/>
      <c r="H25" s="51"/>
      <c r="I25" s="71"/>
      <c r="J25" s="72"/>
      <c r="K25" s="21"/>
      <c r="L25" s="52"/>
    </row>
    <row r="26" spans="1:12" ht="14.4" thickBot="1" x14ac:dyDescent="0.3">
      <c r="A26" s="69"/>
      <c r="B26" s="39" t="str">
        <f>IF(ISBLANK('Sem 1'!B26),"",'Sem 1'!B26)</f>
        <v/>
      </c>
      <c r="C26" s="64" t="str">
        <f>IF(ISBLANK('Sem 1'!C26),"",'Sem 1'!C26)</f>
        <v/>
      </c>
      <c r="D26" s="64" t="str">
        <f>IF(ISBLANK('Sem 1'!D26),"",'Sem 1'!D26)</f>
        <v/>
      </c>
      <c r="E26" s="37" t="str">
        <f>IF(ISBLANK('Sem 1'!E26),"",'Sem 1'!E26)</f>
        <v/>
      </c>
      <c r="F26" s="104"/>
      <c r="G26" s="54"/>
      <c r="H26" s="55"/>
      <c r="I26" s="73"/>
      <c r="J26" s="74"/>
      <c r="K26" s="106"/>
      <c r="L26" s="56"/>
    </row>
    <row r="27" spans="1:12" ht="13.8" x14ac:dyDescent="0.25">
      <c r="A27" s="70"/>
      <c r="B27" s="38" t="str">
        <f>IF(ISBLANK('Sem 1'!B27),"",'Sem 1'!B27)</f>
        <v/>
      </c>
      <c r="C27" s="63" t="str">
        <f>IF(ISBLANK('Sem 1'!C27),"",'Sem 1'!C27)</f>
        <v/>
      </c>
      <c r="D27" s="63" t="str">
        <f>IF(ISBLANK('Sem 1'!D27),"",'Sem 1'!D27)</f>
        <v/>
      </c>
      <c r="E27" s="36" t="str">
        <f>IF(ISBLANK('Sem 1'!E27),"",'Sem 1'!E27)</f>
        <v/>
      </c>
      <c r="F27" s="20"/>
      <c r="G27" s="50"/>
      <c r="H27" s="51"/>
      <c r="I27" s="71"/>
      <c r="J27" s="72"/>
      <c r="K27" s="21"/>
      <c r="L27" s="52"/>
    </row>
    <row r="28" spans="1:12" ht="14.4" thickBot="1" x14ac:dyDescent="0.3">
      <c r="A28" s="69"/>
      <c r="B28" s="39" t="str">
        <f>IF(ISBLANK('Sem 1'!B28),"",'Sem 1'!B28)</f>
        <v/>
      </c>
      <c r="C28" s="64" t="str">
        <f>IF(ISBLANK('Sem 1'!C28),"",'Sem 1'!C28)</f>
        <v/>
      </c>
      <c r="D28" s="64" t="str">
        <f>IF(ISBLANK('Sem 1'!D28),"",'Sem 1'!D28)</f>
        <v/>
      </c>
      <c r="E28" s="37" t="str">
        <f>IF(ISBLANK('Sem 1'!E28),"",'Sem 1'!E28)</f>
        <v/>
      </c>
      <c r="F28" s="104"/>
      <c r="G28" s="54"/>
      <c r="H28" s="55"/>
      <c r="I28" s="73"/>
      <c r="J28" s="74"/>
      <c r="K28" s="106"/>
      <c r="L28" s="56"/>
    </row>
    <row r="29" spans="1:12" ht="13.8" x14ac:dyDescent="0.25">
      <c r="A29" s="70"/>
      <c r="B29" s="38" t="str">
        <f>IF(ISBLANK('Sem 1'!B29),"",'Sem 1'!B29)</f>
        <v/>
      </c>
      <c r="C29" s="63" t="str">
        <f>IF(ISBLANK('Sem 1'!C29),"",'Sem 1'!C29)</f>
        <v/>
      </c>
      <c r="D29" s="63" t="str">
        <f>IF(ISBLANK('Sem 1'!D29),"",'Sem 1'!D29)</f>
        <v/>
      </c>
      <c r="E29" s="36" t="str">
        <f>IF(ISBLANK('Sem 1'!E29),"",'Sem 1'!E29)</f>
        <v/>
      </c>
      <c r="F29" s="20"/>
      <c r="G29" s="50"/>
      <c r="H29" s="51"/>
      <c r="I29" s="71"/>
      <c r="J29" s="72"/>
      <c r="K29" s="21"/>
      <c r="L29" s="58"/>
    </row>
    <row r="30" spans="1:12" ht="14.4" thickBot="1" x14ac:dyDescent="0.3">
      <c r="A30" s="69"/>
      <c r="B30" s="39" t="str">
        <f>IF(ISBLANK('Sem 1'!B30),"",'Sem 1'!B30)</f>
        <v/>
      </c>
      <c r="C30" s="64" t="str">
        <f>IF(ISBLANK('Sem 1'!C30),"",'Sem 1'!C30)</f>
        <v/>
      </c>
      <c r="D30" s="64" t="str">
        <f>IF(ISBLANK('Sem 1'!D30),"",'Sem 1'!D30)</f>
        <v/>
      </c>
      <c r="E30" s="37" t="str">
        <f>IF(ISBLANK('Sem 1'!E30),"",'Sem 1'!E30)</f>
        <v/>
      </c>
      <c r="F30" s="104"/>
      <c r="G30" s="54"/>
      <c r="H30" s="55"/>
      <c r="I30" s="73"/>
      <c r="J30" s="74"/>
      <c r="K30" s="106"/>
      <c r="L30" s="59"/>
    </row>
    <row r="31" spans="1:12" ht="13.8" x14ac:dyDescent="0.25">
      <c r="A31" s="91"/>
      <c r="B31" s="76" t="str">
        <f>IF(ISBLANK('Sem 1'!B31),"",'Sem 1'!B31)</f>
        <v/>
      </c>
      <c r="C31" s="98" t="str">
        <f>IF(ISBLANK('Sem 1'!C31),"",'Sem 1'!C31)</f>
        <v/>
      </c>
      <c r="D31" s="99" t="str">
        <f>IF(ISBLANK('Sem 1'!D31),"",'Sem 1'!D31)</f>
        <v/>
      </c>
      <c r="E31" s="36" t="str">
        <f>IF(ISBLANK('Sem 1'!E31),"",'Sem 1'!E31)</f>
        <v/>
      </c>
      <c r="F31" s="20"/>
      <c r="G31" s="50"/>
      <c r="H31" s="94"/>
      <c r="I31" s="95"/>
      <c r="J31" s="96"/>
      <c r="K31" s="21"/>
      <c r="L31" s="100"/>
    </row>
    <row r="32" spans="1:12" ht="14.4" thickBot="1" x14ac:dyDescent="0.3">
      <c r="A32" s="83"/>
      <c r="B32" s="40" t="str">
        <f>IF(ISBLANK('Sem 1'!B32),"",'Sem 1'!B32)</f>
        <v/>
      </c>
      <c r="C32" s="85" t="str">
        <f>IF(ISBLANK('Sem 1'!C32),"",'Sem 1'!C32)</f>
        <v/>
      </c>
      <c r="D32" s="85" t="str">
        <f>IF(ISBLANK('Sem 1'!D32),"",'Sem 1'!D32)</f>
        <v/>
      </c>
      <c r="E32" s="37" t="str">
        <f>IF(ISBLANK('Sem 1'!E32),"",'Sem 1'!E32)</f>
        <v/>
      </c>
      <c r="F32" s="104"/>
      <c r="G32" s="54"/>
      <c r="H32" s="60"/>
      <c r="I32" s="75"/>
      <c r="J32" s="89"/>
      <c r="K32" s="106"/>
      <c r="L32" s="82"/>
    </row>
    <row r="33" spans="1:13" ht="13.8" x14ac:dyDescent="0.25">
      <c r="A33" s="102"/>
      <c r="B33" s="76" t="str">
        <f>IF(ISBLANK('Sem 1'!B33),"",'Sem 1'!B33)</f>
        <v/>
      </c>
      <c r="C33" s="98" t="str">
        <f>IF(ISBLANK('Sem 1'!C33),"",'Sem 1'!C33)</f>
        <v/>
      </c>
      <c r="D33" s="98" t="str">
        <f>IF(ISBLANK('Sem 1'!D33),"",'Sem 1'!D33)</f>
        <v/>
      </c>
      <c r="E33" s="36" t="str">
        <f>IF(ISBLANK('Sem 1'!E33),"",'Sem 1'!E33)</f>
        <v/>
      </c>
      <c r="F33" s="20"/>
      <c r="G33" s="50"/>
      <c r="H33" s="94"/>
      <c r="I33" s="95"/>
      <c r="J33" s="96"/>
      <c r="K33" s="21"/>
      <c r="L33" s="100"/>
    </row>
    <row r="34" spans="1:13" ht="14.4" thickBot="1" x14ac:dyDescent="0.3">
      <c r="A34" s="83"/>
      <c r="B34" s="40" t="str">
        <f>IF(ISBLANK('Sem 1'!B34),"",'Sem 1'!B34)</f>
        <v/>
      </c>
      <c r="C34" s="85" t="str">
        <f>IF(ISBLANK('Sem 1'!C34),"",'Sem 1'!C34)</f>
        <v/>
      </c>
      <c r="D34" s="85" t="str">
        <f>IF(ISBLANK('Sem 1'!D34),"",'Sem 1'!D34)</f>
        <v/>
      </c>
      <c r="E34" s="37" t="str">
        <f>IF(ISBLANK('Sem 1'!E34),"",'Sem 1'!E34)</f>
        <v/>
      </c>
      <c r="F34" s="104"/>
      <c r="G34" s="54"/>
      <c r="H34" s="60"/>
      <c r="I34" s="75"/>
      <c r="J34" s="89"/>
      <c r="K34" s="106"/>
      <c r="L34" s="82"/>
    </row>
    <row r="35" spans="1:13" s="6" customFormat="1" ht="13.8" x14ac:dyDescent="0.25">
      <c r="A35" s="102"/>
      <c r="B35" s="76" t="str">
        <f>IF(ISBLANK('Sem 1'!B35),"",'Sem 1'!B35)</f>
        <v/>
      </c>
      <c r="C35" s="98" t="str">
        <f>IF(ISBLANK('Sem 1'!C35),"",'Sem 1'!C35)</f>
        <v/>
      </c>
      <c r="D35" s="98" t="str">
        <f>IF(ISBLANK('Sem 1'!D35),"",'Sem 1'!D35)</f>
        <v/>
      </c>
      <c r="E35" s="36" t="str">
        <f>IF(ISBLANK('Sem 1'!E35),"",'Sem 1'!E35)</f>
        <v/>
      </c>
      <c r="F35" s="20"/>
      <c r="G35" s="50"/>
      <c r="H35" s="94"/>
      <c r="I35" s="95"/>
      <c r="J35" s="96"/>
      <c r="K35" s="21"/>
      <c r="L35" s="97"/>
    </row>
    <row r="36" spans="1:13" s="6" customFormat="1" ht="14.4" thickBot="1" x14ac:dyDescent="0.3">
      <c r="A36" s="103"/>
      <c r="B36" s="39" t="str">
        <f>IF(ISBLANK('Sem 1'!B36),"",'Sem 1'!B36)</f>
        <v/>
      </c>
      <c r="C36" s="64" t="str">
        <f>IF(ISBLANK('Sem 1'!C36),"",'Sem 1'!C36)</f>
        <v/>
      </c>
      <c r="D36" s="64" t="str">
        <f>IF(ISBLANK('Sem 1'!D36),"",'Sem 1'!D36)</f>
        <v/>
      </c>
      <c r="E36" s="37" t="str">
        <f>IF(ISBLANK('Sem 1'!E36),"",'Sem 1'!E36)</f>
        <v/>
      </c>
      <c r="F36" s="104"/>
      <c r="G36" s="54"/>
      <c r="H36" s="55"/>
      <c r="I36" s="73"/>
      <c r="J36" s="105"/>
      <c r="K36" s="106"/>
      <c r="L36" s="59"/>
      <c r="M36" s="23"/>
    </row>
    <row r="37" spans="1:13" s="6" customFormat="1" ht="13.8" x14ac:dyDescent="0.25">
      <c r="A37" s="107"/>
      <c r="B37" s="38" t="str">
        <f>IF(ISBLANK('Sem 1'!B37),"",'Sem 1'!B37)</f>
        <v/>
      </c>
      <c r="C37" s="63" t="str">
        <f>IF(ISBLANK('Sem 1'!C37),"",'Sem 1'!C37)</f>
        <v/>
      </c>
      <c r="D37" s="63" t="str">
        <f>IF(ISBLANK('Sem 1'!D37),"",'Sem 1'!D37)</f>
        <v/>
      </c>
      <c r="E37" s="36" t="str">
        <f>IF(ISBLANK('Sem 1'!E37),"",'Sem 1'!E37)</f>
        <v/>
      </c>
      <c r="F37" s="20"/>
      <c r="G37" s="50"/>
      <c r="H37" s="51"/>
      <c r="I37" s="71"/>
      <c r="J37" s="108"/>
      <c r="K37" s="21"/>
      <c r="L37" s="58"/>
    </row>
    <row r="38" spans="1:13" s="6" customFormat="1" ht="14.25" customHeight="1" thickBot="1" x14ac:dyDescent="0.3">
      <c r="A38" s="83"/>
      <c r="B38" s="40" t="str">
        <f>IF(ISBLANK('Sem 1'!B38),"",'Sem 1'!B38)</f>
        <v/>
      </c>
      <c r="C38" s="85" t="str">
        <f>IF(ISBLANK('Sem 1'!C38),"",'Sem 1'!C38)</f>
        <v/>
      </c>
      <c r="D38" s="85" t="str">
        <f>IF(ISBLANK('Sem 1'!D38),"",'Sem 1'!D38)</f>
        <v/>
      </c>
      <c r="E38" s="37" t="str">
        <f>IF(ISBLANK('Sem 1'!E38),"",'Sem 1'!E38)</f>
        <v/>
      </c>
      <c r="F38" s="104"/>
      <c r="G38" s="54"/>
      <c r="H38" s="60"/>
      <c r="I38" s="75"/>
      <c r="J38" s="89"/>
      <c r="K38" s="106"/>
      <c r="L38" s="61"/>
    </row>
    <row r="39" spans="1:13" s="6" customFormat="1" ht="13.8" x14ac:dyDescent="0.25">
      <c r="A39" s="102"/>
      <c r="B39" s="76" t="str">
        <f>IF(ISBLANK('Sem 1'!B39),"",'Sem 1'!B39)</f>
        <v/>
      </c>
      <c r="C39" s="98" t="str">
        <f>IF(ISBLANK('Sem 1'!C39),"",'Sem 1'!C39)</f>
        <v/>
      </c>
      <c r="D39" s="98" t="str">
        <f>IF(ISBLANK('Sem 1'!D39),"",'Sem 1'!D39)</f>
        <v/>
      </c>
      <c r="E39" s="36" t="str">
        <f>IF(ISBLANK('Sem 1'!E39),"",'Sem 1'!E39)</f>
        <v/>
      </c>
      <c r="F39" s="20"/>
      <c r="G39" s="50"/>
      <c r="H39" s="94"/>
      <c r="I39" s="95"/>
      <c r="J39" s="96"/>
      <c r="K39" s="21"/>
      <c r="L39" s="100"/>
    </row>
    <row r="40" spans="1:13" ht="14.4" thickBot="1" x14ac:dyDescent="0.3">
      <c r="A40" s="83"/>
      <c r="B40" s="40" t="str">
        <f>IF(ISBLANK('Sem 1'!B40),"",'Sem 1'!B40)</f>
        <v/>
      </c>
      <c r="C40" s="85" t="str">
        <f>IF(ISBLANK('Sem 1'!C40),"",'Sem 1'!C40)</f>
        <v/>
      </c>
      <c r="D40" s="85" t="str">
        <f>IF(ISBLANK('Sem 1'!D40),"",'Sem 1'!D40)</f>
        <v/>
      </c>
      <c r="E40" s="37" t="str">
        <f>IF(ISBLANK('Sem 1'!E40),"",'Sem 1'!E40)</f>
        <v/>
      </c>
      <c r="F40" s="104"/>
      <c r="G40" s="54"/>
      <c r="H40" s="60"/>
      <c r="I40" s="75"/>
      <c r="J40" s="89"/>
      <c r="K40" s="106"/>
      <c r="L40" s="82"/>
    </row>
    <row r="41" spans="1:13" ht="13.8" x14ac:dyDescent="0.25">
      <c r="A41" s="102"/>
      <c r="B41" s="76" t="str">
        <f>IF(ISBLANK('Sem 1'!B41),"",'Sem 1'!B41)</f>
        <v/>
      </c>
      <c r="C41" s="98" t="str">
        <f>IF(ISBLANK('Sem 1'!C41),"",'Sem 1'!C41)</f>
        <v/>
      </c>
      <c r="D41" s="98" t="str">
        <f>IF(ISBLANK('Sem 1'!D41),"",'Sem 1'!D41)</f>
        <v/>
      </c>
      <c r="E41" s="36" t="str">
        <f>IF(ISBLANK('Sem 1'!E41),"",'Sem 1'!E41)</f>
        <v/>
      </c>
      <c r="F41" s="20"/>
      <c r="G41" s="50"/>
      <c r="H41" s="94"/>
      <c r="I41" s="95"/>
      <c r="J41" s="96"/>
      <c r="K41" s="21"/>
      <c r="L41" s="100"/>
    </row>
    <row r="42" spans="1:13" ht="14.4" thickBot="1" x14ac:dyDescent="0.3">
      <c r="A42" s="83"/>
      <c r="B42" s="40" t="str">
        <f>IF(ISBLANK('Sem 1'!B42),"",'Sem 1'!B42)</f>
        <v/>
      </c>
      <c r="C42" s="85" t="str">
        <f>IF(ISBLANK('Sem 1'!C42),"",'Sem 1'!C42)</f>
        <v/>
      </c>
      <c r="D42" s="85" t="str">
        <f>IF(ISBLANK('Sem 1'!D42),"",'Sem 1'!D42)</f>
        <v/>
      </c>
      <c r="E42" s="37" t="str">
        <f>IF(ISBLANK('Sem 1'!E42),"",'Sem 1'!E42)</f>
        <v/>
      </c>
      <c r="F42" s="104"/>
      <c r="G42" s="54"/>
      <c r="H42" s="60"/>
      <c r="I42" s="75"/>
      <c r="J42" s="89"/>
      <c r="K42" s="106"/>
      <c r="L42" s="82"/>
    </row>
    <row r="43" spans="1:13" ht="13.8" x14ac:dyDescent="0.25">
      <c r="A43" s="102"/>
      <c r="B43" s="76" t="str">
        <f>IF(ISBLANK('Sem 1'!B43),"",'Sem 1'!B43)</f>
        <v/>
      </c>
      <c r="C43" s="98" t="str">
        <f>IF(ISBLANK('Sem 1'!C43),"",'Sem 1'!C43)</f>
        <v/>
      </c>
      <c r="D43" s="98" t="str">
        <f>IF(ISBLANK('Sem 1'!D43),"",'Sem 1'!D43)</f>
        <v/>
      </c>
      <c r="E43" s="36" t="str">
        <f>IF(ISBLANK('Sem 1'!E43),"",'Sem 1'!E43)</f>
        <v/>
      </c>
      <c r="F43" s="20"/>
      <c r="G43" s="50"/>
      <c r="H43" s="94"/>
      <c r="I43" s="95"/>
      <c r="J43" s="96"/>
      <c r="K43" s="21"/>
      <c r="L43" s="100"/>
    </row>
    <row r="44" spans="1:13" ht="14.4" thickBot="1" x14ac:dyDescent="0.3">
      <c r="A44" s="83"/>
      <c r="B44" s="40" t="str">
        <f>IF(ISBLANK('Sem 1'!B44),"",'Sem 1'!B44)</f>
        <v/>
      </c>
      <c r="C44" s="85" t="str">
        <f>IF(ISBLANK('Sem 1'!C44),"",'Sem 1'!C44)</f>
        <v/>
      </c>
      <c r="D44" s="85" t="str">
        <f>IF(ISBLANK('Sem 1'!D44),"",'Sem 1'!D44)</f>
        <v/>
      </c>
      <c r="E44" s="37" t="str">
        <f>IF(ISBLANK('Sem 1'!E44),"",'Sem 1'!E44)</f>
        <v/>
      </c>
      <c r="F44" s="104"/>
      <c r="G44" s="54"/>
      <c r="H44" s="60"/>
      <c r="I44" s="75"/>
      <c r="J44" s="89"/>
      <c r="K44" s="106"/>
      <c r="L44" s="82"/>
    </row>
    <row r="45" spans="1:13" ht="13.8" x14ac:dyDescent="0.25">
      <c r="A45" s="102"/>
      <c r="B45" s="76" t="str">
        <f>IF(ISBLANK('Sem 1'!B45),"",'Sem 1'!B45)</f>
        <v/>
      </c>
      <c r="C45" s="98" t="str">
        <f>IF(ISBLANK('Sem 1'!C45),"",'Sem 1'!C45)</f>
        <v/>
      </c>
      <c r="D45" s="98" t="str">
        <f>IF(ISBLANK('Sem 1'!D45),"",'Sem 1'!D45)</f>
        <v/>
      </c>
      <c r="E45" s="36" t="str">
        <f>IF(ISBLANK('Sem 1'!E45),"",'Sem 1'!E45)</f>
        <v/>
      </c>
      <c r="F45" s="20"/>
      <c r="G45" s="50"/>
      <c r="H45" s="94"/>
      <c r="I45" s="95"/>
      <c r="J45" s="96"/>
      <c r="K45" s="21"/>
      <c r="L45" s="100"/>
    </row>
    <row r="46" spans="1:13" ht="14.4" thickBot="1" x14ac:dyDescent="0.3">
      <c r="A46" s="83"/>
      <c r="B46" s="40" t="str">
        <f>IF(ISBLANK('Sem 1'!B46),"",'Sem 1'!B46)</f>
        <v/>
      </c>
      <c r="C46" s="85" t="str">
        <f>IF(ISBLANK('Sem 1'!C46),"",'Sem 1'!C46)</f>
        <v/>
      </c>
      <c r="D46" s="85" t="str">
        <f>IF(ISBLANK('Sem 1'!D46),"",'Sem 1'!D46)</f>
        <v/>
      </c>
      <c r="E46" s="37" t="str">
        <f>IF(ISBLANK('Sem 1'!E46),"",'Sem 1'!E46)</f>
        <v/>
      </c>
      <c r="F46" s="104"/>
      <c r="G46" s="54"/>
      <c r="H46" s="60"/>
      <c r="I46" s="75"/>
      <c r="J46" s="89"/>
      <c r="K46" s="106"/>
      <c r="L46" s="82"/>
    </row>
    <row r="47" spans="1:13" ht="13.8" x14ac:dyDescent="0.25">
      <c r="A47" s="102"/>
      <c r="B47" s="76" t="str">
        <f>IF(ISBLANK('Sem 1'!B47),"",'Sem 1'!B47)</f>
        <v/>
      </c>
      <c r="C47" s="98" t="str">
        <f>IF(ISBLANK('Sem 1'!C47),"",'Sem 1'!C47)</f>
        <v/>
      </c>
      <c r="D47" s="98" t="str">
        <f>IF(ISBLANK('Sem 1'!D47),"",'Sem 1'!D47)</f>
        <v/>
      </c>
      <c r="E47" s="36" t="str">
        <f>IF(ISBLANK('Sem 1'!E47),"",'Sem 1'!E47)</f>
        <v/>
      </c>
      <c r="F47" s="20"/>
      <c r="G47" s="50"/>
      <c r="H47" s="94"/>
      <c r="I47" s="95"/>
      <c r="J47" s="96"/>
      <c r="K47" s="21"/>
      <c r="L47" s="100"/>
    </row>
    <row r="48" spans="1:13" ht="14.4" thickBot="1" x14ac:dyDescent="0.3">
      <c r="A48" s="83"/>
      <c r="B48" s="40" t="str">
        <f>IF(ISBLANK('Sem 1'!B48),"",'Sem 1'!B48)</f>
        <v/>
      </c>
      <c r="C48" s="85" t="str">
        <f>IF(ISBLANK('Sem 1'!C48),"",'Sem 1'!C48)</f>
        <v/>
      </c>
      <c r="D48" s="85" t="str">
        <f>IF(ISBLANK('Sem 1'!D48),"",'Sem 1'!D48)</f>
        <v/>
      </c>
      <c r="E48" s="37" t="str">
        <f>IF(ISBLANK('Sem 1'!E48),"",'Sem 1'!E48)</f>
        <v/>
      </c>
      <c r="F48" s="104"/>
      <c r="G48" s="54"/>
      <c r="H48" s="60"/>
      <c r="I48" s="75"/>
      <c r="J48" s="89"/>
      <c r="K48" s="106"/>
      <c r="L48" s="82"/>
    </row>
    <row r="49" spans="1:12" ht="13.8" x14ac:dyDescent="0.25">
      <c r="A49" s="102"/>
      <c r="B49" s="76" t="str">
        <f>IF(ISBLANK('Sem 1'!B49),"",'Sem 1'!B49)</f>
        <v/>
      </c>
      <c r="C49" s="98" t="str">
        <f>IF(ISBLANK('Sem 1'!C49),"",'Sem 1'!C49)</f>
        <v/>
      </c>
      <c r="D49" s="98" t="str">
        <f>IF(ISBLANK('Sem 1'!D49),"",'Sem 1'!D49)</f>
        <v/>
      </c>
      <c r="E49" s="36" t="str">
        <f>IF(ISBLANK('Sem 1'!E49),"",'Sem 1'!E49)</f>
        <v/>
      </c>
      <c r="F49" s="20"/>
      <c r="G49" s="50"/>
      <c r="H49" s="94"/>
      <c r="I49" s="95"/>
      <c r="J49" s="96"/>
      <c r="K49" s="21"/>
      <c r="L49" s="100"/>
    </row>
    <row r="50" spans="1:12" ht="14.4" thickBot="1" x14ac:dyDescent="0.3">
      <c r="A50" s="83"/>
      <c r="B50" s="40" t="str">
        <f>IF(ISBLANK('Sem 1'!B50),"",'Sem 1'!B50)</f>
        <v/>
      </c>
      <c r="C50" s="85" t="str">
        <f>IF(ISBLANK('Sem 1'!C50),"",'Sem 1'!C50)</f>
        <v/>
      </c>
      <c r="D50" s="85" t="str">
        <f>IF(ISBLANK('Sem 1'!D50),"",'Sem 1'!D50)</f>
        <v/>
      </c>
      <c r="E50" s="37" t="str">
        <f>IF(ISBLANK('Sem 1'!E50),"",'Sem 1'!E50)</f>
        <v/>
      </c>
      <c r="F50" s="104"/>
      <c r="G50" s="54"/>
      <c r="H50" s="60"/>
      <c r="I50" s="75"/>
      <c r="J50" s="89"/>
      <c r="K50" s="106"/>
      <c r="L50" s="82"/>
    </row>
    <row r="51" spans="1:12" ht="13.8" x14ac:dyDescent="0.25">
      <c r="A51" s="84"/>
      <c r="B51" s="77" t="str">
        <f>IF(ISBLANK('Sem 1'!B51),"",'Sem 1'!B51)</f>
        <v/>
      </c>
      <c r="C51" s="86" t="str">
        <f>IF(ISBLANK('Sem 1'!C51),"",'Sem 1'!C51)</f>
        <v/>
      </c>
      <c r="D51" s="86" t="str">
        <f>IF(ISBLANK('Sem 1'!D51),"",'Sem 1'!D51)</f>
        <v/>
      </c>
      <c r="E51" s="36" t="str">
        <f>IF(ISBLANK('Sem 1'!E51),"",'Sem 1'!E51)</f>
        <v/>
      </c>
      <c r="F51" s="20"/>
      <c r="G51" s="50"/>
      <c r="H51" s="79"/>
      <c r="I51" s="80"/>
      <c r="J51" s="90"/>
      <c r="K51" s="21"/>
      <c r="L51" s="81"/>
    </row>
    <row r="52" spans="1:12" ht="14.4" thickBot="1" x14ac:dyDescent="0.3">
      <c r="A52" s="110"/>
      <c r="B52" s="111" t="str">
        <f>IF(ISBLANK('Sem 1'!B52),"",'Sem 1'!B52)</f>
        <v/>
      </c>
      <c r="C52" s="109" t="str">
        <f>IF(ISBLANK('Sem 1'!C52),"",'Sem 1'!C52)</f>
        <v/>
      </c>
      <c r="D52" s="109" t="str">
        <f>IF(ISBLANK('Sem 1'!D52),"",'Sem 1'!D52)</f>
        <v/>
      </c>
      <c r="E52" s="37" t="str">
        <f>IF(ISBLANK('Sem 1'!E52),"",'Sem 1'!E52)</f>
        <v/>
      </c>
      <c r="F52" s="104"/>
      <c r="G52" s="54"/>
      <c r="H52" s="112"/>
      <c r="I52" s="113"/>
      <c r="J52" s="114"/>
      <c r="K52" s="106"/>
      <c r="L52" s="115"/>
    </row>
    <row r="53" spans="1:12" ht="13.8" x14ac:dyDescent="0.25">
      <c r="A53" s="116"/>
      <c r="B53" s="111" t="str">
        <f>IF(ISBLANK('Sem 1'!B53),"",'Sem 1'!B53)</f>
        <v/>
      </c>
      <c r="C53" s="109" t="str">
        <f>IF(ISBLANK('Sem 1'!C53),"",'Sem 1'!C53)</f>
        <v/>
      </c>
      <c r="D53" s="109" t="str">
        <f>IF(ISBLANK('Sem 1'!D53),"",'Sem 1'!D53)</f>
        <v/>
      </c>
      <c r="E53" s="36" t="str">
        <f>IF(ISBLANK('Sem 1'!E53),"",'Sem 1'!E53)</f>
        <v/>
      </c>
      <c r="F53" s="20"/>
      <c r="G53" s="50"/>
      <c r="H53" s="112"/>
      <c r="I53" s="113"/>
      <c r="J53" s="114"/>
      <c r="K53" s="21"/>
      <c r="L53" s="117"/>
    </row>
    <row r="54" spans="1:12" ht="14.4" thickBot="1" x14ac:dyDescent="0.3">
      <c r="A54" s="83"/>
      <c r="B54" s="40" t="str">
        <f>IF(ISBLANK('Sem 1'!B54),"",'Sem 1'!B54)</f>
        <v/>
      </c>
      <c r="C54" s="85" t="str">
        <f>IF(ISBLANK('Sem 1'!C54),"",'Sem 1'!C54)</f>
        <v/>
      </c>
      <c r="D54" s="85" t="str">
        <f>IF(ISBLANK('Sem 1'!D54),"",'Sem 1'!D54)</f>
        <v/>
      </c>
      <c r="E54" s="37" t="str">
        <f>IF(ISBLANK('Sem 1'!E54),"",'Sem 1'!E54)</f>
        <v/>
      </c>
      <c r="F54" s="104"/>
      <c r="G54" s="54"/>
      <c r="H54" s="60"/>
      <c r="I54" s="75"/>
      <c r="J54" s="89"/>
      <c r="K54" s="106"/>
      <c r="L54" s="82"/>
    </row>
    <row r="55" spans="1:12" ht="13.8" x14ac:dyDescent="0.25">
      <c r="A55" s="102"/>
      <c r="B55" s="76" t="str">
        <f>IF(ISBLANK('Sem 1'!B55),"",'Sem 1'!B55)</f>
        <v/>
      </c>
      <c r="C55" s="98" t="str">
        <f>IF(ISBLANK('Sem 1'!C55),"",'Sem 1'!C55)</f>
        <v/>
      </c>
      <c r="D55" s="98" t="str">
        <f>IF(ISBLANK('Sem 1'!D55),"",'Sem 1'!D55)</f>
        <v/>
      </c>
      <c r="E55" s="36" t="str">
        <f>IF(ISBLANK('Sem 1'!E55),"",'Sem 1'!E55)</f>
        <v/>
      </c>
      <c r="F55" s="20"/>
      <c r="G55" s="50"/>
      <c r="H55" s="94"/>
      <c r="I55" s="95"/>
      <c r="J55" s="96"/>
      <c r="K55" s="21"/>
      <c r="L55" s="100"/>
    </row>
    <row r="56" spans="1:12" ht="14.4" thickBot="1" x14ac:dyDescent="0.3">
      <c r="A56" s="83"/>
      <c r="B56" s="40" t="str">
        <f>IF(ISBLANK('Sem 1'!B56),"",'Sem 1'!B56)</f>
        <v/>
      </c>
      <c r="C56" s="85" t="str">
        <f>IF(ISBLANK('Sem 1'!C56),"",'Sem 1'!C56)</f>
        <v/>
      </c>
      <c r="D56" s="85" t="str">
        <f>IF(ISBLANK('Sem 1'!D56),"",'Sem 1'!D56)</f>
        <v/>
      </c>
      <c r="E56" s="37" t="str">
        <f>IF(ISBLANK('Sem 1'!E56),"",'Sem 1'!E56)</f>
        <v/>
      </c>
      <c r="F56" s="104"/>
      <c r="G56" s="54"/>
      <c r="H56" s="60"/>
      <c r="I56" s="75"/>
      <c r="J56" s="89"/>
      <c r="K56" s="106"/>
      <c r="L56" s="82"/>
    </row>
    <row r="57" spans="1:12" ht="13.8" x14ac:dyDescent="0.25">
      <c r="A57" s="68"/>
      <c r="B57" s="38" t="str">
        <f>IF(ISBLANK('Sem 1'!B57),"",'Sem 1'!B57)</f>
        <v/>
      </c>
      <c r="C57" s="63" t="str">
        <f>IF(ISBLANK('Sem 1'!C57),"",'Sem 1'!C57)</f>
        <v/>
      </c>
      <c r="D57" s="63" t="str">
        <f>IF(ISBLANK('Sem 1'!D57),"",'Sem 1'!D57)</f>
        <v/>
      </c>
      <c r="E57" s="36" t="str">
        <f>IF(ISBLANK('Sem 1'!E57),"",'Sem 1'!E57)</f>
        <v/>
      </c>
      <c r="F57" s="20"/>
      <c r="G57" s="50"/>
      <c r="H57" s="51"/>
      <c r="I57" s="71"/>
      <c r="J57" s="72"/>
      <c r="K57" s="21"/>
      <c r="L57" s="52"/>
    </row>
    <row r="58" spans="1:12" ht="14.4" thickBot="1" x14ac:dyDescent="0.3">
      <c r="A58" s="69"/>
      <c r="B58" s="39" t="str">
        <f>IF(ISBLANK('Sem 1'!B58),"",'Sem 1'!B58)</f>
        <v/>
      </c>
      <c r="C58" s="64" t="str">
        <f>IF(ISBLANK('Sem 1'!C58),"",'Sem 1'!C58)</f>
        <v/>
      </c>
      <c r="D58" s="64" t="str">
        <f>IF(ISBLANK('Sem 1'!D58),"",'Sem 1'!D58)</f>
        <v/>
      </c>
      <c r="E58" s="37" t="str">
        <f>IF(ISBLANK('Sem 1'!E58),"",'Sem 1'!E58)</f>
        <v/>
      </c>
      <c r="F58" s="104"/>
      <c r="G58" s="54"/>
      <c r="H58" s="55"/>
      <c r="I58" s="73"/>
      <c r="J58" s="74"/>
      <c r="K58" s="106"/>
      <c r="L58" s="56"/>
    </row>
    <row r="59" spans="1:12" ht="13.8" x14ac:dyDescent="0.25">
      <c r="A59" s="70"/>
      <c r="B59" s="38" t="str">
        <f>IF(ISBLANK('Sem 1'!B59),"",'Sem 1'!B59)</f>
        <v/>
      </c>
      <c r="C59" s="63" t="str">
        <f>IF(ISBLANK('Sem 1'!C59),"",'Sem 1'!C59)</f>
        <v/>
      </c>
      <c r="D59" s="65" t="str">
        <f>IF(ISBLANK('Sem 1'!D59),"",'Sem 1'!D59)</f>
        <v/>
      </c>
      <c r="E59" s="36" t="str">
        <f>IF(ISBLANK('Sem 1'!E59),"",'Sem 1'!E59)</f>
        <v/>
      </c>
      <c r="F59" s="20"/>
      <c r="G59" s="50"/>
      <c r="H59" s="51"/>
      <c r="I59" s="71"/>
      <c r="J59" s="72"/>
      <c r="K59" s="21"/>
      <c r="L59" s="52"/>
    </row>
    <row r="60" spans="1:12" ht="14.4" thickBot="1" x14ac:dyDescent="0.3">
      <c r="A60" s="69"/>
      <c r="B60" s="39" t="str">
        <f>IF(ISBLANK('Sem 1'!B60),"",'Sem 1'!B60)</f>
        <v/>
      </c>
      <c r="C60" s="64" t="str">
        <f>IF(ISBLANK('Sem 1'!C60),"",'Sem 1'!C60)</f>
        <v/>
      </c>
      <c r="D60" s="64" t="str">
        <f>IF(ISBLANK('Sem 1'!D60),"",'Sem 1'!D60)</f>
        <v/>
      </c>
      <c r="E60" s="37" t="str">
        <f>IF(ISBLANK('Sem 1'!E60),"",'Sem 1'!E60)</f>
        <v/>
      </c>
      <c r="F60" s="104"/>
      <c r="G60" s="54"/>
      <c r="H60" s="55"/>
      <c r="I60" s="73"/>
      <c r="J60" s="74"/>
      <c r="K60" s="106"/>
      <c r="L60" s="56"/>
    </row>
    <row r="61" spans="1:12" ht="13.8" x14ac:dyDescent="0.25">
      <c r="A61" s="70"/>
      <c r="B61" s="76" t="str">
        <f>IF(ISBLANK('Sem 1'!B61),"",'Sem 1'!B61)</f>
        <v/>
      </c>
      <c r="C61" s="63" t="str">
        <f>IF(ISBLANK('Sem 1'!C61),"",'Sem 1'!C61)</f>
        <v/>
      </c>
      <c r="D61" s="63" t="str">
        <f>IF(ISBLANK('Sem 1'!D61),"",'Sem 1'!D61)</f>
        <v/>
      </c>
      <c r="E61" s="36" t="str">
        <f>IF(ISBLANK('Sem 1'!E61),"",'Sem 1'!E61)</f>
        <v/>
      </c>
      <c r="F61" s="20"/>
      <c r="G61" s="50"/>
      <c r="H61" s="51"/>
      <c r="I61" s="71"/>
      <c r="J61" s="72"/>
      <c r="K61" s="21"/>
      <c r="L61" s="52"/>
    </row>
    <row r="62" spans="1:12" ht="14.4" thickBot="1" x14ac:dyDescent="0.3">
      <c r="A62" s="69"/>
      <c r="B62" s="39" t="str">
        <f>IF(ISBLANK('Sem 1'!B62),"",'Sem 1'!B62)</f>
        <v/>
      </c>
      <c r="C62" s="64" t="str">
        <f>IF(ISBLANK('Sem 1'!C62),"",'Sem 1'!C62)</f>
        <v/>
      </c>
      <c r="D62" s="64" t="str">
        <f>IF(ISBLANK('Sem 1'!D62),"",'Sem 1'!D62)</f>
        <v/>
      </c>
      <c r="E62" s="37" t="str">
        <f>IF(ISBLANK('Sem 1'!E62),"",'Sem 1'!E62)</f>
        <v/>
      </c>
      <c r="F62" s="104"/>
      <c r="G62" s="54"/>
      <c r="H62" s="55"/>
      <c r="I62" s="73"/>
      <c r="J62" s="74"/>
      <c r="K62" s="106"/>
      <c r="L62" s="56"/>
    </row>
    <row r="63" spans="1:12" ht="13.8" x14ac:dyDescent="0.25">
      <c r="A63" s="70"/>
      <c r="B63" s="38" t="str">
        <f>IF(ISBLANK('Sem 1'!B63),"",'Sem 1'!B63)</f>
        <v/>
      </c>
      <c r="C63" s="63" t="str">
        <f>IF(ISBLANK('Sem 1'!C63),"",'Sem 1'!C63)</f>
        <v/>
      </c>
      <c r="D63" s="63" t="str">
        <f>IF(ISBLANK('Sem 1'!D63),"",'Sem 1'!D63)</f>
        <v/>
      </c>
      <c r="E63" s="36" t="str">
        <f>IF(ISBLANK('Sem 1'!E63),"",'Sem 1'!E63)</f>
        <v/>
      </c>
      <c r="F63" s="20"/>
      <c r="G63" s="50"/>
      <c r="H63" s="51"/>
      <c r="I63" s="71"/>
      <c r="J63" s="72"/>
      <c r="K63" s="21"/>
      <c r="L63" s="52"/>
    </row>
    <row r="64" spans="1:12" ht="14.4" thickBot="1" x14ac:dyDescent="0.3">
      <c r="A64" s="69"/>
      <c r="B64" s="39" t="str">
        <f>IF(ISBLANK('Sem 1'!B64),"",'Sem 1'!B64)</f>
        <v/>
      </c>
      <c r="C64" s="64" t="str">
        <f>IF(ISBLANK('Sem 1'!C64),"",'Sem 1'!C64)</f>
        <v/>
      </c>
      <c r="D64" s="64" t="str">
        <f>IF(ISBLANK('Sem 1'!D64),"",'Sem 1'!D64)</f>
        <v/>
      </c>
      <c r="E64" s="37" t="str">
        <f>IF(ISBLANK('Sem 1'!E64),"",'Sem 1'!E64)</f>
        <v/>
      </c>
      <c r="F64" s="104"/>
      <c r="G64" s="54"/>
      <c r="H64" s="55"/>
      <c r="I64" s="73"/>
      <c r="J64" s="74"/>
      <c r="K64" s="106"/>
      <c r="L64" s="56"/>
    </row>
    <row r="65" spans="1:12" ht="13.8" x14ac:dyDescent="0.25">
      <c r="A65" s="70"/>
      <c r="B65" s="38" t="str">
        <f>IF(ISBLANK('Sem 1'!B65),"",'Sem 1'!B65)</f>
        <v/>
      </c>
      <c r="C65" s="63" t="str">
        <f>IF(ISBLANK('Sem 1'!C65),"",'Sem 1'!C65)</f>
        <v/>
      </c>
      <c r="D65" s="63" t="str">
        <f>IF(ISBLANK('Sem 1'!D65),"",'Sem 1'!D65)</f>
        <v/>
      </c>
      <c r="E65" s="36" t="str">
        <f>IF(ISBLANK('Sem 1'!E65),"",'Sem 1'!E65)</f>
        <v/>
      </c>
      <c r="F65" s="20"/>
      <c r="G65" s="50"/>
      <c r="H65" s="51"/>
      <c r="I65" s="71"/>
      <c r="J65" s="72"/>
      <c r="K65" s="21"/>
      <c r="L65" s="52"/>
    </row>
    <row r="66" spans="1:12" ht="14.4" thickBot="1" x14ac:dyDescent="0.3">
      <c r="A66" s="69"/>
      <c r="B66" s="39" t="str">
        <f>IF(ISBLANK('Sem 1'!B66),"",'Sem 1'!B66)</f>
        <v/>
      </c>
      <c r="C66" s="64" t="str">
        <f>IF(ISBLANK('Sem 1'!C66),"",'Sem 1'!C66)</f>
        <v/>
      </c>
      <c r="D66" s="64" t="str">
        <f>IF(ISBLANK('Sem 1'!D66),"",'Sem 1'!D66)</f>
        <v/>
      </c>
      <c r="E66" s="37" t="str">
        <f>IF(ISBLANK('Sem 1'!E66),"",'Sem 1'!E66)</f>
        <v/>
      </c>
      <c r="F66" s="104"/>
      <c r="G66" s="54"/>
      <c r="H66" s="55"/>
      <c r="I66" s="73"/>
      <c r="J66" s="74"/>
      <c r="K66" s="106"/>
      <c r="L66" s="56"/>
    </row>
    <row r="67" spans="1:12" ht="13.8" x14ac:dyDescent="0.25">
      <c r="A67" s="70"/>
      <c r="B67" s="38" t="str">
        <f>IF(ISBLANK('Sem 1'!B67),"",'Sem 1'!B67)</f>
        <v/>
      </c>
      <c r="C67" s="63" t="str">
        <f>IF(ISBLANK('Sem 1'!C67),"",'Sem 1'!C67)</f>
        <v/>
      </c>
      <c r="D67" s="63" t="str">
        <f>IF(ISBLANK('Sem 1'!D67),"",'Sem 1'!D67)</f>
        <v/>
      </c>
      <c r="E67" s="36" t="str">
        <f>IF(ISBLANK('Sem 1'!E67),"",'Sem 1'!E67)</f>
        <v/>
      </c>
      <c r="F67" s="20"/>
      <c r="G67" s="50"/>
      <c r="H67" s="51"/>
      <c r="I67" s="71"/>
      <c r="J67" s="72"/>
      <c r="K67" s="21"/>
      <c r="L67" s="52"/>
    </row>
    <row r="68" spans="1:12" ht="14.4" thickBot="1" x14ac:dyDescent="0.3">
      <c r="A68" s="69"/>
      <c r="B68" s="39" t="str">
        <f>IF(ISBLANK('Sem 1'!B68),"",'Sem 1'!B68)</f>
        <v/>
      </c>
      <c r="C68" s="64" t="str">
        <f>IF(ISBLANK('Sem 1'!C68),"",'Sem 1'!C68)</f>
        <v/>
      </c>
      <c r="D68" s="64" t="str">
        <f>IF(ISBLANK('Sem 1'!D68),"",'Sem 1'!D68)</f>
        <v/>
      </c>
      <c r="E68" s="37" t="str">
        <f>IF(ISBLANK('Sem 1'!E68),"",'Sem 1'!E68)</f>
        <v/>
      </c>
      <c r="F68" s="104"/>
      <c r="G68" s="54"/>
      <c r="H68" s="55"/>
      <c r="I68" s="73"/>
      <c r="J68" s="74"/>
      <c r="K68" s="106"/>
      <c r="L68" s="56"/>
    </row>
    <row r="69" spans="1:12" ht="13.8" x14ac:dyDescent="0.25">
      <c r="A69" s="70"/>
      <c r="B69" s="38" t="str">
        <f>IF(ISBLANK('Sem 1'!B69),"",'Sem 1'!B69)</f>
        <v/>
      </c>
      <c r="C69" s="63" t="str">
        <f>IF(ISBLANK('Sem 1'!C69),"",'Sem 1'!C69)</f>
        <v/>
      </c>
      <c r="D69" s="63" t="str">
        <f>IF(ISBLANK('Sem 1'!D69),"",'Sem 1'!D69)</f>
        <v/>
      </c>
      <c r="E69" s="36" t="str">
        <f>IF(ISBLANK('Sem 1'!E69),"",'Sem 1'!E69)</f>
        <v/>
      </c>
      <c r="F69" s="20"/>
      <c r="G69" s="50"/>
      <c r="H69" s="51"/>
      <c r="I69" s="71"/>
      <c r="J69" s="72"/>
      <c r="K69" s="21"/>
      <c r="L69" s="52"/>
    </row>
    <row r="70" spans="1:12" ht="14.4" thickBot="1" x14ac:dyDescent="0.3">
      <c r="A70" s="69"/>
      <c r="B70" s="39" t="str">
        <f>IF(ISBLANK('Sem 1'!B70),"",'Sem 1'!B70)</f>
        <v/>
      </c>
      <c r="C70" s="64" t="str">
        <f>IF(ISBLANK('Sem 1'!C70),"",'Sem 1'!C70)</f>
        <v/>
      </c>
      <c r="D70" s="64" t="str">
        <f>IF(ISBLANK('Sem 1'!D70),"",'Sem 1'!D70)</f>
        <v/>
      </c>
      <c r="E70" s="37" t="str">
        <f>IF(ISBLANK('Sem 1'!E70),"",'Sem 1'!E70)</f>
        <v/>
      </c>
      <c r="F70" s="104"/>
      <c r="G70" s="54"/>
      <c r="H70" s="55"/>
      <c r="I70" s="73"/>
      <c r="J70" s="74"/>
      <c r="K70" s="106"/>
      <c r="L70" s="56"/>
    </row>
    <row r="71" spans="1:12" ht="13.8" x14ac:dyDescent="0.25">
      <c r="A71" s="70"/>
      <c r="B71" s="38" t="str">
        <f>IF(ISBLANK('Sem 1'!B71),"",'Sem 1'!B71)</f>
        <v/>
      </c>
      <c r="C71" s="63" t="str">
        <f>IF(ISBLANK('Sem 1'!C71),"",'Sem 1'!C71)</f>
        <v/>
      </c>
      <c r="D71" s="63" t="str">
        <f>IF(ISBLANK('Sem 1'!D71),"",'Sem 1'!D71)</f>
        <v/>
      </c>
      <c r="E71" s="36" t="str">
        <f>IF(ISBLANK('Sem 1'!E71),"",'Sem 1'!E71)</f>
        <v/>
      </c>
      <c r="F71" s="20"/>
      <c r="G71" s="50"/>
      <c r="H71" s="51"/>
      <c r="I71" s="71"/>
      <c r="J71" s="72"/>
      <c r="K71" s="21"/>
      <c r="L71" s="52"/>
    </row>
    <row r="72" spans="1:12" ht="14.4" thickBot="1" x14ac:dyDescent="0.3">
      <c r="A72" s="69"/>
      <c r="B72" s="39" t="str">
        <f>IF(ISBLANK('Sem 1'!B72),"",'Sem 1'!B72)</f>
        <v/>
      </c>
      <c r="C72" s="64" t="str">
        <f>IF(ISBLANK('Sem 1'!C72),"",'Sem 1'!C72)</f>
        <v/>
      </c>
      <c r="D72" s="64" t="str">
        <f>IF(ISBLANK('Sem 1'!D72),"",'Sem 1'!D72)</f>
        <v/>
      </c>
      <c r="E72" s="37" t="str">
        <f>IF(ISBLANK('Sem 1'!E72),"",'Sem 1'!E72)</f>
        <v/>
      </c>
      <c r="F72" s="104"/>
      <c r="G72" s="54"/>
      <c r="H72" s="55"/>
      <c r="I72" s="73"/>
      <c r="J72" s="74"/>
      <c r="K72" s="106"/>
      <c r="L72" s="56"/>
    </row>
    <row r="73" spans="1:12" ht="13.8" x14ac:dyDescent="0.25">
      <c r="A73" s="70"/>
      <c r="B73" s="38" t="str">
        <f>IF(ISBLANK('Sem 1'!B73),"",'Sem 1'!B73)</f>
        <v/>
      </c>
      <c r="C73" s="63" t="str">
        <f>IF(ISBLANK('Sem 1'!C73),"",'Sem 1'!C73)</f>
        <v/>
      </c>
      <c r="D73" s="63" t="str">
        <f>IF(ISBLANK('Sem 1'!D73),"",'Sem 1'!D73)</f>
        <v/>
      </c>
      <c r="E73" s="36" t="str">
        <f>IF(ISBLANK('Sem 1'!E73),"",'Sem 1'!E73)</f>
        <v/>
      </c>
      <c r="F73" s="20"/>
      <c r="G73" s="50"/>
      <c r="H73" s="51"/>
      <c r="I73" s="71"/>
      <c r="J73" s="72"/>
      <c r="K73" s="21"/>
      <c r="L73" s="52"/>
    </row>
    <row r="74" spans="1:12" ht="14.4" thickBot="1" x14ac:dyDescent="0.3">
      <c r="A74" s="69"/>
      <c r="B74" s="39" t="str">
        <f>IF(ISBLANK('Sem 1'!B74),"",'Sem 1'!B74)</f>
        <v/>
      </c>
      <c r="C74" s="64" t="str">
        <f>IF(ISBLANK('Sem 1'!C74),"",'Sem 1'!C74)</f>
        <v/>
      </c>
      <c r="D74" s="64" t="str">
        <f>IF(ISBLANK('Sem 1'!D74),"",'Sem 1'!D74)</f>
        <v/>
      </c>
      <c r="E74" s="37" t="str">
        <f>IF(ISBLANK('Sem 1'!E74),"",'Sem 1'!E74)</f>
        <v/>
      </c>
      <c r="F74" s="104"/>
      <c r="G74" s="54"/>
      <c r="H74" s="55"/>
      <c r="I74" s="73"/>
      <c r="J74" s="74"/>
      <c r="K74" s="106"/>
      <c r="L74" s="56"/>
    </row>
    <row r="75" spans="1:12" ht="13.8" x14ac:dyDescent="0.25">
      <c r="A75" s="70"/>
      <c r="B75" s="38" t="str">
        <f>IF(ISBLANK('Sem 1'!B75),"",'Sem 1'!B75)</f>
        <v/>
      </c>
      <c r="C75" s="63" t="str">
        <f>IF(ISBLANK('Sem 1'!C75),"",'Sem 1'!C75)</f>
        <v/>
      </c>
      <c r="D75" s="63" t="str">
        <f>IF(ISBLANK('Sem 1'!D75),"",'Sem 1'!D75)</f>
        <v/>
      </c>
      <c r="E75" s="36" t="str">
        <f>IF(ISBLANK('Sem 1'!E75),"",'Sem 1'!E75)</f>
        <v/>
      </c>
      <c r="F75" s="20"/>
      <c r="G75" s="50"/>
      <c r="H75" s="51"/>
      <c r="I75" s="71"/>
      <c r="J75" s="72"/>
      <c r="K75" s="21"/>
      <c r="L75" s="52"/>
    </row>
    <row r="76" spans="1:12" ht="14.4" thickBot="1" x14ac:dyDescent="0.3">
      <c r="A76" s="69"/>
      <c r="B76" s="39" t="str">
        <f>IF(ISBLANK('Sem 1'!B76),"",'Sem 1'!B76)</f>
        <v/>
      </c>
      <c r="C76" s="64" t="str">
        <f>IF(ISBLANK('Sem 1'!C76),"",'Sem 1'!C76)</f>
        <v/>
      </c>
      <c r="D76" s="64" t="str">
        <f>IF(ISBLANK('Sem 1'!D76),"",'Sem 1'!D76)</f>
        <v/>
      </c>
      <c r="E76" s="37" t="str">
        <f>IF(ISBLANK('Sem 1'!E76),"",'Sem 1'!E76)</f>
        <v/>
      </c>
      <c r="F76" s="104"/>
      <c r="G76" s="54"/>
      <c r="H76" s="55"/>
      <c r="I76" s="73"/>
      <c r="J76" s="74"/>
      <c r="K76" s="106"/>
      <c r="L76" s="56"/>
    </row>
    <row r="77" spans="1:12" ht="13.8" x14ac:dyDescent="0.25">
      <c r="A77" s="70"/>
      <c r="B77" s="38" t="str">
        <f>IF(ISBLANK('Sem 1'!B77),"",'Sem 1'!B77)</f>
        <v/>
      </c>
      <c r="C77" s="63" t="str">
        <f>IF(ISBLANK('Sem 1'!C77),"",'Sem 1'!C77)</f>
        <v/>
      </c>
      <c r="D77" s="63" t="str">
        <f>IF(ISBLANK('Sem 1'!D77),"",'Sem 1'!D77)</f>
        <v/>
      </c>
      <c r="E77" s="36" t="str">
        <f>IF(ISBLANK('Sem 1'!E77),"",'Sem 1'!E77)</f>
        <v/>
      </c>
      <c r="F77" s="20"/>
      <c r="G77" s="50"/>
      <c r="H77" s="51"/>
      <c r="I77" s="71"/>
      <c r="J77" s="72"/>
      <c r="K77" s="21"/>
      <c r="L77" s="52"/>
    </row>
    <row r="78" spans="1:12" ht="14.4" thickBot="1" x14ac:dyDescent="0.3">
      <c r="A78" s="69"/>
      <c r="B78" s="39" t="str">
        <f>IF(ISBLANK('Sem 1'!B78),"",'Sem 1'!B78)</f>
        <v/>
      </c>
      <c r="C78" s="64" t="str">
        <f>IF(ISBLANK('Sem 1'!C78),"",'Sem 1'!C78)</f>
        <v/>
      </c>
      <c r="D78" s="64" t="str">
        <f>IF(ISBLANK('Sem 1'!D78),"",'Sem 1'!D78)</f>
        <v/>
      </c>
      <c r="E78" s="37" t="str">
        <f>IF(ISBLANK('Sem 1'!E78),"",'Sem 1'!E78)</f>
        <v/>
      </c>
      <c r="F78" s="104"/>
      <c r="G78" s="54"/>
      <c r="H78" s="55"/>
      <c r="I78" s="73"/>
      <c r="J78" s="74"/>
      <c r="K78" s="106"/>
      <c r="L78" s="56"/>
    </row>
    <row r="79" spans="1:12" ht="13.8" x14ac:dyDescent="0.25">
      <c r="A79" s="70"/>
      <c r="B79" s="38" t="str">
        <f>IF(ISBLANK('Sem 1'!B79),"",'Sem 1'!B79)</f>
        <v/>
      </c>
      <c r="C79" s="63" t="str">
        <f>IF(ISBLANK('Sem 1'!C79),"",'Sem 1'!C79)</f>
        <v/>
      </c>
      <c r="D79" s="63" t="str">
        <f>IF(ISBLANK('Sem 1'!D79),"",'Sem 1'!D79)</f>
        <v/>
      </c>
      <c r="E79" s="36" t="str">
        <f>IF(ISBLANK('Sem 1'!E79),"",'Sem 1'!E79)</f>
        <v/>
      </c>
      <c r="F79" s="20"/>
      <c r="G79" s="50"/>
      <c r="H79" s="51"/>
      <c r="I79" s="71"/>
      <c r="J79" s="72"/>
      <c r="K79" s="21"/>
      <c r="L79" s="58"/>
    </row>
    <row r="80" spans="1:12" ht="14.4" thickBot="1" x14ac:dyDescent="0.3">
      <c r="A80" s="69"/>
      <c r="B80" s="39" t="str">
        <f>IF(ISBLANK('Sem 1'!B80),"",'Sem 1'!B80)</f>
        <v/>
      </c>
      <c r="C80" s="64" t="str">
        <f>IF(ISBLANK('Sem 1'!C80),"",'Sem 1'!C80)</f>
        <v/>
      </c>
      <c r="D80" s="64" t="str">
        <f>IF(ISBLANK('Sem 1'!D80),"",'Sem 1'!D80)</f>
        <v/>
      </c>
      <c r="E80" s="37" t="str">
        <f>IF(ISBLANK('Sem 1'!E80),"",'Sem 1'!E80)</f>
        <v/>
      </c>
      <c r="F80" s="104"/>
      <c r="G80" s="54"/>
      <c r="H80" s="55"/>
      <c r="I80" s="73"/>
      <c r="J80" s="74"/>
      <c r="K80" s="106"/>
      <c r="L80" s="59"/>
    </row>
    <row r="81" spans="1:12" ht="13.8" x14ac:dyDescent="0.25">
      <c r="A81" s="91"/>
      <c r="B81" s="76" t="str">
        <f>IF(ISBLANK('Sem 1'!B81),"",'Sem 1'!B81)</f>
        <v/>
      </c>
      <c r="C81" s="98" t="str">
        <f>IF(ISBLANK('Sem 1'!C81),"",'Sem 1'!C81)</f>
        <v/>
      </c>
      <c r="D81" s="99" t="str">
        <f>IF(ISBLANK('Sem 1'!D81),"",'Sem 1'!D81)</f>
        <v/>
      </c>
      <c r="E81" s="36" t="str">
        <f>IF(ISBLANK('Sem 1'!E81),"",'Sem 1'!E81)</f>
        <v/>
      </c>
      <c r="F81" s="20"/>
      <c r="G81" s="50"/>
      <c r="H81" s="94"/>
      <c r="I81" s="95"/>
      <c r="J81" s="96"/>
      <c r="K81" s="21"/>
      <c r="L81" s="100"/>
    </row>
    <row r="82" spans="1:12" ht="14.4" thickBot="1" x14ac:dyDescent="0.3">
      <c r="A82" s="83"/>
      <c r="B82" s="40" t="str">
        <f>IF(ISBLANK('Sem 1'!B82),"",'Sem 1'!B82)</f>
        <v/>
      </c>
      <c r="C82" s="85" t="str">
        <f>IF(ISBLANK('Sem 1'!C82),"",'Sem 1'!C82)</f>
        <v/>
      </c>
      <c r="D82" s="85" t="str">
        <f>IF(ISBLANK('Sem 1'!D82),"",'Sem 1'!D82)</f>
        <v/>
      </c>
      <c r="E82" s="37" t="str">
        <f>IF(ISBLANK('Sem 1'!E82),"",'Sem 1'!E82)</f>
        <v/>
      </c>
      <c r="F82" s="104"/>
      <c r="G82" s="54"/>
      <c r="H82" s="60"/>
      <c r="I82" s="75"/>
      <c r="J82" s="89"/>
      <c r="K82" s="106"/>
      <c r="L82" s="82"/>
    </row>
    <row r="83" spans="1:12" ht="13.8" x14ac:dyDescent="0.25">
      <c r="A83" s="102"/>
      <c r="B83" s="76" t="str">
        <f>IF(ISBLANK('Sem 1'!B83),"",'Sem 1'!B83)</f>
        <v/>
      </c>
      <c r="C83" s="98" t="str">
        <f>IF(ISBLANK('Sem 1'!C83),"",'Sem 1'!C83)</f>
        <v/>
      </c>
      <c r="D83" s="98" t="str">
        <f>IF(ISBLANK('Sem 1'!D83),"",'Sem 1'!D83)</f>
        <v/>
      </c>
      <c r="E83" s="36" t="str">
        <f>IF(ISBLANK('Sem 1'!E83),"",'Sem 1'!E83)</f>
        <v/>
      </c>
      <c r="F83" s="20"/>
      <c r="G83" s="50"/>
      <c r="H83" s="94"/>
      <c r="I83" s="95"/>
      <c r="J83" s="96"/>
      <c r="K83" s="21"/>
      <c r="L83" s="100"/>
    </row>
    <row r="84" spans="1:12" ht="14.4" thickBot="1" x14ac:dyDescent="0.3">
      <c r="A84" s="83"/>
      <c r="B84" s="40" t="str">
        <f>IF(ISBLANK('Sem 1'!B84),"",'Sem 1'!B84)</f>
        <v/>
      </c>
      <c r="C84" s="85" t="str">
        <f>IF(ISBLANK('Sem 1'!C84),"",'Sem 1'!C84)</f>
        <v/>
      </c>
      <c r="D84" s="85" t="str">
        <f>IF(ISBLANK('Sem 1'!D84),"",'Sem 1'!D84)</f>
        <v/>
      </c>
      <c r="E84" s="37" t="str">
        <f>IF(ISBLANK('Sem 1'!E84),"",'Sem 1'!E84)</f>
        <v/>
      </c>
      <c r="F84" s="104"/>
      <c r="G84" s="54"/>
      <c r="H84" s="60"/>
      <c r="I84" s="75"/>
      <c r="J84" s="89"/>
      <c r="K84" s="106"/>
      <c r="L84" s="82"/>
    </row>
    <row r="85" spans="1:12" ht="13.8" x14ac:dyDescent="0.25">
      <c r="A85" s="102"/>
      <c r="B85" s="76" t="str">
        <f>IF(ISBLANK('Sem 1'!B85),"",'Sem 1'!B85)</f>
        <v/>
      </c>
      <c r="C85" s="98" t="str">
        <f>IF(ISBLANK('Sem 1'!C85),"",'Sem 1'!C85)</f>
        <v/>
      </c>
      <c r="D85" s="98" t="str">
        <f>IF(ISBLANK('Sem 1'!D85),"",'Sem 1'!D85)</f>
        <v/>
      </c>
      <c r="E85" s="36" t="str">
        <f>IF(ISBLANK('Sem 1'!E85),"",'Sem 1'!E85)</f>
        <v/>
      </c>
      <c r="F85" s="20"/>
      <c r="G85" s="50"/>
      <c r="H85" s="94"/>
      <c r="I85" s="95"/>
      <c r="J85" s="96"/>
      <c r="K85" s="21"/>
      <c r="L85" s="97"/>
    </row>
    <row r="86" spans="1:12" ht="14.4" thickBot="1" x14ac:dyDescent="0.3">
      <c r="A86" s="103"/>
      <c r="B86" s="39" t="str">
        <f>IF(ISBLANK('Sem 1'!B86),"",'Sem 1'!B86)</f>
        <v/>
      </c>
      <c r="C86" s="64" t="str">
        <f>IF(ISBLANK('Sem 1'!C86),"",'Sem 1'!C86)</f>
        <v/>
      </c>
      <c r="D86" s="64" t="str">
        <f>IF(ISBLANK('Sem 1'!D86),"",'Sem 1'!D86)</f>
        <v/>
      </c>
      <c r="E86" s="37" t="str">
        <f>IF(ISBLANK('Sem 1'!E86),"",'Sem 1'!E86)</f>
        <v/>
      </c>
      <c r="F86" s="104"/>
      <c r="G86" s="54"/>
      <c r="H86" s="55"/>
      <c r="I86" s="73"/>
      <c r="J86" s="105"/>
      <c r="K86" s="106"/>
      <c r="L86" s="59"/>
    </row>
    <row r="87" spans="1:12" ht="13.8" x14ac:dyDescent="0.25">
      <c r="A87" s="107"/>
      <c r="B87" s="38" t="str">
        <f>IF(ISBLANK('Sem 1'!B87),"",'Sem 1'!B87)</f>
        <v/>
      </c>
      <c r="C87" s="63" t="str">
        <f>IF(ISBLANK('Sem 1'!C87),"",'Sem 1'!C87)</f>
        <v/>
      </c>
      <c r="D87" s="63" t="str">
        <f>IF(ISBLANK('Sem 1'!D87),"",'Sem 1'!D87)</f>
        <v/>
      </c>
      <c r="E87" s="36" t="str">
        <f>IF(ISBLANK('Sem 1'!E87),"",'Sem 1'!E87)</f>
        <v/>
      </c>
      <c r="F87" s="20"/>
      <c r="G87" s="50"/>
      <c r="H87" s="51"/>
      <c r="I87" s="71"/>
      <c r="J87" s="108"/>
      <c r="K87" s="21"/>
      <c r="L87" s="58"/>
    </row>
    <row r="88" spans="1:12" ht="14.4" thickBot="1" x14ac:dyDescent="0.3">
      <c r="A88" s="83"/>
      <c r="B88" s="40" t="str">
        <f>IF(ISBLANK('Sem 1'!B88),"",'Sem 1'!B88)</f>
        <v/>
      </c>
      <c r="C88" s="85" t="str">
        <f>IF(ISBLANK('Sem 1'!C88),"",'Sem 1'!C88)</f>
        <v/>
      </c>
      <c r="D88" s="85" t="str">
        <f>IF(ISBLANK('Sem 1'!D88),"",'Sem 1'!D88)</f>
        <v/>
      </c>
      <c r="E88" s="37" t="str">
        <f>IF(ISBLANK('Sem 1'!E88),"",'Sem 1'!E88)</f>
        <v/>
      </c>
      <c r="F88" s="104"/>
      <c r="G88" s="54"/>
      <c r="H88" s="60"/>
      <c r="I88" s="75"/>
      <c r="J88" s="89"/>
      <c r="K88" s="106"/>
      <c r="L88" s="61"/>
    </row>
    <row r="89" spans="1:12" ht="13.8" x14ac:dyDescent="0.25">
      <c r="A89" s="102"/>
      <c r="B89" s="76" t="str">
        <f>IF(ISBLANK('Sem 1'!B89),"",'Sem 1'!B89)</f>
        <v/>
      </c>
      <c r="C89" s="98" t="str">
        <f>IF(ISBLANK('Sem 1'!C89),"",'Sem 1'!C89)</f>
        <v/>
      </c>
      <c r="D89" s="98" t="str">
        <f>IF(ISBLANK('Sem 1'!D89),"",'Sem 1'!D89)</f>
        <v/>
      </c>
      <c r="E89" s="36" t="str">
        <f>IF(ISBLANK('Sem 1'!E89),"",'Sem 1'!E89)</f>
        <v/>
      </c>
      <c r="F89" s="20"/>
      <c r="G89" s="50"/>
      <c r="H89" s="94"/>
      <c r="I89" s="95"/>
      <c r="J89" s="96"/>
      <c r="K89" s="21"/>
      <c r="L89" s="100"/>
    </row>
    <row r="90" spans="1:12" ht="14.4" thickBot="1" x14ac:dyDescent="0.3">
      <c r="A90" s="83"/>
      <c r="B90" s="40" t="str">
        <f>IF(ISBLANK('Sem 1'!B90),"",'Sem 1'!B90)</f>
        <v/>
      </c>
      <c r="C90" s="85" t="str">
        <f>IF(ISBLANK('Sem 1'!C90),"",'Sem 1'!C90)</f>
        <v/>
      </c>
      <c r="D90" s="85" t="str">
        <f>IF(ISBLANK('Sem 1'!D90),"",'Sem 1'!D90)</f>
        <v/>
      </c>
      <c r="E90" s="37" t="str">
        <f>IF(ISBLANK('Sem 1'!E90),"",'Sem 1'!E90)</f>
        <v/>
      </c>
      <c r="F90" s="104"/>
      <c r="G90" s="54"/>
      <c r="H90" s="60"/>
      <c r="I90" s="75"/>
      <c r="J90" s="89"/>
      <c r="K90" s="106"/>
      <c r="L90" s="82"/>
    </row>
    <row r="91" spans="1:12" ht="13.8" x14ac:dyDescent="0.25">
      <c r="A91" s="102"/>
      <c r="B91" s="76" t="str">
        <f>IF(ISBLANK('Sem 1'!B91),"",'Sem 1'!B91)</f>
        <v/>
      </c>
      <c r="C91" s="98" t="str">
        <f>IF(ISBLANK('Sem 1'!C91),"",'Sem 1'!C91)</f>
        <v/>
      </c>
      <c r="D91" s="98" t="str">
        <f>IF(ISBLANK('Sem 1'!D91),"",'Sem 1'!D91)</f>
        <v/>
      </c>
      <c r="E91" s="36" t="str">
        <f>IF(ISBLANK('Sem 1'!E91),"",'Sem 1'!E91)</f>
        <v/>
      </c>
      <c r="F91" s="20"/>
      <c r="G91" s="50"/>
      <c r="H91" s="94"/>
      <c r="I91" s="95"/>
      <c r="J91" s="96"/>
      <c r="K91" s="21"/>
      <c r="L91" s="100"/>
    </row>
    <row r="92" spans="1:12" ht="14.4" thickBot="1" x14ac:dyDescent="0.3">
      <c r="A92" s="83"/>
      <c r="B92" s="40" t="str">
        <f>IF(ISBLANK('Sem 1'!B92),"",'Sem 1'!B92)</f>
        <v/>
      </c>
      <c r="C92" s="85" t="str">
        <f>IF(ISBLANK('Sem 1'!C92),"",'Sem 1'!C92)</f>
        <v/>
      </c>
      <c r="D92" s="85" t="str">
        <f>IF(ISBLANK('Sem 1'!D92),"",'Sem 1'!D92)</f>
        <v/>
      </c>
      <c r="E92" s="37" t="str">
        <f>IF(ISBLANK('Sem 1'!E92),"",'Sem 1'!E92)</f>
        <v/>
      </c>
      <c r="F92" s="104"/>
      <c r="G92" s="54"/>
      <c r="H92" s="60"/>
      <c r="I92" s="75"/>
      <c r="J92" s="89"/>
      <c r="K92" s="106"/>
      <c r="L92" s="82"/>
    </row>
    <row r="93" spans="1:12" ht="13.8" x14ac:dyDescent="0.25">
      <c r="A93" s="102"/>
      <c r="B93" s="76" t="str">
        <f>IF(ISBLANK('Sem 1'!B93),"",'Sem 1'!B93)</f>
        <v/>
      </c>
      <c r="C93" s="98" t="str">
        <f>IF(ISBLANK('Sem 1'!C93),"",'Sem 1'!C93)</f>
        <v/>
      </c>
      <c r="D93" s="98" t="str">
        <f>IF(ISBLANK('Sem 1'!D93),"",'Sem 1'!D93)</f>
        <v/>
      </c>
      <c r="E93" s="36" t="str">
        <f>IF(ISBLANK('Sem 1'!E93),"",'Sem 1'!E93)</f>
        <v/>
      </c>
      <c r="F93" s="20"/>
      <c r="G93" s="50"/>
      <c r="H93" s="94"/>
      <c r="I93" s="95"/>
      <c r="J93" s="96"/>
      <c r="K93" s="21"/>
      <c r="L93" s="100"/>
    </row>
    <row r="94" spans="1:12" ht="14.4" thickBot="1" x14ac:dyDescent="0.3">
      <c r="A94" s="83"/>
      <c r="B94" s="40" t="str">
        <f>IF(ISBLANK('Sem 1'!B94),"",'Sem 1'!B94)</f>
        <v/>
      </c>
      <c r="C94" s="85" t="str">
        <f>IF(ISBLANK('Sem 1'!C94),"",'Sem 1'!C94)</f>
        <v/>
      </c>
      <c r="D94" s="85" t="str">
        <f>IF(ISBLANK('Sem 1'!D94),"",'Sem 1'!D94)</f>
        <v/>
      </c>
      <c r="E94" s="37" t="str">
        <f>IF(ISBLANK('Sem 1'!E94),"",'Sem 1'!E94)</f>
        <v/>
      </c>
      <c r="F94" s="104"/>
      <c r="G94" s="54"/>
      <c r="H94" s="60"/>
      <c r="I94" s="75"/>
      <c r="J94" s="89"/>
      <c r="K94" s="106"/>
      <c r="L94" s="82"/>
    </row>
    <row r="95" spans="1:12" ht="13.8" x14ac:dyDescent="0.25">
      <c r="A95" s="102"/>
      <c r="B95" s="76" t="str">
        <f>IF(ISBLANK('Sem 1'!B95),"",'Sem 1'!B95)</f>
        <v/>
      </c>
      <c r="C95" s="98" t="str">
        <f>IF(ISBLANK('Sem 1'!C95),"",'Sem 1'!C95)</f>
        <v/>
      </c>
      <c r="D95" s="98" t="str">
        <f>IF(ISBLANK('Sem 1'!D95),"",'Sem 1'!D95)</f>
        <v/>
      </c>
      <c r="E95" s="36" t="str">
        <f>IF(ISBLANK('Sem 1'!E95),"",'Sem 1'!E95)</f>
        <v/>
      </c>
      <c r="F95" s="20"/>
      <c r="G95" s="50"/>
      <c r="H95" s="94"/>
      <c r="I95" s="95"/>
      <c r="J95" s="96"/>
      <c r="K95" s="21"/>
      <c r="L95" s="100"/>
    </row>
    <row r="96" spans="1:12" ht="14.4" thickBot="1" x14ac:dyDescent="0.3">
      <c r="A96" s="83"/>
      <c r="B96" s="40" t="str">
        <f>IF(ISBLANK('Sem 1'!B96),"",'Sem 1'!B96)</f>
        <v/>
      </c>
      <c r="C96" s="85" t="str">
        <f>IF(ISBLANK('Sem 1'!C96),"",'Sem 1'!C96)</f>
        <v/>
      </c>
      <c r="D96" s="85" t="str">
        <f>IF(ISBLANK('Sem 1'!D96),"",'Sem 1'!D96)</f>
        <v/>
      </c>
      <c r="E96" s="37" t="str">
        <f>IF(ISBLANK('Sem 1'!E96),"",'Sem 1'!E96)</f>
        <v/>
      </c>
      <c r="F96" s="104"/>
      <c r="G96" s="54"/>
      <c r="H96" s="60"/>
      <c r="I96" s="75"/>
      <c r="J96" s="89"/>
      <c r="K96" s="106"/>
      <c r="L96" s="82"/>
    </row>
    <row r="97" spans="1:12" ht="13.8" x14ac:dyDescent="0.25">
      <c r="A97" s="102"/>
      <c r="B97" s="76" t="str">
        <f>IF(ISBLANK('Sem 1'!B97),"",'Sem 1'!B97)</f>
        <v/>
      </c>
      <c r="C97" s="98" t="str">
        <f>IF(ISBLANK('Sem 1'!C97),"",'Sem 1'!C97)</f>
        <v/>
      </c>
      <c r="D97" s="98" t="str">
        <f>IF(ISBLANK('Sem 1'!D97),"",'Sem 1'!D97)</f>
        <v/>
      </c>
      <c r="E97" s="36" t="str">
        <f>IF(ISBLANK('Sem 1'!E97),"",'Sem 1'!E97)</f>
        <v/>
      </c>
      <c r="F97" s="20"/>
      <c r="G97" s="50"/>
      <c r="H97" s="94"/>
      <c r="I97" s="95"/>
      <c r="J97" s="96"/>
      <c r="K97" s="21"/>
      <c r="L97" s="100"/>
    </row>
    <row r="98" spans="1:12" ht="14.4" thickBot="1" x14ac:dyDescent="0.3">
      <c r="A98" s="83"/>
      <c r="B98" s="40" t="str">
        <f>IF(ISBLANK('Sem 1'!B98),"",'Sem 1'!B98)</f>
        <v/>
      </c>
      <c r="C98" s="85" t="str">
        <f>IF(ISBLANK('Sem 1'!C98),"",'Sem 1'!C98)</f>
        <v/>
      </c>
      <c r="D98" s="85" t="str">
        <f>IF(ISBLANK('Sem 1'!D98),"",'Sem 1'!D98)</f>
        <v/>
      </c>
      <c r="E98" s="37" t="str">
        <f>IF(ISBLANK('Sem 1'!E98),"",'Sem 1'!E98)</f>
        <v/>
      </c>
      <c r="F98" s="104"/>
      <c r="G98" s="54"/>
      <c r="H98" s="60"/>
      <c r="I98" s="75"/>
      <c r="J98" s="89"/>
      <c r="K98" s="106"/>
      <c r="L98" s="82"/>
    </row>
    <row r="99" spans="1:12" ht="13.8" x14ac:dyDescent="0.25">
      <c r="A99" s="102"/>
      <c r="B99" s="76" t="str">
        <f>IF(ISBLANK('Sem 1'!B99),"",'Sem 1'!B99)</f>
        <v/>
      </c>
      <c r="C99" s="98" t="str">
        <f>IF(ISBLANK('Sem 1'!C99),"",'Sem 1'!C99)</f>
        <v/>
      </c>
      <c r="D99" s="98" t="str">
        <f>IF(ISBLANK('Sem 1'!D99),"",'Sem 1'!D99)</f>
        <v/>
      </c>
      <c r="E99" s="36" t="str">
        <f>IF(ISBLANK('Sem 1'!E99),"",'Sem 1'!E99)</f>
        <v/>
      </c>
      <c r="F99" s="20"/>
      <c r="G99" s="50"/>
      <c r="H99" s="94"/>
      <c r="I99" s="95"/>
      <c r="J99" s="96"/>
      <c r="K99" s="21"/>
      <c r="L99" s="100"/>
    </row>
    <row r="100" spans="1:12" ht="14.4" thickBot="1" x14ac:dyDescent="0.3">
      <c r="A100" s="83"/>
      <c r="B100" s="40" t="str">
        <f>IF(ISBLANK('Sem 1'!B100),"",'Sem 1'!B100)</f>
        <v/>
      </c>
      <c r="C100" s="85" t="str">
        <f>IF(ISBLANK('Sem 1'!C100),"",'Sem 1'!C100)</f>
        <v/>
      </c>
      <c r="D100" s="85" t="str">
        <f>IF(ISBLANK('Sem 1'!D100),"",'Sem 1'!D100)</f>
        <v/>
      </c>
      <c r="E100" s="37" t="str">
        <f>IF(ISBLANK('Sem 1'!E100),"",'Sem 1'!E100)</f>
        <v/>
      </c>
      <c r="F100" s="104"/>
      <c r="G100" s="54"/>
      <c r="H100" s="60"/>
      <c r="I100" s="75"/>
      <c r="J100" s="89"/>
      <c r="K100" s="106"/>
      <c r="L100" s="82"/>
    </row>
    <row r="101" spans="1:12" ht="13.8" x14ac:dyDescent="0.25">
      <c r="A101" s="84"/>
      <c r="B101" s="77" t="str">
        <f>IF(ISBLANK('Sem 1'!B101),"",'Sem 1'!B101)</f>
        <v/>
      </c>
      <c r="C101" s="86" t="str">
        <f>IF(ISBLANK('Sem 1'!C101),"",'Sem 1'!C101)</f>
        <v/>
      </c>
      <c r="D101" s="86" t="str">
        <f>IF(ISBLANK('Sem 1'!D101),"",'Sem 1'!D101)</f>
        <v/>
      </c>
      <c r="E101" s="36" t="str">
        <f>IF(ISBLANK('Sem 1'!E101),"",'Sem 1'!E101)</f>
        <v/>
      </c>
      <c r="F101" s="20"/>
      <c r="G101" s="50"/>
      <c r="H101" s="79"/>
      <c r="I101" s="80"/>
      <c r="J101" s="90"/>
      <c r="K101" s="21"/>
      <c r="L101" s="81"/>
    </row>
    <row r="102" spans="1:12" ht="14.4" thickBot="1" x14ac:dyDescent="0.3">
      <c r="A102" s="110"/>
      <c r="B102" s="111" t="str">
        <f>IF(ISBLANK('Sem 1'!B102),"",'Sem 1'!B102)</f>
        <v/>
      </c>
      <c r="C102" s="109" t="str">
        <f>IF(ISBLANK('Sem 1'!C102),"",'Sem 1'!C102)</f>
        <v/>
      </c>
      <c r="D102" s="109" t="str">
        <f>IF(ISBLANK('Sem 1'!D102),"",'Sem 1'!D102)</f>
        <v/>
      </c>
      <c r="E102" s="37" t="str">
        <f>IF(ISBLANK('Sem 1'!E102),"",'Sem 1'!E102)</f>
        <v/>
      </c>
      <c r="F102" s="104"/>
      <c r="G102" s="54"/>
      <c r="H102" s="112"/>
      <c r="I102" s="113"/>
      <c r="J102" s="114"/>
      <c r="K102" s="106"/>
      <c r="L102" s="115"/>
    </row>
    <row r="103" spans="1:12" ht="13.8" x14ac:dyDescent="0.25">
      <c r="A103" s="116"/>
      <c r="B103" s="111" t="str">
        <f>IF(ISBLANK('Sem 1'!B103),"",'Sem 1'!B103)</f>
        <v/>
      </c>
      <c r="C103" s="109" t="str">
        <f>IF(ISBLANK('Sem 1'!C103),"",'Sem 1'!C103)</f>
        <v/>
      </c>
      <c r="D103" s="109" t="str">
        <f>IF(ISBLANK('Sem 1'!D103),"",'Sem 1'!D103)</f>
        <v/>
      </c>
      <c r="E103" s="36" t="str">
        <f>IF(ISBLANK('Sem 1'!E103),"",'Sem 1'!E103)</f>
        <v/>
      </c>
      <c r="F103" s="20"/>
      <c r="G103" s="50"/>
      <c r="H103" s="112"/>
      <c r="I103" s="113"/>
      <c r="J103" s="114"/>
      <c r="K103" s="21"/>
      <c r="L103" s="117"/>
    </row>
    <row r="104" spans="1:12" ht="14.4" thickBot="1" x14ac:dyDescent="0.3">
      <c r="A104" s="83"/>
      <c r="B104" s="40" t="str">
        <f>IF(ISBLANK('Sem 1'!B104),"",'Sem 1'!B104)</f>
        <v/>
      </c>
      <c r="C104" s="85" t="str">
        <f>IF(ISBLANK('Sem 1'!C104),"",'Sem 1'!C104)</f>
        <v/>
      </c>
      <c r="D104" s="85" t="str">
        <f>IF(ISBLANK('Sem 1'!D104),"",'Sem 1'!D104)</f>
        <v/>
      </c>
      <c r="E104" s="37" t="str">
        <f>IF(ISBLANK('Sem 1'!E104),"",'Sem 1'!E104)</f>
        <v/>
      </c>
      <c r="F104" s="104"/>
      <c r="G104" s="54"/>
      <c r="H104" s="60"/>
      <c r="I104" s="75"/>
      <c r="J104" s="89"/>
      <c r="K104" s="106"/>
      <c r="L104" s="82"/>
    </row>
    <row r="105" spans="1:12" ht="13.8" x14ac:dyDescent="0.25">
      <c r="A105" s="102"/>
      <c r="B105" s="76" t="str">
        <f>IF(ISBLANK('Sem 1'!B105),"",'Sem 1'!B105)</f>
        <v/>
      </c>
      <c r="C105" s="98" t="str">
        <f>IF(ISBLANK('Sem 1'!C105),"",'Sem 1'!C105)</f>
        <v/>
      </c>
      <c r="D105" s="98" t="str">
        <f>IF(ISBLANK('Sem 1'!D105),"",'Sem 1'!D105)</f>
        <v/>
      </c>
      <c r="E105" s="36" t="str">
        <f>IF(ISBLANK('Sem 1'!E105),"",'Sem 1'!E105)</f>
        <v/>
      </c>
      <c r="F105" s="20"/>
      <c r="G105" s="50"/>
      <c r="H105" s="94"/>
      <c r="I105" s="95"/>
      <c r="J105" s="96"/>
      <c r="K105" s="21"/>
      <c r="L105" s="100"/>
    </row>
    <row r="106" spans="1:12" ht="14.4" thickBot="1" x14ac:dyDescent="0.3">
      <c r="A106" s="83"/>
      <c r="B106" s="40" t="str">
        <f>IF(ISBLANK('Sem 1'!B106),"",'Sem 1'!B106)</f>
        <v/>
      </c>
      <c r="C106" s="85" t="str">
        <f>IF(ISBLANK('Sem 1'!C106),"",'Sem 1'!C106)</f>
        <v/>
      </c>
      <c r="D106" s="85" t="str">
        <f>IF(ISBLANK('Sem 1'!D106),"",'Sem 1'!D106)</f>
        <v/>
      </c>
      <c r="E106" s="37" t="str">
        <f>IF(ISBLANK('Sem 1'!E106),"",'Sem 1'!E106)</f>
        <v/>
      </c>
      <c r="F106" s="104"/>
      <c r="G106" s="54"/>
      <c r="H106" s="60"/>
      <c r="I106" s="75"/>
      <c r="J106" s="89"/>
      <c r="K106" s="106"/>
      <c r="L106" s="82"/>
    </row>
    <row r="107" spans="1:12" ht="14.4" thickBot="1" x14ac:dyDescent="0.3">
      <c r="A107" s="22" t="s">
        <v>17</v>
      </c>
      <c r="B107" s="30"/>
      <c r="C107" s="184"/>
      <c r="D107" s="184"/>
      <c r="E107" s="87">
        <f>SUM(E7:E106)</f>
        <v>0</v>
      </c>
      <c r="F107" s="88">
        <f>SUM(F7:F106)</f>
        <v>0</v>
      </c>
      <c r="G107" s="180"/>
      <c r="H107" s="180"/>
      <c r="I107" s="180"/>
      <c r="J107" s="180"/>
      <c r="K107" s="24">
        <f>SUM(K7:K106)</f>
        <v>0</v>
      </c>
      <c r="L107" s="18"/>
    </row>
    <row r="108" spans="1:12" ht="13.8" x14ac:dyDescent="0.25">
      <c r="A108" s="15"/>
      <c r="B108" s="15"/>
      <c r="C108" s="16"/>
      <c r="D108" s="16"/>
      <c r="E108" s="121">
        <f>(E107+ 'Sem 8'!E108)</f>
        <v>0</v>
      </c>
      <c r="F108" s="18"/>
      <c r="G108" s="17"/>
      <c r="H108" s="17"/>
      <c r="I108" s="17"/>
      <c r="J108" s="17"/>
      <c r="K108" s="121">
        <f>(K107+ 'Sem 8'!K108)</f>
        <v>0</v>
      </c>
      <c r="L108" s="18"/>
    </row>
    <row r="109" spans="1:12" ht="13.8" x14ac:dyDescent="0.25">
      <c r="A109" s="15" t="s">
        <v>14</v>
      </c>
      <c r="B109" s="15"/>
      <c r="C109" s="62" t="e">
        <f>(K107/E107)</f>
        <v>#DIV/0!</v>
      </c>
      <c r="D109" s="62" t="e">
        <f>K108/E108</f>
        <v>#DIV/0!</v>
      </c>
      <c r="E109" s="18"/>
      <c r="F109" s="18"/>
      <c r="G109" s="17"/>
      <c r="H109" s="17"/>
      <c r="I109" s="17"/>
      <c r="J109" s="17"/>
      <c r="K109" s="18"/>
      <c r="L109" s="18"/>
    </row>
    <row r="110" spans="1:12" s="118" customFormat="1" ht="12.75" customHeight="1" x14ac:dyDescent="0.25">
      <c r="B110" s="119"/>
      <c r="C110" s="157" t="s">
        <v>23</v>
      </c>
      <c r="D110" s="158"/>
      <c r="E110" s="158"/>
      <c r="F110" s="158"/>
      <c r="G110" s="158"/>
      <c r="H110" s="158"/>
      <c r="I110" s="158"/>
      <c r="J110" s="158"/>
      <c r="K110" s="158"/>
      <c r="L110" s="158"/>
    </row>
    <row r="111" spans="1:12" s="118" customFormat="1" x14ac:dyDescent="0.25">
      <c r="A111" s="119"/>
      <c r="B111" s="119"/>
      <c r="C111" s="158"/>
      <c r="D111" s="158"/>
      <c r="E111" s="158"/>
      <c r="F111" s="158"/>
      <c r="G111" s="158"/>
      <c r="H111" s="158"/>
      <c r="I111" s="158"/>
      <c r="J111" s="158"/>
      <c r="K111" s="158"/>
      <c r="L111" s="158"/>
    </row>
    <row r="112" spans="1:12" s="118" customFormat="1" x14ac:dyDescent="0.25">
      <c r="A112" s="119"/>
      <c r="B112" s="119"/>
      <c r="C112" s="158"/>
      <c r="D112" s="158"/>
      <c r="E112" s="158"/>
      <c r="F112" s="158"/>
      <c r="G112" s="158"/>
      <c r="H112" s="158"/>
      <c r="I112" s="158"/>
      <c r="J112" s="158"/>
      <c r="K112" s="158"/>
      <c r="L112" s="158"/>
    </row>
    <row r="113" spans="1:12" x14ac:dyDescent="0.25">
      <c r="A113" s="15"/>
      <c r="B113" s="12"/>
      <c r="F113" s="11"/>
      <c r="G113" s="11"/>
      <c r="H113" s="11"/>
      <c r="I113" s="11"/>
      <c r="J113" s="11"/>
      <c r="K113" s="11"/>
      <c r="L113" s="12"/>
    </row>
    <row r="114" spans="1:12" ht="15.6" x14ac:dyDescent="0.25">
      <c r="A114" s="41" t="s">
        <v>19</v>
      </c>
      <c r="B114" s="42"/>
      <c r="C114" s="154"/>
      <c r="D114" s="155"/>
      <c r="E114" s="156"/>
      <c r="F114" s="160" t="s">
        <v>15</v>
      </c>
      <c r="G114" s="161"/>
      <c r="H114" s="167"/>
      <c r="I114" s="168"/>
      <c r="J114" s="169"/>
      <c r="K114" s="43" t="s">
        <v>0</v>
      </c>
      <c r="L114" s="44"/>
    </row>
    <row r="115" spans="1:12" ht="13.8" x14ac:dyDescent="0.25">
      <c r="A115" s="185" t="s">
        <v>22</v>
      </c>
      <c r="B115" s="186"/>
      <c r="C115" s="154"/>
      <c r="D115" s="155"/>
      <c r="E115" s="156"/>
      <c r="F115" s="11"/>
      <c r="G115" s="11"/>
      <c r="H115" s="11"/>
      <c r="I115" s="11"/>
      <c r="J115" s="11"/>
      <c r="K115" s="11"/>
      <c r="L115" s="12"/>
    </row>
    <row r="116" spans="1:12" ht="15.6" x14ac:dyDescent="0.3">
      <c r="A116" s="6"/>
      <c r="B116" s="149"/>
      <c r="C116" s="149"/>
      <c r="F116" s="11"/>
      <c r="G116" s="11"/>
      <c r="H116" s="11"/>
      <c r="I116" s="11"/>
      <c r="J116" s="11"/>
      <c r="K116" s="11"/>
      <c r="L116" s="12"/>
    </row>
    <row r="117" spans="1:12" x14ac:dyDescent="0.25">
      <c r="A117" s="6"/>
      <c r="B117" s="12"/>
      <c r="F117" s="11"/>
      <c r="G117" s="11"/>
      <c r="H117" s="11"/>
      <c r="I117" s="11"/>
      <c r="J117" s="11"/>
      <c r="K117" s="11"/>
      <c r="L117" s="12"/>
    </row>
    <row r="157" spans="5:11" x14ac:dyDescent="0.25">
      <c r="E157" s="135"/>
      <c r="K157" s="135"/>
    </row>
  </sheetData>
  <sheetProtection selectLockedCells="1"/>
  <protectedRanges>
    <protectedRange sqref="M7:IV31" name="OpenRange"/>
    <protectedRange sqref="A7:D106 H7:J106 L7:L106" name="OpenRange_2"/>
    <protectedRange sqref="E7:E106" name="OpenRange_1"/>
    <protectedRange sqref="K7:K106" name="OpenRange_3"/>
    <protectedRange sqref="F7:G106" name="OpenRange_4"/>
  </protectedRanges>
  <mergeCells count="19">
    <mergeCell ref="B116:C116"/>
    <mergeCell ref="C3:E3"/>
    <mergeCell ref="A4:C4"/>
    <mergeCell ref="C107:D107"/>
    <mergeCell ref="A5:C5"/>
    <mergeCell ref="A115:B115"/>
    <mergeCell ref="C115:E115"/>
    <mergeCell ref="K1:L2"/>
    <mergeCell ref="H1:J1"/>
    <mergeCell ref="G107:J107"/>
    <mergeCell ref="F114:G114"/>
    <mergeCell ref="E1:G1"/>
    <mergeCell ref="E2:G2"/>
    <mergeCell ref="C110:L112"/>
    <mergeCell ref="C114:E114"/>
    <mergeCell ref="H114:J114"/>
    <mergeCell ref="H2:J2"/>
    <mergeCell ref="G5:J5"/>
    <mergeCell ref="G4:I4"/>
  </mergeCells>
  <phoneticPr fontId="0" type="noConversion"/>
  <conditionalFormatting sqref="H1:J1">
    <cfRule type="expression" dxfId="599" priority="8" stopIfTrue="1">
      <formula>LEN(H1)&gt;10</formula>
    </cfRule>
    <cfRule type="expression" dxfId="598" priority="9" stopIfTrue="1">
      <formula>LEN(H1)&lt;7</formula>
    </cfRule>
  </conditionalFormatting>
  <conditionalFormatting sqref="B7:B106">
    <cfRule type="expression" dxfId="597" priority="10" stopIfTrue="1">
      <formula>LEN(B7)&lt;&gt;9</formula>
    </cfRule>
  </conditionalFormatting>
  <conditionalFormatting sqref="H7:H106">
    <cfRule type="expression" dxfId="596" priority="12" stopIfTrue="1">
      <formula>(H7)&gt;7</formula>
    </cfRule>
  </conditionalFormatting>
  <conditionalFormatting sqref="I7:J106">
    <cfRule type="expression" dxfId="595" priority="13" stopIfTrue="1">
      <formula>(I7)&gt;9999</formula>
    </cfRule>
  </conditionalFormatting>
  <conditionalFormatting sqref="L114">
    <cfRule type="expression" dxfId="594" priority="14" stopIfTrue="1">
      <formula>LEN(L114)&lt;10</formula>
    </cfRule>
  </conditionalFormatting>
  <conditionalFormatting sqref="C109">
    <cfRule type="expression" dxfId="593" priority="15" stopIfTrue="1">
      <formula>ISERROR(K107/E107)</formula>
    </cfRule>
    <cfRule type="expression" dxfId="592" priority="16" stopIfTrue="1">
      <formula>(C109)&gt;1</formula>
    </cfRule>
  </conditionalFormatting>
  <conditionalFormatting sqref="E107:F107 K107">
    <cfRule type="cellIs" dxfId="591" priority="17" stopIfTrue="1" operator="equal">
      <formula>0</formula>
    </cfRule>
  </conditionalFormatting>
  <conditionalFormatting sqref="A7:A106">
    <cfRule type="expression" dxfId="590" priority="18" stopIfTrue="1">
      <formula>ISBLANK(B7)</formula>
    </cfRule>
    <cfRule type="expression" dxfId="589" priority="19" stopIfTrue="1">
      <formula>ISERR($E$4)</formula>
    </cfRule>
  </conditionalFormatting>
  <conditionalFormatting sqref="E4">
    <cfRule type="expression" dxfId="588" priority="20" stopIfTrue="1">
      <formula>ISERR(E4)</formula>
    </cfRule>
    <cfRule type="cellIs" dxfId="587" priority="21" stopIfTrue="1" operator="lessThan">
      <formula>0</formula>
    </cfRule>
  </conditionalFormatting>
  <conditionalFormatting sqref="D4">
    <cfRule type="expression" dxfId="586" priority="22" stopIfTrue="1">
      <formula>ISERR(E4)</formula>
    </cfRule>
  </conditionalFormatting>
  <conditionalFormatting sqref="E7:E106">
    <cfRule type="expression" dxfId="585" priority="6" stopIfTrue="1">
      <formula>(E7)&gt;100</formula>
    </cfRule>
  </conditionalFormatting>
  <conditionalFormatting sqref="K7:K106">
    <cfRule type="expression" dxfId="584" priority="5" stopIfTrue="1">
      <formula>(F7+K7)&gt;E7</formula>
    </cfRule>
  </conditionalFormatting>
  <conditionalFormatting sqref="F7:F8">
    <cfRule type="expression" dxfId="583" priority="3" stopIfTrue="1">
      <formula>(F7)&gt;100</formula>
    </cfRule>
  </conditionalFormatting>
  <conditionalFormatting sqref="G7:G8">
    <cfRule type="expression" dxfId="582" priority="4" stopIfTrue="1">
      <formula>(G7)&gt;7</formula>
    </cfRule>
  </conditionalFormatting>
  <conditionalFormatting sqref="F9:F106">
    <cfRule type="expression" dxfId="581" priority="1" stopIfTrue="1">
      <formula>(F9)&gt;100</formula>
    </cfRule>
  </conditionalFormatting>
  <conditionalFormatting sqref="G9:G106">
    <cfRule type="expression" dxfId="580" priority="2" stopIfTrue="1">
      <formula>(G9)&gt;7</formula>
    </cfRule>
  </conditionalFormatting>
  <dataValidations count="20">
    <dataValidation type="decimal" operator="lessThan" allowBlank="1" showInputMessage="1" errorTitle="Paid sick leave amount" error="Invalid input. Must be under $ 10 000.00." promptTitle="Congés de maladie payés" prompt="Indiquez le montant en dollars des congés de maladie payés à l'employé(e)." sqref="I7:I106">
      <formula1>10000</formula1>
    </dataValidation>
    <dataValidation type="decimal" operator="lessThan" allowBlank="1" showInputMessage="1" errorTitle="All other paid amounts" error="Invalid input. Must be under $ 10 000.00." promptTitle="Tout autre montant payé" prompt="Indiquez le montant en dollars de tout autre montant payé à l'employé(e), ex. paye de vacances, congé férié payé." sqref="J7:J106">
      <formula1>10000</formula1>
    </dataValidation>
    <dataValidation type="textLength" allowBlank="1" showInputMessage="1" errorTitle="Invalid format" error="The Service Canada Program officer who enrolled you in the Work-sharing Program will provide this information to you._x000a__x000a_Specific criterias_x000a_- 7 or 10 Digit Number._x000a_- No spaces or non-numeric characters._x000a__x000a_" promptTitle="Numéro de l'accord" prompt="Indiquez le numéro assigné à l'accord de Travail partagé._x000a__x000a_- 7 à 10 chiffres._x000a_- Sans espaces ou caractères autres que numériques." sqref="H1">
      <formula1>7</formula1>
      <formula2>10</formula2>
    </dataValidation>
    <dataValidation allowBlank="1" showInputMessage="1" promptTitle="Certifié par" prompt="Ce rapport doit être signé par un représentant autorisé par l'employeur." sqref="C114:E114"/>
    <dataValidation allowBlank="1" showInputMessage="1" promptTitle="Prénom" prompt="Indiquez le prénom de l'employé(e)." sqref="C7:C106"/>
    <dataValidation allowBlank="1" showInputMessage="1" promptTitle="Employeur" prompt="Indiquez le nom de votre entreprise." sqref="H2:J2"/>
    <dataValidation allowBlank="1" showInputMessage="1" promptTitle="Nom de famille" prompt="Indiquez le nom de famille de l'employé(e)." sqref="D7:D106"/>
    <dataValidation allowBlank="1" showInputMessage="1" promptTitle="Commentaires" prompt="Des informations supplémentaires seraient indiquées dans cette case, par exemple, lorsque l'employé(e) a été licencié." sqref="L7:L106"/>
    <dataValidation allowBlank="1" showInputMessage="1" promptTitle="Totaux" prompt="Veuillez noter que si vous remplissez ce formulaire électroniquement, une formule calculera automatiquement ce total." sqref="B107"/>
    <dataValidation allowBlank="1" showInputMessage="1" promptTitle="Poste" prompt="Indiquez le poste de la personne autorisée." sqref="H114"/>
    <dataValidation type="date" errorStyle="warning" operator="greaterThan" allowBlank="1" showInputMessage="1" errorTitle="Format invalide" promptTitle="Semaine du rapport" sqref="D4">
      <formula1>39901</formula1>
    </dataValidation>
    <dataValidation type="whole" allowBlank="1" showInputMessage="1" showErrorMessage="1" errorTitle=" Jours non disponible " error="Doit être entre 0 et 7" promptTitle="Jours non disponible" prompt=" Indiquez le nombre de jours complets où l'employé(e) a été incapable de travailler pour raison autre que maladie." sqref="G7:G106">
      <formula1>0</formula1>
      <formula2>7</formula2>
    </dataValidation>
    <dataValidation type="whole" allowBlank="1" showInputMessage="1" showErrorMessage="1" errorTitle=" Jours manqués (maladie) " error=" Doit être entre 0 et 7" promptTitle="Jours manqués (maladie)" prompt=" Indiquez le nombre de jours complets où l'employé(e) a été incapable de travailler en raison de maladie." sqref="H7:H106">
      <formula1>0</formula1>
      <formula2>7</formula2>
    </dataValidation>
    <dataValidation allowBlank="1" showErrorMessage="1" sqref="K107"/>
    <dataValidation allowBlank="1" sqref="E107:F107"/>
    <dataValidation type="whole" errorStyle="warning" allowBlank="1" showInputMessage="1" showErrorMessage="1" errorTitle="NAS invalide" error="Doit être entre 100000000 et 999999999 sans espaces ou traits d'union. " promptTitle="NAS" prompt="Indiquez le numéro d'assurance sociale de l'employé.  " sqref="B7:B106">
      <formula1>100000000</formula1>
      <formula2>999999999</formula2>
    </dataValidation>
    <dataValidation operator="equal" allowBlank="1" showInputMessage="1" errorTitle="Date" error="Indiquez la date que le rapport a été complété." promptTitle="Date" prompt="Indiquez la date que le rapport a été complété." sqref="L114"/>
    <dataValidation type="decimal" operator="lessThanOrEqual" allowBlank="1" showInputMessage="1" promptTitle="Heures hebdomadaires normales" prompt="Indiquer le nombre d'heures que l'employé aurait travaillé, sans le travail partagé.  Si l'employé travaille selon un horaire irrégulier, ce nombre peut varier de semaine en semaine. " sqref="E7:E106">
      <formula1>99.5</formula1>
    </dataValidation>
    <dataValidation type="textLength" allowBlank="1" showInputMessage="1" errorTitle="Hours missed Work-sharing" error="Maxium 4 digits e.g. 37.5" promptTitle="Heures de TP chômées" prompt="Indiquer le nombre d'heures totales de travail manquées dû au TP.  Si une partie d'une heure a été manquée, arrondir à la demi-heure près, ex. 37.25 devient 37.5.  Toute heure supplémentaire effectuée doit être déduite des heures chômées dû au TP. " sqref="K7:K106">
      <formula1>0</formula1>
      <formula2>4</formula2>
    </dataValidation>
    <dataValidation type="decimal" operator="lessThan" allowBlank="1" showInputMessage="1" promptTitle="Heures réelles de travail" prompt="Indiquez le nombre d'heures réelles de travail que l'employé a physiquement travaillé incluant les heures supplémentaires.  Les vacances, congés fériés, de maladie, ou autres absences, qu’ils soient payés ou non, ne doivent pas être inclus." sqref="F7:F106">
      <formula1>100</formula1>
    </dataValidation>
  </dataValidations>
  <printOptions horizontalCentered="1" verticalCentered="1"/>
  <pageMargins left="0.19685039370078741" right="0.19685039370078741" top="3.937007874015748E-2" bottom="3.937007874015748E-2" header="0" footer="0"/>
  <pageSetup paperSize="5" scale="98"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B353BEB0C84B64EA0B0958476878AE6" ma:contentTypeVersion="4" ma:contentTypeDescription="Create a new document." ma:contentTypeScope="" ma:versionID="bdb533e9b6aaccc9404093cf7def8e85">
  <xsd:schema xmlns:xsd="http://www.w3.org/2001/XMLSchema" xmlns:xs="http://www.w3.org/2001/XMLSchema" xmlns:p="http://schemas.microsoft.com/office/2006/metadata/properties" xmlns:ns2="http://schemas.microsoft.com/sharepoint/v3/fields" xmlns:ns3="fe87667f-00b7-406c-b993-34ff11fae624" targetNamespace="http://schemas.microsoft.com/office/2006/metadata/properties" ma:root="true" ma:fieldsID="194da9269c282f997b6c545990197b0d" ns2:_="" ns3:_="">
    <xsd:import namespace="http://schemas.microsoft.com/sharepoint/v3/fields"/>
    <xsd:import namespace="fe87667f-00b7-406c-b993-34ff11fae624"/>
    <xsd:element name="properties">
      <xsd:complexType>
        <xsd:sequence>
          <xsd:element name="documentManagement">
            <xsd:complexType>
              <xsd:all>
                <xsd:element ref="ns2:_Status" minOccurs="0"/>
                <xsd:element ref="ns3:Item_x0020_Language"/>
                <xsd:element ref="ns3:English_x0020_Variation" minOccurs="0"/>
                <xsd:element ref="ns3:French_x0020_Vari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Draft" ma:format="Dropdown" ma:internalName="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xsd="http://www.w3.org/2001/XMLSchema" xmlns:xs="http://www.w3.org/2001/XMLSchema" xmlns:dms="http://schemas.microsoft.com/office/2006/documentManagement/types" xmlns:pc="http://schemas.microsoft.com/office/infopath/2007/PartnerControls" targetNamespace="fe87667f-00b7-406c-b993-34ff11fae624" elementFormDefault="qualified">
    <xsd:import namespace="http://schemas.microsoft.com/office/2006/documentManagement/types"/>
    <xsd:import namespace="http://schemas.microsoft.com/office/infopath/2007/PartnerControls"/>
    <xsd:element name="Item_x0020_Language" ma:index="9" ma:displayName="Item Language" ma:default="English" ma:format="Dropdown" ma:internalName="Item_x0020_Language">
      <xsd:simpleType>
        <xsd:restriction base="dms:Choice">
          <xsd:enumeration value="English"/>
          <xsd:enumeration value="French"/>
        </xsd:restriction>
      </xsd:simpleType>
    </xsd:element>
    <xsd:element name="English_x0020_Variation" ma:index="10" nillable="true" ma:displayName="English Variation" ma:list="{FE87667F-00B7-406C-B993-34FF11FAE624}" ma:internalName="English_x0020_Variation" ma:showField="ID">
      <xsd:simpleType>
        <xsd:restriction base="dms:Lookup"/>
      </xsd:simpleType>
    </xsd:element>
    <xsd:element name="French_x0020_Variation" ma:index="11" nillable="true" ma:displayName="French Variation" ma:list="{FE87667F-00B7-406C-B993-34FF11FAE624}" ma:internalName="French_x0020_Variat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nglish_x0020_Variation xmlns="fe87667f-00b7-406c-b993-34ff11fae624" xsi:nil="true"/>
    <_Status xmlns="http://schemas.microsoft.com/sharepoint/v3/fields">Draft</_Status>
    <Item_x0020_Language xmlns="fe87667f-00b7-406c-b993-34ff11fae624">English</Item_x0020_Language>
    <French_x0020_Variation xmlns="fe87667f-00b7-406c-b993-34ff11fae624" xsi:nil="true"/>
  </documentManagement>
</p:properties>
</file>

<file path=customXml/itemProps1.xml><?xml version="1.0" encoding="utf-8"?>
<ds:datastoreItem xmlns:ds="http://schemas.openxmlformats.org/officeDocument/2006/customXml" ds:itemID="{2AB7CEC3-0254-4B65-A033-1C33A729F826}"/>
</file>

<file path=customXml/itemProps2.xml><?xml version="1.0" encoding="utf-8"?>
<ds:datastoreItem xmlns:ds="http://schemas.openxmlformats.org/officeDocument/2006/customXml" ds:itemID="{E9A2C510-FE6B-48C6-BE02-A07234A1F824}"/>
</file>

<file path=customXml/itemProps3.xml><?xml version="1.0" encoding="utf-8"?>
<ds:datastoreItem xmlns:ds="http://schemas.openxmlformats.org/officeDocument/2006/customXml" ds:itemID="{97B2BB39-AE57-4025-B939-C0D522D744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38</vt:i4>
      </vt:variant>
    </vt:vector>
  </HeadingPairs>
  <TitlesOfParts>
    <vt:vector size="77" baseType="lpstr">
      <vt:lpstr>Sem 1</vt:lpstr>
      <vt:lpstr>Sem 2</vt:lpstr>
      <vt:lpstr>Sem 3</vt:lpstr>
      <vt:lpstr>Sem 4</vt:lpstr>
      <vt:lpstr>Sem 5</vt:lpstr>
      <vt:lpstr>Sem 6</vt:lpstr>
      <vt:lpstr>Sem 7</vt:lpstr>
      <vt:lpstr>Sem 8</vt:lpstr>
      <vt:lpstr>Sem 9</vt:lpstr>
      <vt:lpstr>Sem 10</vt:lpstr>
      <vt:lpstr>Sem 11</vt:lpstr>
      <vt:lpstr>Sem 12</vt:lpstr>
      <vt:lpstr>Sem 13</vt:lpstr>
      <vt:lpstr>Sem 14</vt:lpstr>
      <vt:lpstr>Sem 15</vt:lpstr>
      <vt:lpstr>Sem 16</vt:lpstr>
      <vt:lpstr>Sem 17</vt:lpstr>
      <vt:lpstr>Sem 18</vt:lpstr>
      <vt:lpstr>Sem 19</vt:lpstr>
      <vt:lpstr>Sem 20</vt:lpstr>
      <vt:lpstr>Sem 21</vt:lpstr>
      <vt:lpstr>Sem 22</vt:lpstr>
      <vt:lpstr>Sem 23</vt:lpstr>
      <vt:lpstr>Sem 24</vt:lpstr>
      <vt:lpstr>Sem 25</vt:lpstr>
      <vt:lpstr>Sem 26</vt:lpstr>
      <vt:lpstr>Sem 27</vt:lpstr>
      <vt:lpstr>Sem 28</vt:lpstr>
      <vt:lpstr>Sem 29</vt:lpstr>
      <vt:lpstr>Sem 30</vt:lpstr>
      <vt:lpstr>Sem 31</vt:lpstr>
      <vt:lpstr>Sem 32</vt:lpstr>
      <vt:lpstr>Sem 33</vt:lpstr>
      <vt:lpstr>Sem 34</vt:lpstr>
      <vt:lpstr>Sem 35</vt:lpstr>
      <vt:lpstr>Sem 36</vt:lpstr>
      <vt:lpstr>Sem 37</vt:lpstr>
      <vt:lpstr>Sem 38</vt:lpstr>
      <vt:lpstr>Semaines Supplémentaires</vt:lpstr>
      <vt:lpstr>'Sem 10'!OpenRange</vt:lpstr>
      <vt:lpstr>'Sem 11'!OpenRange</vt:lpstr>
      <vt:lpstr>'Sem 12'!OpenRange</vt:lpstr>
      <vt:lpstr>'Sem 13'!OpenRange</vt:lpstr>
      <vt:lpstr>'Sem 14'!OpenRange</vt:lpstr>
      <vt:lpstr>'Sem 15'!OpenRange</vt:lpstr>
      <vt:lpstr>'Sem 16'!OpenRange</vt:lpstr>
      <vt:lpstr>'Sem 17'!OpenRange</vt:lpstr>
      <vt:lpstr>'Sem 18'!OpenRange</vt:lpstr>
      <vt:lpstr>'Sem 19'!OpenRange</vt:lpstr>
      <vt:lpstr>'Sem 2'!OpenRange</vt:lpstr>
      <vt:lpstr>'Sem 20'!OpenRange</vt:lpstr>
      <vt:lpstr>'Sem 21'!OpenRange</vt:lpstr>
      <vt:lpstr>'Sem 22'!OpenRange</vt:lpstr>
      <vt:lpstr>'Sem 23'!OpenRange</vt:lpstr>
      <vt:lpstr>'Sem 24'!OpenRange</vt:lpstr>
      <vt:lpstr>'Sem 25'!OpenRange</vt:lpstr>
      <vt:lpstr>'Sem 26'!OpenRange</vt:lpstr>
      <vt:lpstr>'Sem 27'!OpenRange</vt:lpstr>
      <vt:lpstr>'Sem 28'!OpenRange</vt:lpstr>
      <vt:lpstr>'Sem 29'!OpenRange</vt:lpstr>
      <vt:lpstr>'Sem 3'!OpenRange</vt:lpstr>
      <vt:lpstr>'Sem 30'!OpenRange</vt:lpstr>
      <vt:lpstr>'Sem 31'!OpenRange</vt:lpstr>
      <vt:lpstr>'Sem 32'!OpenRange</vt:lpstr>
      <vt:lpstr>'Sem 33'!OpenRange</vt:lpstr>
      <vt:lpstr>'Sem 34'!OpenRange</vt:lpstr>
      <vt:lpstr>'Sem 35'!OpenRange</vt:lpstr>
      <vt:lpstr>'Sem 36'!OpenRange</vt:lpstr>
      <vt:lpstr>'Sem 37'!OpenRange</vt:lpstr>
      <vt:lpstr>'Sem 38'!OpenRange</vt:lpstr>
      <vt:lpstr>'Sem 4'!OpenRange</vt:lpstr>
      <vt:lpstr>'Sem 5'!OpenRange</vt:lpstr>
      <vt:lpstr>'Sem 6'!OpenRange</vt:lpstr>
      <vt:lpstr>'Sem 7'!OpenRange</vt:lpstr>
      <vt:lpstr>'Sem 8'!OpenRange</vt:lpstr>
      <vt:lpstr>'Sem 9'!OpenRange</vt:lpstr>
      <vt:lpstr>OpenRange</vt:lpstr>
    </vt:vector>
  </TitlesOfParts>
  <Company>GoC / GdC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Brooks, Chris P [NC]</dc:creator>
  <cp:lastModifiedBy>Myska, Carrie [NC]</cp:lastModifiedBy>
  <cp:lastPrinted>2009-06-30T18:57:16Z</cp:lastPrinted>
  <dcterms:created xsi:type="dcterms:W3CDTF">2009-03-13T15:31:49Z</dcterms:created>
  <dcterms:modified xsi:type="dcterms:W3CDTF">2016-10-03T20:20:44Z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0x0101007B353BEB0C84B64EA0B0958476878AE6</vt:lpwstr>
  </property>
</Properties>
</file>